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40009_{D89A51B2-67DC-D345-B8E1-18AF1E9725A1}" xr6:coauthVersionLast="47" xr6:coauthVersionMax="47" xr10:uidLastSave="{00000000-0000-0000-0000-000000000000}"/>
  <bookViews>
    <workbookView xWindow="35220" yWindow="-4140" windowWidth="37860" windowHeight="22440" activeTab="1"/>
  </bookViews>
  <sheets>
    <sheet name="Sheet2" sheetId="3" r:id="rId1"/>
    <sheet name="seedbank_load_v_omitpretreatmen" sheetId="1" r:id="rId2"/>
    <sheet name="Sheet1" sheetId="2" r:id="rId3"/>
  </sheets>
  <definedNames>
    <definedName name="_xlnm._FilterDatabase" localSheetId="1" hidden="1">seedbank_load_v_omitpretreatmen!$A$1:$Y$2094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94" i="1" l="1"/>
  <c r="I2094" i="1" s="1"/>
  <c r="J2094" i="1" s="1"/>
  <c r="K2094" i="1" s="1"/>
  <c r="H2093" i="1"/>
  <c r="I2093" i="1" s="1"/>
  <c r="J2093" i="1" s="1"/>
  <c r="K2093" i="1" s="1"/>
  <c r="H2092" i="1"/>
  <c r="I2092" i="1" s="1"/>
  <c r="J2092" i="1" s="1"/>
  <c r="K2092" i="1" s="1"/>
  <c r="H2091" i="1"/>
  <c r="I2091" i="1" s="1"/>
  <c r="J2091" i="1" s="1"/>
  <c r="K2091" i="1" s="1"/>
  <c r="H2090" i="1"/>
  <c r="I2090" i="1" s="1"/>
  <c r="J2090" i="1" s="1"/>
  <c r="K2090" i="1" s="1"/>
  <c r="H2089" i="1"/>
  <c r="I2089" i="1" s="1"/>
  <c r="J2089" i="1" s="1"/>
  <c r="K2089" i="1" s="1"/>
  <c r="H2088" i="1"/>
  <c r="I2088" i="1" s="1"/>
  <c r="J2088" i="1" s="1"/>
  <c r="K2088" i="1" s="1"/>
  <c r="H2087" i="1"/>
  <c r="I2087" i="1" s="1"/>
  <c r="J2087" i="1" s="1"/>
  <c r="K2087" i="1" s="1"/>
  <c r="H2086" i="1"/>
  <c r="I2086" i="1" s="1"/>
  <c r="J2086" i="1" s="1"/>
  <c r="K2086" i="1" s="1"/>
  <c r="H2085" i="1"/>
  <c r="I2085" i="1" s="1"/>
  <c r="J2085" i="1" s="1"/>
  <c r="K2085" i="1" s="1"/>
  <c r="H2084" i="1"/>
  <c r="I2084" i="1" s="1"/>
  <c r="J2084" i="1" s="1"/>
  <c r="K2084" i="1" s="1"/>
  <c r="H2083" i="1"/>
  <c r="I2083" i="1" s="1"/>
  <c r="J2083" i="1" s="1"/>
  <c r="K2083" i="1" s="1"/>
  <c r="H2082" i="1"/>
  <c r="I2082" i="1" s="1"/>
  <c r="J2082" i="1" s="1"/>
  <c r="K2082" i="1" s="1"/>
  <c r="H2081" i="1"/>
  <c r="I2081" i="1" s="1"/>
  <c r="J2081" i="1" s="1"/>
  <c r="K2081" i="1" s="1"/>
  <c r="H2080" i="1"/>
  <c r="I2080" i="1" s="1"/>
  <c r="J2080" i="1" s="1"/>
  <c r="K2080" i="1" s="1"/>
  <c r="H2079" i="1"/>
  <c r="I2079" i="1" s="1"/>
  <c r="J2079" i="1" s="1"/>
  <c r="K2079" i="1" s="1"/>
  <c r="H2078" i="1"/>
  <c r="I2078" i="1" s="1"/>
  <c r="J2078" i="1" s="1"/>
  <c r="K2078" i="1" s="1"/>
  <c r="H2077" i="1"/>
  <c r="I2077" i="1" s="1"/>
  <c r="J2077" i="1" s="1"/>
  <c r="K2077" i="1" s="1"/>
  <c r="H2076" i="1"/>
  <c r="I2076" i="1" s="1"/>
  <c r="J2076" i="1" s="1"/>
  <c r="K2076" i="1" s="1"/>
  <c r="H2075" i="1"/>
  <c r="I2075" i="1" s="1"/>
  <c r="J2075" i="1" s="1"/>
  <c r="K2075" i="1" s="1"/>
  <c r="H2074" i="1"/>
  <c r="I2074" i="1" s="1"/>
  <c r="J2074" i="1" s="1"/>
  <c r="K2074" i="1" s="1"/>
  <c r="H2073" i="1"/>
  <c r="I2073" i="1" s="1"/>
  <c r="J2073" i="1" s="1"/>
  <c r="K2073" i="1" s="1"/>
  <c r="H2072" i="1"/>
  <c r="I2072" i="1" s="1"/>
  <c r="J2072" i="1" s="1"/>
  <c r="K2072" i="1" s="1"/>
  <c r="H2071" i="1"/>
  <c r="I2071" i="1" s="1"/>
  <c r="J2071" i="1" s="1"/>
  <c r="K2071" i="1" s="1"/>
  <c r="H2070" i="1"/>
  <c r="I2070" i="1" s="1"/>
  <c r="J2070" i="1" s="1"/>
  <c r="K2070" i="1" s="1"/>
  <c r="H2069" i="1"/>
  <c r="I2069" i="1" s="1"/>
  <c r="J2069" i="1" s="1"/>
  <c r="K2069" i="1" s="1"/>
  <c r="H2068" i="1"/>
  <c r="I2068" i="1" s="1"/>
  <c r="J2068" i="1" s="1"/>
  <c r="K2068" i="1" s="1"/>
  <c r="H2067" i="1"/>
  <c r="I2067" i="1" s="1"/>
  <c r="J2067" i="1" s="1"/>
  <c r="K2067" i="1" s="1"/>
  <c r="H2066" i="1"/>
  <c r="I2066" i="1" s="1"/>
  <c r="J2066" i="1" s="1"/>
  <c r="K2066" i="1" s="1"/>
  <c r="H2065" i="1"/>
  <c r="I2065" i="1" s="1"/>
  <c r="J2065" i="1" s="1"/>
  <c r="K2065" i="1" s="1"/>
  <c r="H2064" i="1"/>
  <c r="I2064" i="1" s="1"/>
  <c r="J2064" i="1" s="1"/>
  <c r="K2064" i="1" s="1"/>
  <c r="H2063" i="1"/>
  <c r="I2063" i="1" s="1"/>
  <c r="J2063" i="1" s="1"/>
  <c r="K2063" i="1" s="1"/>
  <c r="H2062" i="1"/>
  <c r="I2062" i="1" s="1"/>
  <c r="J2062" i="1" s="1"/>
  <c r="K2062" i="1" s="1"/>
  <c r="H2061" i="1"/>
  <c r="I2061" i="1" s="1"/>
  <c r="J2061" i="1" s="1"/>
  <c r="K2061" i="1" s="1"/>
  <c r="H2060" i="1"/>
  <c r="I2060" i="1" s="1"/>
  <c r="J2060" i="1" s="1"/>
  <c r="K2060" i="1" s="1"/>
  <c r="H2059" i="1"/>
  <c r="I2059" i="1" s="1"/>
  <c r="J2059" i="1" s="1"/>
  <c r="K2059" i="1" s="1"/>
  <c r="H2058" i="1"/>
  <c r="I2058" i="1" s="1"/>
  <c r="J2058" i="1" s="1"/>
  <c r="K2058" i="1" s="1"/>
  <c r="H2057" i="1"/>
  <c r="I2057" i="1" s="1"/>
  <c r="J2057" i="1" s="1"/>
  <c r="K2057" i="1" s="1"/>
  <c r="H2056" i="1"/>
  <c r="I2056" i="1" s="1"/>
  <c r="J2056" i="1" s="1"/>
  <c r="K2056" i="1" s="1"/>
  <c r="H2055" i="1"/>
  <c r="I2055" i="1" s="1"/>
  <c r="J2055" i="1" s="1"/>
  <c r="K2055" i="1" s="1"/>
  <c r="H2054" i="1"/>
  <c r="I2054" i="1" s="1"/>
  <c r="J2054" i="1" s="1"/>
  <c r="K2054" i="1" s="1"/>
  <c r="H2053" i="1"/>
  <c r="I2053" i="1" s="1"/>
  <c r="J2053" i="1" s="1"/>
  <c r="K2053" i="1" s="1"/>
  <c r="H2052" i="1"/>
  <c r="I2052" i="1" s="1"/>
  <c r="J2052" i="1" s="1"/>
  <c r="K2052" i="1" s="1"/>
  <c r="H2051" i="1"/>
  <c r="I2051" i="1" s="1"/>
  <c r="J2051" i="1" s="1"/>
  <c r="K2051" i="1" s="1"/>
  <c r="H2050" i="1"/>
  <c r="I2050" i="1" s="1"/>
  <c r="J2050" i="1" s="1"/>
  <c r="K2050" i="1" s="1"/>
  <c r="H2049" i="1"/>
  <c r="I2049" i="1" s="1"/>
  <c r="J2049" i="1" s="1"/>
  <c r="K2049" i="1" s="1"/>
  <c r="H2048" i="1"/>
  <c r="I2048" i="1" s="1"/>
  <c r="J2048" i="1" s="1"/>
  <c r="K2048" i="1" s="1"/>
  <c r="H2047" i="1"/>
  <c r="I2047" i="1" s="1"/>
  <c r="J2047" i="1" s="1"/>
  <c r="K2047" i="1" s="1"/>
  <c r="H2046" i="1"/>
  <c r="I2046" i="1" s="1"/>
  <c r="J2046" i="1" s="1"/>
  <c r="K2046" i="1" s="1"/>
  <c r="H2045" i="1"/>
  <c r="I2045" i="1" s="1"/>
  <c r="J2045" i="1" s="1"/>
  <c r="K2045" i="1" s="1"/>
  <c r="H2044" i="1"/>
  <c r="I2044" i="1" s="1"/>
  <c r="J2044" i="1" s="1"/>
  <c r="K2044" i="1" s="1"/>
  <c r="H2043" i="1"/>
  <c r="I2043" i="1" s="1"/>
  <c r="J2043" i="1" s="1"/>
  <c r="K2043" i="1" s="1"/>
  <c r="H2042" i="1"/>
  <c r="I2042" i="1" s="1"/>
  <c r="J2042" i="1" s="1"/>
  <c r="K2042" i="1" s="1"/>
  <c r="H2041" i="1"/>
  <c r="I2041" i="1" s="1"/>
  <c r="J2041" i="1" s="1"/>
  <c r="K2041" i="1" s="1"/>
  <c r="H2040" i="1"/>
  <c r="I2040" i="1" s="1"/>
  <c r="J2040" i="1" s="1"/>
  <c r="K2040" i="1" s="1"/>
  <c r="H2039" i="1"/>
  <c r="I2039" i="1" s="1"/>
  <c r="J2039" i="1" s="1"/>
  <c r="K2039" i="1" s="1"/>
  <c r="H2038" i="1"/>
  <c r="I2038" i="1" s="1"/>
  <c r="J2038" i="1" s="1"/>
  <c r="K2038" i="1" s="1"/>
  <c r="H2037" i="1"/>
  <c r="I2037" i="1" s="1"/>
  <c r="J2037" i="1" s="1"/>
  <c r="K2037" i="1" s="1"/>
  <c r="H2036" i="1"/>
  <c r="I2036" i="1" s="1"/>
  <c r="J2036" i="1" s="1"/>
  <c r="K2036" i="1" s="1"/>
  <c r="H2035" i="1"/>
  <c r="I2035" i="1" s="1"/>
  <c r="J2035" i="1" s="1"/>
  <c r="K2035" i="1" s="1"/>
  <c r="H2034" i="1"/>
  <c r="I2034" i="1" s="1"/>
  <c r="J2034" i="1" s="1"/>
  <c r="K2034" i="1" s="1"/>
  <c r="H2033" i="1"/>
  <c r="I2033" i="1" s="1"/>
  <c r="J2033" i="1" s="1"/>
  <c r="K2033" i="1" s="1"/>
  <c r="H2032" i="1"/>
  <c r="I2032" i="1" s="1"/>
  <c r="J2032" i="1" s="1"/>
  <c r="K2032" i="1" s="1"/>
  <c r="H2031" i="1"/>
  <c r="I2031" i="1" s="1"/>
  <c r="J2031" i="1" s="1"/>
  <c r="K2031" i="1" s="1"/>
  <c r="H2030" i="1"/>
  <c r="I2030" i="1" s="1"/>
  <c r="J2030" i="1" s="1"/>
  <c r="K2030" i="1" s="1"/>
  <c r="H2029" i="1"/>
  <c r="I2029" i="1" s="1"/>
  <c r="J2029" i="1" s="1"/>
  <c r="K2029" i="1" s="1"/>
  <c r="H2028" i="1"/>
  <c r="I2028" i="1" s="1"/>
  <c r="J2028" i="1" s="1"/>
  <c r="K2028" i="1" s="1"/>
  <c r="H2027" i="1"/>
  <c r="I2027" i="1" s="1"/>
  <c r="J2027" i="1" s="1"/>
  <c r="K2027" i="1" s="1"/>
  <c r="H2026" i="1"/>
  <c r="I2026" i="1" s="1"/>
  <c r="J2026" i="1" s="1"/>
  <c r="K2026" i="1" s="1"/>
  <c r="H2025" i="1"/>
  <c r="I2025" i="1" s="1"/>
  <c r="J2025" i="1" s="1"/>
  <c r="K2025" i="1" s="1"/>
  <c r="H2024" i="1"/>
  <c r="I2024" i="1" s="1"/>
  <c r="J2024" i="1" s="1"/>
  <c r="K2024" i="1" s="1"/>
  <c r="H2023" i="1"/>
  <c r="I2023" i="1" s="1"/>
  <c r="J2023" i="1" s="1"/>
  <c r="K2023" i="1" s="1"/>
  <c r="H2022" i="1"/>
  <c r="I2022" i="1" s="1"/>
  <c r="J2022" i="1" s="1"/>
  <c r="K2022" i="1" s="1"/>
  <c r="H2021" i="1"/>
  <c r="I2021" i="1" s="1"/>
  <c r="J2021" i="1" s="1"/>
  <c r="K2021" i="1" s="1"/>
  <c r="H2020" i="1"/>
  <c r="I2020" i="1" s="1"/>
  <c r="J2020" i="1" s="1"/>
  <c r="K2020" i="1" s="1"/>
  <c r="H2019" i="1"/>
  <c r="I2019" i="1" s="1"/>
  <c r="J2019" i="1" s="1"/>
  <c r="K2019" i="1" s="1"/>
  <c r="H2018" i="1"/>
  <c r="I2018" i="1" s="1"/>
  <c r="J2018" i="1" s="1"/>
  <c r="K2018" i="1" s="1"/>
  <c r="H2017" i="1"/>
  <c r="I2017" i="1" s="1"/>
  <c r="J2017" i="1" s="1"/>
  <c r="K2017" i="1" s="1"/>
  <c r="H2016" i="1"/>
  <c r="I2016" i="1" s="1"/>
  <c r="J2016" i="1" s="1"/>
  <c r="K2016" i="1" s="1"/>
  <c r="H2015" i="1"/>
  <c r="I2015" i="1" s="1"/>
  <c r="J2015" i="1" s="1"/>
  <c r="K2015" i="1" s="1"/>
  <c r="H2014" i="1"/>
  <c r="I2014" i="1" s="1"/>
  <c r="J2014" i="1" s="1"/>
  <c r="K2014" i="1" s="1"/>
  <c r="H2013" i="1"/>
  <c r="I2013" i="1" s="1"/>
  <c r="J2013" i="1" s="1"/>
  <c r="K2013" i="1" s="1"/>
  <c r="H2012" i="1"/>
  <c r="I2012" i="1" s="1"/>
  <c r="J2012" i="1" s="1"/>
  <c r="K2012" i="1" s="1"/>
  <c r="H2011" i="1"/>
  <c r="I2011" i="1" s="1"/>
  <c r="J2011" i="1" s="1"/>
  <c r="K2011" i="1" s="1"/>
  <c r="H2010" i="1"/>
  <c r="I2010" i="1" s="1"/>
  <c r="J2010" i="1" s="1"/>
  <c r="K2010" i="1" s="1"/>
  <c r="H2009" i="1"/>
  <c r="I2009" i="1" s="1"/>
  <c r="J2009" i="1" s="1"/>
  <c r="K2009" i="1" s="1"/>
  <c r="H2008" i="1"/>
  <c r="I2008" i="1" s="1"/>
  <c r="J2008" i="1" s="1"/>
  <c r="K2008" i="1" s="1"/>
  <c r="H2007" i="1"/>
  <c r="I2007" i="1" s="1"/>
  <c r="J2007" i="1" s="1"/>
  <c r="K2007" i="1" s="1"/>
  <c r="H2006" i="1"/>
  <c r="I2006" i="1" s="1"/>
  <c r="J2006" i="1" s="1"/>
  <c r="K2006" i="1" s="1"/>
  <c r="H2005" i="1"/>
  <c r="I2005" i="1" s="1"/>
  <c r="J2005" i="1" s="1"/>
  <c r="K2005" i="1" s="1"/>
  <c r="H2004" i="1"/>
  <c r="I2004" i="1" s="1"/>
  <c r="J2004" i="1" s="1"/>
  <c r="K2004" i="1" s="1"/>
  <c r="H2003" i="1"/>
  <c r="I2003" i="1" s="1"/>
  <c r="J2003" i="1" s="1"/>
  <c r="K2003" i="1" s="1"/>
  <c r="H2002" i="1"/>
  <c r="I2002" i="1" s="1"/>
  <c r="J2002" i="1" s="1"/>
  <c r="K2002" i="1" s="1"/>
  <c r="H2001" i="1"/>
  <c r="I2001" i="1" s="1"/>
  <c r="J2001" i="1" s="1"/>
  <c r="K2001" i="1" s="1"/>
  <c r="H2000" i="1"/>
  <c r="I2000" i="1" s="1"/>
  <c r="J2000" i="1" s="1"/>
  <c r="K2000" i="1" s="1"/>
  <c r="H1999" i="1"/>
  <c r="I1999" i="1" s="1"/>
  <c r="J1999" i="1" s="1"/>
  <c r="K1999" i="1" s="1"/>
  <c r="H1998" i="1"/>
  <c r="I1998" i="1" s="1"/>
  <c r="J1998" i="1" s="1"/>
  <c r="K1998" i="1" s="1"/>
  <c r="H1997" i="1"/>
  <c r="I1997" i="1" s="1"/>
  <c r="J1997" i="1" s="1"/>
  <c r="K1997" i="1" s="1"/>
  <c r="H1996" i="1"/>
  <c r="I1996" i="1" s="1"/>
  <c r="J1996" i="1" s="1"/>
  <c r="K1996" i="1" s="1"/>
  <c r="H1995" i="1"/>
  <c r="I1995" i="1" s="1"/>
  <c r="J1995" i="1" s="1"/>
  <c r="K1995" i="1" s="1"/>
  <c r="H1994" i="1"/>
  <c r="I1994" i="1" s="1"/>
  <c r="J1994" i="1" s="1"/>
  <c r="K1994" i="1" s="1"/>
  <c r="H1993" i="1"/>
  <c r="I1993" i="1" s="1"/>
  <c r="J1993" i="1" s="1"/>
  <c r="K1993" i="1" s="1"/>
  <c r="H1992" i="1"/>
  <c r="I1992" i="1" s="1"/>
  <c r="J1992" i="1" s="1"/>
  <c r="K1992" i="1" s="1"/>
  <c r="H1991" i="1"/>
  <c r="I1991" i="1" s="1"/>
  <c r="J1991" i="1" s="1"/>
  <c r="K1991" i="1" s="1"/>
  <c r="H1990" i="1"/>
  <c r="I1990" i="1" s="1"/>
  <c r="J1990" i="1" s="1"/>
  <c r="K1990" i="1" s="1"/>
  <c r="H1989" i="1"/>
  <c r="I1989" i="1" s="1"/>
  <c r="J1989" i="1" s="1"/>
  <c r="K1989" i="1" s="1"/>
  <c r="H1988" i="1"/>
  <c r="I1988" i="1" s="1"/>
  <c r="J1988" i="1" s="1"/>
  <c r="K1988" i="1" s="1"/>
  <c r="H1987" i="1"/>
  <c r="I1987" i="1" s="1"/>
  <c r="J1987" i="1" s="1"/>
  <c r="K1987" i="1" s="1"/>
  <c r="H1986" i="1"/>
  <c r="I1986" i="1" s="1"/>
  <c r="J1986" i="1" s="1"/>
  <c r="K1986" i="1" s="1"/>
  <c r="H1985" i="1"/>
  <c r="I1985" i="1" s="1"/>
  <c r="J1985" i="1" s="1"/>
  <c r="K1985" i="1" s="1"/>
  <c r="H1984" i="1"/>
  <c r="I1984" i="1" s="1"/>
  <c r="J1984" i="1" s="1"/>
  <c r="K1984" i="1" s="1"/>
  <c r="H1983" i="1"/>
  <c r="I1983" i="1" s="1"/>
  <c r="J1983" i="1" s="1"/>
  <c r="K1983" i="1" s="1"/>
  <c r="H1982" i="1"/>
  <c r="I1982" i="1" s="1"/>
  <c r="J1982" i="1" s="1"/>
  <c r="K1982" i="1" s="1"/>
  <c r="H1981" i="1"/>
  <c r="I1981" i="1" s="1"/>
  <c r="J1981" i="1" s="1"/>
  <c r="K1981" i="1" s="1"/>
  <c r="H1980" i="1"/>
  <c r="I1980" i="1" s="1"/>
  <c r="J1980" i="1" s="1"/>
  <c r="K1980" i="1" s="1"/>
  <c r="H1979" i="1"/>
  <c r="I1979" i="1" s="1"/>
  <c r="J1979" i="1" s="1"/>
  <c r="K1979" i="1" s="1"/>
  <c r="H1978" i="1"/>
  <c r="I1978" i="1" s="1"/>
  <c r="J1978" i="1" s="1"/>
  <c r="K1978" i="1" s="1"/>
  <c r="H1977" i="1"/>
  <c r="I1977" i="1" s="1"/>
  <c r="J1977" i="1" s="1"/>
  <c r="K1977" i="1" s="1"/>
  <c r="H1976" i="1"/>
  <c r="I1976" i="1" s="1"/>
  <c r="J1976" i="1" s="1"/>
  <c r="K1976" i="1" s="1"/>
  <c r="H1975" i="1"/>
  <c r="I1975" i="1" s="1"/>
  <c r="J1975" i="1" s="1"/>
  <c r="K1975" i="1" s="1"/>
  <c r="H1974" i="1"/>
  <c r="I1974" i="1" s="1"/>
  <c r="J1974" i="1" s="1"/>
  <c r="K1974" i="1" s="1"/>
  <c r="H1973" i="1"/>
  <c r="I1973" i="1" s="1"/>
  <c r="J1973" i="1" s="1"/>
  <c r="K1973" i="1" s="1"/>
  <c r="H1972" i="1"/>
  <c r="I1972" i="1" s="1"/>
  <c r="J1972" i="1" s="1"/>
  <c r="K1972" i="1" s="1"/>
  <c r="H1971" i="1"/>
  <c r="I1971" i="1" s="1"/>
  <c r="J1971" i="1" s="1"/>
  <c r="K1971" i="1" s="1"/>
  <c r="H1970" i="1"/>
  <c r="I1970" i="1" s="1"/>
  <c r="J1970" i="1" s="1"/>
  <c r="K1970" i="1" s="1"/>
  <c r="H1969" i="1"/>
  <c r="I1969" i="1" s="1"/>
  <c r="J1969" i="1" s="1"/>
  <c r="K1969" i="1" s="1"/>
  <c r="H1968" i="1"/>
  <c r="I1968" i="1" s="1"/>
  <c r="J1968" i="1" s="1"/>
  <c r="K1968" i="1" s="1"/>
  <c r="H1967" i="1"/>
  <c r="I1967" i="1" s="1"/>
  <c r="J1967" i="1" s="1"/>
  <c r="K1967" i="1" s="1"/>
  <c r="H1966" i="1"/>
  <c r="I1966" i="1" s="1"/>
  <c r="J1966" i="1" s="1"/>
  <c r="K1966" i="1" s="1"/>
  <c r="H1965" i="1"/>
  <c r="I1965" i="1" s="1"/>
  <c r="J1965" i="1" s="1"/>
  <c r="K1965" i="1" s="1"/>
  <c r="H1964" i="1"/>
  <c r="I1964" i="1" s="1"/>
  <c r="J1964" i="1" s="1"/>
  <c r="K1964" i="1" s="1"/>
  <c r="H1963" i="1"/>
  <c r="I1963" i="1" s="1"/>
  <c r="J1963" i="1" s="1"/>
  <c r="K1963" i="1" s="1"/>
  <c r="H1962" i="1"/>
  <c r="I1962" i="1" s="1"/>
  <c r="J1962" i="1" s="1"/>
  <c r="K1962" i="1" s="1"/>
  <c r="H1961" i="1"/>
  <c r="I1961" i="1" s="1"/>
  <c r="J1961" i="1" s="1"/>
  <c r="K1961" i="1" s="1"/>
  <c r="H1960" i="1"/>
  <c r="I1960" i="1" s="1"/>
  <c r="J1960" i="1" s="1"/>
  <c r="K1960" i="1" s="1"/>
  <c r="H1959" i="1"/>
  <c r="I1959" i="1" s="1"/>
  <c r="J1959" i="1" s="1"/>
  <c r="K1959" i="1" s="1"/>
  <c r="H1958" i="1"/>
  <c r="I1958" i="1" s="1"/>
  <c r="J1958" i="1" s="1"/>
  <c r="K1958" i="1" s="1"/>
  <c r="H1957" i="1"/>
  <c r="I1957" i="1" s="1"/>
  <c r="J1957" i="1" s="1"/>
  <c r="K1957" i="1" s="1"/>
  <c r="H1956" i="1"/>
  <c r="I1956" i="1" s="1"/>
  <c r="J1956" i="1" s="1"/>
  <c r="K1956" i="1" s="1"/>
  <c r="H1955" i="1"/>
  <c r="I1955" i="1" s="1"/>
  <c r="J1955" i="1" s="1"/>
  <c r="K1955" i="1" s="1"/>
  <c r="H1954" i="1"/>
  <c r="I1954" i="1" s="1"/>
  <c r="J1954" i="1" s="1"/>
  <c r="K1954" i="1" s="1"/>
  <c r="H1953" i="1"/>
  <c r="I1953" i="1" s="1"/>
  <c r="J1953" i="1" s="1"/>
  <c r="K1953" i="1" s="1"/>
  <c r="H1952" i="1"/>
  <c r="I1952" i="1" s="1"/>
  <c r="J1952" i="1" s="1"/>
  <c r="K1952" i="1" s="1"/>
  <c r="H1951" i="1"/>
  <c r="I1951" i="1" s="1"/>
  <c r="J1951" i="1" s="1"/>
  <c r="K1951" i="1" s="1"/>
  <c r="H1950" i="1"/>
  <c r="I1950" i="1" s="1"/>
  <c r="J1950" i="1" s="1"/>
  <c r="K1950" i="1" s="1"/>
  <c r="H1949" i="1"/>
  <c r="I1949" i="1" s="1"/>
  <c r="J1949" i="1" s="1"/>
  <c r="K1949" i="1" s="1"/>
  <c r="H1948" i="1"/>
  <c r="I1948" i="1" s="1"/>
  <c r="J1948" i="1" s="1"/>
  <c r="K1948" i="1" s="1"/>
  <c r="H1947" i="1"/>
  <c r="I1947" i="1" s="1"/>
  <c r="J1947" i="1" s="1"/>
  <c r="K1947" i="1" s="1"/>
  <c r="H1946" i="1"/>
  <c r="I1946" i="1" s="1"/>
  <c r="J1946" i="1" s="1"/>
  <c r="K1946" i="1" s="1"/>
  <c r="H1945" i="1"/>
  <c r="I1945" i="1" s="1"/>
  <c r="J1945" i="1" s="1"/>
  <c r="K1945" i="1" s="1"/>
  <c r="H1944" i="1"/>
  <c r="I1944" i="1" s="1"/>
  <c r="J1944" i="1" s="1"/>
  <c r="K1944" i="1" s="1"/>
  <c r="H1943" i="1"/>
  <c r="I1943" i="1" s="1"/>
  <c r="J1943" i="1" s="1"/>
  <c r="K1943" i="1" s="1"/>
  <c r="H1942" i="1"/>
  <c r="I1942" i="1" s="1"/>
  <c r="J1942" i="1" s="1"/>
  <c r="K1942" i="1" s="1"/>
  <c r="H1941" i="1"/>
  <c r="I1941" i="1" s="1"/>
  <c r="J1941" i="1" s="1"/>
  <c r="K1941" i="1" s="1"/>
  <c r="H1940" i="1"/>
  <c r="I1940" i="1" s="1"/>
  <c r="J1940" i="1" s="1"/>
  <c r="K1940" i="1" s="1"/>
  <c r="H1939" i="1"/>
  <c r="I1939" i="1" s="1"/>
  <c r="J1939" i="1" s="1"/>
  <c r="K1939" i="1" s="1"/>
  <c r="H1938" i="1"/>
  <c r="I1938" i="1" s="1"/>
  <c r="J1938" i="1" s="1"/>
  <c r="K1938" i="1" s="1"/>
  <c r="H1937" i="1"/>
  <c r="I1937" i="1" s="1"/>
  <c r="J1937" i="1" s="1"/>
  <c r="K1937" i="1" s="1"/>
  <c r="H1936" i="1"/>
  <c r="I1936" i="1" s="1"/>
  <c r="J1936" i="1" s="1"/>
  <c r="K1936" i="1" s="1"/>
  <c r="H1935" i="1"/>
  <c r="I1935" i="1" s="1"/>
  <c r="J1935" i="1" s="1"/>
  <c r="K1935" i="1" s="1"/>
  <c r="H1934" i="1"/>
  <c r="I1934" i="1" s="1"/>
  <c r="J1934" i="1" s="1"/>
  <c r="K1934" i="1" s="1"/>
  <c r="H1933" i="1"/>
  <c r="I1933" i="1" s="1"/>
  <c r="J1933" i="1" s="1"/>
  <c r="K1933" i="1" s="1"/>
  <c r="H1932" i="1"/>
  <c r="I1932" i="1" s="1"/>
  <c r="J1932" i="1" s="1"/>
  <c r="K1932" i="1" s="1"/>
  <c r="H1931" i="1"/>
  <c r="I1931" i="1" s="1"/>
  <c r="J1931" i="1" s="1"/>
  <c r="K1931" i="1" s="1"/>
  <c r="H1930" i="1"/>
  <c r="I1930" i="1" s="1"/>
  <c r="J1930" i="1" s="1"/>
  <c r="K1930" i="1" s="1"/>
  <c r="H1929" i="1"/>
  <c r="I1929" i="1" s="1"/>
  <c r="J1929" i="1" s="1"/>
  <c r="K1929" i="1" s="1"/>
  <c r="H1928" i="1"/>
  <c r="I1928" i="1" s="1"/>
  <c r="J1928" i="1" s="1"/>
  <c r="K1928" i="1" s="1"/>
  <c r="H1927" i="1"/>
  <c r="I1927" i="1" s="1"/>
  <c r="J1927" i="1" s="1"/>
  <c r="K1927" i="1" s="1"/>
  <c r="H1926" i="1"/>
  <c r="I1926" i="1" s="1"/>
  <c r="J1926" i="1" s="1"/>
  <c r="K1926" i="1" s="1"/>
  <c r="H1925" i="1"/>
  <c r="I1925" i="1" s="1"/>
  <c r="J1925" i="1" s="1"/>
  <c r="K1925" i="1" s="1"/>
  <c r="H1924" i="1"/>
  <c r="I1924" i="1" s="1"/>
  <c r="J1924" i="1" s="1"/>
  <c r="K1924" i="1" s="1"/>
  <c r="H1923" i="1"/>
  <c r="I1923" i="1" s="1"/>
  <c r="J1923" i="1" s="1"/>
  <c r="K1923" i="1" s="1"/>
  <c r="H1922" i="1"/>
  <c r="I1922" i="1" s="1"/>
  <c r="J1922" i="1" s="1"/>
  <c r="K1922" i="1" s="1"/>
  <c r="H1921" i="1"/>
  <c r="I1921" i="1" s="1"/>
  <c r="J1921" i="1" s="1"/>
  <c r="K1921" i="1" s="1"/>
  <c r="H1920" i="1"/>
  <c r="I1920" i="1" s="1"/>
  <c r="J1920" i="1" s="1"/>
  <c r="K1920" i="1" s="1"/>
  <c r="H1919" i="1"/>
  <c r="I1919" i="1" s="1"/>
  <c r="J1919" i="1" s="1"/>
  <c r="K1919" i="1" s="1"/>
  <c r="H1918" i="1"/>
  <c r="I1918" i="1" s="1"/>
  <c r="J1918" i="1" s="1"/>
  <c r="K1918" i="1" s="1"/>
  <c r="H1917" i="1"/>
  <c r="I1917" i="1" s="1"/>
  <c r="J1917" i="1" s="1"/>
  <c r="K1917" i="1" s="1"/>
  <c r="H1916" i="1"/>
  <c r="I1916" i="1" s="1"/>
  <c r="J1916" i="1" s="1"/>
  <c r="K1916" i="1" s="1"/>
  <c r="H1915" i="1"/>
  <c r="I1915" i="1" s="1"/>
  <c r="J1915" i="1" s="1"/>
  <c r="K1915" i="1" s="1"/>
  <c r="H1914" i="1"/>
  <c r="I1914" i="1" s="1"/>
  <c r="J1914" i="1" s="1"/>
  <c r="K1914" i="1" s="1"/>
  <c r="H1913" i="1"/>
  <c r="I1913" i="1" s="1"/>
  <c r="J1913" i="1" s="1"/>
  <c r="K1913" i="1" s="1"/>
  <c r="H1912" i="1"/>
  <c r="I1912" i="1" s="1"/>
  <c r="J1912" i="1" s="1"/>
  <c r="K1912" i="1" s="1"/>
  <c r="H1911" i="1"/>
  <c r="I1911" i="1" s="1"/>
  <c r="J1911" i="1" s="1"/>
  <c r="K1911" i="1" s="1"/>
  <c r="H1910" i="1"/>
  <c r="I1910" i="1" s="1"/>
  <c r="J1910" i="1" s="1"/>
  <c r="K1910" i="1" s="1"/>
  <c r="H1909" i="1"/>
  <c r="I1909" i="1" s="1"/>
  <c r="J1909" i="1" s="1"/>
  <c r="K1909" i="1" s="1"/>
  <c r="H1908" i="1"/>
  <c r="I1908" i="1" s="1"/>
  <c r="J1908" i="1" s="1"/>
  <c r="K1908" i="1" s="1"/>
  <c r="H1907" i="1"/>
  <c r="I1907" i="1" s="1"/>
  <c r="J1907" i="1" s="1"/>
  <c r="K1907" i="1" s="1"/>
  <c r="H1906" i="1"/>
  <c r="I1906" i="1" s="1"/>
  <c r="J1906" i="1" s="1"/>
  <c r="K1906" i="1" s="1"/>
  <c r="H1905" i="1"/>
  <c r="I1905" i="1" s="1"/>
  <c r="J1905" i="1" s="1"/>
  <c r="K1905" i="1" s="1"/>
  <c r="H1904" i="1"/>
  <c r="I1904" i="1" s="1"/>
  <c r="J1904" i="1" s="1"/>
  <c r="K1904" i="1" s="1"/>
  <c r="H1903" i="1"/>
  <c r="I1903" i="1" s="1"/>
  <c r="J1903" i="1" s="1"/>
  <c r="K1903" i="1" s="1"/>
  <c r="H1902" i="1"/>
  <c r="I1902" i="1" s="1"/>
  <c r="J1902" i="1" s="1"/>
  <c r="K1902" i="1" s="1"/>
  <c r="H1901" i="1"/>
  <c r="I1901" i="1" s="1"/>
  <c r="J1901" i="1" s="1"/>
  <c r="K1901" i="1" s="1"/>
  <c r="H1900" i="1"/>
  <c r="I1900" i="1" s="1"/>
  <c r="J1900" i="1" s="1"/>
  <c r="K1900" i="1" s="1"/>
  <c r="H1899" i="1"/>
  <c r="I1899" i="1" s="1"/>
  <c r="J1899" i="1" s="1"/>
  <c r="K1899" i="1" s="1"/>
  <c r="H1898" i="1"/>
  <c r="I1898" i="1" s="1"/>
  <c r="J1898" i="1" s="1"/>
  <c r="K1898" i="1" s="1"/>
  <c r="H1897" i="1"/>
  <c r="I1897" i="1" s="1"/>
  <c r="J1897" i="1" s="1"/>
  <c r="K1897" i="1" s="1"/>
  <c r="H1896" i="1"/>
  <c r="I1896" i="1" s="1"/>
  <c r="J1896" i="1" s="1"/>
  <c r="K1896" i="1" s="1"/>
  <c r="H1895" i="1"/>
  <c r="I1895" i="1" s="1"/>
  <c r="J1895" i="1" s="1"/>
  <c r="K1895" i="1" s="1"/>
  <c r="H1894" i="1"/>
  <c r="I1894" i="1" s="1"/>
  <c r="J1894" i="1" s="1"/>
  <c r="K1894" i="1" s="1"/>
  <c r="H1893" i="1"/>
  <c r="I1893" i="1" s="1"/>
  <c r="J1893" i="1" s="1"/>
  <c r="K1893" i="1" s="1"/>
  <c r="H1892" i="1"/>
  <c r="I1892" i="1" s="1"/>
  <c r="J1892" i="1" s="1"/>
  <c r="K1892" i="1" s="1"/>
  <c r="H1891" i="1"/>
  <c r="I1891" i="1" s="1"/>
  <c r="J1891" i="1" s="1"/>
  <c r="K1891" i="1" s="1"/>
  <c r="H1890" i="1"/>
  <c r="I1890" i="1" s="1"/>
  <c r="J1890" i="1" s="1"/>
  <c r="K1890" i="1" s="1"/>
  <c r="H1889" i="1"/>
  <c r="I1889" i="1" s="1"/>
  <c r="J1889" i="1" s="1"/>
  <c r="K1889" i="1" s="1"/>
  <c r="H1888" i="1"/>
  <c r="I1888" i="1" s="1"/>
  <c r="J1888" i="1" s="1"/>
  <c r="K1888" i="1" s="1"/>
  <c r="H1887" i="1"/>
  <c r="I1887" i="1" s="1"/>
  <c r="J1887" i="1" s="1"/>
  <c r="K1887" i="1" s="1"/>
  <c r="H1886" i="1"/>
  <c r="I1886" i="1" s="1"/>
  <c r="J1886" i="1" s="1"/>
  <c r="K1886" i="1" s="1"/>
  <c r="H1885" i="1"/>
  <c r="I1885" i="1" s="1"/>
  <c r="J1885" i="1" s="1"/>
  <c r="K1885" i="1" s="1"/>
  <c r="H1884" i="1"/>
  <c r="I1884" i="1" s="1"/>
  <c r="J1884" i="1" s="1"/>
  <c r="K1884" i="1" s="1"/>
  <c r="H1883" i="1"/>
  <c r="I1883" i="1" s="1"/>
  <c r="J1883" i="1" s="1"/>
  <c r="K1883" i="1" s="1"/>
  <c r="H1882" i="1"/>
  <c r="I1882" i="1" s="1"/>
  <c r="J1882" i="1" s="1"/>
  <c r="K1882" i="1" s="1"/>
  <c r="H1881" i="1"/>
  <c r="I1881" i="1" s="1"/>
  <c r="J1881" i="1" s="1"/>
  <c r="K1881" i="1" s="1"/>
  <c r="H1880" i="1"/>
  <c r="I1880" i="1" s="1"/>
  <c r="J1880" i="1" s="1"/>
  <c r="K1880" i="1" s="1"/>
  <c r="H1879" i="1"/>
  <c r="I1879" i="1" s="1"/>
  <c r="J1879" i="1" s="1"/>
  <c r="K1879" i="1" s="1"/>
  <c r="H1878" i="1"/>
  <c r="I1878" i="1" s="1"/>
  <c r="J1878" i="1" s="1"/>
  <c r="K1878" i="1" s="1"/>
  <c r="H1877" i="1"/>
  <c r="I1877" i="1" s="1"/>
  <c r="J1877" i="1" s="1"/>
  <c r="K1877" i="1" s="1"/>
  <c r="H1876" i="1"/>
  <c r="I1876" i="1" s="1"/>
  <c r="J1876" i="1" s="1"/>
  <c r="K1876" i="1" s="1"/>
  <c r="H1875" i="1"/>
  <c r="I1875" i="1" s="1"/>
  <c r="J1875" i="1" s="1"/>
  <c r="K1875" i="1" s="1"/>
  <c r="H1874" i="1"/>
  <c r="I1874" i="1" s="1"/>
  <c r="J1874" i="1" s="1"/>
  <c r="K1874" i="1" s="1"/>
  <c r="H1873" i="1"/>
  <c r="I1873" i="1" s="1"/>
  <c r="J1873" i="1" s="1"/>
  <c r="K1873" i="1" s="1"/>
  <c r="H1872" i="1"/>
  <c r="I1872" i="1" s="1"/>
  <c r="J1872" i="1" s="1"/>
  <c r="K1872" i="1" s="1"/>
  <c r="H1871" i="1"/>
  <c r="I1871" i="1" s="1"/>
  <c r="J1871" i="1" s="1"/>
  <c r="K1871" i="1" s="1"/>
  <c r="H1870" i="1"/>
  <c r="I1870" i="1" s="1"/>
  <c r="J1870" i="1" s="1"/>
  <c r="K1870" i="1" s="1"/>
  <c r="H1869" i="1"/>
  <c r="I1869" i="1" s="1"/>
  <c r="J1869" i="1" s="1"/>
  <c r="K1869" i="1" s="1"/>
  <c r="H1868" i="1"/>
  <c r="I1868" i="1" s="1"/>
  <c r="J1868" i="1" s="1"/>
  <c r="K1868" i="1" s="1"/>
  <c r="H1867" i="1"/>
  <c r="I1867" i="1" s="1"/>
  <c r="J1867" i="1" s="1"/>
  <c r="K1867" i="1" s="1"/>
  <c r="H1866" i="1"/>
  <c r="I1866" i="1" s="1"/>
  <c r="J1866" i="1" s="1"/>
  <c r="K1866" i="1" s="1"/>
  <c r="H1865" i="1"/>
  <c r="I1865" i="1" s="1"/>
  <c r="J1865" i="1" s="1"/>
  <c r="K1865" i="1" s="1"/>
  <c r="H1864" i="1"/>
  <c r="I1864" i="1" s="1"/>
  <c r="J1864" i="1" s="1"/>
  <c r="K1864" i="1" s="1"/>
  <c r="H1863" i="1"/>
  <c r="I1863" i="1" s="1"/>
  <c r="J1863" i="1" s="1"/>
  <c r="K1863" i="1" s="1"/>
  <c r="H1862" i="1"/>
  <c r="I1862" i="1" s="1"/>
  <c r="J1862" i="1" s="1"/>
  <c r="K1862" i="1" s="1"/>
  <c r="H1861" i="1"/>
  <c r="I1861" i="1" s="1"/>
  <c r="J1861" i="1" s="1"/>
  <c r="K1861" i="1" s="1"/>
  <c r="H1860" i="1"/>
  <c r="I1860" i="1" s="1"/>
  <c r="J1860" i="1" s="1"/>
  <c r="K1860" i="1" s="1"/>
  <c r="H1859" i="1"/>
  <c r="I1859" i="1" s="1"/>
  <c r="J1859" i="1" s="1"/>
  <c r="K1859" i="1" s="1"/>
  <c r="H1858" i="1"/>
  <c r="I1858" i="1" s="1"/>
  <c r="J1858" i="1" s="1"/>
  <c r="K1858" i="1" s="1"/>
  <c r="H1857" i="1"/>
  <c r="I1857" i="1" s="1"/>
  <c r="J1857" i="1" s="1"/>
  <c r="K1857" i="1" s="1"/>
  <c r="H1856" i="1"/>
  <c r="I1856" i="1" s="1"/>
  <c r="J1856" i="1" s="1"/>
  <c r="K1856" i="1" s="1"/>
  <c r="H1855" i="1"/>
  <c r="I1855" i="1" s="1"/>
  <c r="J1855" i="1" s="1"/>
  <c r="K1855" i="1" s="1"/>
  <c r="H1854" i="1"/>
  <c r="I1854" i="1" s="1"/>
  <c r="J1854" i="1" s="1"/>
  <c r="K1854" i="1" s="1"/>
  <c r="H1853" i="1"/>
  <c r="I1853" i="1" s="1"/>
  <c r="J1853" i="1" s="1"/>
  <c r="K1853" i="1" s="1"/>
  <c r="H1852" i="1"/>
  <c r="I1852" i="1" s="1"/>
  <c r="J1852" i="1" s="1"/>
  <c r="K1852" i="1" s="1"/>
  <c r="H1851" i="1"/>
  <c r="I1851" i="1" s="1"/>
  <c r="J1851" i="1" s="1"/>
  <c r="K1851" i="1" s="1"/>
  <c r="H1850" i="1"/>
  <c r="I1850" i="1" s="1"/>
  <c r="J1850" i="1" s="1"/>
  <c r="K1850" i="1" s="1"/>
  <c r="H1849" i="1"/>
  <c r="I1849" i="1" s="1"/>
  <c r="J1849" i="1" s="1"/>
  <c r="K1849" i="1" s="1"/>
  <c r="H1848" i="1"/>
  <c r="I1848" i="1" s="1"/>
  <c r="J1848" i="1" s="1"/>
  <c r="K1848" i="1" s="1"/>
  <c r="H1847" i="1"/>
  <c r="I1847" i="1" s="1"/>
  <c r="J1847" i="1" s="1"/>
  <c r="K1847" i="1" s="1"/>
  <c r="H1846" i="1"/>
  <c r="I1846" i="1" s="1"/>
  <c r="J1846" i="1" s="1"/>
  <c r="K1846" i="1" s="1"/>
  <c r="H1845" i="1"/>
  <c r="I1845" i="1" s="1"/>
  <c r="J1845" i="1" s="1"/>
  <c r="K1845" i="1" s="1"/>
  <c r="H1844" i="1"/>
  <c r="I1844" i="1" s="1"/>
  <c r="J1844" i="1" s="1"/>
  <c r="K1844" i="1" s="1"/>
  <c r="H1843" i="1"/>
  <c r="I1843" i="1" s="1"/>
  <c r="J1843" i="1" s="1"/>
  <c r="K1843" i="1" s="1"/>
  <c r="H1842" i="1"/>
  <c r="I1842" i="1" s="1"/>
  <c r="J1842" i="1" s="1"/>
  <c r="K1842" i="1" s="1"/>
  <c r="H1841" i="1"/>
  <c r="I1841" i="1" s="1"/>
  <c r="J1841" i="1" s="1"/>
  <c r="K1841" i="1" s="1"/>
  <c r="H1840" i="1"/>
  <c r="I1840" i="1" s="1"/>
  <c r="J1840" i="1" s="1"/>
  <c r="K1840" i="1" s="1"/>
  <c r="H1839" i="1"/>
  <c r="I1839" i="1" s="1"/>
  <c r="J1839" i="1" s="1"/>
  <c r="K1839" i="1" s="1"/>
  <c r="H1838" i="1"/>
  <c r="I1838" i="1" s="1"/>
  <c r="J1838" i="1" s="1"/>
  <c r="K1838" i="1" s="1"/>
  <c r="H1837" i="1"/>
  <c r="I1837" i="1" s="1"/>
  <c r="J1837" i="1" s="1"/>
  <c r="K1837" i="1" s="1"/>
  <c r="H1836" i="1"/>
  <c r="I1836" i="1" s="1"/>
  <c r="J1836" i="1" s="1"/>
  <c r="K1836" i="1" s="1"/>
  <c r="H1835" i="1"/>
  <c r="I1835" i="1" s="1"/>
  <c r="J1835" i="1" s="1"/>
  <c r="K1835" i="1" s="1"/>
  <c r="H1834" i="1"/>
  <c r="I1834" i="1" s="1"/>
  <c r="J1834" i="1" s="1"/>
  <c r="K1834" i="1" s="1"/>
  <c r="H1833" i="1"/>
  <c r="I1833" i="1" s="1"/>
  <c r="J1833" i="1" s="1"/>
  <c r="K1833" i="1" s="1"/>
  <c r="H1832" i="1"/>
  <c r="I1832" i="1" s="1"/>
  <c r="J1832" i="1" s="1"/>
  <c r="K1832" i="1" s="1"/>
  <c r="H1831" i="1"/>
  <c r="I1831" i="1" s="1"/>
  <c r="J1831" i="1" s="1"/>
  <c r="K1831" i="1" s="1"/>
  <c r="H1830" i="1"/>
  <c r="I1830" i="1" s="1"/>
  <c r="J1830" i="1" s="1"/>
  <c r="K1830" i="1" s="1"/>
  <c r="H1829" i="1"/>
  <c r="I1829" i="1" s="1"/>
  <c r="J1829" i="1" s="1"/>
  <c r="K1829" i="1" s="1"/>
  <c r="H1828" i="1"/>
  <c r="I1828" i="1" s="1"/>
  <c r="J1828" i="1" s="1"/>
  <c r="K1828" i="1" s="1"/>
  <c r="H1827" i="1"/>
  <c r="I1827" i="1" s="1"/>
  <c r="J1827" i="1" s="1"/>
  <c r="K1827" i="1" s="1"/>
  <c r="H1826" i="1"/>
  <c r="I1826" i="1" s="1"/>
  <c r="J1826" i="1" s="1"/>
  <c r="K1826" i="1" s="1"/>
  <c r="H1825" i="1"/>
  <c r="I1825" i="1" s="1"/>
  <c r="J1825" i="1" s="1"/>
  <c r="K1825" i="1" s="1"/>
  <c r="H1824" i="1"/>
  <c r="I1824" i="1" s="1"/>
  <c r="J1824" i="1" s="1"/>
  <c r="K1824" i="1" s="1"/>
  <c r="H1823" i="1"/>
  <c r="I1823" i="1" s="1"/>
  <c r="J1823" i="1" s="1"/>
  <c r="K1823" i="1" s="1"/>
  <c r="H1822" i="1"/>
  <c r="I1822" i="1" s="1"/>
  <c r="J1822" i="1" s="1"/>
  <c r="K1822" i="1" s="1"/>
  <c r="H1821" i="1"/>
  <c r="I1821" i="1" s="1"/>
  <c r="J1821" i="1" s="1"/>
  <c r="K1821" i="1" s="1"/>
  <c r="H1820" i="1"/>
  <c r="I1820" i="1" s="1"/>
  <c r="J1820" i="1" s="1"/>
  <c r="K1820" i="1" s="1"/>
  <c r="H1819" i="1"/>
  <c r="I1819" i="1" s="1"/>
  <c r="J1819" i="1" s="1"/>
  <c r="K1819" i="1" s="1"/>
  <c r="H1818" i="1"/>
  <c r="I1818" i="1" s="1"/>
  <c r="J1818" i="1" s="1"/>
  <c r="K1818" i="1" s="1"/>
  <c r="H1817" i="1"/>
  <c r="I1817" i="1" s="1"/>
  <c r="J1817" i="1" s="1"/>
  <c r="K1817" i="1" s="1"/>
  <c r="H1816" i="1"/>
  <c r="I1816" i="1" s="1"/>
  <c r="J1816" i="1" s="1"/>
  <c r="K1816" i="1" s="1"/>
  <c r="H1815" i="1"/>
  <c r="I1815" i="1" s="1"/>
  <c r="J1815" i="1" s="1"/>
  <c r="K1815" i="1" s="1"/>
  <c r="H1814" i="1"/>
  <c r="I1814" i="1" s="1"/>
  <c r="J1814" i="1" s="1"/>
  <c r="K1814" i="1" s="1"/>
  <c r="H1813" i="1"/>
  <c r="I1813" i="1" s="1"/>
  <c r="J1813" i="1" s="1"/>
  <c r="K1813" i="1" s="1"/>
  <c r="H1812" i="1"/>
  <c r="I1812" i="1" s="1"/>
  <c r="J1812" i="1" s="1"/>
  <c r="K1812" i="1" s="1"/>
  <c r="H1811" i="1"/>
  <c r="I1811" i="1" s="1"/>
  <c r="J1811" i="1" s="1"/>
  <c r="K1811" i="1" s="1"/>
  <c r="H1810" i="1"/>
  <c r="I1810" i="1" s="1"/>
  <c r="J1810" i="1" s="1"/>
  <c r="K1810" i="1" s="1"/>
  <c r="H1809" i="1"/>
  <c r="I1809" i="1" s="1"/>
  <c r="J1809" i="1" s="1"/>
  <c r="K1809" i="1" s="1"/>
  <c r="H1808" i="1"/>
  <c r="I1808" i="1" s="1"/>
  <c r="J1808" i="1" s="1"/>
  <c r="K1808" i="1" s="1"/>
  <c r="H1807" i="1"/>
  <c r="I1807" i="1" s="1"/>
  <c r="J1807" i="1" s="1"/>
  <c r="K1807" i="1" s="1"/>
  <c r="H1806" i="1"/>
  <c r="I1806" i="1" s="1"/>
  <c r="J1806" i="1" s="1"/>
  <c r="K1806" i="1" s="1"/>
  <c r="H1805" i="1"/>
  <c r="I1805" i="1" s="1"/>
  <c r="J1805" i="1" s="1"/>
  <c r="K1805" i="1" s="1"/>
  <c r="H1804" i="1"/>
  <c r="I1804" i="1" s="1"/>
  <c r="J1804" i="1" s="1"/>
  <c r="K1804" i="1" s="1"/>
  <c r="H1803" i="1"/>
  <c r="I1803" i="1" s="1"/>
  <c r="J1803" i="1" s="1"/>
  <c r="K1803" i="1" s="1"/>
  <c r="H1802" i="1"/>
  <c r="I1802" i="1" s="1"/>
  <c r="J1802" i="1" s="1"/>
  <c r="K1802" i="1" s="1"/>
  <c r="H1801" i="1"/>
  <c r="I1801" i="1" s="1"/>
  <c r="J1801" i="1" s="1"/>
  <c r="K1801" i="1" s="1"/>
  <c r="H1800" i="1"/>
  <c r="I1800" i="1" s="1"/>
  <c r="J1800" i="1" s="1"/>
  <c r="K1800" i="1" s="1"/>
  <c r="H1799" i="1"/>
  <c r="I1799" i="1" s="1"/>
  <c r="J1799" i="1" s="1"/>
  <c r="K1799" i="1" s="1"/>
  <c r="H1798" i="1"/>
  <c r="I1798" i="1" s="1"/>
  <c r="J1798" i="1" s="1"/>
  <c r="K1798" i="1" s="1"/>
  <c r="H1797" i="1"/>
  <c r="I1797" i="1" s="1"/>
  <c r="J1797" i="1" s="1"/>
  <c r="K1797" i="1" s="1"/>
  <c r="H1796" i="1"/>
  <c r="I1796" i="1" s="1"/>
  <c r="J1796" i="1" s="1"/>
  <c r="K1796" i="1" s="1"/>
  <c r="H1795" i="1"/>
  <c r="I1795" i="1" s="1"/>
  <c r="J1795" i="1" s="1"/>
  <c r="K1795" i="1" s="1"/>
  <c r="H1794" i="1"/>
  <c r="I1794" i="1" s="1"/>
  <c r="J1794" i="1" s="1"/>
  <c r="K1794" i="1" s="1"/>
  <c r="H1793" i="1"/>
  <c r="I1793" i="1" s="1"/>
  <c r="J1793" i="1" s="1"/>
  <c r="K1793" i="1" s="1"/>
  <c r="H1792" i="1"/>
  <c r="I1792" i="1" s="1"/>
  <c r="J1792" i="1" s="1"/>
  <c r="K1792" i="1" s="1"/>
  <c r="H1791" i="1"/>
  <c r="I1791" i="1" s="1"/>
  <c r="J1791" i="1" s="1"/>
  <c r="K1791" i="1" s="1"/>
  <c r="H1790" i="1"/>
  <c r="I1790" i="1" s="1"/>
  <c r="J1790" i="1" s="1"/>
  <c r="K1790" i="1" s="1"/>
  <c r="H1789" i="1"/>
  <c r="I1789" i="1" s="1"/>
  <c r="J1789" i="1" s="1"/>
  <c r="K1789" i="1" s="1"/>
  <c r="H1788" i="1"/>
  <c r="I1788" i="1" s="1"/>
  <c r="J1788" i="1" s="1"/>
  <c r="K1788" i="1" s="1"/>
  <c r="H1787" i="1"/>
  <c r="I1787" i="1" s="1"/>
  <c r="J1787" i="1" s="1"/>
  <c r="K1787" i="1" s="1"/>
  <c r="H1786" i="1"/>
  <c r="I1786" i="1" s="1"/>
  <c r="J1786" i="1" s="1"/>
  <c r="K1786" i="1" s="1"/>
  <c r="H1785" i="1"/>
  <c r="I1785" i="1" s="1"/>
  <c r="J1785" i="1" s="1"/>
  <c r="K1785" i="1" s="1"/>
  <c r="H1784" i="1"/>
  <c r="I1784" i="1" s="1"/>
  <c r="J1784" i="1" s="1"/>
  <c r="K1784" i="1" s="1"/>
  <c r="H1783" i="1"/>
  <c r="I1783" i="1" s="1"/>
  <c r="J1783" i="1" s="1"/>
  <c r="K1783" i="1" s="1"/>
  <c r="H1782" i="1"/>
  <c r="I1782" i="1" s="1"/>
  <c r="J1782" i="1" s="1"/>
  <c r="K1782" i="1" s="1"/>
  <c r="H1781" i="1"/>
  <c r="I1781" i="1" s="1"/>
  <c r="J1781" i="1" s="1"/>
  <c r="K1781" i="1" s="1"/>
  <c r="H1780" i="1"/>
  <c r="I1780" i="1" s="1"/>
  <c r="J1780" i="1" s="1"/>
  <c r="K1780" i="1" s="1"/>
  <c r="H1779" i="1"/>
  <c r="I1779" i="1" s="1"/>
  <c r="J1779" i="1" s="1"/>
  <c r="K1779" i="1" s="1"/>
  <c r="H1778" i="1"/>
  <c r="I1778" i="1" s="1"/>
  <c r="J1778" i="1" s="1"/>
  <c r="K1778" i="1" s="1"/>
  <c r="H1777" i="1"/>
  <c r="I1777" i="1" s="1"/>
  <c r="J1777" i="1" s="1"/>
  <c r="K1777" i="1" s="1"/>
  <c r="H1776" i="1"/>
  <c r="I1776" i="1" s="1"/>
  <c r="J1776" i="1" s="1"/>
  <c r="K1776" i="1" s="1"/>
  <c r="H1775" i="1"/>
  <c r="I1775" i="1" s="1"/>
  <c r="J1775" i="1" s="1"/>
  <c r="K1775" i="1" s="1"/>
  <c r="H1774" i="1"/>
  <c r="I1774" i="1" s="1"/>
  <c r="J1774" i="1" s="1"/>
  <c r="K1774" i="1" s="1"/>
  <c r="H1773" i="1"/>
  <c r="I1773" i="1" s="1"/>
  <c r="J1773" i="1" s="1"/>
  <c r="K1773" i="1" s="1"/>
  <c r="H1772" i="1"/>
  <c r="I1772" i="1" s="1"/>
  <c r="J1772" i="1" s="1"/>
  <c r="K1772" i="1" s="1"/>
  <c r="H1771" i="1"/>
  <c r="I1771" i="1" s="1"/>
  <c r="J1771" i="1" s="1"/>
  <c r="K1771" i="1" s="1"/>
  <c r="H1770" i="1"/>
  <c r="I1770" i="1" s="1"/>
  <c r="J1770" i="1" s="1"/>
  <c r="K1770" i="1" s="1"/>
  <c r="H1769" i="1"/>
  <c r="I1769" i="1" s="1"/>
  <c r="J1769" i="1" s="1"/>
  <c r="K1769" i="1" s="1"/>
  <c r="H1768" i="1"/>
  <c r="I1768" i="1" s="1"/>
  <c r="J1768" i="1" s="1"/>
  <c r="K1768" i="1" s="1"/>
  <c r="H1767" i="1"/>
  <c r="I1767" i="1" s="1"/>
  <c r="J1767" i="1" s="1"/>
  <c r="K1767" i="1" s="1"/>
  <c r="H1766" i="1"/>
  <c r="I1766" i="1" s="1"/>
  <c r="J1766" i="1" s="1"/>
  <c r="K1766" i="1" s="1"/>
  <c r="H1765" i="1"/>
  <c r="I1765" i="1" s="1"/>
  <c r="J1765" i="1" s="1"/>
  <c r="K1765" i="1" s="1"/>
  <c r="H1764" i="1"/>
  <c r="I1764" i="1" s="1"/>
  <c r="J1764" i="1" s="1"/>
  <c r="K1764" i="1" s="1"/>
  <c r="H1763" i="1"/>
  <c r="I1763" i="1" s="1"/>
  <c r="J1763" i="1" s="1"/>
  <c r="K1763" i="1" s="1"/>
  <c r="H1762" i="1"/>
  <c r="I1762" i="1" s="1"/>
  <c r="J1762" i="1" s="1"/>
  <c r="K1762" i="1" s="1"/>
  <c r="H1761" i="1"/>
  <c r="I1761" i="1" s="1"/>
  <c r="J1761" i="1" s="1"/>
  <c r="K1761" i="1" s="1"/>
  <c r="H1760" i="1"/>
  <c r="I1760" i="1" s="1"/>
  <c r="J1760" i="1" s="1"/>
  <c r="K1760" i="1" s="1"/>
  <c r="H1759" i="1"/>
  <c r="I1759" i="1" s="1"/>
  <c r="J1759" i="1" s="1"/>
  <c r="K1759" i="1" s="1"/>
  <c r="H1758" i="1"/>
  <c r="I1758" i="1" s="1"/>
  <c r="J1758" i="1" s="1"/>
  <c r="K1758" i="1" s="1"/>
  <c r="H1757" i="1"/>
  <c r="I1757" i="1" s="1"/>
  <c r="J1757" i="1" s="1"/>
  <c r="K1757" i="1" s="1"/>
  <c r="H1756" i="1"/>
  <c r="I1756" i="1" s="1"/>
  <c r="J1756" i="1" s="1"/>
  <c r="K1756" i="1" s="1"/>
  <c r="H1755" i="1"/>
  <c r="I1755" i="1" s="1"/>
  <c r="J1755" i="1" s="1"/>
  <c r="K1755" i="1" s="1"/>
  <c r="H1754" i="1"/>
  <c r="I1754" i="1" s="1"/>
  <c r="J1754" i="1" s="1"/>
  <c r="K1754" i="1" s="1"/>
  <c r="H1753" i="1"/>
  <c r="I1753" i="1" s="1"/>
  <c r="J1753" i="1" s="1"/>
  <c r="K1753" i="1" s="1"/>
  <c r="H1752" i="1"/>
  <c r="I1752" i="1" s="1"/>
  <c r="J1752" i="1" s="1"/>
  <c r="K1752" i="1" s="1"/>
  <c r="H1751" i="1"/>
  <c r="I1751" i="1" s="1"/>
  <c r="J1751" i="1" s="1"/>
  <c r="K1751" i="1" s="1"/>
  <c r="H1750" i="1"/>
  <c r="I1750" i="1" s="1"/>
  <c r="J1750" i="1" s="1"/>
  <c r="K1750" i="1" s="1"/>
  <c r="H1749" i="1"/>
  <c r="I1749" i="1" s="1"/>
  <c r="J1749" i="1" s="1"/>
  <c r="K1749" i="1" s="1"/>
  <c r="H1748" i="1"/>
  <c r="I1748" i="1" s="1"/>
  <c r="J1748" i="1" s="1"/>
  <c r="K1748" i="1" s="1"/>
  <c r="H1747" i="1"/>
  <c r="I1747" i="1" s="1"/>
  <c r="J1747" i="1" s="1"/>
  <c r="K1747" i="1" s="1"/>
  <c r="H1746" i="1"/>
  <c r="I1746" i="1" s="1"/>
  <c r="J1746" i="1" s="1"/>
  <c r="K1746" i="1" s="1"/>
  <c r="H1745" i="1"/>
  <c r="I1745" i="1" s="1"/>
  <c r="J1745" i="1" s="1"/>
  <c r="K1745" i="1" s="1"/>
  <c r="H1744" i="1"/>
  <c r="I1744" i="1" s="1"/>
  <c r="J1744" i="1" s="1"/>
  <c r="K1744" i="1" s="1"/>
  <c r="H1743" i="1"/>
  <c r="I1743" i="1" s="1"/>
  <c r="J1743" i="1" s="1"/>
  <c r="K1743" i="1" s="1"/>
  <c r="H1742" i="1"/>
  <c r="I1742" i="1" s="1"/>
  <c r="J1742" i="1" s="1"/>
  <c r="K1742" i="1" s="1"/>
  <c r="H1741" i="1"/>
  <c r="I1741" i="1" s="1"/>
  <c r="J1741" i="1" s="1"/>
  <c r="K1741" i="1" s="1"/>
  <c r="H1740" i="1"/>
  <c r="I1740" i="1" s="1"/>
  <c r="J1740" i="1" s="1"/>
  <c r="K1740" i="1" s="1"/>
  <c r="H1739" i="1"/>
  <c r="I1739" i="1" s="1"/>
  <c r="J1739" i="1" s="1"/>
  <c r="K1739" i="1" s="1"/>
  <c r="H1738" i="1"/>
  <c r="I1738" i="1" s="1"/>
  <c r="J1738" i="1" s="1"/>
  <c r="K1738" i="1" s="1"/>
  <c r="H1737" i="1"/>
  <c r="I1737" i="1" s="1"/>
  <c r="J1737" i="1" s="1"/>
  <c r="K1737" i="1" s="1"/>
  <c r="H1736" i="1"/>
  <c r="I1736" i="1" s="1"/>
  <c r="J1736" i="1" s="1"/>
  <c r="K1736" i="1" s="1"/>
  <c r="H1735" i="1"/>
  <c r="I1735" i="1" s="1"/>
  <c r="J1735" i="1" s="1"/>
  <c r="K1735" i="1" s="1"/>
  <c r="H1734" i="1"/>
  <c r="I1734" i="1" s="1"/>
  <c r="J1734" i="1" s="1"/>
  <c r="K1734" i="1" s="1"/>
  <c r="H1733" i="1"/>
  <c r="I1733" i="1" s="1"/>
  <c r="J1733" i="1" s="1"/>
  <c r="K1733" i="1" s="1"/>
  <c r="H1732" i="1"/>
  <c r="I1732" i="1" s="1"/>
  <c r="J1732" i="1" s="1"/>
  <c r="K1732" i="1" s="1"/>
  <c r="H1731" i="1"/>
  <c r="I1731" i="1" s="1"/>
  <c r="J1731" i="1" s="1"/>
  <c r="K1731" i="1" s="1"/>
  <c r="H1730" i="1"/>
  <c r="I1730" i="1" s="1"/>
  <c r="J1730" i="1" s="1"/>
  <c r="K1730" i="1" s="1"/>
  <c r="H1729" i="1"/>
  <c r="I1729" i="1" s="1"/>
  <c r="J1729" i="1" s="1"/>
  <c r="K1729" i="1" s="1"/>
  <c r="H1728" i="1"/>
  <c r="I1728" i="1" s="1"/>
  <c r="J1728" i="1" s="1"/>
  <c r="K1728" i="1" s="1"/>
  <c r="H1727" i="1"/>
  <c r="I1727" i="1" s="1"/>
  <c r="J1727" i="1" s="1"/>
  <c r="K1727" i="1" s="1"/>
  <c r="H1726" i="1"/>
  <c r="I1726" i="1" s="1"/>
  <c r="J1726" i="1" s="1"/>
  <c r="K1726" i="1" s="1"/>
  <c r="H1725" i="1"/>
  <c r="I1725" i="1" s="1"/>
  <c r="J1725" i="1" s="1"/>
  <c r="K1725" i="1" s="1"/>
  <c r="H1724" i="1"/>
  <c r="I1724" i="1" s="1"/>
  <c r="J1724" i="1" s="1"/>
  <c r="K1724" i="1" s="1"/>
  <c r="H1723" i="1"/>
  <c r="I1723" i="1" s="1"/>
  <c r="J1723" i="1" s="1"/>
  <c r="K1723" i="1" s="1"/>
  <c r="H1722" i="1"/>
  <c r="I1722" i="1" s="1"/>
  <c r="J1722" i="1" s="1"/>
  <c r="K1722" i="1" s="1"/>
  <c r="H1721" i="1"/>
  <c r="I1721" i="1" s="1"/>
  <c r="J1721" i="1" s="1"/>
  <c r="K1721" i="1" s="1"/>
  <c r="H1720" i="1"/>
  <c r="I1720" i="1" s="1"/>
  <c r="J1720" i="1" s="1"/>
  <c r="K1720" i="1" s="1"/>
  <c r="H1719" i="1"/>
  <c r="I1719" i="1" s="1"/>
  <c r="J1719" i="1" s="1"/>
  <c r="K1719" i="1" s="1"/>
  <c r="H1718" i="1"/>
  <c r="I1718" i="1" s="1"/>
  <c r="J1718" i="1" s="1"/>
  <c r="K1718" i="1" s="1"/>
  <c r="H1717" i="1"/>
  <c r="I1717" i="1" s="1"/>
  <c r="J1717" i="1" s="1"/>
  <c r="K1717" i="1" s="1"/>
  <c r="H1716" i="1"/>
  <c r="I1716" i="1" s="1"/>
  <c r="J1716" i="1" s="1"/>
  <c r="K1716" i="1" s="1"/>
  <c r="H1715" i="1"/>
  <c r="I1715" i="1" s="1"/>
  <c r="J1715" i="1" s="1"/>
  <c r="K1715" i="1" s="1"/>
  <c r="H1714" i="1"/>
  <c r="I1714" i="1" s="1"/>
  <c r="J1714" i="1" s="1"/>
  <c r="K1714" i="1" s="1"/>
  <c r="H1713" i="1"/>
  <c r="I1713" i="1" s="1"/>
  <c r="J1713" i="1" s="1"/>
  <c r="K1713" i="1" s="1"/>
  <c r="H1712" i="1"/>
  <c r="I1712" i="1" s="1"/>
  <c r="J1712" i="1" s="1"/>
  <c r="K1712" i="1" s="1"/>
  <c r="H1711" i="1"/>
  <c r="I1711" i="1" s="1"/>
  <c r="J1711" i="1" s="1"/>
  <c r="K1711" i="1" s="1"/>
  <c r="H1710" i="1"/>
  <c r="I1710" i="1" s="1"/>
  <c r="J1710" i="1" s="1"/>
  <c r="K1710" i="1" s="1"/>
  <c r="H1709" i="1"/>
  <c r="I1709" i="1" s="1"/>
  <c r="J1709" i="1" s="1"/>
  <c r="K1709" i="1" s="1"/>
  <c r="H1708" i="1"/>
  <c r="I1708" i="1" s="1"/>
  <c r="J1708" i="1" s="1"/>
  <c r="K1708" i="1" s="1"/>
  <c r="H1707" i="1"/>
  <c r="I1707" i="1" s="1"/>
  <c r="J1707" i="1" s="1"/>
  <c r="K1707" i="1" s="1"/>
  <c r="H1706" i="1"/>
  <c r="I1706" i="1" s="1"/>
  <c r="J1706" i="1" s="1"/>
  <c r="K1706" i="1" s="1"/>
  <c r="H1705" i="1"/>
  <c r="I1705" i="1" s="1"/>
  <c r="J1705" i="1" s="1"/>
  <c r="K1705" i="1" s="1"/>
  <c r="H1704" i="1"/>
  <c r="I1704" i="1" s="1"/>
  <c r="J1704" i="1" s="1"/>
  <c r="K1704" i="1" s="1"/>
  <c r="H1703" i="1"/>
  <c r="I1703" i="1" s="1"/>
  <c r="J1703" i="1" s="1"/>
  <c r="K1703" i="1" s="1"/>
  <c r="H1702" i="1"/>
  <c r="I1702" i="1" s="1"/>
  <c r="J1702" i="1" s="1"/>
  <c r="K1702" i="1" s="1"/>
  <c r="H1701" i="1"/>
  <c r="I1701" i="1" s="1"/>
  <c r="J1701" i="1" s="1"/>
  <c r="K1701" i="1" s="1"/>
  <c r="H1700" i="1"/>
  <c r="I1700" i="1" s="1"/>
  <c r="J1700" i="1" s="1"/>
  <c r="K1700" i="1" s="1"/>
  <c r="H1699" i="1"/>
  <c r="I1699" i="1" s="1"/>
  <c r="J1699" i="1" s="1"/>
  <c r="K1699" i="1" s="1"/>
  <c r="H1698" i="1"/>
  <c r="I1698" i="1" s="1"/>
  <c r="J1698" i="1" s="1"/>
  <c r="K1698" i="1" s="1"/>
  <c r="H1697" i="1"/>
  <c r="I1697" i="1" s="1"/>
  <c r="J1697" i="1" s="1"/>
  <c r="K1697" i="1" s="1"/>
  <c r="H1696" i="1"/>
  <c r="I1696" i="1" s="1"/>
  <c r="J1696" i="1" s="1"/>
  <c r="K1696" i="1" s="1"/>
  <c r="H1695" i="1"/>
  <c r="I1695" i="1" s="1"/>
  <c r="J1695" i="1" s="1"/>
  <c r="K1695" i="1" s="1"/>
  <c r="H1694" i="1"/>
  <c r="I1694" i="1" s="1"/>
  <c r="J1694" i="1" s="1"/>
  <c r="K1694" i="1" s="1"/>
  <c r="H1693" i="1"/>
  <c r="I1693" i="1" s="1"/>
  <c r="J1693" i="1" s="1"/>
  <c r="K1693" i="1" s="1"/>
  <c r="H1692" i="1"/>
  <c r="I1692" i="1" s="1"/>
  <c r="J1692" i="1" s="1"/>
  <c r="K1692" i="1" s="1"/>
  <c r="H1691" i="1"/>
  <c r="I1691" i="1" s="1"/>
  <c r="J1691" i="1" s="1"/>
  <c r="K1691" i="1" s="1"/>
  <c r="H1690" i="1"/>
  <c r="I1690" i="1" s="1"/>
  <c r="J1690" i="1" s="1"/>
  <c r="K1690" i="1" s="1"/>
  <c r="H1689" i="1"/>
  <c r="I1689" i="1" s="1"/>
  <c r="J1689" i="1" s="1"/>
  <c r="K1689" i="1" s="1"/>
  <c r="H1688" i="1"/>
  <c r="I1688" i="1" s="1"/>
  <c r="J1688" i="1" s="1"/>
  <c r="K1688" i="1" s="1"/>
  <c r="H1687" i="1"/>
  <c r="I1687" i="1" s="1"/>
  <c r="J1687" i="1" s="1"/>
  <c r="K1687" i="1" s="1"/>
  <c r="H1686" i="1"/>
  <c r="I1686" i="1" s="1"/>
  <c r="J1686" i="1" s="1"/>
  <c r="K1686" i="1" s="1"/>
  <c r="H1685" i="1"/>
  <c r="I1685" i="1" s="1"/>
  <c r="J1685" i="1" s="1"/>
  <c r="K1685" i="1" s="1"/>
  <c r="H1684" i="1"/>
  <c r="I1684" i="1" s="1"/>
  <c r="J1684" i="1" s="1"/>
  <c r="K1684" i="1" s="1"/>
  <c r="H1683" i="1"/>
  <c r="I1683" i="1" s="1"/>
  <c r="J1683" i="1" s="1"/>
  <c r="K1683" i="1" s="1"/>
  <c r="H1682" i="1"/>
  <c r="I1682" i="1" s="1"/>
  <c r="J1682" i="1" s="1"/>
  <c r="K1682" i="1" s="1"/>
  <c r="H1681" i="1"/>
  <c r="I1681" i="1" s="1"/>
  <c r="J1681" i="1" s="1"/>
  <c r="K1681" i="1" s="1"/>
  <c r="H1680" i="1"/>
  <c r="I1680" i="1" s="1"/>
  <c r="J1680" i="1" s="1"/>
  <c r="K1680" i="1" s="1"/>
  <c r="H1679" i="1"/>
  <c r="I1679" i="1" s="1"/>
  <c r="J1679" i="1" s="1"/>
  <c r="K1679" i="1" s="1"/>
  <c r="H1678" i="1"/>
  <c r="I1678" i="1" s="1"/>
  <c r="J1678" i="1" s="1"/>
  <c r="K1678" i="1" s="1"/>
  <c r="H1677" i="1"/>
  <c r="I1677" i="1" s="1"/>
  <c r="J1677" i="1" s="1"/>
  <c r="K1677" i="1" s="1"/>
  <c r="H1676" i="1"/>
  <c r="I1676" i="1" s="1"/>
  <c r="J1676" i="1" s="1"/>
  <c r="K1676" i="1" s="1"/>
  <c r="H1675" i="1"/>
  <c r="I1675" i="1" s="1"/>
  <c r="J1675" i="1" s="1"/>
  <c r="K1675" i="1" s="1"/>
  <c r="H1674" i="1"/>
  <c r="I1674" i="1" s="1"/>
  <c r="J1674" i="1" s="1"/>
  <c r="K1674" i="1" s="1"/>
  <c r="H1673" i="1"/>
  <c r="I1673" i="1" s="1"/>
  <c r="J1673" i="1" s="1"/>
  <c r="K1673" i="1" s="1"/>
  <c r="H1672" i="1"/>
  <c r="I1672" i="1" s="1"/>
  <c r="J1672" i="1" s="1"/>
  <c r="K1672" i="1" s="1"/>
  <c r="H1671" i="1"/>
  <c r="I1671" i="1" s="1"/>
  <c r="J1671" i="1" s="1"/>
  <c r="K1671" i="1" s="1"/>
  <c r="H1670" i="1"/>
  <c r="I1670" i="1" s="1"/>
  <c r="J1670" i="1" s="1"/>
  <c r="K1670" i="1" s="1"/>
  <c r="H1669" i="1"/>
  <c r="I1669" i="1" s="1"/>
  <c r="J1669" i="1" s="1"/>
  <c r="K1669" i="1" s="1"/>
  <c r="H1668" i="1"/>
  <c r="I1668" i="1" s="1"/>
  <c r="J1668" i="1" s="1"/>
  <c r="K1668" i="1" s="1"/>
  <c r="H1667" i="1"/>
  <c r="I1667" i="1" s="1"/>
  <c r="J1667" i="1" s="1"/>
  <c r="K1667" i="1" s="1"/>
  <c r="H1666" i="1"/>
  <c r="I1666" i="1" s="1"/>
  <c r="J1666" i="1" s="1"/>
  <c r="K1666" i="1" s="1"/>
  <c r="H1665" i="1"/>
  <c r="I1665" i="1" s="1"/>
  <c r="J1665" i="1" s="1"/>
  <c r="K1665" i="1" s="1"/>
  <c r="H1664" i="1"/>
  <c r="I1664" i="1" s="1"/>
  <c r="J1664" i="1" s="1"/>
  <c r="K1664" i="1" s="1"/>
  <c r="H1663" i="1"/>
  <c r="I1663" i="1" s="1"/>
  <c r="J1663" i="1" s="1"/>
  <c r="K1663" i="1" s="1"/>
  <c r="H1662" i="1"/>
  <c r="I1662" i="1" s="1"/>
  <c r="J1662" i="1" s="1"/>
  <c r="K1662" i="1" s="1"/>
  <c r="H1661" i="1"/>
  <c r="I1661" i="1" s="1"/>
  <c r="J1661" i="1" s="1"/>
  <c r="K1661" i="1" s="1"/>
  <c r="H1660" i="1"/>
  <c r="I1660" i="1" s="1"/>
  <c r="J1660" i="1" s="1"/>
  <c r="K1660" i="1" s="1"/>
  <c r="H1659" i="1"/>
  <c r="I1659" i="1" s="1"/>
  <c r="J1659" i="1" s="1"/>
  <c r="K1659" i="1" s="1"/>
  <c r="H1658" i="1"/>
  <c r="I1658" i="1" s="1"/>
  <c r="J1658" i="1" s="1"/>
  <c r="K1658" i="1" s="1"/>
  <c r="H1657" i="1"/>
  <c r="I1657" i="1" s="1"/>
  <c r="J1657" i="1" s="1"/>
  <c r="K1657" i="1" s="1"/>
  <c r="H1656" i="1"/>
  <c r="I1656" i="1" s="1"/>
  <c r="J1656" i="1" s="1"/>
  <c r="K1656" i="1" s="1"/>
  <c r="H1655" i="1"/>
  <c r="I1655" i="1" s="1"/>
  <c r="J1655" i="1" s="1"/>
  <c r="K1655" i="1" s="1"/>
  <c r="H1654" i="1"/>
  <c r="I1654" i="1" s="1"/>
  <c r="J1654" i="1" s="1"/>
  <c r="K1654" i="1" s="1"/>
  <c r="H1653" i="1"/>
  <c r="I1653" i="1" s="1"/>
  <c r="J1653" i="1" s="1"/>
  <c r="K1653" i="1" s="1"/>
  <c r="H1652" i="1"/>
  <c r="I1652" i="1" s="1"/>
  <c r="J1652" i="1" s="1"/>
  <c r="K1652" i="1" s="1"/>
  <c r="H1651" i="1"/>
  <c r="I1651" i="1" s="1"/>
  <c r="J1651" i="1" s="1"/>
  <c r="K1651" i="1" s="1"/>
  <c r="H1650" i="1"/>
  <c r="I1650" i="1" s="1"/>
  <c r="J1650" i="1" s="1"/>
  <c r="K1650" i="1" s="1"/>
  <c r="H1649" i="1"/>
  <c r="I1649" i="1" s="1"/>
  <c r="J1649" i="1" s="1"/>
  <c r="K1649" i="1" s="1"/>
  <c r="H1648" i="1"/>
  <c r="I1648" i="1" s="1"/>
  <c r="J1648" i="1" s="1"/>
  <c r="K1648" i="1" s="1"/>
  <c r="H1647" i="1"/>
  <c r="I1647" i="1" s="1"/>
  <c r="J1647" i="1" s="1"/>
  <c r="K1647" i="1" s="1"/>
  <c r="H1646" i="1"/>
  <c r="I1646" i="1" s="1"/>
  <c r="J1646" i="1" s="1"/>
  <c r="K1646" i="1" s="1"/>
  <c r="H1645" i="1"/>
  <c r="I1645" i="1" s="1"/>
  <c r="J1645" i="1" s="1"/>
  <c r="K1645" i="1" s="1"/>
  <c r="H1644" i="1"/>
  <c r="I1644" i="1" s="1"/>
  <c r="J1644" i="1" s="1"/>
  <c r="K1644" i="1" s="1"/>
  <c r="H1643" i="1"/>
  <c r="I1643" i="1" s="1"/>
  <c r="J1643" i="1" s="1"/>
  <c r="K1643" i="1" s="1"/>
  <c r="H1642" i="1"/>
  <c r="I1642" i="1" s="1"/>
  <c r="J1642" i="1" s="1"/>
  <c r="K1642" i="1" s="1"/>
  <c r="H1641" i="1"/>
  <c r="I1641" i="1" s="1"/>
  <c r="J1641" i="1" s="1"/>
  <c r="K1641" i="1" s="1"/>
  <c r="H1640" i="1"/>
  <c r="I1640" i="1" s="1"/>
  <c r="J1640" i="1" s="1"/>
  <c r="K1640" i="1" s="1"/>
  <c r="H1639" i="1"/>
  <c r="I1639" i="1" s="1"/>
  <c r="J1639" i="1" s="1"/>
  <c r="K1639" i="1" s="1"/>
  <c r="H1638" i="1"/>
  <c r="I1638" i="1" s="1"/>
  <c r="J1638" i="1" s="1"/>
  <c r="K1638" i="1" s="1"/>
  <c r="H1637" i="1"/>
  <c r="I1637" i="1" s="1"/>
  <c r="J1637" i="1" s="1"/>
  <c r="K1637" i="1" s="1"/>
  <c r="H1636" i="1"/>
  <c r="I1636" i="1" s="1"/>
  <c r="J1636" i="1" s="1"/>
  <c r="K1636" i="1" s="1"/>
  <c r="H1635" i="1"/>
  <c r="I1635" i="1" s="1"/>
  <c r="J1635" i="1" s="1"/>
  <c r="K1635" i="1" s="1"/>
  <c r="H1634" i="1"/>
  <c r="I1634" i="1" s="1"/>
  <c r="J1634" i="1" s="1"/>
  <c r="K1634" i="1" s="1"/>
  <c r="H1633" i="1"/>
  <c r="I1633" i="1" s="1"/>
  <c r="J1633" i="1" s="1"/>
  <c r="K1633" i="1" s="1"/>
  <c r="H1632" i="1"/>
  <c r="I1632" i="1" s="1"/>
  <c r="J1632" i="1" s="1"/>
  <c r="K1632" i="1" s="1"/>
  <c r="H1631" i="1"/>
  <c r="I1631" i="1" s="1"/>
  <c r="J1631" i="1" s="1"/>
  <c r="K1631" i="1" s="1"/>
  <c r="H1630" i="1"/>
  <c r="I1630" i="1" s="1"/>
  <c r="J1630" i="1" s="1"/>
  <c r="K1630" i="1" s="1"/>
  <c r="H1629" i="1"/>
  <c r="I1629" i="1" s="1"/>
  <c r="J1629" i="1" s="1"/>
  <c r="K1629" i="1" s="1"/>
  <c r="H1628" i="1"/>
  <c r="I1628" i="1" s="1"/>
  <c r="J1628" i="1" s="1"/>
  <c r="K1628" i="1" s="1"/>
  <c r="H1627" i="1"/>
  <c r="I1627" i="1" s="1"/>
  <c r="J1627" i="1" s="1"/>
  <c r="K1627" i="1" s="1"/>
  <c r="H1626" i="1"/>
  <c r="I1626" i="1" s="1"/>
  <c r="J1626" i="1" s="1"/>
  <c r="K1626" i="1" s="1"/>
  <c r="H1625" i="1"/>
  <c r="I1625" i="1" s="1"/>
  <c r="J1625" i="1" s="1"/>
  <c r="K1625" i="1" s="1"/>
  <c r="H1624" i="1"/>
  <c r="I1624" i="1" s="1"/>
  <c r="J1624" i="1" s="1"/>
  <c r="K1624" i="1" s="1"/>
  <c r="H1623" i="1"/>
  <c r="I1623" i="1" s="1"/>
  <c r="J1623" i="1" s="1"/>
  <c r="K1623" i="1" s="1"/>
  <c r="H1622" i="1"/>
  <c r="I1622" i="1" s="1"/>
  <c r="J1622" i="1" s="1"/>
  <c r="K1622" i="1" s="1"/>
  <c r="H1621" i="1"/>
  <c r="I1621" i="1" s="1"/>
  <c r="J1621" i="1" s="1"/>
  <c r="K1621" i="1" s="1"/>
  <c r="H1620" i="1"/>
  <c r="I1620" i="1" s="1"/>
  <c r="J1620" i="1" s="1"/>
  <c r="K1620" i="1" s="1"/>
  <c r="H1619" i="1"/>
  <c r="I1619" i="1" s="1"/>
  <c r="J1619" i="1" s="1"/>
  <c r="K1619" i="1" s="1"/>
  <c r="H1618" i="1"/>
  <c r="I1618" i="1" s="1"/>
  <c r="J1618" i="1" s="1"/>
  <c r="K1618" i="1" s="1"/>
  <c r="H1617" i="1"/>
  <c r="I1617" i="1" s="1"/>
  <c r="J1617" i="1" s="1"/>
  <c r="K1617" i="1" s="1"/>
  <c r="H1616" i="1"/>
  <c r="I1616" i="1" s="1"/>
  <c r="J1616" i="1" s="1"/>
  <c r="K1616" i="1" s="1"/>
  <c r="H1615" i="1"/>
  <c r="I1615" i="1" s="1"/>
  <c r="J1615" i="1" s="1"/>
  <c r="K1615" i="1" s="1"/>
  <c r="H1614" i="1"/>
  <c r="I1614" i="1" s="1"/>
  <c r="J1614" i="1" s="1"/>
  <c r="K1614" i="1" s="1"/>
  <c r="H1613" i="1"/>
  <c r="I1613" i="1" s="1"/>
  <c r="J1613" i="1" s="1"/>
  <c r="K1613" i="1" s="1"/>
  <c r="H1612" i="1"/>
  <c r="I1612" i="1" s="1"/>
  <c r="J1612" i="1" s="1"/>
  <c r="K1612" i="1" s="1"/>
  <c r="H1611" i="1"/>
  <c r="I1611" i="1" s="1"/>
  <c r="J1611" i="1" s="1"/>
  <c r="K1611" i="1" s="1"/>
  <c r="H1610" i="1"/>
  <c r="I1610" i="1" s="1"/>
  <c r="J1610" i="1" s="1"/>
  <c r="K1610" i="1" s="1"/>
  <c r="H1609" i="1"/>
  <c r="I1609" i="1" s="1"/>
  <c r="J1609" i="1" s="1"/>
  <c r="K1609" i="1" s="1"/>
  <c r="H1608" i="1"/>
  <c r="I1608" i="1" s="1"/>
  <c r="J1608" i="1" s="1"/>
  <c r="K1608" i="1" s="1"/>
  <c r="H1607" i="1"/>
  <c r="I1607" i="1" s="1"/>
  <c r="J1607" i="1" s="1"/>
  <c r="K1607" i="1" s="1"/>
  <c r="H1606" i="1"/>
  <c r="I1606" i="1" s="1"/>
  <c r="J1606" i="1" s="1"/>
  <c r="K1606" i="1" s="1"/>
  <c r="H1605" i="1"/>
  <c r="I1605" i="1" s="1"/>
  <c r="J1605" i="1" s="1"/>
  <c r="K1605" i="1" s="1"/>
  <c r="H1604" i="1"/>
  <c r="I1604" i="1" s="1"/>
  <c r="J1604" i="1" s="1"/>
  <c r="K1604" i="1" s="1"/>
  <c r="H1603" i="1"/>
  <c r="I1603" i="1" s="1"/>
  <c r="J1603" i="1" s="1"/>
  <c r="K1603" i="1" s="1"/>
  <c r="H1602" i="1"/>
  <c r="I1602" i="1" s="1"/>
  <c r="J1602" i="1" s="1"/>
  <c r="K1602" i="1" s="1"/>
  <c r="H1601" i="1"/>
  <c r="I1601" i="1" s="1"/>
  <c r="J1601" i="1" s="1"/>
  <c r="K1601" i="1" s="1"/>
  <c r="H1600" i="1"/>
  <c r="I1600" i="1" s="1"/>
  <c r="J1600" i="1" s="1"/>
  <c r="K1600" i="1" s="1"/>
  <c r="H1599" i="1"/>
  <c r="I1599" i="1" s="1"/>
  <c r="J1599" i="1" s="1"/>
  <c r="K1599" i="1" s="1"/>
  <c r="H1598" i="1"/>
  <c r="I1598" i="1" s="1"/>
  <c r="J1598" i="1" s="1"/>
  <c r="K1598" i="1" s="1"/>
  <c r="H1597" i="1"/>
  <c r="I1597" i="1" s="1"/>
  <c r="J1597" i="1" s="1"/>
  <c r="K1597" i="1" s="1"/>
  <c r="H1596" i="1"/>
  <c r="I1596" i="1" s="1"/>
  <c r="J1596" i="1" s="1"/>
  <c r="K1596" i="1" s="1"/>
  <c r="H1595" i="1"/>
  <c r="I1595" i="1" s="1"/>
  <c r="J1595" i="1" s="1"/>
  <c r="K1595" i="1" s="1"/>
  <c r="H1594" i="1"/>
  <c r="I1594" i="1" s="1"/>
  <c r="J1594" i="1" s="1"/>
  <c r="K1594" i="1" s="1"/>
  <c r="H1593" i="1"/>
  <c r="I1593" i="1" s="1"/>
  <c r="J1593" i="1" s="1"/>
  <c r="K1593" i="1" s="1"/>
  <c r="H1592" i="1"/>
  <c r="I1592" i="1" s="1"/>
  <c r="J1592" i="1" s="1"/>
  <c r="K1592" i="1" s="1"/>
  <c r="H1591" i="1"/>
  <c r="I1591" i="1" s="1"/>
  <c r="J1591" i="1" s="1"/>
  <c r="K1591" i="1" s="1"/>
  <c r="H1590" i="1"/>
  <c r="I1590" i="1" s="1"/>
  <c r="J1590" i="1" s="1"/>
  <c r="K1590" i="1" s="1"/>
  <c r="H1589" i="1"/>
  <c r="I1589" i="1" s="1"/>
  <c r="J1589" i="1" s="1"/>
  <c r="K1589" i="1" s="1"/>
  <c r="H1588" i="1"/>
  <c r="I1588" i="1" s="1"/>
  <c r="J1588" i="1" s="1"/>
  <c r="K1588" i="1" s="1"/>
  <c r="H1587" i="1"/>
  <c r="I1587" i="1" s="1"/>
  <c r="J1587" i="1" s="1"/>
  <c r="K1587" i="1" s="1"/>
  <c r="H1586" i="1"/>
  <c r="I1586" i="1" s="1"/>
  <c r="J1586" i="1" s="1"/>
  <c r="K1586" i="1" s="1"/>
  <c r="H1585" i="1"/>
  <c r="I1585" i="1" s="1"/>
  <c r="J1585" i="1" s="1"/>
  <c r="K1585" i="1" s="1"/>
  <c r="H1584" i="1"/>
  <c r="I1584" i="1" s="1"/>
  <c r="J1584" i="1" s="1"/>
  <c r="K1584" i="1" s="1"/>
  <c r="H1583" i="1"/>
  <c r="I1583" i="1" s="1"/>
  <c r="J1583" i="1" s="1"/>
  <c r="K1583" i="1" s="1"/>
  <c r="H1582" i="1"/>
  <c r="I1582" i="1" s="1"/>
  <c r="J1582" i="1" s="1"/>
  <c r="K1582" i="1" s="1"/>
  <c r="H1581" i="1"/>
  <c r="I1581" i="1" s="1"/>
  <c r="J1581" i="1" s="1"/>
  <c r="K1581" i="1" s="1"/>
  <c r="H1580" i="1"/>
  <c r="I1580" i="1" s="1"/>
  <c r="J1580" i="1" s="1"/>
  <c r="K1580" i="1" s="1"/>
  <c r="H1579" i="1"/>
  <c r="I1579" i="1" s="1"/>
  <c r="J1579" i="1" s="1"/>
  <c r="K1579" i="1" s="1"/>
  <c r="H1578" i="1"/>
  <c r="I1578" i="1" s="1"/>
  <c r="J1578" i="1" s="1"/>
  <c r="K1578" i="1" s="1"/>
  <c r="H1577" i="1"/>
  <c r="I1577" i="1" s="1"/>
  <c r="J1577" i="1" s="1"/>
  <c r="K1577" i="1" s="1"/>
  <c r="H1576" i="1"/>
  <c r="I1576" i="1" s="1"/>
  <c r="J1576" i="1" s="1"/>
  <c r="K1576" i="1" s="1"/>
  <c r="H1575" i="1"/>
  <c r="I1575" i="1" s="1"/>
  <c r="J1575" i="1" s="1"/>
  <c r="K1575" i="1" s="1"/>
  <c r="H1574" i="1"/>
  <c r="I1574" i="1" s="1"/>
  <c r="J1574" i="1" s="1"/>
  <c r="K1574" i="1" s="1"/>
  <c r="H1573" i="1"/>
  <c r="I1573" i="1" s="1"/>
  <c r="J1573" i="1" s="1"/>
  <c r="K1573" i="1" s="1"/>
  <c r="H1572" i="1"/>
  <c r="I1572" i="1" s="1"/>
  <c r="J1572" i="1" s="1"/>
  <c r="K1572" i="1" s="1"/>
  <c r="H1571" i="1"/>
  <c r="I1571" i="1" s="1"/>
  <c r="J1571" i="1" s="1"/>
  <c r="K1571" i="1" s="1"/>
  <c r="H1570" i="1"/>
  <c r="I1570" i="1" s="1"/>
  <c r="J1570" i="1" s="1"/>
  <c r="K1570" i="1" s="1"/>
  <c r="H1569" i="1"/>
  <c r="I1569" i="1" s="1"/>
  <c r="J1569" i="1" s="1"/>
  <c r="K1569" i="1" s="1"/>
  <c r="H1568" i="1"/>
  <c r="I1568" i="1" s="1"/>
  <c r="J1568" i="1" s="1"/>
  <c r="K1568" i="1" s="1"/>
  <c r="H1567" i="1"/>
  <c r="I1567" i="1" s="1"/>
  <c r="J1567" i="1" s="1"/>
  <c r="K1567" i="1" s="1"/>
  <c r="H1566" i="1"/>
  <c r="I1566" i="1" s="1"/>
  <c r="J1566" i="1" s="1"/>
  <c r="K1566" i="1" s="1"/>
  <c r="H1565" i="1"/>
  <c r="I1565" i="1" s="1"/>
  <c r="J1565" i="1" s="1"/>
  <c r="K1565" i="1" s="1"/>
  <c r="H1564" i="1"/>
  <c r="I1564" i="1" s="1"/>
  <c r="J1564" i="1" s="1"/>
  <c r="K1564" i="1" s="1"/>
  <c r="H1563" i="1"/>
  <c r="I1563" i="1" s="1"/>
  <c r="J1563" i="1" s="1"/>
  <c r="K1563" i="1" s="1"/>
  <c r="H1562" i="1"/>
  <c r="I1562" i="1" s="1"/>
  <c r="J1562" i="1" s="1"/>
  <c r="K1562" i="1" s="1"/>
  <c r="H1561" i="1"/>
  <c r="I1561" i="1" s="1"/>
  <c r="J1561" i="1" s="1"/>
  <c r="K1561" i="1" s="1"/>
  <c r="H1560" i="1"/>
  <c r="I1560" i="1" s="1"/>
  <c r="J1560" i="1" s="1"/>
  <c r="K1560" i="1" s="1"/>
  <c r="H1559" i="1"/>
  <c r="I1559" i="1" s="1"/>
  <c r="J1559" i="1" s="1"/>
  <c r="K1559" i="1" s="1"/>
  <c r="H1558" i="1"/>
  <c r="I1558" i="1" s="1"/>
  <c r="J1558" i="1" s="1"/>
  <c r="K1558" i="1" s="1"/>
  <c r="H1557" i="1"/>
  <c r="I1557" i="1" s="1"/>
  <c r="J1557" i="1" s="1"/>
  <c r="K1557" i="1" s="1"/>
  <c r="H1556" i="1"/>
  <c r="I1556" i="1" s="1"/>
  <c r="J1556" i="1" s="1"/>
  <c r="K1556" i="1" s="1"/>
  <c r="H1555" i="1"/>
  <c r="I1555" i="1" s="1"/>
  <c r="J1555" i="1" s="1"/>
  <c r="K1555" i="1" s="1"/>
  <c r="H1554" i="1"/>
  <c r="I1554" i="1" s="1"/>
  <c r="J1554" i="1" s="1"/>
  <c r="K1554" i="1" s="1"/>
  <c r="H1553" i="1"/>
  <c r="I1553" i="1" s="1"/>
  <c r="J1553" i="1" s="1"/>
  <c r="K1553" i="1" s="1"/>
  <c r="H1552" i="1"/>
  <c r="I1552" i="1" s="1"/>
  <c r="J1552" i="1" s="1"/>
  <c r="K1552" i="1" s="1"/>
  <c r="H1551" i="1"/>
  <c r="I1551" i="1" s="1"/>
  <c r="J1551" i="1" s="1"/>
  <c r="K1551" i="1" s="1"/>
  <c r="H1550" i="1"/>
  <c r="I1550" i="1" s="1"/>
  <c r="J1550" i="1" s="1"/>
  <c r="K1550" i="1" s="1"/>
  <c r="H1549" i="1"/>
  <c r="I1549" i="1" s="1"/>
  <c r="J1549" i="1" s="1"/>
  <c r="K1549" i="1" s="1"/>
  <c r="H1548" i="1"/>
  <c r="I1548" i="1" s="1"/>
  <c r="J1548" i="1" s="1"/>
  <c r="K1548" i="1" s="1"/>
  <c r="H1547" i="1"/>
  <c r="I1547" i="1" s="1"/>
  <c r="J1547" i="1" s="1"/>
  <c r="K1547" i="1" s="1"/>
  <c r="H1546" i="1"/>
  <c r="I1546" i="1" s="1"/>
  <c r="J1546" i="1" s="1"/>
  <c r="K1546" i="1" s="1"/>
  <c r="H1545" i="1"/>
  <c r="I1545" i="1" s="1"/>
  <c r="J1545" i="1" s="1"/>
  <c r="K1545" i="1" s="1"/>
  <c r="H1544" i="1"/>
  <c r="I1544" i="1" s="1"/>
  <c r="J1544" i="1" s="1"/>
  <c r="K1544" i="1" s="1"/>
  <c r="H1543" i="1"/>
  <c r="I1543" i="1" s="1"/>
  <c r="J1543" i="1" s="1"/>
  <c r="K1543" i="1" s="1"/>
  <c r="H1542" i="1"/>
  <c r="I1542" i="1" s="1"/>
  <c r="J1542" i="1" s="1"/>
  <c r="K1542" i="1" s="1"/>
  <c r="H1541" i="1"/>
  <c r="I1541" i="1" s="1"/>
  <c r="J1541" i="1" s="1"/>
  <c r="K1541" i="1" s="1"/>
  <c r="H1540" i="1"/>
  <c r="I1540" i="1" s="1"/>
  <c r="J1540" i="1" s="1"/>
  <c r="K1540" i="1" s="1"/>
  <c r="H1539" i="1"/>
  <c r="I1539" i="1" s="1"/>
  <c r="J1539" i="1" s="1"/>
  <c r="K1539" i="1" s="1"/>
  <c r="H1538" i="1"/>
  <c r="I1538" i="1" s="1"/>
  <c r="J1538" i="1" s="1"/>
  <c r="K1538" i="1" s="1"/>
  <c r="H1537" i="1"/>
  <c r="I1537" i="1" s="1"/>
  <c r="J1537" i="1" s="1"/>
  <c r="K1537" i="1" s="1"/>
  <c r="H1536" i="1"/>
  <c r="I1536" i="1" s="1"/>
  <c r="J1536" i="1" s="1"/>
  <c r="K1536" i="1" s="1"/>
  <c r="H1535" i="1"/>
  <c r="I1535" i="1" s="1"/>
  <c r="J1535" i="1" s="1"/>
  <c r="K1535" i="1" s="1"/>
  <c r="H1534" i="1"/>
  <c r="I1534" i="1" s="1"/>
  <c r="J1534" i="1" s="1"/>
  <c r="K1534" i="1" s="1"/>
  <c r="H1533" i="1"/>
  <c r="I1533" i="1" s="1"/>
  <c r="J1533" i="1" s="1"/>
  <c r="K1533" i="1" s="1"/>
  <c r="H1532" i="1"/>
  <c r="I1532" i="1" s="1"/>
  <c r="J1532" i="1" s="1"/>
  <c r="K1532" i="1" s="1"/>
  <c r="H1531" i="1"/>
  <c r="I1531" i="1" s="1"/>
  <c r="J1531" i="1" s="1"/>
  <c r="K1531" i="1" s="1"/>
  <c r="H1530" i="1"/>
  <c r="I1530" i="1" s="1"/>
  <c r="J1530" i="1" s="1"/>
  <c r="K1530" i="1" s="1"/>
  <c r="H1529" i="1"/>
  <c r="I1529" i="1" s="1"/>
  <c r="J1529" i="1" s="1"/>
  <c r="K1529" i="1" s="1"/>
  <c r="H1528" i="1"/>
  <c r="I1528" i="1" s="1"/>
  <c r="J1528" i="1" s="1"/>
  <c r="K1528" i="1" s="1"/>
  <c r="H1527" i="1"/>
  <c r="I1527" i="1" s="1"/>
  <c r="J1527" i="1" s="1"/>
  <c r="K1527" i="1" s="1"/>
  <c r="H1526" i="1"/>
  <c r="I1526" i="1" s="1"/>
  <c r="J1526" i="1" s="1"/>
  <c r="K1526" i="1" s="1"/>
  <c r="H1525" i="1"/>
  <c r="I1525" i="1" s="1"/>
  <c r="J1525" i="1" s="1"/>
  <c r="K1525" i="1" s="1"/>
  <c r="H1524" i="1"/>
  <c r="I1524" i="1" s="1"/>
  <c r="J1524" i="1" s="1"/>
  <c r="K1524" i="1" s="1"/>
  <c r="H1523" i="1"/>
  <c r="I1523" i="1" s="1"/>
  <c r="J1523" i="1" s="1"/>
  <c r="K1523" i="1" s="1"/>
  <c r="H1522" i="1"/>
  <c r="I1522" i="1" s="1"/>
  <c r="J1522" i="1" s="1"/>
  <c r="K1522" i="1" s="1"/>
  <c r="H1521" i="1"/>
  <c r="I1521" i="1" s="1"/>
  <c r="J1521" i="1" s="1"/>
  <c r="K1521" i="1" s="1"/>
  <c r="H1520" i="1"/>
  <c r="I1520" i="1" s="1"/>
  <c r="J1520" i="1" s="1"/>
  <c r="K1520" i="1" s="1"/>
  <c r="H1519" i="1"/>
  <c r="I1519" i="1" s="1"/>
  <c r="J1519" i="1" s="1"/>
  <c r="K1519" i="1" s="1"/>
  <c r="H1518" i="1"/>
  <c r="I1518" i="1" s="1"/>
  <c r="J1518" i="1" s="1"/>
  <c r="K1518" i="1" s="1"/>
  <c r="H1517" i="1"/>
  <c r="I1517" i="1" s="1"/>
  <c r="J1517" i="1" s="1"/>
  <c r="K1517" i="1" s="1"/>
  <c r="H1516" i="1"/>
  <c r="I1516" i="1" s="1"/>
  <c r="J1516" i="1" s="1"/>
  <c r="K1516" i="1" s="1"/>
  <c r="H1515" i="1"/>
  <c r="I1515" i="1" s="1"/>
  <c r="J1515" i="1" s="1"/>
  <c r="K1515" i="1" s="1"/>
  <c r="H1514" i="1"/>
  <c r="I1514" i="1" s="1"/>
  <c r="J1514" i="1" s="1"/>
  <c r="K1514" i="1" s="1"/>
  <c r="H1513" i="1"/>
  <c r="I1513" i="1" s="1"/>
  <c r="J1513" i="1" s="1"/>
  <c r="K1513" i="1" s="1"/>
  <c r="H1512" i="1"/>
  <c r="I1512" i="1" s="1"/>
  <c r="J1512" i="1" s="1"/>
  <c r="K1512" i="1" s="1"/>
  <c r="H1511" i="1"/>
  <c r="I1511" i="1" s="1"/>
  <c r="J1511" i="1" s="1"/>
  <c r="K1511" i="1" s="1"/>
  <c r="H1510" i="1"/>
  <c r="I1510" i="1" s="1"/>
  <c r="J1510" i="1" s="1"/>
  <c r="K1510" i="1" s="1"/>
  <c r="H1509" i="1"/>
  <c r="I1509" i="1" s="1"/>
  <c r="J1509" i="1" s="1"/>
  <c r="K1509" i="1" s="1"/>
  <c r="H1508" i="1"/>
  <c r="I1508" i="1" s="1"/>
  <c r="J1508" i="1" s="1"/>
  <c r="K1508" i="1" s="1"/>
  <c r="H1507" i="1"/>
  <c r="I1507" i="1" s="1"/>
  <c r="J1507" i="1" s="1"/>
  <c r="K1507" i="1" s="1"/>
  <c r="Y129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I831" i="1" s="1"/>
  <c r="J831" i="1" s="1"/>
  <c r="K831" i="1" s="1"/>
  <c r="X831" i="1" s="1"/>
  <c r="H830" i="1"/>
  <c r="H829" i="1"/>
  <c r="H828" i="1"/>
  <c r="H827" i="1"/>
  <c r="H826" i="1"/>
  <c r="H825" i="1"/>
  <c r="H824" i="1"/>
  <c r="H823" i="1"/>
  <c r="I823" i="1" s="1"/>
  <c r="J823" i="1" s="1"/>
  <c r="K823" i="1" s="1"/>
  <c r="X823" i="1" s="1"/>
  <c r="H822" i="1"/>
  <c r="H821" i="1"/>
  <c r="H820" i="1"/>
  <c r="H819" i="1"/>
  <c r="H818" i="1"/>
  <c r="H817" i="1"/>
  <c r="H816" i="1"/>
  <c r="H815" i="1"/>
  <c r="I815" i="1" s="1"/>
  <c r="J815" i="1" s="1"/>
  <c r="K815" i="1" s="1"/>
  <c r="X815" i="1" s="1"/>
  <c r="H814" i="1"/>
  <c r="H813" i="1"/>
  <c r="H812" i="1"/>
  <c r="H811" i="1"/>
  <c r="H810" i="1"/>
  <c r="H809" i="1"/>
  <c r="H808" i="1"/>
  <c r="H807" i="1"/>
  <c r="I807" i="1" s="1"/>
  <c r="J807" i="1" s="1"/>
  <c r="K807" i="1" s="1"/>
  <c r="X807" i="1" s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I719" i="1" s="1"/>
  <c r="J719" i="1" s="1"/>
  <c r="K719" i="1" s="1"/>
  <c r="X719" i="1" s="1"/>
  <c r="H718" i="1"/>
  <c r="H717" i="1"/>
  <c r="H716" i="1"/>
  <c r="H715" i="1"/>
  <c r="H714" i="1"/>
  <c r="H713" i="1"/>
  <c r="H712" i="1"/>
  <c r="H711" i="1"/>
  <c r="I711" i="1" s="1"/>
  <c r="J711" i="1" s="1"/>
  <c r="K711" i="1" s="1"/>
  <c r="X711" i="1" s="1"/>
  <c r="H710" i="1"/>
  <c r="H709" i="1"/>
  <c r="H708" i="1"/>
  <c r="H707" i="1"/>
  <c r="H706" i="1"/>
  <c r="H705" i="1"/>
  <c r="H704" i="1"/>
  <c r="H703" i="1"/>
  <c r="I703" i="1" s="1"/>
  <c r="J703" i="1" s="1"/>
  <c r="K703" i="1" s="1"/>
  <c r="X703" i="1" s="1"/>
  <c r="H702" i="1"/>
  <c r="H701" i="1"/>
  <c r="H700" i="1"/>
  <c r="H699" i="1"/>
  <c r="H698" i="1"/>
  <c r="H697" i="1"/>
  <c r="H696" i="1"/>
  <c r="H695" i="1"/>
  <c r="I695" i="1" s="1"/>
  <c r="J695" i="1" s="1"/>
  <c r="K695" i="1" s="1"/>
  <c r="X695" i="1" s="1"/>
  <c r="H694" i="1"/>
  <c r="H693" i="1"/>
  <c r="H692" i="1"/>
  <c r="H691" i="1"/>
  <c r="H690" i="1"/>
  <c r="H689" i="1"/>
  <c r="H688" i="1"/>
  <c r="H687" i="1"/>
  <c r="I687" i="1" s="1"/>
  <c r="J687" i="1" s="1"/>
  <c r="K687" i="1" s="1"/>
  <c r="X687" i="1" s="1"/>
  <c r="H686" i="1"/>
  <c r="H685" i="1"/>
  <c r="H684" i="1"/>
  <c r="H683" i="1"/>
  <c r="H682" i="1"/>
  <c r="H681" i="1"/>
  <c r="H680" i="1"/>
  <c r="H679" i="1"/>
  <c r="I679" i="1" s="1"/>
  <c r="J679" i="1" s="1"/>
  <c r="K679" i="1" s="1"/>
  <c r="X679" i="1" s="1"/>
  <c r="H678" i="1"/>
  <c r="H677" i="1"/>
  <c r="H676" i="1"/>
  <c r="H675" i="1"/>
  <c r="H674" i="1"/>
  <c r="H673" i="1"/>
  <c r="H672" i="1"/>
  <c r="H671" i="1"/>
  <c r="I671" i="1" s="1"/>
  <c r="J671" i="1" s="1"/>
  <c r="K671" i="1" s="1"/>
  <c r="X671" i="1" s="1"/>
  <c r="H670" i="1"/>
  <c r="H669" i="1"/>
  <c r="H668" i="1"/>
  <c r="H667" i="1"/>
  <c r="H666" i="1"/>
  <c r="H665" i="1"/>
  <c r="H664" i="1"/>
  <c r="H663" i="1"/>
  <c r="I663" i="1" s="1"/>
  <c r="J663" i="1" s="1"/>
  <c r="K663" i="1" s="1"/>
  <c r="X663" i="1" s="1"/>
  <c r="H662" i="1"/>
  <c r="H661" i="1"/>
  <c r="H660" i="1"/>
  <c r="H659" i="1"/>
  <c r="H658" i="1"/>
  <c r="H657" i="1"/>
  <c r="H656" i="1"/>
  <c r="H655" i="1"/>
  <c r="I655" i="1" s="1"/>
  <c r="J655" i="1" s="1"/>
  <c r="K655" i="1" s="1"/>
  <c r="X655" i="1" s="1"/>
  <c r="H654" i="1"/>
  <c r="H653" i="1"/>
  <c r="H652" i="1"/>
  <c r="H651" i="1"/>
  <c r="H650" i="1"/>
  <c r="H649" i="1"/>
  <c r="H648" i="1"/>
  <c r="H647" i="1"/>
  <c r="I647" i="1" s="1"/>
  <c r="J647" i="1" s="1"/>
  <c r="K647" i="1" s="1"/>
  <c r="X647" i="1" s="1"/>
  <c r="H646" i="1"/>
  <c r="H645" i="1"/>
  <c r="H644" i="1"/>
  <c r="H643" i="1"/>
  <c r="H642" i="1"/>
  <c r="H641" i="1"/>
  <c r="H640" i="1"/>
  <c r="H639" i="1"/>
  <c r="H638" i="1"/>
  <c r="H637" i="1"/>
  <c r="H636" i="1"/>
  <c r="I636" i="1" s="1"/>
  <c r="J636" i="1" s="1"/>
  <c r="K636" i="1" s="1"/>
  <c r="X636" i="1" s="1"/>
  <c r="H635" i="1"/>
  <c r="H634" i="1"/>
  <c r="H633" i="1"/>
  <c r="H632" i="1"/>
  <c r="H631" i="1"/>
  <c r="H630" i="1"/>
  <c r="H629" i="1"/>
  <c r="H628" i="1"/>
  <c r="I628" i="1" s="1"/>
  <c r="J628" i="1" s="1"/>
  <c r="K628" i="1" s="1"/>
  <c r="X628" i="1" s="1"/>
  <c r="H627" i="1"/>
  <c r="H626" i="1"/>
  <c r="H625" i="1"/>
  <c r="H624" i="1"/>
  <c r="H623" i="1"/>
  <c r="H622" i="1"/>
  <c r="H621" i="1"/>
  <c r="H620" i="1"/>
  <c r="I620" i="1" s="1"/>
  <c r="J620" i="1" s="1"/>
  <c r="K620" i="1" s="1"/>
  <c r="X620" i="1" s="1"/>
  <c r="H619" i="1"/>
  <c r="H618" i="1"/>
  <c r="H617" i="1"/>
  <c r="H616" i="1"/>
  <c r="H615" i="1"/>
  <c r="H614" i="1"/>
  <c r="H613" i="1"/>
  <c r="H612" i="1"/>
  <c r="I612" i="1" s="1"/>
  <c r="J612" i="1" s="1"/>
  <c r="K612" i="1" s="1"/>
  <c r="X612" i="1" s="1"/>
  <c r="H611" i="1"/>
  <c r="H610" i="1"/>
  <c r="H609" i="1"/>
  <c r="H608" i="1"/>
  <c r="H607" i="1"/>
  <c r="H606" i="1"/>
  <c r="H605" i="1"/>
  <c r="H604" i="1"/>
  <c r="I604" i="1" s="1"/>
  <c r="J604" i="1" s="1"/>
  <c r="K604" i="1" s="1"/>
  <c r="X604" i="1" s="1"/>
  <c r="H603" i="1"/>
  <c r="H602" i="1"/>
  <c r="H601" i="1"/>
  <c r="H600" i="1"/>
  <c r="H599" i="1"/>
  <c r="H598" i="1"/>
  <c r="H597" i="1"/>
  <c r="H596" i="1"/>
  <c r="I596" i="1" s="1"/>
  <c r="J596" i="1" s="1"/>
  <c r="K596" i="1" s="1"/>
  <c r="X596" i="1" s="1"/>
  <c r="H595" i="1"/>
  <c r="H594" i="1"/>
  <c r="H593" i="1"/>
  <c r="H592" i="1"/>
  <c r="H591" i="1"/>
  <c r="H590" i="1"/>
  <c r="H589" i="1"/>
  <c r="H588" i="1"/>
  <c r="I588" i="1" s="1"/>
  <c r="J588" i="1" s="1"/>
  <c r="K588" i="1" s="1"/>
  <c r="X588" i="1" s="1"/>
  <c r="H587" i="1"/>
  <c r="H586" i="1"/>
  <c r="H585" i="1"/>
  <c r="H584" i="1"/>
  <c r="H583" i="1"/>
  <c r="H582" i="1"/>
  <c r="H581" i="1"/>
  <c r="H580" i="1"/>
  <c r="I580" i="1" s="1"/>
  <c r="J580" i="1" s="1"/>
  <c r="K580" i="1" s="1"/>
  <c r="X580" i="1" s="1"/>
  <c r="H579" i="1"/>
  <c r="H578" i="1"/>
  <c r="H577" i="1"/>
  <c r="H576" i="1"/>
  <c r="H575" i="1"/>
  <c r="H574" i="1"/>
  <c r="H573" i="1"/>
  <c r="H572" i="1"/>
  <c r="I572" i="1" s="1"/>
  <c r="J572" i="1" s="1"/>
  <c r="K572" i="1" s="1"/>
  <c r="X572" i="1" s="1"/>
  <c r="H571" i="1"/>
  <c r="H570" i="1"/>
  <c r="H569" i="1"/>
  <c r="H568" i="1"/>
  <c r="H567" i="1"/>
  <c r="H566" i="1"/>
  <c r="H565" i="1"/>
  <c r="H564" i="1"/>
  <c r="I564" i="1" s="1"/>
  <c r="J564" i="1" s="1"/>
  <c r="K564" i="1" s="1"/>
  <c r="X564" i="1" s="1"/>
  <c r="H563" i="1"/>
  <c r="H562" i="1"/>
  <c r="H561" i="1"/>
  <c r="H560" i="1"/>
  <c r="H559" i="1"/>
  <c r="I559" i="1" s="1"/>
  <c r="J559" i="1" s="1"/>
  <c r="K559" i="1" s="1"/>
  <c r="X559" i="1" s="1"/>
  <c r="H558" i="1"/>
  <c r="H557" i="1"/>
  <c r="H556" i="1"/>
  <c r="H555" i="1"/>
  <c r="H554" i="1"/>
  <c r="H553" i="1"/>
  <c r="H552" i="1"/>
  <c r="H551" i="1"/>
  <c r="I551" i="1" s="1"/>
  <c r="J551" i="1" s="1"/>
  <c r="K551" i="1" s="1"/>
  <c r="X551" i="1" s="1"/>
  <c r="H550" i="1"/>
  <c r="H549" i="1"/>
  <c r="H548" i="1"/>
  <c r="H547" i="1"/>
  <c r="H546" i="1"/>
  <c r="H545" i="1"/>
  <c r="H544" i="1"/>
  <c r="H543" i="1"/>
  <c r="I543" i="1" s="1"/>
  <c r="J543" i="1" s="1"/>
  <c r="K543" i="1" s="1"/>
  <c r="X543" i="1" s="1"/>
  <c r="H542" i="1"/>
  <c r="H541" i="1"/>
  <c r="H540" i="1"/>
  <c r="H539" i="1"/>
  <c r="H538" i="1"/>
  <c r="H537" i="1"/>
  <c r="H536" i="1"/>
  <c r="H535" i="1"/>
  <c r="I535" i="1" s="1"/>
  <c r="J535" i="1" s="1"/>
  <c r="K535" i="1" s="1"/>
  <c r="X535" i="1" s="1"/>
  <c r="H534" i="1"/>
  <c r="H533" i="1"/>
  <c r="H532" i="1"/>
  <c r="H531" i="1"/>
  <c r="H530" i="1"/>
  <c r="H529" i="1"/>
  <c r="H528" i="1"/>
  <c r="H527" i="1"/>
  <c r="I527" i="1" s="1"/>
  <c r="J527" i="1" s="1"/>
  <c r="K527" i="1" s="1"/>
  <c r="X527" i="1" s="1"/>
  <c r="H526" i="1"/>
  <c r="H525" i="1"/>
  <c r="H524" i="1"/>
  <c r="H523" i="1"/>
  <c r="H522" i="1"/>
  <c r="H521" i="1"/>
  <c r="H520" i="1"/>
  <c r="H519" i="1"/>
  <c r="I519" i="1" s="1"/>
  <c r="J519" i="1" s="1"/>
  <c r="K519" i="1" s="1"/>
  <c r="X519" i="1" s="1"/>
  <c r="H518" i="1"/>
  <c r="H517" i="1"/>
  <c r="H516" i="1"/>
  <c r="H515" i="1"/>
  <c r="H514" i="1"/>
  <c r="H513" i="1"/>
  <c r="H512" i="1"/>
  <c r="H511" i="1"/>
  <c r="I511" i="1" s="1"/>
  <c r="J511" i="1" s="1"/>
  <c r="K511" i="1" s="1"/>
  <c r="X511" i="1" s="1"/>
  <c r="H510" i="1"/>
  <c r="H509" i="1"/>
  <c r="H508" i="1"/>
  <c r="H507" i="1"/>
  <c r="H506" i="1"/>
  <c r="H505" i="1"/>
  <c r="H504" i="1"/>
  <c r="H503" i="1"/>
  <c r="I503" i="1" s="1"/>
  <c r="J503" i="1" s="1"/>
  <c r="K503" i="1" s="1"/>
  <c r="X503" i="1" s="1"/>
  <c r="H502" i="1"/>
  <c r="H501" i="1"/>
  <c r="H500" i="1"/>
  <c r="H499" i="1"/>
  <c r="H498" i="1"/>
  <c r="H497" i="1"/>
  <c r="H496" i="1"/>
  <c r="H495" i="1"/>
  <c r="I495" i="1" s="1"/>
  <c r="J495" i="1" s="1"/>
  <c r="K495" i="1" s="1"/>
  <c r="X495" i="1" s="1"/>
  <c r="H494" i="1"/>
  <c r="H493" i="1"/>
  <c r="H492" i="1"/>
  <c r="H491" i="1"/>
  <c r="H490" i="1"/>
  <c r="H489" i="1"/>
  <c r="H488" i="1"/>
  <c r="H487" i="1"/>
  <c r="I487" i="1" s="1"/>
  <c r="J487" i="1" s="1"/>
  <c r="K487" i="1" s="1"/>
  <c r="X487" i="1" s="1"/>
  <c r="H486" i="1"/>
  <c r="H485" i="1"/>
  <c r="H484" i="1"/>
  <c r="H483" i="1"/>
  <c r="H482" i="1"/>
  <c r="H481" i="1"/>
  <c r="H480" i="1"/>
  <c r="H479" i="1"/>
  <c r="H478" i="1"/>
  <c r="H477" i="1"/>
  <c r="H476" i="1"/>
  <c r="I476" i="1" s="1"/>
  <c r="J476" i="1" s="1"/>
  <c r="K476" i="1" s="1"/>
  <c r="X476" i="1" s="1"/>
  <c r="H475" i="1"/>
  <c r="H474" i="1"/>
  <c r="H473" i="1"/>
  <c r="H472" i="1"/>
  <c r="H471" i="1"/>
  <c r="H470" i="1"/>
  <c r="H469" i="1"/>
  <c r="H468" i="1"/>
  <c r="I468" i="1" s="1"/>
  <c r="J468" i="1" s="1"/>
  <c r="K468" i="1" s="1"/>
  <c r="X468" i="1" s="1"/>
  <c r="H467" i="1"/>
  <c r="H466" i="1"/>
  <c r="H465" i="1"/>
  <c r="H464" i="1"/>
  <c r="H463" i="1"/>
  <c r="H462" i="1"/>
  <c r="H461" i="1"/>
  <c r="H460" i="1"/>
  <c r="I460" i="1" s="1"/>
  <c r="J460" i="1" s="1"/>
  <c r="K460" i="1" s="1"/>
  <c r="X460" i="1" s="1"/>
  <c r="H459" i="1"/>
  <c r="H458" i="1"/>
  <c r="H457" i="1"/>
  <c r="H456" i="1"/>
  <c r="H455" i="1"/>
  <c r="H454" i="1"/>
  <c r="H453" i="1"/>
  <c r="H452" i="1"/>
  <c r="I452" i="1" s="1"/>
  <c r="J452" i="1" s="1"/>
  <c r="K452" i="1" s="1"/>
  <c r="X452" i="1" s="1"/>
  <c r="H451" i="1"/>
  <c r="H450" i="1"/>
  <c r="H449" i="1"/>
  <c r="H448" i="1"/>
  <c r="H447" i="1"/>
  <c r="H446" i="1"/>
  <c r="H445" i="1"/>
  <c r="H444" i="1"/>
  <c r="I444" i="1" s="1"/>
  <c r="J444" i="1" s="1"/>
  <c r="K444" i="1" s="1"/>
  <c r="X444" i="1" s="1"/>
  <c r="H443" i="1"/>
  <c r="H442" i="1"/>
  <c r="H441" i="1"/>
  <c r="H440" i="1"/>
  <c r="H439" i="1"/>
  <c r="H438" i="1"/>
  <c r="H437" i="1"/>
  <c r="I437" i="1" s="1"/>
  <c r="J437" i="1" s="1"/>
  <c r="K437" i="1" s="1"/>
  <c r="X437" i="1" s="1"/>
  <c r="H436" i="1"/>
  <c r="I436" i="1" s="1"/>
  <c r="J436" i="1" s="1"/>
  <c r="K436" i="1" s="1"/>
  <c r="X436" i="1" s="1"/>
  <c r="H435" i="1"/>
  <c r="H434" i="1"/>
  <c r="H433" i="1"/>
  <c r="H432" i="1"/>
  <c r="H431" i="1"/>
  <c r="H430" i="1"/>
  <c r="H429" i="1"/>
  <c r="I429" i="1" s="1"/>
  <c r="J429" i="1" s="1"/>
  <c r="K429" i="1" s="1"/>
  <c r="X429" i="1" s="1"/>
  <c r="H428" i="1"/>
  <c r="I428" i="1" s="1"/>
  <c r="J428" i="1" s="1"/>
  <c r="K428" i="1" s="1"/>
  <c r="X428" i="1" s="1"/>
  <c r="H427" i="1"/>
  <c r="H426" i="1"/>
  <c r="H425" i="1"/>
  <c r="H424" i="1"/>
  <c r="H423" i="1"/>
  <c r="H422" i="1"/>
  <c r="H421" i="1"/>
  <c r="I421" i="1" s="1"/>
  <c r="J421" i="1" s="1"/>
  <c r="K421" i="1" s="1"/>
  <c r="X421" i="1" s="1"/>
  <c r="H420" i="1"/>
  <c r="I420" i="1" s="1"/>
  <c r="J420" i="1" s="1"/>
  <c r="K420" i="1" s="1"/>
  <c r="X420" i="1" s="1"/>
  <c r="H419" i="1"/>
  <c r="H418" i="1"/>
  <c r="H417" i="1"/>
  <c r="H416" i="1"/>
  <c r="H415" i="1"/>
  <c r="H414" i="1"/>
  <c r="H413" i="1"/>
  <c r="I413" i="1" s="1"/>
  <c r="J413" i="1" s="1"/>
  <c r="K413" i="1" s="1"/>
  <c r="X413" i="1" s="1"/>
  <c r="H412" i="1"/>
  <c r="I412" i="1" s="1"/>
  <c r="J412" i="1" s="1"/>
  <c r="K412" i="1" s="1"/>
  <c r="X412" i="1" s="1"/>
  <c r="H411" i="1"/>
  <c r="H410" i="1"/>
  <c r="H409" i="1"/>
  <c r="H408" i="1"/>
  <c r="H407" i="1"/>
  <c r="H406" i="1"/>
  <c r="H405" i="1"/>
  <c r="I405" i="1" s="1"/>
  <c r="J405" i="1" s="1"/>
  <c r="K405" i="1" s="1"/>
  <c r="X405" i="1" s="1"/>
  <c r="H404" i="1"/>
  <c r="I404" i="1" s="1"/>
  <c r="J404" i="1" s="1"/>
  <c r="K404" i="1" s="1"/>
  <c r="X404" i="1" s="1"/>
  <c r="H403" i="1"/>
  <c r="H402" i="1"/>
  <c r="H401" i="1"/>
  <c r="H400" i="1"/>
  <c r="H399" i="1"/>
  <c r="I399" i="1" s="1"/>
  <c r="J399" i="1" s="1"/>
  <c r="K399" i="1" s="1"/>
  <c r="X399" i="1" s="1"/>
  <c r="H398" i="1"/>
  <c r="H397" i="1"/>
  <c r="H396" i="1"/>
  <c r="H395" i="1"/>
  <c r="H394" i="1"/>
  <c r="H393" i="1"/>
  <c r="H392" i="1"/>
  <c r="H391" i="1"/>
  <c r="I391" i="1" s="1"/>
  <c r="J391" i="1" s="1"/>
  <c r="K391" i="1" s="1"/>
  <c r="X391" i="1" s="1"/>
  <c r="H390" i="1"/>
  <c r="H389" i="1"/>
  <c r="H388" i="1"/>
  <c r="H387" i="1"/>
  <c r="H386" i="1"/>
  <c r="H385" i="1"/>
  <c r="H384" i="1"/>
  <c r="H383" i="1"/>
  <c r="I383" i="1" s="1"/>
  <c r="J383" i="1" s="1"/>
  <c r="K383" i="1" s="1"/>
  <c r="X383" i="1" s="1"/>
  <c r="H382" i="1"/>
  <c r="H381" i="1"/>
  <c r="H380" i="1"/>
  <c r="H379" i="1"/>
  <c r="H378" i="1"/>
  <c r="H377" i="1"/>
  <c r="H376" i="1"/>
  <c r="H375" i="1"/>
  <c r="I375" i="1" s="1"/>
  <c r="J375" i="1" s="1"/>
  <c r="K375" i="1" s="1"/>
  <c r="X375" i="1" s="1"/>
  <c r="H374" i="1"/>
  <c r="H373" i="1"/>
  <c r="H372" i="1"/>
  <c r="H371" i="1"/>
  <c r="H370" i="1"/>
  <c r="H369" i="1"/>
  <c r="H368" i="1"/>
  <c r="H367" i="1"/>
  <c r="I367" i="1" s="1"/>
  <c r="J367" i="1" s="1"/>
  <c r="K367" i="1" s="1"/>
  <c r="X367" i="1" s="1"/>
  <c r="H366" i="1"/>
  <c r="H365" i="1"/>
  <c r="H364" i="1"/>
  <c r="H363" i="1"/>
  <c r="H362" i="1"/>
  <c r="H361" i="1"/>
  <c r="H360" i="1"/>
  <c r="H359" i="1"/>
  <c r="I359" i="1" s="1"/>
  <c r="J359" i="1" s="1"/>
  <c r="K359" i="1" s="1"/>
  <c r="X359" i="1" s="1"/>
  <c r="H358" i="1"/>
  <c r="H357" i="1"/>
  <c r="H356" i="1"/>
  <c r="H355" i="1"/>
  <c r="H354" i="1"/>
  <c r="H353" i="1"/>
  <c r="H352" i="1"/>
  <c r="H351" i="1"/>
  <c r="I351" i="1" s="1"/>
  <c r="J351" i="1" s="1"/>
  <c r="K351" i="1" s="1"/>
  <c r="X351" i="1" s="1"/>
  <c r="H350" i="1"/>
  <c r="H349" i="1"/>
  <c r="H348" i="1"/>
  <c r="H347" i="1"/>
  <c r="H346" i="1"/>
  <c r="H345" i="1"/>
  <c r="H344" i="1"/>
  <c r="H343" i="1"/>
  <c r="I343" i="1" s="1"/>
  <c r="J343" i="1" s="1"/>
  <c r="K343" i="1" s="1"/>
  <c r="X343" i="1" s="1"/>
  <c r="H342" i="1"/>
  <c r="H341" i="1"/>
  <c r="H340" i="1"/>
  <c r="H339" i="1"/>
  <c r="H338" i="1"/>
  <c r="H337" i="1"/>
  <c r="H336" i="1"/>
  <c r="H335" i="1"/>
  <c r="I335" i="1" s="1"/>
  <c r="J335" i="1" s="1"/>
  <c r="K335" i="1" s="1"/>
  <c r="X335" i="1" s="1"/>
  <c r="H334" i="1"/>
  <c r="H333" i="1"/>
  <c r="H332" i="1"/>
  <c r="H331" i="1"/>
  <c r="H330" i="1"/>
  <c r="H329" i="1"/>
  <c r="H328" i="1"/>
  <c r="H327" i="1"/>
  <c r="I327" i="1" s="1"/>
  <c r="J327" i="1" s="1"/>
  <c r="K327" i="1" s="1"/>
  <c r="X327" i="1" s="1"/>
  <c r="H326" i="1"/>
  <c r="H325" i="1"/>
  <c r="H324" i="1"/>
  <c r="H323" i="1"/>
  <c r="H322" i="1"/>
  <c r="H321" i="1"/>
  <c r="H320" i="1"/>
  <c r="H319" i="1"/>
  <c r="H318" i="1"/>
  <c r="H317" i="1"/>
  <c r="I317" i="1" s="1"/>
  <c r="J317" i="1" s="1"/>
  <c r="K317" i="1" s="1"/>
  <c r="X317" i="1" s="1"/>
  <c r="H316" i="1"/>
  <c r="I316" i="1" s="1"/>
  <c r="J316" i="1" s="1"/>
  <c r="K316" i="1" s="1"/>
  <c r="X316" i="1" s="1"/>
  <c r="H315" i="1"/>
  <c r="H314" i="1"/>
  <c r="H313" i="1"/>
  <c r="H312" i="1"/>
  <c r="H311" i="1"/>
  <c r="H310" i="1"/>
  <c r="H309" i="1"/>
  <c r="I309" i="1" s="1"/>
  <c r="J309" i="1" s="1"/>
  <c r="K309" i="1" s="1"/>
  <c r="X309" i="1" s="1"/>
  <c r="H308" i="1"/>
  <c r="I308" i="1" s="1"/>
  <c r="J308" i="1" s="1"/>
  <c r="K308" i="1" s="1"/>
  <c r="X308" i="1" s="1"/>
  <c r="H307" i="1"/>
  <c r="H306" i="1"/>
  <c r="H305" i="1"/>
  <c r="H304" i="1"/>
  <c r="H303" i="1"/>
  <c r="H302" i="1"/>
  <c r="H301" i="1"/>
  <c r="I301" i="1" s="1"/>
  <c r="J301" i="1" s="1"/>
  <c r="K301" i="1" s="1"/>
  <c r="X301" i="1" s="1"/>
  <c r="H300" i="1"/>
  <c r="I300" i="1" s="1"/>
  <c r="J300" i="1" s="1"/>
  <c r="K300" i="1" s="1"/>
  <c r="X300" i="1" s="1"/>
  <c r="H299" i="1"/>
  <c r="H298" i="1"/>
  <c r="H297" i="1"/>
  <c r="H296" i="1"/>
  <c r="H295" i="1"/>
  <c r="H294" i="1"/>
  <c r="H293" i="1"/>
  <c r="I293" i="1" s="1"/>
  <c r="J293" i="1" s="1"/>
  <c r="K293" i="1" s="1"/>
  <c r="X293" i="1" s="1"/>
  <c r="H292" i="1"/>
  <c r="I292" i="1" s="1"/>
  <c r="J292" i="1" s="1"/>
  <c r="K292" i="1" s="1"/>
  <c r="X292" i="1" s="1"/>
  <c r="H291" i="1"/>
  <c r="H290" i="1"/>
  <c r="H289" i="1"/>
  <c r="H288" i="1"/>
  <c r="H287" i="1"/>
  <c r="H286" i="1"/>
  <c r="H285" i="1"/>
  <c r="I285" i="1" s="1"/>
  <c r="J285" i="1" s="1"/>
  <c r="K285" i="1" s="1"/>
  <c r="X285" i="1" s="1"/>
  <c r="H284" i="1"/>
  <c r="I284" i="1" s="1"/>
  <c r="J284" i="1" s="1"/>
  <c r="K284" i="1" s="1"/>
  <c r="X284" i="1" s="1"/>
  <c r="H283" i="1"/>
  <c r="H282" i="1"/>
  <c r="H281" i="1"/>
  <c r="H280" i="1"/>
  <c r="H279" i="1"/>
  <c r="H278" i="1"/>
  <c r="H277" i="1"/>
  <c r="I277" i="1" s="1"/>
  <c r="J277" i="1" s="1"/>
  <c r="K277" i="1" s="1"/>
  <c r="X277" i="1" s="1"/>
  <c r="H276" i="1"/>
  <c r="I276" i="1" s="1"/>
  <c r="J276" i="1" s="1"/>
  <c r="K276" i="1" s="1"/>
  <c r="X276" i="1" s="1"/>
  <c r="H275" i="1"/>
  <c r="H274" i="1"/>
  <c r="H273" i="1"/>
  <c r="H272" i="1"/>
  <c r="H271" i="1"/>
  <c r="H270" i="1"/>
  <c r="H269" i="1"/>
  <c r="I269" i="1" s="1"/>
  <c r="J269" i="1" s="1"/>
  <c r="K269" i="1" s="1"/>
  <c r="X269" i="1" s="1"/>
  <c r="H268" i="1"/>
  <c r="I268" i="1" s="1"/>
  <c r="J268" i="1" s="1"/>
  <c r="K268" i="1" s="1"/>
  <c r="X268" i="1" s="1"/>
  <c r="H267" i="1"/>
  <c r="H266" i="1"/>
  <c r="H265" i="1"/>
  <c r="H264" i="1"/>
  <c r="H263" i="1"/>
  <c r="H262" i="1"/>
  <c r="H261" i="1"/>
  <c r="I261" i="1" s="1"/>
  <c r="J261" i="1" s="1"/>
  <c r="K261" i="1" s="1"/>
  <c r="X261" i="1" s="1"/>
  <c r="H260" i="1"/>
  <c r="I260" i="1" s="1"/>
  <c r="J260" i="1" s="1"/>
  <c r="K260" i="1" s="1"/>
  <c r="X260" i="1" s="1"/>
  <c r="H259" i="1"/>
  <c r="H258" i="1"/>
  <c r="H257" i="1"/>
  <c r="H256" i="1"/>
  <c r="H255" i="1"/>
  <c r="H254" i="1"/>
  <c r="H253" i="1"/>
  <c r="I253" i="1" s="1"/>
  <c r="J253" i="1" s="1"/>
  <c r="K253" i="1" s="1"/>
  <c r="X253" i="1" s="1"/>
  <c r="H252" i="1"/>
  <c r="I252" i="1" s="1"/>
  <c r="J252" i="1" s="1"/>
  <c r="K252" i="1" s="1"/>
  <c r="X252" i="1" s="1"/>
  <c r="H251" i="1"/>
  <c r="H250" i="1"/>
  <c r="H249" i="1"/>
  <c r="H248" i="1"/>
  <c r="H247" i="1"/>
  <c r="H246" i="1"/>
  <c r="H245" i="1"/>
  <c r="I245" i="1" s="1"/>
  <c r="J245" i="1" s="1"/>
  <c r="K245" i="1" s="1"/>
  <c r="X245" i="1" s="1"/>
  <c r="H244" i="1"/>
  <c r="I244" i="1" s="1"/>
  <c r="J244" i="1" s="1"/>
  <c r="K244" i="1" s="1"/>
  <c r="X244" i="1" s="1"/>
  <c r="H243" i="1"/>
  <c r="H242" i="1"/>
  <c r="H241" i="1"/>
  <c r="H240" i="1"/>
  <c r="H239" i="1"/>
  <c r="I239" i="1" s="1"/>
  <c r="J239" i="1" s="1"/>
  <c r="K239" i="1" s="1"/>
  <c r="X239" i="1" s="1"/>
  <c r="H238" i="1"/>
  <c r="H237" i="1"/>
  <c r="H236" i="1"/>
  <c r="H235" i="1"/>
  <c r="H234" i="1"/>
  <c r="H233" i="1"/>
  <c r="H232" i="1"/>
  <c r="H231" i="1"/>
  <c r="I231" i="1" s="1"/>
  <c r="J231" i="1" s="1"/>
  <c r="K231" i="1" s="1"/>
  <c r="X231" i="1" s="1"/>
  <c r="H230" i="1"/>
  <c r="H229" i="1"/>
  <c r="H228" i="1"/>
  <c r="H227" i="1"/>
  <c r="H226" i="1"/>
  <c r="H225" i="1"/>
  <c r="H224" i="1"/>
  <c r="H223" i="1"/>
  <c r="I223" i="1" s="1"/>
  <c r="J223" i="1" s="1"/>
  <c r="K223" i="1" s="1"/>
  <c r="X223" i="1" s="1"/>
  <c r="H222" i="1"/>
  <c r="H221" i="1"/>
  <c r="H220" i="1"/>
  <c r="H219" i="1"/>
  <c r="H218" i="1"/>
  <c r="H217" i="1"/>
  <c r="H216" i="1"/>
  <c r="H215" i="1"/>
  <c r="I215" i="1" s="1"/>
  <c r="J215" i="1" s="1"/>
  <c r="K215" i="1" s="1"/>
  <c r="X215" i="1" s="1"/>
  <c r="H214" i="1"/>
  <c r="H213" i="1"/>
  <c r="H212" i="1"/>
  <c r="H211" i="1"/>
  <c r="H210" i="1"/>
  <c r="H209" i="1"/>
  <c r="H208" i="1"/>
  <c r="H207" i="1"/>
  <c r="I207" i="1" s="1"/>
  <c r="J207" i="1" s="1"/>
  <c r="K207" i="1" s="1"/>
  <c r="X207" i="1" s="1"/>
  <c r="H206" i="1"/>
  <c r="H205" i="1"/>
  <c r="H204" i="1"/>
  <c r="H203" i="1"/>
  <c r="H202" i="1"/>
  <c r="H201" i="1"/>
  <c r="H200" i="1"/>
  <c r="H199" i="1"/>
  <c r="I199" i="1" s="1"/>
  <c r="J199" i="1" s="1"/>
  <c r="K199" i="1" s="1"/>
  <c r="X199" i="1" s="1"/>
  <c r="H198" i="1"/>
  <c r="H197" i="1"/>
  <c r="H196" i="1"/>
  <c r="H195" i="1"/>
  <c r="H194" i="1"/>
  <c r="H193" i="1"/>
  <c r="H192" i="1"/>
  <c r="H191" i="1"/>
  <c r="I191" i="1" s="1"/>
  <c r="J191" i="1" s="1"/>
  <c r="K191" i="1" s="1"/>
  <c r="X191" i="1" s="1"/>
  <c r="H190" i="1"/>
  <c r="H189" i="1"/>
  <c r="H188" i="1"/>
  <c r="H187" i="1"/>
  <c r="H186" i="1"/>
  <c r="H185" i="1"/>
  <c r="H184" i="1"/>
  <c r="H183" i="1"/>
  <c r="I183" i="1" s="1"/>
  <c r="J183" i="1" s="1"/>
  <c r="K183" i="1" s="1"/>
  <c r="X183" i="1" s="1"/>
  <c r="H182" i="1"/>
  <c r="H181" i="1"/>
  <c r="H180" i="1"/>
  <c r="H179" i="1"/>
  <c r="H178" i="1"/>
  <c r="H177" i="1"/>
  <c r="H176" i="1"/>
  <c r="H175" i="1"/>
  <c r="I175" i="1" s="1"/>
  <c r="J175" i="1" s="1"/>
  <c r="K175" i="1" s="1"/>
  <c r="X175" i="1" s="1"/>
  <c r="H174" i="1"/>
  <c r="H173" i="1"/>
  <c r="H172" i="1"/>
  <c r="H171" i="1"/>
  <c r="H170" i="1"/>
  <c r="H169" i="1"/>
  <c r="H168" i="1"/>
  <c r="H167" i="1"/>
  <c r="I167" i="1" s="1"/>
  <c r="J167" i="1" s="1"/>
  <c r="K167" i="1" s="1"/>
  <c r="X167" i="1" s="1"/>
  <c r="H166" i="1"/>
  <c r="H165" i="1"/>
  <c r="H164" i="1"/>
  <c r="H163" i="1"/>
  <c r="H162" i="1"/>
  <c r="H161" i="1"/>
  <c r="H160" i="1"/>
  <c r="H159" i="1"/>
  <c r="H158" i="1"/>
  <c r="H157" i="1"/>
  <c r="I157" i="1" s="1"/>
  <c r="J157" i="1" s="1"/>
  <c r="K157" i="1" s="1"/>
  <c r="X157" i="1" s="1"/>
  <c r="H156" i="1"/>
  <c r="I156" i="1" s="1"/>
  <c r="J156" i="1" s="1"/>
  <c r="K156" i="1" s="1"/>
  <c r="X156" i="1" s="1"/>
  <c r="H155" i="1"/>
  <c r="H154" i="1"/>
  <c r="H153" i="1"/>
  <c r="H152" i="1"/>
  <c r="H151" i="1"/>
  <c r="H150" i="1"/>
  <c r="H149" i="1"/>
  <c r="I149" i="1" s="1"/>
  <c r="J149" i="1" s="1"/>
  <c r="K149" i="1" s="1"/>
  <c r="X149" i="1" s="1"/>
  <c r="H148" i="1"/>
  <c r="I148" i="1" s="1"/>
  <c r="J148" i="1" s="1"/>
  <c r="K148" i="1" s="1"/>
  <c r="X148" i="1" s="1"/>
  <c r="H147" i="1"/>
  <c r="H146" i="1"/>
  <c r="H145" i="1"/>
  <c r="H144" i="1"/>
  <c r="H143" i="1"/>
  <c r="H142" i="1"/>
  <c r="H141" i="1"/>
  <c r="I141" i="1" s="1"/>
  <c r="J141" i="1" s="1"/>
  <c r="K141" i="1" s="1"/>
  <c r="X141" i="1" s="1"/>
  <c r="H140" i="1"/>
  <c r="I140" i="1" s="1"/>
  <c r="J140" i="1" s="1"/>
  <c r="K140" i="1" s="1"/>
  <c r="X140" i="1" s="1"/>
  <c r="H139" i="1"/>
  <c r="H138" i="1"/>
  <c r="H137" i="1"/>
  <c r="H136" i="1"/>
  <c r="H135" i="1"/>
  <c r="H134" i="1"/>
  <c r="H133" i="1"/>
  <c r="I133" i="1" s="1"/>
  <c r="J133" i="1" s="1"/>
  <c r="K133" i="1" s="1"/>
  <c r="X133" i="1" s="1"/>
  <c r="H132" i="1"/>
  <c r="I132" i="1" s="1"/>
  <c r="J132" i="1" s="1"/>
  <c r="K132" i="1" s="1"/>
  <c r="X132" i="1" s="1"/>
  <c r="H131" i="1"/>
  <c r="H130" i="1"/>
  <c r="H129" i="1"/>
  <c r="H128" i="1"/>
  <c r="H127" i="1"/>
  <c r="H126" i="1"/>
  <c r="H125" i="1"/>
  <c r="I125" i="1" s="1"/>
  <c r="J125" i="1" s="1"/>
  <c r="K125" i="1" s="1"/>
  <c r="X125" i="1" s="1"/>
  <c r="H124" i="1"/>
  <c r="I124" i="1" s="1"/>
  <c r="J124" i="1" s="1"/>
  <c r="K124" i="1" s="1"/>
  <c r="X124" i="1" s="1"/>
  <c r="H123" i="1"/>
  <c r="H122" i="1"/>
  <c r="H121" i="1"/>
  <c r="H120" i="1"/>
  <c r="H119" i="1"/>
  <c r="H118" i="1"/>
  <c r="H117" i="1"/>
  <c r="I117" i="1" s="1"/>
  <c r="J117" i="1" s="1"/>
  <c r="K117" i="1" s="1"/>
  <c r="X117" i="1" s="1"/>
  <c r="H116" i="1"/>
  <c r="I116" i="1" s="1"/>
  <c r="J116" i="1" s="1"/>
  <c r="K116" i="1" s="1"/>
  <c r="X116" i="1" s="1"/>
  <c r="H115" i="1"/>
  <c r="H114" i="1"/>
  <c r="H113" i="1"/>
  <c r="H112" i="1"/>
  <c r="H111" i="1"/>
  <c r="H110" i="1"/>
  <c r="H109" i="1"/>
  <c r="I109" i="1" s="1"/>
  <c r="J109" i="1" s="1"/>
  <c r="K109" i="1" s="1"/>
  <c r="X109" i="1" s="1"/>
  <c r="H108" i="1"/>
  <c r="I108" i="1" s="1"/>
  <c r="J108" i="1" s="1"/>
  <c r="K108" i="1" s="1"/>
  <c r="X108" i="1" s="1"/>
  <c r="H107" i="1"/>
  <c r="H106" i="1"/>
  <c r="H105" i="1"/>
  <c r="H104" i="1"/>
  <c r="H103" i="1"/>
  <c r="H102" i="1"/>
  <c r="H101" i="1"/>
  <c r="I101" i="1" s="1"/>
  <c r="J101" i="1" s="1"/>
  <c r="K101" i="1" s="1"/>
  <c r="X101" i="1" s="1"/>
  <c r="H100" i="1"/>
  <c r="I100" i="1" s="1"/>
  <c r="J100" i="1" s="1"/>
  <c r="K100" i="1" s="1"/>
  <c r="X100" i="1" s="1"/>
  <c r="H99" i="1"/>
  <c r="H98" i="1"/>
  <c r="H97" i="1"/>
  <c r="H96" i="1"/>
  <c r="H95" i="1"/>
  <c r="H94" i="1"/>
  <c r="H93" i="1"/>
  <c r="I93" i="1" s="1"/>
  <c r="J93" i="1" s="1"/>
  <c r="K93" i="1" s="1"/>
  <c r="X93" i="1" s="1"/>
  <c r="H92" i="1"/>
  <c r="I92" i="1" s="1"/>
  <c r="J92" i="1" s="1"/>
  <c r="K92" i="1" s="1"/>
  <c r="X92" i="1" s="1"/>
  <c r="H91" i="1"/>
  <c r="H90" i="1"/>
  <c r="H89" i="1"/>
  <c r="H88" i="1"/>
  <c r="H87" i="1"/>
  <c r="H86" i="1"/>
  <c r="H85" i="1"/>
  <c r="I85" i="1" s="1"/>
  <c r="J85" i="1" s="1"/>
  <c r="K85" i="1" s="1"/>
  <c r="X85" i="1" s="1"/>
  <c r="H84" i="1"/>
  <c r="I84" i="1" s="1"/>
  <c r="J84" i="1" s="1"/>
  <c r="K84" i="1" s="1"/>
  <c r="X84" i="1" s="1"/>
  <c r="H83" i="1"/>
  <c r="H82" i="1"/>
  <c r="H81" i="1"/>
  <c r="H80" i="1"/>
  <c r="H79" i="1"/>
  <c r="I79" i="1" s="1"/>
  <c r="J79" i="1" s="1"/>
  <c r="K79" i="1" s="1"/>
  <c r="X79" i="1" s="1"/>
  <c r="H78" i="1"/>
  <c r="H77" i="1"/>
  <c r="H76" i="1"/>
  <c r="H75" i="1"/>
  <c r="H74" i="1"/>
  <c r="H73" i="1"/>
  <c r="H72" i="1"/>
  <c r="H71" i="1"/>
  <c r="I71" i="1" s="1"/>
  <c r="J71" i="1" s="1"/>
  <c r="K71" i="1" s="1"/>
  <c r="X71" i="1" s="1"/>
  <c r="H70" i="1"/>
  <c r="H69" i="1"/>
  <c r="H68" i="1"/>
  <c r="H67" i="1"/>
  <c r="H66" i="1"/>
  <c r="H65" i="1"/>
  <c r="H64" i="1"/>
  <c r="H63" i="1"/>
  <c r="I63" i="1" s="1"/>
  <c r="J63" i="1" s="1"/>
  <c r="K63" i="1" s="1"/>
  <c r="X63" i="1" s="1"/>
  <c r="H62" i="1"/>
  <c r="H61" i="1"/>
  <c r="H60" i="1"/>
  <c r="H59" i="1"/>
  <c r="H58" i="1"/>
  <c r="H57" i="1"/>
  <c r="H56" i="1"/>
  <c r="H55" i="1"/>
  <c r="I55" i="1" s="1"/>
  <c r="J55" i="1" s="1"/>
  <c r="K55" i="1" s="1"/>
  <c r="X55" i="1" s="1"/>
  <c r="H54" i="1"/>
  <c r="H53" i="1"/>
  <c r="H52" i="1"/>
  <c r="H51" i="1"/>
  <c r="H50" i="1"/>
  <c r="H49" i="1"/>
  <c r="H48" i="1"/>
  <c r="H47" i="1"/>
  <c r="I47" i="1" s="1"/>
  <c r="J47" i="1" s="1"/>
  <c r="K47" i="1" s="1"/>
  <c r="X47" i="1" s="1"/>
  <c r="H46" i="1"/>
  <c r="H45" i="1"/>
  <c r="H44" i="1"/>
  <c r="H43" i="1"/>
  <c r="H42" i="1"/>
  <c r="H41" i="1"/>
  <c r="H40" i="1"/>
  <c r="H39" i="1"/>
  <c r="I39" i="1" s="1"/>
  <c r="J39" i="1" s="1"/>
  <c r="K39" i="1" s="1"/>
  <c r="X39" i="1" s="1"/>
  <c r="H38" i="1"/>
  <c r="H37" i="1"/>
  <c r="H36" i="1"/>
  <c r="H35" i="1"/>
  <c r="H34" i="1"/>
  <c r="H33" i="1"/>
  <c r="H32" i="1"/>
  <c r="H31" i="1"/>
  <c r="I31" i="1" s="1"/>
  <c r="J31" i="1" s="1"/>
  <c r="K31" i="1" s="1"/>
  <c r="X31" i="1" s="1"/>
  <c r="H30" i="1"/>
  <c r="H29" i="1"/>
  <c r="H28" i="1"/>
  <c r="H27" i="1"/>
  <c r="H26" i="1"/>
  <c r="H25" i="1"/>
  <c r="H24" i="1"/>
  <c r="H23" i="1"/>
  <c r="I23" i="1" s="1"/>
  <c r="J23" i="1" s="1"/>
  <c r="K23" i="1" s="1"/>
  <c r="X23" i="1" s="1"/>
  <c r="H22" i="1"/>
  <c r="H21" i="1"/>
  <c r="H20" i="1"/>
  <c r="H19" i="1"/>
  <c r="H18" i="1"/>
  <c r="H17" i="1"/>
  <c r="H16" i="1"/>
  <c r="H15" i="1"/>
  <c r="I15" i="1" s="1"/>
  <c r="J15" i="1" s="1"/>
  <c r="K15" i="1" s="1"/>
  <c r="X15" i="1" s="1"/>
  <c r="H14" i="1"/>
  <c r="H13" i="1"/>
  <c r="H12" i="1"/>
  <c r="H11" i="1"/>
  <c r="H10" i="1"/>
  <c r="H9" i="1"/>
  <c r="H8" i="1"/>
  <c r="H7" i="1"/>
  <c r="I7" i="1" s="1"/>
  <c r="J7" i="1" s="1"/>
  <c r="K7" i="1" s="1"/>
  <c r="X7" i="1" s="1"/>
  <c r="H6" i="1"/>
  <c r="H5" i="1"/>
  <c r="H4" i="1"/>
  <c r="H3" i="1"/>
  <c r="H2" i="1"/>
  <c r="Y1122" i="1"/>
  <c r="H1505" i="1"/>
  <c r="I1505" i="1" s="1"/>
  <c r="J1505" i="1" s="1"/>
  <c r="K1505" i="1" s="1"/>
  <c r="X1505" i="1" s="1"/>
  <c r="H1504" i="1"/>
  <c r="I1504" i="1" s="1"/>
  <c r="J1504" i="1" s="1"/>
  <c r="K1504" i="1" s="1"/>
  <c r="X1504" i="1" s="1"/>
  <c r="H1503" i="1"/>
  <c r="H1502" i="1"/>
  <c r="H1501" i="1"/>
  <c r="I1501" i="1" s="1"/>
  <c r="J1501" i="1" s="1"/>
  <c r="K1501" i="1" s="1"/>
  <c r="X1501" i="1" s="1"/>
  <c r="H1500" i="1"/>
  <c r="H1499" i="1"/>
  <c r="H1498" i="1"/>
  <c r="H1497" i="1"/>
  <c r="I1497" i="1" s="1"/>
  <c r="J1497" i="1" s="1"/>
  <c r="K1497" i="1" s="1"/>
  <c r="X1497" i="1" s="1"/>
  <c r="H1496" i="1"/>
  <c r="I1496" i="1" s="1"/>
  <c r="J1496" i="1" s="1"/>
  <c r="K1496" i="1" s="1"/>
  <c r="X1496" i="1" s="1"/>
  <c r="H1495" i="1"/>
  <c r="H1494" i="1"/>
  <c r="H1493" i="1"/>
  <c r="I1493" i="1" s="1"/>
  <c r="J1493" i="1" s="1"/>
  <c r="K1493" i="1" s="1"/>
  <c r="X1493" i="1" s="1"/>
  <c r="H1492" i="1"/>
  <c r="H1491" i="1"/>
  <c r="H1490" i="1"/>
  <c r="H1489" i="1"/>
  <c r="H1488" i="1"/>
  <c r="H1487" i="1"/>
  <c r="I1487" i="1" s="1"/>
  <c r="J1487" i="1" s="1"/>
  <c r="K1487" i="1" s="1"/>
  <c r="X1487" i="1" s="1"/>
  <c r="H1486" i="1"/>
  <c r="I1486" i="1" s="1"/>
  <c r="J1486" i="1" s="1"/>
  <c r="K1486" i="1" s="1"/>
  <c r="X1486" i="1" s="1"/>
  <c r="H1485" i="1"/>
  <c r="I1485" i="1" s="1"/>
  <c r="J1485" i="1" s="1"/>
  <c r="K1485" i="1" s="1"/>
  <c r="X1485" i="1" s="1"/>
  <c r="H1484" i="1"/>
  <c r="H1483" i="1"/>
  <c r="H1482" i="1"/>
  <c r="H1481" i="1"/>
  <c r="H1480" i="1"/>
  <c r="H1479" i="1"/>
  <c r="I1479" i="1" s="1"/>
  <c r="J1479" i="1" s="1"/>
  <c r="K1479" i="1" s="1"/>
  <c r="X1479" i="1" s="1"/>
  <c r="H1478" i="1"/>
  <c r="I1478" i="1" s="1"/>
  <c r="J1478" i="1" s="1"/>
  <c r="K1478" i="1" s="1"/>
  <c r="X1478" i="1" s="1"/>
  <c r="H1477" i="1"/>
  <c r="I1477" i="1" s="1"/>
  <c r="J1477" i="1" s="1"/>
  <c r="K1477" i="1" s="1"/>
  <c r="X1477" i="1" s="1"/>
  <c r="H1476" i="1"/>
  <c r="H1475" i="1"/>
  <c r="H1474" i="1"/>
  <c r="H1473" i="1"/>
  <c r="H1472" i="1"/>
  <c r="H1471" i="1"/>
  <c r="I1471" i="1" s="1"/>
  <c r="J1471" i="1" s="1"/>
  <c r="K1471" i="1" s="1"/>
  <c r="X1471" i="1" s="1"/>
  <c r="H1470" i="1"/>
  <c r="I1470" i="1" s="1"/>
  <c r="J1470" i="1" s="1"/>
  <c r="K1470" i="1" s="1"/>
  <c r="X1470" i="1" s="1"/>
  <c r="H1469" i="1"/>
  <c r="I1469" i="1" s="1"/>
  <c r="J1469" i="1" s="1"/>
  <c r="K1469" i="1" s="1"/>
  <c r="X1469" i="1" s="1"/>
  <c r="H1468" i="1"/>
  <c r="H1467" i="1"/>
  <c r="H1466" i="1"/>
  <c r="H1465" i="1"/>
  <c r="H1464" i="1"/>
  <c r="H1463" i="1"/>
  <c r="I1463" i="1" s="1"/>
  <c r="J1463" i="1" s="1"/>
  <c r="K1463" i="1" s="1"/>
  <c r="X1463" i="1" s="1"/>
  <c r="H1462" i="1"/>
  <c r="I1462" i="1" s="1"/>
  <c r="J1462" i="1" s="1"/>
  <c r="K1462" i="1" s="1"/>
  <c r="X1462" i="1" s="1"/>
  <c r="H1461" i="1"/>
  <c r="I1461" i="1" s="1"/>
  <c r="J1461" i="1" s="1"/>
  <c r="K1461" i="1" s="1"/>
  <c r="X1461" i="1" s="1"/>
  <c r="H1460" i="1"/>
  <c r="H1459" i="1"/>
  <c r="H1458" i="1"/>
  <c r="H1457" i="1"/>
  <c r="H1456" i="1"/>
  <c r="H1455" i="1"/>
  <c r="I1455" i="1" s="1"/>
  <c r="J1455" i="1" s="1"/>
  <c r="K1455" i="1" s="1"/>
  <c r="X1455" i="1" s="1"/>
  <c r="H1454" i="1"/>
  <c r="I1454" i="1" s="1"/>
  <c r="J1454" i="1" s="1"/>
  <c r="K1454" i="1" s="1"/>
  <c r="X1454" i="1" s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I1440" i="1" s="1"/>
  <c r="J1440" i="1" s="1"/>
  <c r="K1440" i="1" s="1"/>
  <c r="X1440" i="1" s="1"/>
  <c r="H1439" i="1"/>
  <c r="I1439" i="1" s="1"/>
  <c r="J1439" i="1" s="1"/>
  <c r="K1439" i="1" s="1"/>
  <c r="X1439" i="1" s="1"/>
  <c r="H1438" i="1"/>
  <c r="H1437" i="1"/>
  <c r="I1437" i="1" s="1"/>
  <c r="J1437" i="1" s="1"/>
  <c r="K1437" i="1" s="1"/>
  <c r="X1437" i="1" s="1"/>
  <c r="H1436" i="1"/>
  <c r="H1435" i="1"/>
  <c r="H1434" i="1"/>
  <c r="H1433" i="1"/>
  <c r="I1433" i="1" s="1"/>
  <c r="J1433" i="1" s="1"/>
  <c r="K1433" i="1" s="1"/>
  <c r="X1433" i="1" s="1"/>
  <c r="H1432" i="1"/>
  <c r="I1432" i="1" s="1"/>
  <c r="J1432" i="1" s="1"/>
  <c r="K1432" i="1" s="1"/>
  <c r="X1432" i="1" s="1"/>
  <c r="H1431" i="1"/>
  <c r="I1431" i="1" s="1"/>
  <c r="J1431" i="1" s="1"/>
  <c r="K1431" i="1" s="1"/>
  <c r="X1431" i="1" s="1"/>
  <c r="H1430" i="1"/>
  <c r="H1429" i="1"/>
  <c r="I1429" i="1" s="1"/>
  <c r="J1429" i="1" s="1"/>
  <c r="K1429" i="1" s="1"/>
  <c r="X1429" i="1" s="1"/>
  <c r="H1428" i="1"/>
  <c r="H1427" i="1"/>
  <c r="H1426" i="1"/>
  <c r="H1425" i="1"/>
  <c r="I1425" i="1" s="1"/>
  <c r="J1425" i="1" s="1"/>
  <c r="K1425" i="1" s="1"/>
  <c r="X1425" i="1" s="1"/>
  <c r="H1424" i="1"/>
  <c r="I1424" i="1" s="1"/>
  <c r="J1424" i="1" s="1"/>
  <c r="K1424" i="1" s="1"/>
  <c r="X1424" i="1" s="1"/>
  <c r="H1423" i="1"/>
  <c r="I1423" i="1" s="1"/>
  <c r="J1423" i="1" s="1"/>
  <c r="K1423" i="1" s="1"/>
  <c r="X1423" i="1" s="1"/>
  <c r="H1422" i="1"/>
  <c r="H1421" i="1"/>
  <c r="I1421" i="1" s="1"/>
  <c r="J1421" i="1" s="1"/>
  <c r="K1421" i="1" s="1"/>
  <c r="X1421" i="1" s="1"/>
  <c r="H1420" i="1"/>
  <c r="H1419" i="1"/>
  <c r="H1418" i="1"/>
  <c r="H1417" i="1"/>
  <c r="I1417" i="1" s="1"/>
  <c r="J1417" i="1" s="1"/>
  <c r="K1417" i="1" s="1"/>
  <c r="X1417" i="1" s="1"/>
  <c r="H1416" i="1"/>
  <c r="I1416" i="1" s="1"/>
  <c r="J1416" i="1" s="1"/>
  <c r="K1416" i="1" s="1"/>
  <c r="X1416" i="1" s="1"/>
  <c r="H1415" i="1"/>
  <c r="I1415" i="1" s="1"/>
  <c r="J1415" i="1" s="1"/>
  <c r="K1415" i="1" s="1"/>
  <c r="X1415" i="1" s="1"/>
  <c r="H1414" i="1"/>
  <c r="H1413" i="1"/>
  <c r="I1413" i="1" s="1"/>
  <c r="J1413" i="1" s="1"/>
  <c r="K1413" i="1" s="1"/>
  <c r="X1413" i="1" s="1"/>
  <c r="H1412" i="1"/>
  <c r="H1411" i="1"/>
  <c r="H1410" i="1"/>
  <c r="H1409" i="1"/>
  <c r="I1409" i="1" s="1"/>
  <c r="J1409" i="1" s="1"/>
  <c r="K1409" i="1" s="1"/>
  <c r="X1409" i="1" s="1"/>
  <c r="H1408" i="1"/>
  <c r="I1408" i="1" s="1"/>
  <c r="J1408" i="1" s="1"/>
  <c r="K1408" i="1" s="1"/>
  <c r="X1408" i="1" s="1"/>
  <c r="H1407" i="1"/>
  <c r="I1407" i="1" s="1"/>
  <c r="J1407" i="1" s="1"/>
  <c r="K1407" i="1" s="1"/>
  <c r="X1407" i="1" s="1"/>
  <c r="H1406" i="1"/>
  <c r="H1405" i="1"/>
  <c r="I1405" i="1" s="1"/>
  <c r="J1405" i="1" s="1"/>
  <c r="K1405" i="1" s="1"/>
  <c r="X1405" i="1" s="1"/>
  <c r="H1404" i="1"/>
  <c r="H1403" i="1"/>
  <c r="H1402" i="1"/>
  <c r="H1401" i="1"/>
  <c r="H1400" i="1"/>
  <c r="H1399" i="1"/>
  <c r="H1398" i="1"/>
  <c r="H1397" i="1"/>
  <c r="I1397" i="1" s="1"/>
  <c r="J1397" i="1" s="1"/>
  <c r="K1397" i="1" s="1"/>
  <c r="X1397" i="1" s="1"/>
  <c r="H1396" i="1"/>
  <c r="I1396" i="1" s="1"/>
  <c r="J1396" i="1" s="1"/>
  <c r="K1396" i="1" s="1"/>
  <c r="X1396" i="1" s="1"/>
  <c r="H1395" i="1"/>
  <c r="H1394" i="1"/>
  <c r="H1393" i="1"/>
  <c r="H1392" i="1"/>
  <c r="H1391" i="1"/>
  <c r="I1391" i="1" s="1"/>
  <c r="J1391" i="1" s="1"/>
  <c r="K1391" i="1" s="1"/>
  <c r="X1391" i="1" s="1"/>
  <c r="H1390" i="1"/>
  <c r="I1390" i="1" s="1"/>
  <c r="J1390" i="1" s="1"/>
  <c r="K1390" i="1" s="1"/>
  <c r="X1390" i="1" s="1"/>
  <c r="H1389" i="1"/>
  <c r="I1389" i="1" s="1"/>
  <c r="J1389" i="1" s="1"/>
  <c r="K1389" i="1" s="1"/>
  <c r="X1389" i="1" s="1"/>
  <c r="H1388" i="1"/>
  <c r="H1387" i="1"/>
  <c r="H1386" i="1"/>
  <c r="H1385" i="1"/>
  <c r="H1384" i="1"/>
  <c r="I1384" i="1" s="1"/>
  <c r="J1384" i="1" s="1"/>
  <c r="K1384" i="1" s="1"/>
  <c r="X1384" i="1" s="1"/>
  <c r="H1383" i="1"/>
  <c r="I1383" i="1" s="1"/>
  <c r="J1383" i="1" s="1"/>
  <c r="K1383" i="1" s="1"/>
  <c r="X1383" i="1" s="1"/>
  <c r="H1382" i="1"/>
  <c r="I1382" i="1" s="1"/>
  <c r="J1382" i="1" s="1"/>
  <c r="K1382" i="1" s="1"/>
  <c r="X1382" i="1" s="1"/>
  <c r="H1381" i="1"/>
  <c r="I1381" i="1" s="1"/>
  <c r="J1381" i="1" s="1"/>
  <c r="K1381" i="1" s="1"/>
  <c r="X1381" i="1" s="1"/>
  <c r="H1380" i="1"/>
  <c r="H1379" i="1"/>
  <c r="H1378" i="1"/>
  <c r="H1377" i="1"/>
  <c r="I1377" i="1" s="1"/>
  <c r="J1377" i="1" s="1"/>
  <c r="K1377" i="1" s="1"/>
  <c r="X1377" i="1" s="1"/>
  <c r="H1376" i="1"/>
  <c r="I1376" i="1" s="1"/>
  <c r="J1376" i="1" s="1"/>
  <c r="K1376" i="1" s="1"/>
  <c r="X1376" i="1" s="1"/>
  <c r="H1375" i="1"/>
  <c r="I1375" i="1" s="1"/>
  <c r="J1375" i="1" s="1"/>
  <c r="K1375" i="1" s="1"/>
  <c r="X1375" i="1" s="1"/>
  <c r="H1374" i="1"/>
  <c r="I1374" i="1" s="1"/>
  <c r="J1374" i="1" s="1"/>
  <c r="K1374" i="1" s="1"/>
  <c r="X1374" i="1" s="1"/>
  <c r="H1373" i="1"/>
  <c r="I1373" i="1" s="1"/>
  <c r="J1373" i="1" s="1"/>
  <c r="K1373" i="1" s="1"/>
  <c r="X1373" i="1" s="1"/>
  <c r="H1372" i="1"/>
  <c r="H1371" i="1"/>
  <c r="H1370" i="1"/>
  <c r="H1369" i="1"/>
  <c r="I1369" i="1" s="1"/>
  <c r="J1369" i="1" s="1"/>
  <c r="K1369" i="1" s="1"/>
  <c r="X1369" i="1" s="1"/>
  <c r="H1368" i="1"/>
  <c r="I1368" i="1" s="1"/>
  <c r="J1368" i="1" s="1"/>
  <c r="K1368" i="1" s="1"/>
  <c r="X1368" i="1" s="1"/>
  <c r="H1367" i="1"/>
  <c r="I1367" i="1" s="1"/>
  <c r="J1367" i="1" s="1"/>
  <c r="K1367" i="1" s="1"/>
  <c r="X1367" i="1" s="1"/>
  <c r="H1366" i="1"/>
  <c r="I1366" i="1" s="1"/>
  <c r="J1366" i="1" s="1"/>
  <c r="K1366" i="1" s="1"/>
  <c r="X1366" i="1" s="1"/>
  <c r="H1365" i="1"/>
  <c r="I1365" i="1" s="1"/>
  <c r="J1365" i="1" s="1"/>
  <c r="K1365" i="1" s="1"/>
  <c r="X1365" i="1" s="1"/>
  <c r="H1364" i="1"/>
  <c r="H1363" i="1"/>
  <c r="H1362" i="1"/>
  <c r="H1361" i="1"/>
  <c r="H1360" i="1"/>
  <c r="H1359" i="1"/>
  <c r="I1359" i="1" s="1"/>
  <c r="J1359" i="1" s="1"/>
  <c r="K1359" i="1" s="1"/>
  <c r="X1359" i="1" s="1"/>
  <c r="H1358" i="1"/>
  <c r="I1358" i="1" s="1"/>
  <c r="J1358" i="1" s="1"/>
  <c r="K1358" i="1" s="1"/>
  <c r="X1358" i="1" s="1"/>
  <c r="H1357" i="1"/>
  <c r="I1357" i="1" s="1"/>
  <c r="J1357" i="1" s="1"/>
  <c r="K1357" i="1" s="1"/>
  <c r="X1357" i="1" s="1"/>
  <c r="H1356" i="1"/>
  <c r="H1355" i="1"/>
  <c r="H1354" i="1"/>
  <c r="H1353" i="1"/>
  <c r="H1352" i="1"/>
  <c r="H1351" i="1"/>
  <c r="I1351" i="1" s="1"/>
  <c r="J1351" i="1" s="1"/>
  <c r="K1351" i="1" s="1"/>
  <c r="X1351" i="1" s="1"/>
  <c r="H1350" i="1"/>
  <c r="I1350" i="1" s="1"/>
  <c r="J1350" i="1" s="1"/>
  <c r="K1350" i="1" s="1"/>
  <c r="X1350" i="1" s="1"/>
  <c r="H1349" i="1"/>
  <c r="I1349" i="1" s="1"/>
  <c r="J1349" i="1" s="1"/>
  <c r="K1349" i="1" s="1"/>
  <c r="X1349" i="1" s="1"/>
  <c r="H1348" i="1"/>
  <c r="H1347" i="1"/>
  <c r="H1346" i="1"/>
  <c r="H1345" i="1"/>
  <c r="H1344" i="1"/>
  <c r="H1343" i="1"/>
  <c r="I1343" i="1" s="1"/>
  <c r="J1343" i="1" s="1"/>
  <c r="K1343" i="1" s="1"/>
  <c r="X1343" i="1" s="1"/>
  <c r="H1342" i="1"/>
  <c r="I1342" i="1" s="1"/>
  <c r="J1342" i="1" s="1"/>
  <c r="K1342" i="1" s="1"/>
  <c r="X1342" i="1" s="1"/>
  <c r="H1341" i="1"/>
  <c r="I1341" i="1" s="1"/>
  <c r="J1341" i="1" s="1"/>
  <c r="K1341" i="1" s="1"/>
  <c r="X1341" i="1" s="1"/>
  <c r="H1340" i="1"/>
  <c r="H1339" i="1"/>
  <c r="H1338" i="1"/>
  <c r="H1337" i="1"/>
  <c r="H1336" i="1"/>
  <c r="H1335" i="1"/>
  <c r="I1335" i="1" s="1"/>
  <c r="J1335" i="1" s="1"/>
  <c r="K1335" i="1" s="1"/>
  <c r="X1335" i="1" s="1"/>
  <c r="H1334" i="1"/>
  <c r="I1334" i="1" s="1"/>
  <c r="J1334" i="1" s="1"/>
  <c r="K1334" i="1" s="1"/>
  <c r="X1334" i="1" s="1"/>
  <c r="H1333" i="1"/>
  <c r="I1333" i="1" s="1"/>
  <c r="J1333" i="1" s="1"/>
  <c r="K1333" i="1" s="1"/>
  <c r="X1333" i="1" s="1"/>
  <c r="H1332" i="1"/>
  <c r="H1331" i="1"/>
  <c r="H1330" i="1"/>
  <c r="H1329" i="1"/>
  <c r="I1329" i="1" s="1"/>
  <c r="J1329" i="1" s="1"/>
  <c r="K1329" i="1" s="1"/>
  <c r="X1329" i="1" s="1"/>
  <c r="H1328" i="1"/>
  <c r="I1328" i="1" s="1"/>
  <c r="J1328" i="1" s="1"/>
  <c r="K1328" i="1" s="1"/>
  <c r="X1328" i="1" s="1"/>
  <c r="H1327" i="1"/>
  <c r="I1327" i="1" s="1"/>
  <c r="J1327" i="1" s="1"/>
  <c r="K1327" i="1" s="1"/>
  <c r="X1327" i="1" s="1"/>
  <c r="H1326" i="1"/>
  <c r="I1326" i="1" s="1"/>
  <c r="J1326" i="1" s="1"/>
  <c r="K1326" i="1" s="1"/>
  <c r="X1326" i="1" s="1"/>
  <c r="H1325" i="1"/>
  <c r="I1325" i="1" s="1"/>
  <c r="J1325" i="1" s="1"/>
  <c r="K1325" i="1" s="1"/>
  <c r="X1325" i="1" s="1"/>
  <c r="H1324" i="1"/>
  <c r="H1323" i="1"/>
  <c r="H1322" i="1"/>
  <c r="H1321" i="1"/>
  <c r="H1320" i="1"/>
  <c r="H1319" i="1"/>
  <c r="H1318" i="1"/>
  <c r="I1318" i="1" s="1"/>
  <c r="J1318" i="1" s="1"/>
  <c r="K1318" i="1" s="1"/>
  <c r="X1318" i="1" s="1"/>
  <c r="H1317" i="1"/>
  <c r="I1317" i="1" s="1"/>
  <c r="J1317" i="1" s="1"/>
  <c r="K1317" i="1" s="1"/>
  <c r="X1317" i="1" s="1"/>
  <c r="H1316" i="1"/>
  <c r="I1316" i="1" s="1"/>
  <c r="J1316" i="1" s="1"/>
  <c r="K1316" i="1" s="1"/>
  <c r="X1316" i="1" s="1"/>
  <c r="H1315" i="1"/>
  <c r="H1314" i="1"/>
  <c r="H1313" i="1"/>
  <c r="H1312" i="1"/>
  <c r="H1311" i="1"/>
  <c r="H1310" i="1"/>
  <c r="I1310" i="1" s="1"/>
  <c r="J1310" i="1" s="1"/>
  <c r="K1310" i="1" s="1"/>
  <c r="X1310" i="1" s="1"/>
  <c r="H1309" i="1"/>
  <c r="I1309" i="1" s="1"/>
  <c r="J1309" i="1" s="1"/>
  <c r="K1309" i="1" s="1"/>
  <c r="X1309" i="1" s="1"/>
  <c r="H1308" i="1"/>
  <c r="I1308" i="1" s="1"/>
  <c r="J1308" i="1" s="1"/>
  <c r="K1308" i="1" s="1"/>
  <c r="X1308" i="1" s="1"/>
  <c r="H1307" i="1"/>
  <c r="H1306" i="1"/>
  <c r="H1305" i="1"/>
  <c r="H1304" i="1"/>
  <c r="H1303" i="1"/>
  <c r="H1302" i="1"/>
  <c r="I1302" i="1" s="1"/>
  <c r="J1302" i="1" s="1"/>
  <c r="K1302" i="1" s="1"/>
  <c r="X1302" i="1" s="1"/>
  <c r="H1301" i="1"/>
  <c r="I1301" i="1" s="1"/>
  <c r="J1301" i="1" s="1"/>
  <c r="K1301" i="1" s="1"/>
  <c r="X1301" i="1" s="1"/>
  <c r="H1300" i="1"/>
  <c r="I1300" i="1" s="1"/>
  <c r="J1300" i="1" s="1"/>
  <c r="K1300" i="1" s="1"/>
  <c r="X1300" i="1" s="1"/>
  <c r="H1299" i="1"/>
  <c r="H1298" i="1"/>
  <c r="H1297" i="1"/>
  <c r="H1296" i="1"/>
  <c r="H1295" i="1"/>
  <c r="H1294" i="1"/>
  <c r="I1294" i="1" s="1"/>
  <c r="J1294" i="1" s="1"/>
  <c r="K1294" i="1" s="1"/>
  <c r="X1294" i="1" s="1"/>
  <c r="H1293" i="1"/>
  <c r="I1293" i="1" s="1"/>
  <c r="J1293" i="1" s="1"/>
  <c r="K1293" i="1" s="1"/>
  <c r="X1293" i="1" s="1"/>
  <c r="H1292" i="1"/>
  <c r="I1292" i="1" s="1"/>
  <c r="J1292" i="1" s="1"/>
  <c r="K1292" i="1" s="1"/>
  <c r="X1292" i="1" s="1"/>
  <c r="H1291" i="1"/>
  <c r="H1290" i="1"/>
  <c r="H1289" i="1"/>
  <c r="I1289" i="1" s="1"/>
  <c r="J1289" i="1" s="1"/>
  <c r="K1289" i="1" s="1"/>
  <c r="X1289" i="1" s="1"/>
  <c r="H1288" i="1"/>
  <c r="I1288" i="1" s="1"/>
  <c r="J1288" i="1" s="1"/>
  <c r="K1288" i="1" s="1"/>
  <c r="X1288" i="1" s="1"/>
  <c r="H1287" i="1"/>
  <c r="H1286" i="1"/>
  <c r="H1285" i="1"/>
  <c r="I1285" i="1" s="1"/>
  <c r="J1285" i="1" s="1"/>
  <c r="K1285" i="1" s="1"/>
  <c r="X1285" i="1" s="1"/>
  <c r="H1284" i="1"/>
  <c r="H1283" i="1"/>
  <c r="H1282" i="1"/>
  <c r="H1281" i="1"/>
  <c r="H1280" i="1"/>
  <c r="H1279" i="1"/>
  <c r="H1278" i="1"/>
  <c r="I1278" i="1" s="1"/>
  <c r="J1278" i="1" s="1"/>
  <c r="K1278" i="1" s="1"/>
  <c r="X1278" i="1" s="1"/>
  <c r="H1277" i="1"/>
  <c r="I1277" i="1" s="1"/>
  <c r="J1277" i="1" s="1"/>
  <c r="K1277" i="1" s="1"/>
  <c r="X1277" i="1" s="1"/>
  <c r="H1276" i="1"/>
  <c r="I1276" i="1" s="1"/>
  <c r="J1276" i="1" s="1"/>
  <c r="K1276" i="1" s="1"/>
  <c r="X1276" i="1" s="1"/>
  <c r="H1275" i="1"/>
  <c r="H1274" i="1"/>
  <c r="H1273" i="1"/>
  <c r="H1272" i="1"/>
  <c r="H1271" i="1"/>
  <c r="H1270" i="1"/>
  <c r="I1270" i="1" s="1"/>
  <c r="J1270" i="1" s="1"/>
  <c r="K1270" i="1" s="1"/>
  <c r="X1270" i="1" s="1"/>
  <c r="H1269" i="1"/>
  <c r="I1269" i="1" s="1"/>
  <c r="J1269" i="1" s="1"/>
  <c r="K1269" i="1" s="1"/>
  <c r="X1269" i="1" s="1"/>
  <c r="H1268" i="1"/>
  <c r="I1268" i="1" s="1"/>
  <c r="J1268" i="1" s="1"/>
  <c r="K1268" i="1" s="1"/>
  <c r="X1268" i="1" s="1"/>
  <c r="H1267" i="1"/>
  <c r="H1266" i="1"/>
  <c r="H1265" i="1"/>
  <c r="I1265" i="1" s="1"/>
  <c r="J1265" i="1" s="1"/>
  <c r="K1265" i="1" s="1"/>
  <c r="X1265" i="1" s="1"/>
  <c r="H1264" i="1"/>
  <c r="I1264" i="1" s="1"/>
  <c r="J1264" i="1" s="1"/>
  <c r="K1264" i="1" s="1"/>
  <c r="X1264" i="1" s="1"/>
  <c r="H1263" i="1"/>
  <c r="I1263" i="1" s="1"/>
  <c r="J1263" i="1" s="1"/>
  <c r="K1263" i="1" s="1"/>
  <c r="X1263" i="1" s="1"/>
  <c r="H1262" i="1"/>
  <c r="I1262" i="1" s="1"/>
  <c r="J1262" i="1" s="1"/>
  <c r="K1262" i="1" s="1"/>
  <c r="X1262" i="1" s="1"/>
  <c r="H1261" i="1"/>
  <c r="I1261" i="1" s="1"/>
  <c r="J1261" i="1" s="1"/>
  <c r="K1261" i="1" s="1"/>
  <c r="X1261" i="1" s="1"/>
  <c r="H1260" i="1"/>
  <c r="H1259" i="1"/>
  <c r="H1258" i="1"/>
  <c r="H1257" i="1"/>
  <c r="I1257" i="1" s="1"/>
  <c r="J1257" i="1" s="1"/>
  <c r="K1257" i="1" s="1"/>
  <c r="X1257" i="1" s="1"/>
  <c r="H1256" i="1"/>
  <c r="I1256" i="1" s="1"/>
  <c r="J1256" i="1" s="1"/>
  <c r="K1256" i="1" s="1"/>
  <c r="X1256" i="1" s="1"/>
  <c r="H1255" i="1"/>
  <c r="I1255" i="1" s="1"/>
  <c r="J1255" i="1" s="1"/>
  <c r="K1255" i="1" s="1"/>
  <c r="X1255" i="1" s="1"/>
  <c r="H1254" i="1"/>
  <c r="I1254" i="1" s="1"/>
  <c r="J1254" i="1" s="1"/>
  <c r="K1254" i="1" s="1"/>
  <c r="X1254" i="1" s="1"/>
  <c r="H1253" i="1"/>
  <c r="I1253" i="1" s="1"/>
  <c r="J1253" i="1" s="1"/>
  <c r="K1253" i="1" s="1"/>
  <c r="X1253" i="1" s="1"/>
  <c r="H1252" i="1"/>
  <c r="H1251" i="1"/>
  <c r="H1250" i="1"/>
  <c r="H1249" i="1"/>
  <c r="H1248" i="1"/>
  <c r="H1247" i="1"/>
  <c r="I1247" i="1" s="1"/>
  <c r="J1247" i="1" s="1"/>
  <c r="K1247" i="1" s="1"/>
  <c r="X1247" i="1" s="1"/>
  <c r="H1246" i="1"/>
  <c r="I1246" i="1" s="1"/>
  <c r="J1246" i="1" s="1"/>
  <c r="K1246" i="1" s="1"/>
  <c r="X1246" i="1" s="1"/>
  <c r="H1245" i="1"/>
  <c r="I1245" i="1" s="1"/>
  <c r="J1245" i="1" s="1"/>
  <c r="K1245" i="1" s="1"/>
  <c r="X1245" i="1" s="1"/>
  <c r="H1244" i="1"/>
  <c r="H1243" i="1"/>
  <c r="H1242" i="1"/>
  <c r="H1241" i="1"/>
  <c r="H1240" i="1"/>
  <c r="H1239" i="1"/>
  <c r="I1239" i="1" s="1"/>
  <c r="J1239" i="1" s="1"/>
  <c r="K1239" i="1" s="1"/>
  <c r="X1239" i="1" s="1"/>
  <c r="H1238" i="1"/>
  <c r="I1238" i="1" s="1"/>
  <c r="J1238" i="1" s="1"/>
  <c r="K1238" i="1" s="1"/>
  <c r="X1238" i="1" s="1"/>
  <c r="H1237" i="1"/>
  <c r="I1237" i="1" s="1"/>
  <c r="J1237" i="1" s="1"/>
  <c r="K1237" i="1" s="1"/>
  <c r="X1237" i="1" s="1"/>
  <c r="H1236" i="1"/>
  <c r="H1235" i="1"/>
  <c r="H1234" i="1"/>
  <c r="H1233" i="1"/>
  <c r="H1232" i="1"/>
  <c r="H1231" i="1"/>
  <c r="I1231" i="1" s="1"/>
  <c r="J1231" i="1" s="1"/>
  <c r="K1231" i="1" s="1"/>
  <c r="X1231" i="1" s="1"/>
  <c r="H1230" i="1"/>
  <c r="I1230" i="1" s="1"/>
  <c r="J1230" i="1" s="1"/>
  <c r="K1230" i="1" s="1"/>
  <c r="X1230" i="1" s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I1192" i="1" s="1"/>
  <c r="J1192" i="1" s="1"/>
  <c r="K1192" i="1" s="1"/>
  <c r="X1192" i="1" s="1"/>
  <c r="H1191" i="1"/>
  <c r="I1191" i="1" s="1"/>
  <c r="J1191" i="1" s="1"/>
  <c r="K1191" i="1" s="1"/>
  <c r="X1191" i="1" s="1"/>
  <c r="H1190" i="1"/>
  <c r="I1190" i="1" s="1"/>
  <c r="J1190" i="1" s="1"/>
  <c r="K1190" i="1" s="1"/>
  <c r="X1190" i="1" s="1"/>
  <c r="H1189" i="1"/>
  <c r="I1189" i="1" s="1"/>
  <c r="J1189" i="1" s="1"/>
  <c r="K1189" i="1" s="1"/>
  <c r="X1189" i="1" s="1"/>
  <c r="H1188" i="1"/>
  <c r="H1187" i="1"/>
  <c r="H1186" i="1"/>
  <c r="H1185" i="1"/>
  <c r="I1185" i="1" s="1"/>
  <c r="J1185" i="1" s="1"/>
  <c r="K1185" i="1" s="1"/>
  <c r="X1185" i="1" s="1"/>
  <c r="H1184" i="1"/>
  <c r="I1184" i="1" s="1"/>
  <c r="J1184" i="1" s="1"/>
  <c r="K1184" i="1" s="1"/>
  <c r="X1184" i="1" s="1"/>
  <c r="H1183" i="1"/>
  <c r="I1183" i="1" s="1"/>
  <c r="J1183" i="1" s="1"/>
  <c r="K1183" i="1" s="1"/>
  <c r="X1183" i="1" s="1"/>
  <c r="H1182" i="1"/>
  <c r="I1182" i="1" s="1"/>
  <c r="J1182" i="1" s="1"/>
  <c r="K1182" i="1" s="1"/>
  <c r="X1182" i="1" s="1"/>
  <c r="H1181" i="1"/>
  <c r="I1181" i="1" s="1"/>
  <c r="J1181" i="1" s="1"/>
  <c r="K1181" i="1" s="1"/>
  <c r="X1181" i="1" s="1"/>
  <c r="H1180" i="1"/>
  <c r="H1179" i="1"/>
  <c r="H1178" i="1"/>
  <c r="H1177" i="1"/>
  <c r="H1176" i="1"/>
  <c r="I1176" i="1" s="1"/>
  <c r="J1176" i="1" s="1"/>
  <c r="K1176" i="1" s="1"/>
  <c r="X1176" i="1" s="1"/>
  <c r="H1175" i="1"/>
  <c r="I1175" i="1" s="1"/>
  <c r="J1175" i="1" s="1"/>
  <c r="K1175" i="1" s="1"/>
  <c r="X1175" i="1" s="1"/>
  <c r="H1174" i="1"/>
  <c r="I1174" i="1" s="1"/>
  <c r="J1174" i="1" s="1"/>
  <c r="K1174" i="1" s="1"/>
  <c r="X1174" i="1" s="1"/>
  <c r="H1173" i="1"/>
  <c r="I1173" i="1" s="1"/>
  <c r="J1173" i="1" s="1"/>
  <c r="K1173" i="1" s="1"/>
  <c r="X1173" i="1" s="1"/>
  <c r="H1172" i="1"/>
  <c r="H1171" i="1"/>
  <c r="H1170" i="1"/>
  <c r="H1169" i="1"/>
  <c r="H1168" i="1"/>
  <c r="I1168" i="1" s="1"/>
  <c r="J1168" i="1" s="1"/>
  <c r="K1168" i="1" s="1"/>
  <c r="X1168" i="1" s="1"/>
  <c r="H1167" i="1"/>
  <c r="I1167" i="1" s="1"/>
  <c r="J1167" i="1" s="1"/>
  <c r="K1167" i="1" s="1"/>
  <c r="X1167" i="1" s="1"/>
  <c r="H1166" i="1"/>
  <c r="I1166" i="1" s="1"/>
  <c r="J1166" i="1" s="1"/>
  <c r="K1166" i="1" s="1"/>
  <c r="X1166" i="1" s="1"/>
  <c r="H1165" i="1"/>
  <c r="I1165" i="1" s="1"/>
  <c r="J1165" i="1" s="1"/>
  <c r="K1165" i="1" s="1"/>
  <c r="X1165" i="1" s="1"/>
  <c r="H1164" i="1"/>
  <c r="H1163" i="1"/>
  <c r="H1162" i="1"/>
  <c r="H1161" i="1"/>
  <c r="H1160" i="1"/>
  <c r="I1160" i="1" s="1"/>
  <c r="J1160" i="1" s="1"/>
  <c r="K1160" i="1" s="1"/>
  <c r="X1160" i="1" s="1"/>
  <c r="H1159" i="1"/>
  <c r="I1159" i="1" s="1"/>
  <c r="J1159" i="1" s="1"/>
  <c r="K1159" i="1" s="1"/>
  <c r="X1159" i="1" s="1"/>
  <c r="H1158" i="1"/>
  <c r="I1158" i="1" s="1"/>
  <c r="J1158" i="1" s="1"/>
  <c r="K1158" i="1" s="1"/>
  <c r="X1158" i="1" s="1"/>
  <c r="H1157" i="1"/>
  <c r="I1157" i="1" s="1"/>
  <c r="J1157" i="1" s="1"/>
  <c r="K1157" i="1" s="1"/>
  <c r="X1157" i="1" s="1"/>
  <c r="H1156" i="1"/>
  <c r="H1155" i="1"/>
  <c r="H1154" i="1"/>
  <c r="H1153" i="1"/>
  <c r="I1153" i="1" s="1"/>
  <c r="J1153" i="1" s="1"/>
  <c r="K1153" i="1" s="1"/>
  <c r="X1153" i="1" s="1"/>
  <c r="H1152" i="1"/>
  <c r="I1152" i="1" s="1"/>
  <c r="J1152" i="1" s="1"/>
  <c r="K1152" i="1" s="1"/>
  <c r="X1152" i="1" s="1"/>
  <c r="H1151" i="1"/>
  <c r="I1151" i="1" s="1"/>
  <c r="J1151" i="1" s="1"/>
  <c r="K1151" i="1" s="1"/>
  <c r="X1151" i="1" s="1"/>
  <c r="H1150" i="1"/>
  <c r="I1150" i="1" s="1"/>
  <c r="J1150" i="1" s="1"/>
  <c r="K1150" i="1" s="1"/>
  <c r="X1150" i="1" s="1"/>
  <c r="H1149" i="1"/>
  <c r="I1149" i="1" s="1"/>
  <c r="J1149" i="1" s="1"/>
  <c r="K1149" i="1" s="1"/>
  <c r="X1149" i="1" s="1"/>
  <c r="H1148" i="1"/>
  <c r="H1147" i="1"/>
  <c r="H1146" i="1"/>
  <c r="H1145" i="1"/>
  <c r="I1145" i="1" s="1"/>
  <c r="J1145" i="1" s="1"/>
  <c r="K1145" i="1" s="1"/>
  <c r="X1145" i="1" s="1"/>
  <c r="H1144" i="1"/>
  <c r="I1144" i="1" s="1"/>
  <c r="J1144" i="1" s="1"/>
  <c r="K1144" i="1" s="1"/>
  <c r="X1144" i="1" s="1"/>
  <c r="H1143" i="1"/>
  <c r="I1143" i="1" s="1"/>
  <c r="J1143" i="1" s="1"/>
  <c r="K1143" i="1" s="1"/>
  <c r="X1143" i="1" s="1"/>
  <c r="H1142" i="1"/>
  <c r="I1142" i="1" s="1"/>
  <c r="J1142" i="1" s="1"/>
  <c r="K1142" i="1" s="1"/>
  <c r="X1142" i="1" s="1"/>
  <c r="H1141" i="1"/>
  <c r="I1141" i="1" s="1"/>
  <c r="J1141" i="1" s="1"/>
  <c r="K1141" i="1" s="1"/>
  <c r="X1141" i="1" s="1"/>
  <c r="H1140" i="1"/>
  <c r="H1139" i="1"/>
  <c r="H1138" i="1"/>
  <c r="H1137" i="1"/>
  <c r="I1137" i="1" s="1"/>
  <c r="J1137" i="1" s="1"/>
  <c r="K1137" i="1" s="1"/>
  <c r="X1137" i="1" s="1"/>
  <c r="H1136" i="1"/>
  <c r="I1136" i="1" s="1"/>
  <c r="J1136" i="1" s="1"/>
  <c r="K1136" i="1" s="1"/>
  <c r="X1136" i="1" s="1"/>
  <c r="H1135" i="1"/>
  <c r="I1135" i="1" s="1"/>
  <c r="J1135" i="1" s="1"/>
  <c r="K1135" i="1" s="1"/>
  <c r="X1135" i="1" s="1"/>
  <c r="H1134" i="1"/>
  <c r="I1134" i="1" s="1"/>
  <c r="J1134" i="1" s="1"/>
  <c r="K1134" i="1" s="1"/>
  <c r="X1134" i="1" s="1"/>
  <c r="H1133" i="1"/>
  <c r="I1133" i="1" s="1"/>
  <c r="J1133" i="1" s="1"/>
  <c r="K1133" i="1" s="1"/>
  <c r="X1133" i="1" s="1"/>
  <c r="H1132" i="1"/>
  <c r="H1131" i="1"/>
  <c r="H1130" i="1"/>
  <c r="H1129" i="1"/>
  <c r="I1129" i="1" s="1"/>
  <c r="J1129" i="1" s="1"/>
  <c r="K1129" i="1" s="1"/>
  <c r="X1129" i="1" s="1"/>
  <c r="H1128" i="1"/>
  <c r="I1128" i="1" s="1"/>
  <c r="J1128" i="1" s="1"/>
  <c r="K1128" i="1" s="1"/>
  <c r="X1128" i="1" s="1"/>
  <c r="H1127" i="1"/>
  <c r="I1127" i="1" s="1"/>
  <c r="J1127" i="1" s="1"/>
  <c r="K1127" i="1" s="1"/>
  <c r="X1127" i="1" s="1"/>
  <c r="H1126" i="1"/>
  <c r="I1126" i="1" s="1"/>
  <c r="J1126" i="1" s="1"/>
  <c r="K1126" i="1" s="1"/>
  <c r="X1126" i="1" s="1"/>
  <c r="H1125" i="1"/>
  <c r="I1125" i="1" s="1"/>
  <c r="J1125" i="1" s="1"/>
  <c r="K1125" i="1" s="1"/>
  <c r="X1125" i="1" s="1"/>
  <c r="H1124" i="1"/>
  <c r="H1123" i="1"/>
  <c r="H1122" i="1"/>
  <c r="H1506" i="1"/>
  <c r="I1506" i="1" s="1"/>
  <c r="J1506" i="1" s="1"/>
  <c r="K1506" i="1" s="1"/>
  <c r="X1506" i="1" s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01" i="1"/>
  <c r="F1400" i="1"/>
  <c r="F1399" i="1"/>
  <c r="F1398" i="1"/>
  <c r="F1397" i="1"/>
  <c r="F1396" i="1"/>
  <c r="F1395" i="1"/>
  <c r="F1394" i="1"/>
  <c r="F1393" i="1"/>
  <c r="F1392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31" i="1"/>
  <c r="F1330" i="1"/>
  <c r="F1329" i="1"/>
  <c r="F1328" i="1"/>
  <c r="F1327" i="1"/>
  <c r="F1326" i="1"/>
  <c r="F1325" i="1"/>
  <c r="F1324" i="1"/>
  <c r="F1323" i="1"/>
  <c r="F1291" i="1"/>
  <c r="F1290" i="1"/>
  <c r="F1289" i="1"/>
  <c r="F1288" i="1"/>
  <c r="F1287" i="1"/>
  <c r="F1286" i="1"/>
  <c r="F1285" i="1"/>
  <c r="F1284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29" i="1"/>
  <c r="F1228" i="1"/>
  <c r="F1227" i="1"/>
  <c r="F1226" i="1"/>
  <c r="F1225" i="1"/>
  <c r="F1224" i="1"/>
  <c r="F1223" i="1"/>
  <c r="F1222" i="1"/>
  <c r="F1221" i="1"/>
  <c r="F1220" i="1"/>
  <c r="F1219" i="1"/>
  <c r="F1192" i="1"/>
  <c r="F1191" i="1"/>
  <c r="F1190" i="1"/>
  <c r="F1189" i="1"/>
  <c r="F1188" i="1"/>
  <c r="F1187" i="1"/>
  <c r="F1186" i="1"/>
  <c r="F1185" i="1"/>
  <c r="F1184" i="1"/>
  <c r="F1183" i="1"/>
  <c r="F1182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2094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391" i="1"/>
  <c r="F1390" i="1"/>
  <c r="F1389" i="1"/>
  <c r="F1388" i="1"/>
  <c r="F1387" i="1"/>
  <c r="F1386" i="1"/>
  <c r="F1385" i="1"/>
  <c r="F1384" i="1"/>
  <c r="F1383" i="1"/>
  <c r="F1382" i="1"/>
  <c r="F1381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I1224" i="1" l="1"/>
  <c r="J1224" i="1" s="1"/>
  <c r="K1224" i="1" s="1"/>
  <c r="X1224" i="1" s="1"/>
  <c r="I1296" i="1"/>
  <c r="J1296" i="1" s="1"/>
  <c r="K1296" i="1" s="1"/>
  <c r="X1296" i="1" s="1"/>
  <c r="I1312" i="1"/>
  <c r="J1312" i="1" s="1"/>
  <c r="K1312" i="1" s="1"/>
  <c r="X1312" i="1" s="1"/>
  <c r="I1352" i="1"/>
  <c r="J1352" i="1" s="1"/>
  <c r="K1352" i="1" s="1"/>
  <c r="X1352" i="1" s="1"/>
  <c r="I1472" i="1"/>
  <c r="J1472" i="1" s="1"/>
  <c r="K1472" i="1" s="1"/>
  <c r="X1472" i="1" s="1"/>
  <c r="I1488" i="1"/>
  <c r="J1488" i="1" s="1"/>
  <c r="K1488" i="1" s="1"/>
  <c r="X1488" i="1" s="1"/>
  <c r="I103" i="1"/>
  <c r="J103" i="1" s="1"/>
  <c r="K103" i="1" s="1"/>
  <c r="X103" i="1" s="1"/>
  <c r="I159" i="1"/>
  <c r="J159" i="1" s="1"/>
  <c r="K159" i="1" s="1"/>
  <c r="X159" i="1" s="1"/>
  <c r="I415" i="1"/>
  <c r="J415" i="1" s="1"/>
  <c r="K415" i="1" s="1"/>
  <c r="X415" i="1" s="1"/>
  <c r="I423" i="1"/>
  <c r="J423" i="1" s="1"/>
  <c r="K423" i="1" s="1"/>
  <c r="X423" i="1" s="1"/>
  <c r="I439" i="1"/>
  <c r="J439" i="1" s="1"/>
  <c r="K439" i="1" s="1"/>
  <c r="X439" i="1" s="1"/>
  <c r="I455" i="1"/>
  <c r="J455" i="1" s="1"/>
  <c r="K455" i="1" s="1"/>
  <c r="X455" i="1" s="1"/>
  <c r="I1197" i="1"/>
  <c r="J1197" i="1" s="1"/>
  <c r="K1197" i="1" s="1"/>
  <c r="X1197" i="1" s="1"/>
  <c r="I1205" i="1"/>
  <c r="J1205" i="1" s="1"/>
  <c r="K1205" i="1" s="1"/>
  <c r="X1205" i="1" s="1"/>
  <c r="I1213" i="1"/>
  <c r="J1213" i="1" s="1"/>
  <c r="K1213" i="1" s="1"/>
  <c r="X1213" i="1" s="1"/>
  <c r="I1221" i="1"/>
  <c r="J1221" i="1" s="1"/>
  <c r="K1221" i="1" s="1"/>
  <c r="X1221" i="1" s="1"/>
  <c r="I1229" i="1"/>
  <c r="J1229" i="1" s="1"/>
  <c r="K1229" i="1" s="1"/>
  <c r="X1229" i="1" s="1"/>
  <c r="I1445" i="1"/>
  <c r="J1445" i="1" s="1"/>
  <c r="K1445" i="1" s="1"/>
  <c r="X1445" i="1" s="1"/>
  <c r="I1453" i="1"/>
  <c r="J1453" i="1" s="1"/>
  <c r="K1453" i="1" s="1"/>
  <c r="X1453" i="1" s="1"/>
  <c r="I4" i="1"/>
  <c r="J4" i="1" s="1"/>
  <c r="K4" i="1" s="1"/>
  <c r="X4" i="1" s="1"/>
  <c r="I12" i="1"/>
  <c r="J12" i="1" s="1"/>
  <c r="K12" i="1" s="1"/>
  <c r="X12" i="1" s="1"/>
  <c r="I20" i="1"/>
  <c r="J20" i="1" s="1"/>
  <c r="K20" i="1" s="1"/>
  <c r="X20" i="1" s="1"/>
  <c r="I28" i="1"/>
  <c r="J28" i="1" s="1"/>
  <c r="K28" i="1" s="1"/>
  <c r="X28" i="1" s="1"/>
  <c r="I36" i="1"/>
  <c r="J36" i="1" s="1"/>
  <c r="K36" i="1" s="1"/>
  <c r="X36" i="1" s="1"/>
  <c r="I44" i="1"/>
  <c r="J44" i="1" s="1"/>
  <c r="K44" i="1" s="1"/>
  <c r="X44" i="1" s="1"/>
  <c r="I52" i="1"/>
  <c r="J52" i="1" s="1"/>
  <c r="K52" i="1" s="1"/>
  <c r="X52" i="1" s="1"/>
  <c r="I60" i="1"/>
  <c r="J60" i="1" s="1"/>
  <c r="K60" i="1" s="1"/>
  <c r="X60" i="1" s="1"/>
  <c r="I68" i="1"/>
  <c r="J68" i="1" s="1"/>
  <c r="K68" i="1" s="1"/>
  <c r="X68" i="1" s="1"/>
  <c r="I76" i="1"/>
  <c r="J76" i="1" s="1"/>
  <c r="K76" i="1" s="1"/>
  <c r="X76" i="1" s="1"/>
  <c r="I164" i="1"/>
  <c r="J164" i="1" s="1"/>
  <c r="K164" i="1" s="1"/>
  <c r="X164" i="1" s="1"/>
  <c r="I172" i="1"/>
  <c r="J172" i="1" s="1"/>
  <c r="K172" i="1" s="1"/>
  <c r="X172" i="1" s="1"/>
  <c r="I180" i="1"/>
  <c r="J180" i="1" s="1"/>
  <c r="K180" i="1" s="1"/>
  <c r="X180" i="1" s="1"/>
  <c r="I188" i="1"/>
  <c r="J188" i="1" s="1"/>
  <c r="K188" i="1" s="1"/>
  <c r="X188" i="1" s="1"/>
  <c r="I196" i="1"/>
  <c r="J196" i="1" s="1"/>
  <c r="K196" i="1" s="1"/>
  <c r="X196" i="1" s="1"/>
  <c r="I204" i="1"/>
  <c r="J204" i="1" s="1"/>
  <c r="K204" i="1" s="1"/>
  <c r="X204" i="1" s="1"/>
  <c r="I212" i="1"/>
  <c r="J212" i="1" s="1"/>
  <c r="K212" i="1" s="1"/>
  <c r="X212" i="1" s="1"/>
  <c r="I220" i="1"/>
  <c r="J220" i="1" s="1"/>
  <c r="K220" i="1" s="1"/>
  <c r="X220" i="1" s="1"/>
  <c r="I228" i="1"/>
  <c r="J228" i="1" s="1"/>
  <c r="K228" i="1" s="1"/>
  <c r="X228" i="1" s="1"/>
  <c r="I236" i="1"/>
  <c r="J236" i="1" s="1"/>
  <c r="K236" i="1" s="1"/>
  <c r="X236" i="1" s="1"/>
  <c r="I324" i="1"/>
  <c r="J324" i="1" s="1"/>
  <c r="K324" i="1" s="1"/>
  <c r="X324" i="1" s="1"/>
  <c r="I332" i="1"/>
  <c r="J332" i="1" s="1"/>
  <c r="K332" i="1" s="1"/>
  <c r="X332" i="1" s="1"/>
  <c r="I340" i="1"/>
  <c r="J340" i="1" s="1"/>
  <c r="K340" i="1" s="1"/>
  <c r="X340" i="1" s="1"/>
  <c r="I348" i="1"/>
  <c r="J348" i="1" s="1"/>
  <c r="K348" i="1" s="1"/>
  <c r="X348" i="1" s="1"/>
  <c r="I356" i="1"/>
  <c r="J356" i="1" s="1"/>
  <c r="K356" i="1" s="1"/>
  <c r="X356" i="1" s="1"/>
  <c r="I364" i="1"/>
  <c r="J364" i="1" s="1"/>
  <c r="K364" i="1" s="1"/>
  <c r="X364" i="1" s="1"/>
  <c r="I372" i="1"/>
  <c r="J372" i="1" s="1"/>
  <c r="K372" i="1" s="1"/>
  <c r="X372" i="1" s="1"/>
  <c r="I380" i="1"/>
  <c r="J380" i="1" s="1"/>
  <c r="K380" i="1" s="1"/>
  <c r="X380" i="1" s="1"/>
  <c r="I388" i="1"/>
  <c r="J388" i="1" s="1"/>
  <c r="K388" i="1" s="1"/>
  <c r="X388" i="1" s="1"/>
  <c r="I396" i="1"/>
  <c r="J396" i="1" s="1"/>
  <c r="K396" i="1" s="1"/>
  <c r="X396" i="1" s="1"/>
  <c r="I484" i="1"/>
  <c r="J484" i="1" s="1"/>
  <c r="K484" i="1" s="1"/>
  <c r="X484" i="1" s="1"/>
  <c r="I492" i="1"/>
  <c r="J492" i="1" s="1"/>
  <c r="K492" i="1" s="1"/>
  <c r="X492" i="1" s="1"/>
  <c r="I500" i="1"/>
  <c r="J500" i="1" s="1"/>
  <c r="K500" i="1" s="1"/>
  <c r="X500" i="1" s="1"/>
  <c r="I508" i="1"/>
  <c r="J508" i="1" s="1"/>
  <c r="K508" i="1" s="1"/>
  <c r="X508" i="1" s="1"/>
  <c r="I516" i="1"/>
  <c r="J516" i="1" s="1"/>
  <c r="K516" i="1" s="1"/>
  <c r="X516" i="1" s="1"/>
  <c r="I524" i="1"/>
  <c r="J524" i="1" s="1"/>
  <c r="K524" i="1" s="1"/>
  <c r="X524" i="1" s="1"/>
  <c r="I532" i="1"/>
  <c r="J532" i="1" s="1"/>
  <c r="K532" i="1" s="1"/>
  <c r="X532" i="1" s="1"/>
  <c r="I540" i="1"/>
  <c r="J540" i="1" s="1"/>
  <c r="K540" i="1" s="1"/>
  <c r="X540" i="1" s="1"/>
  <c r="I548" i="1"/>
  <c r="J548" i="1" s="1"/>
  <c r="K548" i="1" s="1"/>
  <c r="X548" i="1" s="1"/>
  <c r="I556" i="1"/>
  <c r="J556" i="1" s="1"/>
  <c r="K556" i="1" s="1"/>
  <c r="X556" i="1" s="1"/>
  <c r="I1198" i="1"/>
  <c r="J1198" i="1" s="1"/>
  <c r="K1198" i="1" s="1"/>
  <c r="X1198" i="1" s="1"/>
  <c r="I1206" i="1"/>
  <c r="J1206" i="1" s="1"/>
  <c r="K1206" i="1" s="1"/>
  <c r="X1206" i="1" s="1"/>
  <c r="I1214" i="1"/>
  <c r="J1214" i="1" s="1"/>
  <c r="K1214" i="1" s="1"/>
  <c r="X1214" i="1" s="1"/>
  <c r="I1222" i="1"/>
  <c r="J1222" i="1" s="1"/>
  <c r="K1222" i="1" s="1"/>
  <c r="X1222" i="1" s="1"/>
  <c r="I1286" i="1"/>
  <c r="J1286" i="1" s="1"/>
  <c r="K1286" i="1" s="1"/>
  <c r="X1286" i="1" s="1"/>
  <c r="I1398" i="1"/>
  <c r="J1398" i="1" s="1"/>
  <c r="K1398" i="1" s="1"/>
  <c r="X1398" i="1" s="1"/>
  <c r="I1406" i="1"/>
  <c r="J1406" i="1" s="1"/>
  <c r="K1406" i="1" s="1"/>
  <c r="X1406" i="1" s="1"/>
  <c r="I1414" i="1"/>
  <c r="J1414" i="1" s="1"/>
  <c r="K1414" i="1" s="1"/>
  <c r="X1414" i="1" s="1"/>
  <c r="I1422" i="1"/>
  <c r="J1422" i="1" s="1"/>
  <c r="K1422" i="1" s="1"/>
  <c r="X1422" i="1" s="1"/>
  <c r="I1430" i="1"/>
  <c r="J1430" i="1" s="1"/>
  <c r="K1430" i="1" s="1"/>
  <c r="X1430" i="1" s="1"/>
  <c r="I1438" i="1"/>
  <c r="J1438" i="1" s="1"/>
  <c r="K1438" i="1" s="1"/>
  <c r="X1438" i="1" s="1"/>
  <c r="I1446" i="1"/>
  <c r="J1446" i="1" s="1"/>
  <c r="K1446" i="1" s="1"/>
  <c r="X1446" i="1" s="1"/>
  <c r="I1494" i="1"/>
  <c r="J1494" i="1" s="1"/>
  <c r="K1494" i="1" s="1"/>
  <c r="X1494" i="1" s="1"/>
  <c r="I1502" i="1"/>
  <c r="J1502" i="1" s="1"/>
  <c r="K1502" i="1" s="1"/>
  <c r="X1502" i="1" s="1"/>
  <c r="I5" i="1"/>
  <c r="J5" i="1" s="1"/>
  <c r="K5" i="1" s="1"/>
  <c r="X5" i="1" s="1"/>
  <c r="I13" i="1"/>
  <c r="J13" i="1" s="1"/>
  <c r="K13" i="1" s="1"/>
  <c r="X13" i="1" s="1"/>
  <c r="I21" i="1"/>
  <c r="J21" i="1" s="1"/>
  <c r="K21" i="1" s="1"/>
  <c r="X21" i="1" s="1"/>
  <c r="I29" i="1"/>
  <c r="J29" i="1" s="1"/>
  <c r="K29" i="1" s="1"/>
  <c r="X29" i="1" s="1"/>
  <c r="I37" i="1"/>
  <c r="J37" i="1" s="1"/>
  <c r="K37" i="1" s="1"/>
  <c r="X37" i="1" s="1"/>
  <c r="I45" i="1"/>
  <c r="J45" i="1" s="1"/>
  <c r="K45" i="1" s="1"/>
  <c r="X45" i="1" s="1"/>
  <c r="I53" i="1"/>
  <c r="J53" i="1" s="1"/>
  <c r="K53" i="1" s="1"/>
  <c r="X53" i="1" s="1"/>
  <c r="I61" i="1"/>
  <c r="J61" i="1" s="1"/>
  <c r="K61" i="1" s="1"/>
  <c r="X61" i="1" s="1"/>
  <c r="I69" i="1"/>
  <c r="J69" i="1" s="1"/>
  <c r="K69" i="1" s="1"/>
  <c r="X69" i="1" s="1"/>
  <c r="I77" i="1"/>
  <c r="J77" i="1" s="1"/>
  <c r="K77" i="1" s="1"/>
  <c r="X77" i="1" s="1"/>
  <c r="I165" i="1"/>
  <c r="J165" i="1" s="1"/>
  <c r="K165" i="1" s="1"/>
  <c r="X165" i="1" s="1"/>
  <c r="I173" i="1"/>
  <c r="J173" i="1" s="1"/>
  <c r="K173" i="1" s="1"/>
  <c r="X173" i="1" s="1"/>
  <c r="I181" i="1"/>
  <c r="J181" i="1" s="1"/>
  <c r="K181" i="1" s="1"/>
  <c r="X181" i="1" s="1"/>
  <c r="I189" i="1"/>
  <c r="J189" i="1" s="1"/>
  <c r="K189" i="1" s="1"/>
  <c r="X189" i="1" s="1"/>
  <c r="I197" i="1"/>
  <c r="J197" i="1" s="1"/>
  <c r="K197" i="1" s="1"/>
  <c r="X197" i="1" s="1"/>
  <c r="I205" i="1"/>
  <c r="J205" i="1" s="1"/>
  <c r="K205" i="1" s="1"/>
  <c r="X205" i="1" s="1"/>
  <c r="I213" i="1"/>
  <c r="J213" i="1" s="1"/>
  <c r="K213" i="1" s="1"/>
  <c r="X213" i="1" s="1"/>
  <c r="I221" i="1"/>
  <c r="J221" i="1" s="1"/>
  <c r="K221" i="1" s="1"/>
  <c r="X221" i="1" s="1"/>
  <c r="I229" i="1"/>
  <c r="J229" i="1" s="1"/>
  <c r="K229" i="1" s="1"/>
  <c r="X229" i="1" s="1"/>
  <c r="I237" i="1"/>
  <c r="J237" i="1" s="1"/>
  <c r="K237" i="1" s="1"/>
  <c r="X237" i="1" s="1"/>
  <c r="I325" i="1"/>
  <c r="J325" i="1" s="1"/>
  <c r="K325" i="1" s="1"/>
  <c r="X325" i="1" s="1"/>
  <c r="I333" i="1"/>
  <c r="J333" i="1" s="1"/>
  <c r="K333" i="1" s="1"/>
  <c r="X333" i="1" s="1"/>
  <c r="I341" i="1"/>
  <c r="J341" i="1" s="1"/>
  <c r="K341" i="1" s="1"/>
  <c r="X341" i="1" s="1"/>
  <c r="I349" i="1"/>
  <c r="J349" i="1" s="1"/>
  <c r="K349" i="1" s="1"/>
  <c r="X349" i="1" s="1"/>
  <c r="I357" i="1"/>
  <c r="J357" i="1" s="1"/>
  <c r="K357" i="1" s="1"/>
  <c r="X357" i="1" s="1"/>
  <c r="I365" i="1"/>
  <c r="J365" i="1" s="1"/>
  <c r="K365" i="1" s="1"/>
  <c r="X365" i="1" s="1"/>
  <c r="I373" i="1"/>
  <c r="J373" i="1" s="1"/>
  <c r="K373" i="1" s="1"/>
  <c r="X373" i="1" s="1"/>
  <c r="I381" i="1"/>
  <c r="J381" i="1" s="1"/>
  <c r="K381" i="1" s="1"/>
  <c r="X381" i="1" s="1"/>
  <c r="I389" i="1"/>
  <c r="J389" i="1" s="1"/>
  <c r="K389" i="1" s="1"/>
  <c r="X389" i="1" s="1"/>
  <c r="I397" i="1"/>
  <c r="J397" i="1" s="1"/>
  <c r="K397" i="1" s="1"/>
  <c r="X397" i="1" s="1"/>
  <c r="I1199" i="1"/>
  <c r="J1199" i="1" s="1"/>
  <c r="K1199" i="1" s="1"/>
  <c r="X1199" i="1" s="1"/>
  <c r="I1207" i="1"/>
  <c r="J1207" i="1" s="1"/>
  <c r="K1207" i="1" s="1"/>
  <c r="X1207" i="1" s="1"/>
  <c r="I1215" i="1"/>
  <c r="J1215" i="1" s="1"/>
  <c r="K1215" i="1" s="1"/>
  <c r="X1215" i="1" s="1"/>
  <c r="I1223" i="1"/>
  <c r="J1223" i="1" s="1"/>
  <c r="K1223" i="1" s="1"/>
  <c r="X1223" i="1" s="1"/>
  <c r="I1271" i="1"/>
  <c r="J1271" i="1" s="1"/>
  <c r="K1271" i="1" s="1"/>
  <c r="X1271" i="1" s="1"/>
  <c r="I1279" i="1"/>
  <c r="J1279" i="1" s="1"/>
  <c r="K1279" i="1" s="1"/>
  <c r="X1279" i="1" s="1"/>
  <c r="I1287" i="1"/>
  <c r="J1287" i="1" s="1"/>
  <c r="K1287" i="1" s="1"/>
  <c r="X1287" i="1" s="1"/>
  <c r="I1295" i="1"/>
  <c r="J1295" i="1" s="1"/>
  <c r="K1295" i="1" s="1"/>
  <c r="X1295" i="1" s="1"/>
  <c r="I1303" i="1"/>
  <c r="J1303" i="1" s="1"/>
  <c r="K1303" i="1" s="1"/>
  <c r="X1303" i="1" s="1"/>
  <c r="I1311" i="1"/>
  <c r="J1311" i="1" s="1"/>
  <c r="K1311" i="1" s="1"/>
  <c r="X1311" i="1" s="1"/>
  <c r="I1319" i="1"/>
  <c r="J1319" i="1" s="1"/>
  <c r="K1319" i="1" s="1"/>
  <c r="X1319" i="1" s="1"/>
  <c r="I1399" i="1"/>
  <c r="J1399" i="1" s="1"/>
  <c r="K1399" i="1" s="1"/>
  <c r="X1399" i="1" s="1"/>
  <c r="I1447" i="1"/>
  <c r="J1447" i="1" s="1"/>
  <c r="K1447" i="1" s="1"/>
  <c r="X1447" i="1" s="1"/>
  <c r="I1495" i="1"/>
  <c r="J1495" i="1" s="1"/>
  <c r="K1495" i="1" s="1"/>
  <c r="X1495" i="1" s="1"/>
  <c r="I1503" i="1"/>
  <c r="J1503" i="1" s="1"/>
  <c r="K1503" i="1" s="1"/>
  <c r="X1503" i="1" s="1"/>
  <c r="I6" i="1"/>
  <c r="J6" i="1" s="1"/>
  <c r="K6" i="1" s="1"/>
  <c r="X6" i="1" s="1"/>
  <c r="I14" i="1"/>
  <c r="J14" i="1" s="1"/>
  <c r="K14" i="1" s="1"/>
  <c r="X14" i="1" s="1"/>
  <c r="I22" i="1"/>
  <c r="J22" i="1" s="1"/>
  <c r="K22" i="1" s="1"/>
  <c r="X22" i="1" s="1"/>
  <c r="I30" i="1"/>
  <c r="J30" i="1" s="1"/>
  <c r="K30" i="1" s="1"/>
  <c r="X30" i="1" s="1"/>
  <c r="I38" i="1"/>
  <c r="J38" i="1" s="1"/>
  <c r="K38" i="1" s="1"/>
  <c r="X38" i="1" s="1"/>
  <c r="I46" i="1"/>
  <c r="J46" i="1" s="1"/>
  <c r="K46" i="1" s="1"/>
  <c r="X46" i="1" s="1"/>
  <c r="I54" i="1"/>
  <c r="J54" i="1" s="1"/>
  <c r="K54" i="1" s="1"/>
  <c r="X54" i="1" s="1"/>
  <c r="I62" i="1"/>
  <c r="J62" i="1" s="1"/>
  <c r="K62" i="1" s="1"/>
  <c r="X62" i="1" s="1"/>
  <c r="I70" i="1"/>
  <c r="J70" i="1" s="1"/>
  <c r="K70" i="1" s="1"/>
  <c r="X70" i="1" s="1"/>
  <c r="I78" i="1"/>
  <c r="J78" i="1" s="1"/>
  <c r="K78" i="1" s="1"/>
  <c r="X78" i="1" s="1"/>
  <c r="I86" i="1"/>
  <c r="J86" i="1" s="1"/>
  <c r="K86" i="1" s="1"/>
  <c r="X86" i="1" s="1"/>
  <c r="I94" i="1"/>
  <c r="J94" i="1" s="1"/>
  <c r="K94" i="1" s="1"/>
  <c r="X94" i="1" s="1"/>
  <c r="I102" i="1"/>
  <c r="J102" i="1" s="1"/>
  <c r="K102" i="1" s="1"/>
  <c r="X102" i="1" s="1"/>
  <c r="I110" i="1"/>
  <c r="J110" i="1" s="1"/>
  <c r="K110" i="1" s="1"/>
  <c r="X110" i="1" s="1"/>
  <c r="I118" i="1"/>
  <c r="J118" i="1" s="1"/>
  <c r="K118" i="1" s="1"/>
  <c r="X118" i="1" s="1"/>
  <c r="I126" i="1"/>
  <c r="J126" i="1" s="1"/>
  <c r="K126" i="1" s="1"/>
  <c r="X126" i="1" s="1"/>
  <c r="I134" i="1"/>
  <c r="J134" i="1" s="1"/>
  <c r="K134" i="1" s="1"/>
  <c r="X134" i="1" s="1"/>
  <c r="I142" i="1"/>
  <c r="J142" i="1" s="1"/>
  <c r="K142" i="1" s="1"/>
  <c r="X142" i="1" s="1"/>
  <c r="I150" i="1"/>
  <c r="J150" i="1" s="1"/>
  <c r="K150" i="1" s="1"/>
  <c r="X150" i="1" s="1"/>
  <c r="I158" i="1"/>
  <c r="J158" i="1" s="1"/>
  <c r="K158" i="1" s="1"/>
  <c r="X158" i="1" s="1"/>
  <c r="I166" i="1"/>
  <c r="J166" i="1" s="1"/>
  <c r="K166" i="1" s="1"/>
  <c r="X166" i="1" s="1"/>
  <c r="I174" i="1"/>
  <c r="J174" i="1" s="1"/>
  <c r="K174" i="1" s="1"/>
  <c r="X174" i="1" s="1"/>
  <c r="I182" i="1"/>
  <c r="J182" i="1" s="1"/>
  <c r="K182" i="1" s="1"/>
  <c r="X182" i="1" s="1"/>
  <c r="I190" i="1"/>
  <c r="J190" i="1" s="1"/>
  <c r="K190" i="1" s="1"/>
  <c r="X190" i="1" s="1"/>
  <c r="I198" i="1"/>
  <c r="J198" i="1" s="1"/>
  <c r="K198" i="1" s="1"/>
  <c r="X198" i="1" s="1"/>
  <c r="I206" i="1"/>
  <c r="J206" i="1" s="1"/>
  <c r="K206" i="1" s="1"/>
  <c r="X206" i="1" s="1"/>
  <c r="I214" i="1"/>
  <c r="J214" i="1" s="1"/>
  <c r="K214" i="1" s="1"/>
  <c r="X214" i="1" s="1"/>
  <c r="I222" i="1"/>
  <c r="J222" i="1" s="1"/>
  <c r="K222" i="1" s="1"/>
  <c r="X222" i="1" s="1"/>
  <c r="I230" i="1"/>
  <c r="J230" i="1" s="1"/>
  <c r="K230" i="1" s="1"/>
  <c r="X230" i="1" s="1"/>
  <c r="I238" i="1"/>
  <c r="J238" i="1" s="1"/>
  <c r="K238" i="1" s="1"/>
  <c r="X238" i="1" s="1"/>
  <c r="I246" i="1"/>
  <c r="J246" i="1" s="1"/>
  <c r="K246" i="1" s="1"/>
  <c r="X246" i="1" s="1"/>
  <c r="I254" i="1"/>
  <c r="J254" i="1" s="1"/>
  <c r="K254" i="1" s="1"/>
  <c r="X254" i="1" s="1"/>
  <c r="I262" i="1"/>
  <c r="J262" i="1" s="1"/>
  <c r="K262" i="1" s="1"/>
  <c r="X262" i="1" s="1"/>
  <c r="I270" i="1"/>
  <c r="J270" i="1" s="1"/>
  <c r="K270" i="1" s="1"/>
  <c r="X270" i="1" s="1"/>
  <c r="I278" i="1"/>
  <c r="J278" i="1" s="1"/>
  <c r="K278" i="1" s="1"/>
  <c r="X278" i="1" s="1"/>
  <c r="I286" i="1"/>
  <c r="J286" i="1" s="1"/>
  <c r="K286" i="1" s="1"/>
  <c r="X286" i="1" s="1"/>
  <c r="I294" i="1"/>
  <c r="J294" i="1" s="1"/>
  <c r="K294" i="1" s="1"/>
  <c r="X294" i="1" s="1"/>
  <c r="I302" i="1"/>
  <c r="J302" i="1" s="1"/>
  <c r="K302" i="1" s="1"/>
  <c r="X302" i="1" s="1"/>
  <c r="I310" i="1"/>
  <c r="J310" i="1" s="1"/>
  <c r="K310" i="1" s="1"/>
  <c r="X310" i="1" s="1"/>
  <c r="I318" i="1"/>
  <c r="J318" i="1" s="1"/>
  <c r="K318" i="1" s="1"/>
  <c r="X318" i="1" s="1"/>
  <c r="I326" i="1"/>
  <c r="J326" i="1" s="1"/>
  <c r="K326" i="1" s="1"/>
  <c r="X326" i="1" s="1"/>
  <c r="I319" i="1"/>
  <c r="J319" i="1" s="1"/>
  <c r="K319" i="1" s="1"/>
  <c r="X319" i="1" s="1"/>
  <c r="I407" i="1"/>
  <c r="J407" i="1" s="1"/>
  <c r="K407" i="1" s="1"/>
  <c r="X407" i="1" s="1"/>
  <c r="I431" i="1"/>
  <c r="J431" i="1" s="1"/>
  <c r="K431" i="1" s="1"/>
  <c r="X431" i="1" s="1"/>
  <c r="I447" i="1"/>
  <c r="J447" i="1" s="1"/>
  <c r="K447" i="1" s="1"/>
  <c r="X447" i="1" s="1"/>
  <c r="I463" i="1"/>
  <c r="J463" i="1" s="1"/>
  <c r="K463" i="1" s="1"/>
  <c r="X463" i="1" s="1"/>
  <c r="I471" i="1"/>
  <c r="J471" i="1" s="1"/>
  <c r="K471" i="1" s="1"/>
  <c r="X471" i="1" s="1"/>
  <c r="I479" i="1"/>
  <c r="J479" i="1" s="1"/>
  <c r="K479" i="1" s="1"/>
  <c r="X479" i="1" s="1"/>
  <c r="I567" i="1"/>
  <c r="J567" i="1" s="1"/>
  <c r="K567" i="1" s="1"/>
  <c r="X567" i="1" s="1"/>
  <c r="I599" i="1"/>
  <c r="J599" i="1" s="1"/>
  <c r="K599" i="1" s="1"/>
  <c r="X599" i="1" s="1"/>
  <c r="I607" i="1"/>
  <c r="J607" i="1" s="1"/>
  <c r="K607" i="1" s="1"/>
  <c r="X607" i="1" s="1"/>
  <c r="I615" i="1"/>
  <c r="J615" i="1" s="1"/>
  <c r="K615" i="1" s="1"/>
  <c r="X615" i="1" s="1"/>
  <c r="I623" i="1"/>
  <c r="J623" i="1" s="1"/>
  <c r="K623" i="1" s="1"/>
  <c r="X623" i="1" s="1"/>
  <c r="I631" i="1"/>
  <c r="J631" i="1" s="1"/>
  <c r="K631" i="1" s="1"/>
  <c r="X631" i="1" s="1"/>
  <c r="I639" i="1"/>
  <c r="J639" i="1" s="1"/>
  <c r="K639" i="1" s="1"/>
  <c r="X639" i="1" s="1"/>
  <c r="I727" i="1"/>
  <c r="J727" i="1" s="1"/>
  <c r="K727" i="1" s="1"/>
  <c r="X727" i="1" s="1"/>
  <c r="I735" i="1"/>
  <c r="J735" i="1" s="1"/>
  <c r="K735" i="1" s="1"/>
  <c r="X735" i="1" s="1"/>
  <c r="I743" i="1"/>
  <c r="J743" i="1" s="1"/>
  <c r="K743" i="1" s="1"/>
  <c r="X743" i="1" s="1"/>
  <c r="I751" i="1"/>
  <c r="J751" i="1" s="1"/>
  <c r="K751" i="1" s="1"/>
  <c r="X751" i="1" s="1"/>
  <c r="I759" i="1"/>
  <c r="J759" i="1" s="1"/>
  <c r="K759" i="1" s="1"/>
  <c r="X759" i="1" s="1"/>
  <c r="I767" i="1"/>
  <c r="J767" i="1" s="1"/>
  <c r="K767" i="1" s="1"/>
  <c r="X767" i="1" s="1"/>
  <c r="I775" i="1"/>
  <c r="J775" i="1" s="1"/>
  <c r="K775" i="1" s="1"/>
  <c r="X775" i="1" s="1"/>
  <c r="I783" i="1"/>
  <c r="J783" i="1" s="1"/>
  <c r="K783" i="1" s="1"/>
  <c r="X783" i="1" s="1"/>
  <c r="I791" i="1"/>
  <c r="J791" i="1" s="1"/>
  <c r="K791" i="1" s="1"/>
  <c r="X791" i="1" s="1"/>
  <c r="I799" i="1"/>
  <c r="J799" i="1" s="1"/>
  <c r="K799" i="1" s="1"/>
  <c r="X799" i="1" s="1"/>
  <c r="I839" i="1"/>
  <c r="J839" i="1" s="1"/>
  <c r="K839" i="1" s="1"/>
  <c r="X839" i="1" s="1"/>
  <c r="I847" i="1"/>
  <c r="J847" i="1" s="1"/>
  <c r="K847" i="1" s="1"/>
  <c r="X847" i="1" s="1"/>
  <c r="I1200" i="1"/>
  <c r="J1200" i="1" s="1"/>
  <c r="K1200" i="1" s="1"/>
  <c r="X1200" i="1" s="1"/>
  <c r="I1280" i="1"/>
  <c r="J1280" i="1" s="1"/>
  <c r="K1280" i="1" s="1"/>
  <c r="X1280" i="1" s="1"/>
  <c r="I1448" i="1"/>
  <c r="J1448" i="1" s="1"/>
  <c r="K1448" i="1" s="1"/>
  <c r="X1448" i="1" s="1"/>
  <c r="I87" i="1"/>
  <c r="J87" i="1" s="1"/>
  <c r="K87" i="1" s="1"/>
  <c r="X87" i="1" s="1"/>
  <c r="I127" i="1"/>
  <c r="J127" i="1" s="1"/>
  <c r="K127" i="1" s="1"/>
  <c r="X127" i="1" s="1"/>
  <c r="I151" i="1"/>
  <c r="J151" i="1" s="1"/>
  <c r="K151" i="1" s="1"/>
  <c r="X151" i="1" s="1"/>
  <c r="I311" i="1"/>
  <c r="J311" i="1" s="1"/>
  <c r="K311" i="1" s="1"/>
  <c r="X311" i="1" s="1"/>
  <c r="I583" i="1"/>
  <c r="J583" i="1" s="1"/>
  <c r="K583" i="1" s="1"/>
  <c r="X583" i="1" s="1"/>
  <c r="I1216" i="1"/>
  <c r="J1216" i="1" s="1"/>
  <c r="K1216" i="1" s="1"/>
  <c r="X1216" i="1" s="1"/>
  <c r="I1232" i="1"/>
  <c r="J1232" i="1" s="1"/>
  <c r="K1232" i="1" s="1"/>
  <c r="X1232" i="1" s="1"/>
  <c r="I1248" i="1"/>
  <c r="J1248" i="1" s="1"/>
  <c r="K1248" i="1" s="1"/>
  <c r="X1248" i="1" s="1"/>
  <c r="I1272" i="1"/>
  <c r="J1272" i="1" s="1"/>
  <c r="K1272" i="1" s="1"/>
  <c r="X1272" i="1" s="1"/>
  <c r="I1304" i="1"/>
  <c r="J1304" i="1" s="1"/>
  <c r="K1304" i="1" s="1"/>
  <c r="X1304" i="1" s="1"/>
  <c r="I1336" i="1"/>
  <c r="J1336" i="1" s="1"/>
  <c r="K1336" i="1" s="1"/>
  <c r="X1336" i="1" s="1"/>
  <c r="I1400" i="1"/>
  <c r="J1400" i="1" s="1"/>
  <c r="K1400" i="1" s="1"/>
  <c r="X1400" i="1" s="1"/>
  <c r="I1456" i="1"/>
  <c r="J1456" i="1" s="1"/>
  <c r="K1456" i="1" s="1"/>
  <c r="X1456" i="1" s="1"/>
  <c r="I1480" i="1"/>
  <c r="J1480" i="1" s="1"/>
  <c r="K1480" i="1" s="1"/>
  <c r="X1480" i="1" s="1"/>
  <c r="I111" i="1"/>
  <c r="J111" i="1" s="1"/>
  <c r="K111" i="1" s="1"/>
  <c r="X111" i="1" s="1"/>
  <c r="I135" i="1"/>
  <c r="J135" i="1" s="1"/>
  <c r="K135" i="1" s="1"/>
  <c r="X135" i="1" s="1"/>
  <c r="I247" i="1"/>
  <c r="J247" i="1" s="1"/>
  <c r="K247" i="1" s="1"/>
  <c r="X247" i="1" s="1"/>
  <c r="I255" i="1"/>
  <c r="J255" i="1" s="1"/>
  <c r="K255" i="1" s="1"/>
  <c r="X255" i="1" s="1"/>
  <c r="I263" i="1"/>
  <c r="J263" i="1" s="1"/>
  <c r="K263" i="1" s="1"/>
  <c r="X263" i="1" s="1"/>
  <c r="I279" i="1"/>
  <c r="J279" i="1" s="1"/>
  <c r="K279" i="1" s="1"/>
  <c r="X279" i="1" s="1"/>
  <c r="I287" i="1"/>
  <c r="J287" i="1" s="1"/>
  <c r="K287" i="1" s="1"/>
  <c r="X287" i="1" s="1"/>
  <c r="I303" i="1"/>
  <c r="J303" i="1" s="1"/>
  <c r="K303" i="1" s="1"/>
  <c r="X303" i="1" s="1"/>
  <c r="I591" i="1"/>
  <c r="J591" i="1" s="1"/>
  <c r="K591" i="1" s="1"/>
  <c r="X591" i="1" s="1"/>
  <c r="I1208" i="1"/>
  <c r="J1208" i="1" s="1"/>
  <c r="K1208" i="1" s="1"/>
  <c r="X1208" i="1" s="1"/>
  <c r="I1240" i="1"/>
  <c r="J1240" i="1" s="1"/>
  <c r="K1240" i="1" s="1"/>
  <c r="X1240" i="1" s="1"/>
  <c r="I1320" i="1"/>
  <c r="J1320" i="1" s="1"/>
  <c r="K1320" i="1" s="1"/>
  <c r="X1320" i="1" s="1"/>
  <c r="I1344" i="1"/>
  <c r="J1344" i="1" s="1"/>
  <c r="K1344" i="1" s="1"/>
  <c r="X1344" i="1" s="1"/>
  <c r="I1360" i="1"/>
  <c r="J1360" i="1" s="1"/>
  <c r="K1360" i="1" s="1"/>
  <c r="X1360" i="1" s="1"/>
  <c r="I1392" i="1"/>
  <c r="J1392" i="1" s="1"/>
  <c r="K1392" i="1" s="1"/>
  <c r="X1392" i="1" s="1"/>
  <c r="I1464" i="1"/>
  <c r="J1464" i="1" s="1"/>
  <c r="K1464" i="1" s="1"/>
  <c r="X1464" i="1" s="1"/>
  <c r="I95" i="1"/>
  <c r="J95" i="1" s="1"/>
  <c r="K95" i="1" s="1"/>
  <c r="X95" i="1" s="1"/>
  <c r="I119" i="1"/>
  <c r="J119" i="1" s="1"/>
  <c r="K119" i="1" s="1"/>
  <c r="X119" i="1" s="1"/>
  <c r="I143" i="1"/>
  <c r="J143" i="1" s="1"/>
  <c r="K143" i="1" s="1"/>
  <c r="X143" i="1" s="1"/>
  <c r="I271" i="1"/>
  <c r="J271" i="1" s="1"/>
  <c r="K271" i="1" s="1"/>
  <c r="X271" i="1" s="1"/>
  <c r="I295" i="1"/>
  <c r="J295" i="1" s="1"/>
  <c r="K295" i="1" s="1"/>
  <c r="X295" i="1" s="1"/>
  <c r="I575" i="1"/>
  <c r="J575" i="1" s="1"/>
  <c r="K575" i="1" s="1"/>
  <c r="X575" i="1" s="1"/>
  <c r="I1124" i="1"/>
  <c r="J1124" i="1" s="1"/>
  <c r="K1124" i="1" s="1"/>
  <c r="X1124" i="1" s="1"/>
  <c r="I1132" i="1"/>
  <c r="J1132" i="1" s="1"/>
  <c r="K1132" i="1" s="1"/>
  <c r="X1132" i="1" s="1"/>
  <c r="I1140" i="1"/>
  <c r="J1140" i="1" s="1"/>
  <c r="K1140" i="1" s="1"/>
  <c r="X1140" i="1" s="1"/>
  <c r="I1148" i="1"/>
  <c r="J1148" i="1" s="1"/>
  <c r="K1148" i="1" s="1"/>
  <c r="X1148" i="1" s="1"/>
  <c r="I1156" i="1"/>
  <c r="J1156" i="1" s="1"/>
  <c r="K1156" i="1" s="1"/>
  <c r="X1156" i="1" s="1"/>
  <c r="I1164" i="1"/>
  <c r="J1164" i="1" s="1"/>
  <c r="K1164" i="1" s="1"/>
  <c r="X1164" i="1" s="1"/>
  <c r="I1172" i="1"/>
  <c r="J1172" i="1" s="1"/>
  <c r="K1172" i="1" s="1"/>
  <c r="X1172" i="1" s="1"/>
  <c r="I1180" i="1"/>
  <c r="J1180" i="1" s="1"/>
  <c r="K1180" i="1" s="1"/>
  <c r="X1180" i="1" s="1"/>
  <c r="I1188" i="1"/>
  <c r="J1188" i="1" s="1"/>
  <c r="K1188" i="1" s="1"/>
  <c r="X1188" i="1" s="1"/>
  <c r="I1196" i="1"/>
  <c r="J1196" i="1" s="1"/>
  <c r="K1196" i="1" s="1"/>
  <c r="X1196" i="1" s="1"/>
  <c r="I1204" i="1"/>
  <c r="J1204" i="1" s="1"/>
  <c r="K1204" i="1" s="1"/>
  <c r="X1204" i="1" s="1"/>
  <c r="I1212" i="1"/>
  <c r="J1212" i="1" s="1"/>
  <c r="K1212" i="1" s="1"/>
  <c r="X1212" i="1" s="1"/>
  <c r="I1220" i="1"/>
  <c r="J1220" i="1" s="1"/>
  <c r="K1220" i="1" s="1"/>
  <c r="X1220" i="1" s="1"/>
  <c r="I1228" i="1"/>
  <c r="J1228" i="1" s="1"/>
  <c r="K1228" i="1" s="1"/>
  <c r="X1228" i="1" s="1"/>
  <c r="I1236" i="1"/>
  <c r="J1236" i="1" s="1"/>
  <c r="K1236" i="1" s="1"/>
  <c r="X1236" i="1" s="1"/>
  <c r="I1244" i="1"/>
  <c r="J1244" i="1" s="1"/>
  <c r="K1244" i="1" s="1"/>
  <c r="X1244" i="1" s="1"/>
  <c r="I1252" i="1"/>
  <c r="J1252" i="1" s="1"/>
  <c r="K1252" i="1" s="1"/>
  <c r="X1252" i="1" s="1"/>
  <c r="I1260" i="1"/>
  <c r="J1260" i="1" s="1"/>
  <c r="K1260" i="1" s="1"/>
  <c r="X1260" i="1" s="1"/>
  <c r="I1284" i="1"/>
  <c r="J1284" i="1" s="1"/>
  <c r="K1284" i="1" s="1"/>
  <c r="X1284" i="1" s="1"/>
  <c r="I1324" i="1"/>
  <c r="J1324" i="1" s="1"/>
  <c r="K1324" i="1" s="1"/>
  <c r="X1324" i="1" s="1"/>
  <c r="I1332" i="1"/>
  <c r="J1332" i="1" s="1"/>
  <c r="K1332" i="1" s="1"/>
  <c r="X1332" i="1" s="1"/>
  <c r="I1340" i="1"/>
  <c r="J1340" i="1" s="1"/>
  <c r="K1340" i="1" s="1"/>
  <c r="X1340" i="1" s="1"/>
  <c r="I1348" i="1"/>
  <c r="J1348" i="1" s="1"/>
  <c r="K1348" i="1" s="1"/>
  <c r="X1348" i="1" s="1"/>
  <c r="I1356" i="1"/>
  <c r="J1356" i="1" s="1"/>
  <c r="K1356" i="1" s="1"/>
  <c r="X1356" i="1" s="1"/>
  <c r="I1364" i="1"/>
  <c r="J1364" i="1" s="1"/>
  <c r="K1364" i="1" s="1"/>
  <c r="X1364" i="1" s="1"/>
  <c r="I1372" i="1"/>
  <c r="J1372" i="1" s="1"/>
  <c r="K1372" i="1" s="1"/>
  <c r="X1372" i="1" s="1"/>
  <c r="I1380" i="1"/>
  <c r="J1380" i="1" s="1"/>
  <c r="K1380" i="1" s="1"/>
  <c r="X1380" i="1" s="1"/>
  <c r="I1388" i="1"/>
  <c r="J1388" i="1" s="1"/>
  <c r="K1388" i="1" s="1"/>
  <c r="X1388" i="1" s="1"/>
  <c r="I1404" i="1"/>
  <c r="J1404" i="1" s="1"/>
  <c r="K1404" i="1" s="1"/>
  <c r="X1404" i="1" s="1"/>
  <c r="I1412" i="1"/>
  <c r="J1412" i="1" s="1"/>
  <c r="K1412" i="1" s="1"/>
  <c r="X1412" i="1" s="1"/>
  <c r="I1420" i="1"/>
  <c r="J1420" i="1" s="1"/>
  <c r="K1420" i="1" s="1"/>
  <c r="X1420" i="1" s="1"/>
  <c r="I1428" i="1"/>
  <c r="J1428" i="1" s="1"/>
  <c r="K1428" i="1" s="1"/>
  <c r="X1428" i="1" s="1"/>
  <c r="I1436" i="1"/>
  <c r="J1436" i="1" s="1"/>
  <c r="K1436" i="1" s="1"/>
  <c r="X1436" i="1" s="1"/>
  <c r="I1444" i="1"/>
  <c r="J1444" i="1" s="1"/>
  <c r="K1444" i="1" s="1"/>
  <c r="X1444" i="1" s="1"/>
  <c r="I1452" i="1"/>
  <c r="J1452" i="1" s="1"/>
  <c r="K1452" i="1" s="1"/>
  <c r="X1452" i="1" s="1"/>
  <c r="I1460" i="1"/>
  <c r="J1460" i="1" s="1"/>
  <c r="K1460" i="1" s="1"/>
  <c r="X1460" i="1" s="1"/>
  <c r="I1468" i="1"/>
  <c r="J1468" i="1" s="1"/>
  <c r="K1468" i="1" s="1"/>
  <c r="X1468" i="1" s="1"/>
  <c r="I1476" i="1"/>
  <c r="J1476" i="1" s="1"/>
  <c r="K1476" i="1" s="1"/>
  <c r="X1476" i="1" s="1"/>
  <c r="I1484" i="1"/>
  <c r="J1484" i="1" s="1"/>
  <c r="K1484" i="1" s="1"/>
  <c r="X1484" i="1" s="1"/>
  <c r="I1492" i="1"/>
  <c r="J1492" i="1" s="1"/>
  <c r="K1492" i="1" s="1"/>
  <c r="X1492" i="1" s="1"/>
  <c r="I1500" i="1"/>
  <c r="J1500" i="1" s="1"/>
  <c r="K1500" i="1" s="1"/>
  <c r="X1500" i="1" s="1"/>
  <c r="I3" i="1"/>
  <c r="J3" i="1" s="1"/>
  <c r="K3" i="1" s="1"/>
  <c r="X3" i="1" s="1"/>
  <c r="I334" i="1"/>
  <c r="J334" i="1" s="1"/>
  <c r="K334" i="1" s="1"/>
  <c r="X334" i="1" s="1"/>
  <c r="I342" i="1"/>
  <c r="J342" i="1" s="1"/>
  <c r="K342" i="1" s="1"/>
  <c r="X342" i="1" s="1"/>
  <c r="I350" i="1"/>
  <c r="J350" i="1" s="1"/>
  <c r="K350" i="1" s="1"/>
  <c r="X350" i="1" s="1"/>
  <c r="I358" i="1"/>
  <c r="J358" i="1" s="1"/>
  <c r="K358" i="1" s="1"/>
  <c r="X358" i="1" s="1"/>
  <c r="I366" i="1"/>
  <c r="J366" i="1" s="1"/>
  <c r="K366" i="1" s="1"/>
  <c r="X366" i="1" s="1"/>
  <c r="I374" i="1"/>
  <c r="J374" i="1" s="1"/>
  <c r="K374" i="1" s="1"/>
  <c r="X374" i="1" s="1"/>
  <c r="I382" i="1"/>
  <c r="J382" i="1" s="1"/>
  <c r="K382" i="1" s="1"/>
  <c r="X382" i="1" s="1"/>
  <c r="I390" i="1"/>
  <c r="J390" i="1" s="1"/>
  <c r="K390" i="1" s="1"/>
  <c r="X390" i="1" s="1"/>
  <c r="I398" i="1"/>
  <c r="J398" i="1" s="1"/>
  <c r="K398" i="1" s="1"/>
  <c r="X398" i="1" s="1"/>
  <c r="I406" i="1"/>
  <c r="J406" i="1" s="1"/>
  <c r="K406" i="1" s="1"/>
  <c r="X406" i="1" s="1"/>
  <c r="I414" i="1"/>
  <c r="J414" i="1" s="1"/>
  <c r="K414" i="1" s="1"/>
  <c r="X414" i="1" s="1"/>
  <c r="I422" i="1"/>
  <c r="J422" i="1" s="1"/>
  <c r="K422" i="1" s="1"/>
  <c r="X422" i="1" s="1"/>
  <c r="I430" i="1"/>
  <c r="J430" i="1" s="1"/>
  <c r="K430" i="1" s="1"/>
  <c r="X430" i="1" s="1"/>
  <c r="I438" i="1"/>
  <c r="J438" i="1" s="1"/>
  <c r="K438" i="1" s="1"/>
  <c r="X438" i="1" s="1"/>
  <c r="I446" i="1"/>
  <c r="J446" i="1" s="1"/>
  <c r="K446" i="1" s="1"/>
  <c r="X446" i="1" s="1"/>
  <c r="I454" i="1"/>
  <c r="J454" i="1" s="1"/>
  <c r="K454" i="1" s="1"/>
  <c r="X454" i="1" s="1"/>
  <c r="I462" i="1"/>
  <c r="J462" i="1" s="1"/>
  <c r="K462" i="1" s="1"/>
  <c r="X462" i="1" s="1"/>
  <c r="I470" i="1"/>
  <c r="J470" i="1" s="1"/>
  <c r="K470" i="1" s="1"/>
  <c r="X470" i="1" s="1"/>
  <c r="I478" i="1"/>
  <c r="J478" i="1" s="1"/>
  <c r="K478" i="1" s="1"/>
  <c r="X478" i="1" s="1"/>
  <c r="I486" i="1"/>
  <c r="J486" i="1" s="1"/>
  <c r="K486" i="1" s="1"/>
  <c r="X486" i="1" s="1"/>
  <c r="I494" i="1"/>
  <c r="J494" i="1" s="1"/>
  <c r="K494" i="1" s="1"/>
  <c r="X494" i="1" s="1"/>
  <c r="I502" i="1"/>
  <c r="J502" i="1" s="1"/>
  <c r="K502" i="1" s="1"/>
  <c r="X502" i="1" s="1"/>
  <c r="I510" i="1"/>
  <c r="J510" i="1" s="1"/>
  <c r="K510" i="1" s="1"/>
  <c r="X510" i="1" s="1"/>
  <c r="I518" i="1"/>
  <c r="J518" i="1" s="1"/>
  <c r="K518" i="1" s="1"/>
  <c r="X518" i="1" s="1"/>
  <c r="I526" i="1"/>
  <c r="J526" i="1" s="1"/>
  <c r="K526" i="1" s="1"/>
  <c r="X526" i="1" s="1"/>
  <c r="I534" i="1"/>
  <c r="J534" i="1" s="1"/>
  <c r="K534" i="1" s="1"/>
  <c r="X534" i="1" s="1"/>
  <c r="I542" i="1"/>
  <c r="J542" i="1" s="1"/>
  <c r="K542" i="1" s="1"/>
  <c r="X542" i="1" s="1"/>
  <c r="I550" i="1"/>
  <c r="J550" i="1" s="1"/>
  <c r="K550" i="1" s="1"/>
  <c r="X550" i="1" s="1"/>
  <c r="I558" i="1"/>
  <c r="J558" i="1" s="1"/>
  <c r="K558" i="1" s="1"/>
  <c r="X558" i="1" s="1"/>
  <c r="I566" i="1"/>
  <c r="J566" i="1" s="1"/>
  <c r="K566" i="1" s="1"/>
  <c r="X566" i="1" s="1"/>
  <c r="I574" i="1"/>
  <c r="J574" i="1" s="1"/>
  <c r="K574" i="1" s="1"/>
  <c r="X574" i="1" s="1"/>
  <c r="I582" i="1"/>
  <c r="J582" i="1" s="1"/>
  <c r="K582" i="1" s="1"/>
  <c r="X582" i="1" s="1"/>
  <c r="I590" i="1"/>
  <c r="J590" i="1" s="1"/>
  <c r="K590" i="1" s="1"/>
  <c r="X590" i="1" s="1"/>
  <c r="I598" i="1"/>
  <c r="J598" i="1" s="1"/>
  <c r="K598" i="1" s="1"/>
  <c r="X598" i="1" s="1"/>
  <c r="I606" i="1"/>
  <c r="J606" i="1" s="1"/>
  <c r="K606" i="1" s="1"/>
  <c r="X606" i="1" s="1"/>
  <c r="I614" i="1"/>
  <c r="J614" i="1" s="1"/>
  <c r="K614" i="1" s="1"/>
  <c r="X614" i="1" s="1"/>
  <c r="I622" i="1"/>
  <c r="J622" i="1" s="1"/>
  <c r="K622" i="1" s="1"/>
  <c r="X622" i="1" s="1"/>
  <c r="I630" i="1"/>
  <c r="J630" i="1" s="1"/>
  <c r="K630" i="1" s="1"/>
  <c r="X630" i="1" s="1"/>
  <c r="I638" i="1"/>
  <c r="J638" i="1" s="1"/>
  <c r="K638" i="1" s="1"/>
  <c r="X638" i="1" s="1"/>
  <c r="I646" i="1"/>
  <c r="J646" i="1" s="1"/>
  <c r="K646" i="1" s="1"/>
  <c r="X646" i="1" s="1"/>
  <c r="I654" i="1"/>
  <c r="J654" i="1" s="1"/>
  <c r="K654" i="1" s="1"/>
  <c r="X654" i="1" s="1"/>
  <c r="I662" i="1"/>
  <c r="J662" i="1" s="1"/>
  <c r="K662" i="1" s="1"/>
  <c r="X662" i="1" s="1"/>
  <c r="I670" i="1"/>
  <c r="J670" i="1" s="1"/>
  <c r="K670" i="1" s="1"/>
  <c r="X670" i="1" s="1"/>
  <c r="I678" i="1"/>
  <c r="J678" i="1" s="1"/>
  <c r="K678" i="1" s="1"/>
  <c r="X678" i="1" s="1"/>
  <c r="I686" i="1"/>
  <c r="J686" i="1" s="1"/>
  <c r="K686" i="1" s="1"/>
  <c r="X686" i="1" s="1"/>
  <c r="I694" i="1"/>
  <c r="J694" i="1" s="1"/>
  <c r="K694" i="1" s="1"/>
  <c r="X694" i="1" s="1"/>
  <c r="I702" i="1"/>
  <c r="J702" i="1" s="1"/>
  <c r="K702" i="1" s="1"/>
  <c r="X702" i="1" s="1"/>
  <c r="I710" i="1"/>
  <c r="J710" i="1" s="1"/>
  <c r="K710" i="1" s="1"/>
  <c r="X710" i="1" s="1"/>
  <c r="I718" i="1"/>
  <c r="J718" i="1" s="1"/>
  <c r="K718" i="1" s="1"/>
  <c r="X718" i="1" s="1"/>
  <c r="I726" i="1"/>
  <c r="J726" i="1" s="1"/>
  <c r="K726" i="1" s="1"/>
  <c r="X726" i="1" s="1"/>
  <c r="I734" i="1"/>
  <c r="J734" i="1" s="1"/>
  <c r="K734" i="1" s="1"/>
  <c r="X734" i="1" s="1"/>
  <c r="I742" i="1"/>
  <c r="J742" i="1" s="1"/>
  <c r="K742" i="1" s="1"/>
  <c r="X742" i="1" s="1"/>
  <c r="I750" i="1"/>
  <c r="J750" i="1" s="1"/>
  <c r="K750" i="1" s="1"/>
  <c r="X750" i="1" s="1"/>
  <c r="I758" i="1"/>
  <c r="J758" i="1" s="1"/>
  <c r="K758" i="1" s="1"/>
  <c r="X758" i="1" s="1"/>
  <c r="I766" i="1"/>
  <c r="J766" i="1" s="1"/>
  <c r="K766" i="1" s="1"/>
  <c r="X766" i="1" s="1"/>
  <c r="I774" i="1"/>
  <c r="J774" i="1" s="1"/>
  <c r="K774" i="1" s="1"/>
  <c r="X774" i="1" s="1"/>
  <c r="I782" i="1"/>
  <c r="J782" i="1" s="1"/>
  <c r="K782" i="1" s="1"/>
  <c r="X782" i="1" s="1"/>
  <c r="I790" i="1"/>
  <c r="J790" i="1" s="1"/>
  <c r="K790" i="1" s="1"/>
  <c r="X790" i="1" s="1"/>
  <c r="I798" i="1"/>
  <c r="J798" i="1" s="1"/>
  <c r="K798" i="1" s="1"/>
  <c r="X798" i="1" s="1"/>
  <c r="I806" i="1"/>
  <c r="J806" i="1" s="1"/>
  <c r="K806" i="1" s="1"/>
  <c r="X806" i="1" s="1"/>
  <c r="I814" i="1"/>
  <c r="J814" i="1" s="1"/>
  <c r="K814" i="1" s="1"/>
  <c r="X814" i="1" s="1"/>
  <c r="I822" i="1"/>
  <c r="J822" i="1" s="1"/>
  <c r="K822" i="1" s="1"/>
  <c r="X822" i="1" s="1"/>
  <c r="I830" i="1"/>
  <c r="J830" i="1" s="1"/>
  <c r="K830" i="1" s="1"/>
  <c r="X830" i="1" s="1"/>
  <c r="I838" i="1"/>
  <c r="J838" i="1" s="1"/>
  <c r="K838" i="1" s="1"/>
  <c r="X838" i="1" s="1"/>
  <c r="I846" i="1"/>
  <c r="J846" i="1" s="1"/>
  <c r="K846" i="1" s="1"/>
  <c r="X846" i="1" s="1"/>
  <c r="I854" i="1"/>
  <c r="J854" i="1" s="1"/>
  <c r="K854" i="1" s="1"/>
  <c r="X854" i="1" s="1"/>
  <c r="I862" i="1"/>
  <c r="J862" i="1" s="1"/>
  <c r="K862" i="1" s="1"/>
  <c r="X862" i="1" s="1"/>
  <c r="I870" i="1"/>
  <c r="J870" i="1" s="1"/>
  <c r="K870" i="1" s="1"/>
  <c r="X870" i="1" s="1"/>
  <c r="I878" i="1"/>
  <c r="J878" i="1" s="1"/>
  <c r="K878" i="1" s="1"/>
  <c r="X878" i="1" s="1"/>
  <c r="I886" i="1"/>
  <c r="J886" i="1" s="1"/>
  <c r="K886" i="1" s="1"/>
  <c r="X886" i="1" s="1"/>
  <c r="I894" i="1"/>
  <c r="J894" i="1" s="1"/>
  <c r="K894" i="1" s="1"/>
  <c r="X894" i="1" s="1"/>
  <c r="I902" i="1"/>
  <c r="J902" i="1" s="1"/>
  <c r="K902" i="1" s="1"/>
  <c r="X902" i="1" s="1"/>
  <c r="I910" i="1"/>
  <c r="J910" i="1" s="1"/>
  <c r="K910" i="1" s="1"/>
  <c r="X910" i="1" s="1"/>
  <c r="I918" i="1"/>
  <c r="J918" i="1" s="1"/>
  <c r="K918" i="1" s="1"/>
  <c r="X918" i="1" s="1"/>
  <c r="I926" i="1"/>
  <c r="J926" i="1" s="1"/>
  <c r="K926" i="1" s="1"/>
  <c r="X926" i="1" s="1"/>
  <c r="I934" i="1"/>
  <c r="J934" i="1" s="1"/>
  <c r="K934" i="1" s="1"/>
  <c r="X934" i="1" s="1"/>
  <c r="I942" i="1"/>
  <c r="J942" i="1" s="1"/>
  <c r="K942" i="1" s="1"/>
  <c r="X942" i="1" s="1"/>
  <c r="I950" i="1"/>
  <c r="J950" i="1" s="1"/>
  <c r="K950" i="1" s="1"/>
  <c r="X950" i="1" s="1"/>
  <c r="I958" i="1"/>
  <c r="J958" i="1" s="1"/>
  <c r="K958" i="1" s="1"/>
  <c r="X958" i="1" s="1"/>
  <c r="I966" i="1"/>
  <c r="J966" i="1" s="1"/>
  <c r="K966" i="1" s="1"/>
  <c r="X966" i="1" s="1"/>
  <c r="I974" i="1"/>
  <c r="J974" i="1" s="1"/>
  <c r="K974" i="1" s="1"/>
  <c r="X974" i="1" s="1"/>
  <c r="I982" i="1"/>
  <c r="J982" i="1" s="1"/>
  <c r="K982" i="1" s="1"/>
  <c r="X982" i="1" s="1"/>
  <c r="I990" i="1"/>
  <c r="J990" i="1" s="1"/>
  <c r="K990" i="1" s="1"/>
  <c r="X990" i="1" s="1"/>
  <c r="I998" i="1"/>
  <c r="J998" i="1" s="1"/>
  <c r="K998" i="1" s="1"/>
  <c r="X998" i="1" s="1"/>
  <c r="I1006" i="1"/>
  <c r="J1006" i="1" s="1"/>
  <c r="K1006" i="1" s="1"/>
  <c r="X1006" i="1" s="1"/>
  <c r="I1161" i="1"/>
  <c r="J1161" i="1" s="1"/>
  <c r="K1161" i="1" s="1"/>
  <c r="X1161" i="1" s="1"/>
  <c r="I1169" i="1"/>
  <c r="J1169" i="1" s="1"/>
  <c r="K1169" i="1" s="1"/>
  <c r="X1169" i="1" s="1"/>
  <c r="I1177" i="1"/>
  <c r="J1177" i="1" s="1"/>
  <c r="K1177" i="1" s="1"/>
  <c r="X1177" i="1" s="1"/>
  <c r="I1193" i="1"/>
  <c r="J1193" i="1" s="1"/>
  <c r="K1193" i="1" s="1"/>
  <c r="X1193" i="1" s="1"/>
  <c r="I1201" i="1"/>
  <c r="J1201" i="1" s="1"/>
  <c r="K1201" i="1" s="1"/>
  <c r="X1201" i="1" s="1"/>
  <c r="I1209" i="1"/>
  <c r="J1209" i="1" s="1"/>
  <c r="K1209" i="1" s="1"/>
  <c r="X1209" i="1" s="1"/>
  <c r="I1217" i="1"/>
  <c r="J1217" i="1" s="1"/>
  <c r="K1217" i="1" s="1"/>
  <c r="X1217" i="1" s="1"/>
  <c r="I1225" i="1"/>
  <c r="J1225" i="1" s="1"/>
  <c r="K1225" i="1" s="1"/>
  <c r="X1225" i="1" s="1"/>
  <c r="I1233" i="1"/>
  <c r="J1233" i="1" s="1"/>
  <c r="K1233" i="1" s="1"/>
  <c r="X1233" i="1" s="1"/>
  <c r="I1241" i="1"/>
  <c r="J1241" i="1" s="1"/>
  <c r="K1241" i="1" s="1"/>
  <c r="X1241" i="1" s="1"/>
  <c r="I1249" i="1"/>
  <c r="J1249" i="1" s="1"/>
  <c r="K1249" i="1" s="1"/>
  <c r="X1249" i="1" s="1"/>
  <c r="I1273" i="1"/>
  <c r="J1273" i="1" s="1"/>
  <c r="K1273" i="1" s="1"/>
  <c r="X1273" i="1" s="1"/>
  <c r="I1281" i="1"/>
  <c r="J1281" i="1" s="1"/>
  <c r="K1281" i="1" s="1"/>
  <c r="X1281" i="1" s="1"/>
  <c r="I1297" i="1"/>
  <c r="J1297" i="1" s="1"/>
  <c r="K1297" i="1" s="1"/>
  <c r="X1297" i="1" s="1"/>
  <c r="I1305" i="1"/>
  <c r="J1305" i="1" s="1"/>
  <c r="K1305" i="1" s="1"/>
  <c r="X1305" i="1" s="1"/>
  <c r="I1313" i="1"/>
  <c r="J1313" i="1" s="1"/>
  <c r="K1313" i="1" s="1"/>
  <c r="X1313" i="1" s="1"/>
  <c r="I1321" i="1"/>
  <c r="J1321" i="1" s="1"/>
  <c r="K1321" i="1" s="1"/>
  <c r="X1321" i="1" s="1"/>
  <c r="I1337" i="1"/>
  <c r="J1337" i="1" s="1"/>
  <c r="K1337" i="1" s="1"/>
  <c r="X1337" i="1" s="1"/>
  <c r="I1345" i="1"/>
  <c r="J1345" i="1" s="1"/>
  <c r="K1345" i="1" s="1"/>
  <c r="X1345" i="1" s="1"/>
  <c r="I1353" i="1"/>
  <c r="J1353" i="1" s="1"/>
  <c r="K1353" i="1" s="1"/>
  <c r="X1353" i="1" s="1"/>
  <c r="I1361" i="1"/>
  <c r="J1361" i="1" s="1"/>
  <c r="K1361" i="1" s="1"/>
  <c r="X1361" i="1" s="1"/>
  <c r="I1385" i="1"/>
  <c r="J1385" i="1" s="1"/>
  <c r="K1385" i="1" s="1"/>
  <c r="X1385" i="1" s="1"/>
  <c r="I1393" i="1"/>
  <c r="J1393" i="1" s="1"/>
  <c r="K1393" i="1" s="1"/>
  <c r="X1393" i="1" s="1"/>
  <c r="I1401" i="1"/>
  <c r="J1401" i="1" s="1"/>
  <c r="K1401" i="1" s="1"/>
  <c r="X1401" i="1" s="1"/>
  <c r="I445" i="1"/>
  <c r="J445" i="1" s="1"/>
  <c r="K445" i="1" s="1"/>
  <c r="X445" i="1" s="1"/>
  <c r="I453" i="1"/>
  <c r="J453" i="1" s="1"/>
  <c r="K453" i="1" s="1"/>
  <c r="X453" i="1" s="1"/>
  <c r="I461" i="1"/>
  <c r="J461" i="1" s="1"/>
  <c r="K461" i="1" s="1"/>
  <c r="X461" i="1" s="1"/>
  <c r="I469" i="1"/>
  <c r="J469" i="1" s="1"/>
  <c r="K469" i="1" s="1"/>
  <c r="X469" i="1" s="1"/>
  <c r="I477" i="1"/>
  <c r="J477" i="1" s="1"/>
  <c r="K477" i="1" s="1"/>
  <c r="X477" i="1" s="1"/>
  <c r="I485" i="1"/>
  <c r="J485" i="1" s="1"/>
  <c r="K485" i="1" s="1"/>
  <c r="X485" i="1" s="1"/>
  <c r="I493" i="1"/>
  <c r="J493" i="1" s="1"/>
  <c r="K493" i="1" s="1"/>
  <c r="X493" i="1" s="1"/>
  <c r="I501" i="1"/>
  <c r="J501" i="1" s="1"/>
  <c r="K501" i="1" s="1"/>
  <c r="X501" i="1" s="1"/>
  <c r="I509" i="1"/>
  <c r="J509" i="1" s="1"/>
  <c r="K509" i="1" s="1"/>
  <c r="X509" i="1" s="1"/>
  <c r="I517" i="1"/>
  <c r="J517" i="1" s="1"/>
  <c r="K517" i="1" s="1"/>
  <c r="X517" i="1" s="1"/>
  <c r="I525" i="1"/>
  <c r="J525" i="1" s="1"/>
  <c r="K525" i="1" s="1"/>
  <c r="X525" i="1" s="1"/>
  <c r="I533" i="1"/>
  <c r="J533" i="1" s="1"/>
  <c r="K533" i="1" s="1"/>
  <c r="X533" i="1" s="1"/>
  <c r="I541" i="1"/>
  <c r="J541" i="1" s="1"/>
  <c r="K541" i="1" s="1"/>
  <c r="X541" i="1" s="1"/>
  <c r="I549" i="1"/>
  <c r="J549" i="1" s="1"/>
  <c r="K549" i="1" s="1"/>
  <c r="X549" i="1" s="1"/>
  <c r="I557" i="1"/>
  <c r="J557" i="1" s="1"/>
  <c r="K557" i="1" s="1"/>
  <c r="X557" i="1" s="1"/>
  <c r="I565" i="1"/>
  <c r="J565" i="1" s="1"/>
  <c r="K565" i="1" s="1"/>
  <c r="X565" i="1" s="1"/>
  <c r="I573" i="1"/>
  <c r="J573" i="1" s="1"/>
  <c r="K573" i="1" s="1"/>
  <c r="X573" i="1" s="1"/>
  <c r="I581" i="1"/>
  <c r="J581" i="1" s="1"/>
  <c r="K581" i="1" s="1"/>
  <c r="X581" i="1" s="1"/>
  <c r="I589" i="1"/>
  <c r="J589" i="1" s="1"/>
  <c r="K589" i="1" s="1"/>
  <c r="X589" i="1" s="1"/>
  <c r="I597" i="1"/>
  <c r="J597" i="1" s="1"/>
  <c r="K597" i="1" s="1"/>
  <c r="X597" i="1" s="1"/>
  <c r="I605" i="1"/>
  <c r="J605" i="1" s="1"/>
  <c r="K605" i="1" s="1"/>
  <c r="X605" i="1" s="1"/>
  <c r="I613" i="1"/>
  <c r="J613" i="1" s="1"/>
  <c r="K613" i="1" s="1"/>
  <c r="X613" i="1" s="1"/>
  <c r="I621" i="1"/>
  <c r="J621" i="1" s="1"/>
  <c r="K621" i="1" s="1"/>
  <c r="X621" i="1" s="1"/>
  <c r="I629" i="1"/>
  <c r="J629" i="1" s="1"/>
  <c r="K629" i="1" s="1"/>
  <c r="X629" i="1" s="1"/>
  <c r="I637" i="1"/>
  <c r="J637" i="1" s="1"/>
  <c r="K637" i="1" s="1"/>
  <c r="X637" i="1" s="1"/>
  <c r="I645" i="1"/>
  <c r="J645" i="1" s="1"/>
  <c r="K645" i="1" s="1"/>
  <c r="X645" i="1" s="1"/>
  <c r="I653" i="1"/>
  <c r="J653" i="1" s="1"/>
  <c r="K653" i="1" s="1"/>
  <c r="X653" i="1" s="1"/>
  <c r="I661" i="1"/>
  <c r="J661" i="1" s="1"/>
  <c r="K661" i="1" s="1"/>
  <c r="X661" i="1" s="1"/>
  <c r="I669" i="1"/>
  <c r="J669" i="1" s="1"/>
  <c r="K669" i="1" s="1"/>
  <c r="X669" i="1" s="1"/>
  <c r="I677" i="1"/>
  <c r="J677" i="1" s="1"/>
  <c r="K677" i="1" s="1"/>
  <c r="X677" i="1" s="1"/>
  <c r="I685" i="1"/>
  <c r="J685" i="1" s="1"/>
  <c r="K685" i="1" s="1"/>
  <c r="X685" i="1" s="1"/>
  <c r="I693" i="1"/>
  <c r="J693" i="1" s="1"/>
  <c r="K693" i="1" s="1"/>
  <c r="X693" i="1" s="1"/>
  <c r="I701" i="1"/>
  <c r="J701" i="1" s="1"/>
  <c r="K701" i="1" s="1"/>
  <c r="X701" i="1" s="1"/>
  <c r="I709" i="1"/>
  <c r="J709" i="1" s="1"/>
  <c r="K709" i="1" s="1"/>
  <c r="X709" i="1" s="1"/>
  <c r="I717" i="1"/>
  <c r="J717" i="1" s="1"/>
  <c r="K717" i="1" s="1"/>
  <c r="X717" i="1" s="1"/>
  <c r="I725" i="1"/>
  <c r="J725" i="1" s="1"/>
  <c r="K725" i="1" s="1"/>
  <c r="X725" i="1" s="1"/>
  <c r="I733" i="1"/>
  <c r="J733" i="1" s="1"/>
  <c r="K733" i="1" s="1"/>
  <c r="X733" i="1" s="1"/>
  <c r="I741" i="1"/>
  <c r="J741" i="1" s="1"/>
  <c r="K741" i="1" s="1"/>
  <c r="X741" i="1" s="1"/>
  <c r="I749" i="1"/>
  <c r="J749" i="1" s="1"/>
  <c r="K749" i="1" s="1"/>
  <c r="X749" i="1" s="1"/>
  <c r="I757" i="1"/>
  <c r="J757" i="1" s="1"/>
  <c r="K757" i="1" s="1"/>
  <c r="X757" i="1" s="1"/>
  <c r="I765" i="1"/>
  <c r="J765" i="1" s="1"/>
  <c r="K765" i="1" s="1"/>
  <c r="X765" i="1" s="1"/>
  <c r="I773" i="1"/>
  <c r="J773" i="1" s="1"/>
  <c r="K773" i="1" s="1"/>
  <c r="X773" i="1" s="1"/>
  <c r="I781" i="1"/>
  <c r="J781" i="1" s="1"/>
  <c r="K781" i="1" s="1"/>
  <c r="X781" i="1" s="1"/>
  <c r="I789" i="1"/>
  <c r="J789" i="1" s="1"/>
  <c r="K789" i="1" s="1"/>
  <c r="X789" i="1" s="1"/>
  <c r="I797" i="1"/>
  <c r="J797" i="1" s="1"/>
  <c r="K797" i="1" s="1"/>
  <c r="X797" i="1" s="1"/>
  <c r="I805" i="1"/>
  <c r="J805" i="1" s="1"/>
  <c r="K805" i="1" s="1"/>
  <c r="X805" i="1" s="1"/>
  <c r="I813" i="1"/>
  <c r="J813" i="1" s="1"/>
  <c r="K813" i="1" s="1"/>
  <c r="X813" i="1" s="1"/>
  <c r="I821" i="1"/>
  <c r="J821" i="1" s="1"/>
  <c r="K821" i="1" s="1"/>
  <c r="X821" i="1" s="1"/>
  <c r="I829" i="1"/>
  <c r="J829" i="1" s="1"/>
  <c r="K829" i="1" s="1"/>
  <c r="X829" i="1" s="1"/>
  <c r="I837" i="1"/>
  <c r="J837" i="1" s="1"/>
  <c r="K837" i="1" s="1"/>
  <c r="X837" i="1" s="1"/>
  <c r="I845" i="1"/>
  <c r="J845" i="1" s="1"/>
  <c r="K845" i="1" s="1"/>
  <c r="X845" i="1" s="1"/>
  <c r="I853" i="1"/>
  <c r="J853" i="1" s="1"/>
  <c r="K853" i="1" s="1"/>
  <c r="X853" i="1" s="1"/>
  <c r="I861" i="1"/>
  <c r="J861" i="1" s="1"/>
  <c r="K861" i="1" s="1"/>
  <c r="X861" i="1" s="1"/>
  <c r="I869" i="1"/>
  <c r="J869" i="1" s="1"/>
  <c r="K869" i="1" s="1"/>
  <c r="X869" i="1" s="1"/>
  <c r="I877" i="1"/>
  <c r="J877" i="1" s="1"/>
  <c r="K877" i="1" s="1"/>
  <c r="X877" i="1" s="1"/>
  <c r="I885" i="1"/>
  <c r="J885" i="1" s="1"/>
  <c r="K885" i="1" s="1"/>
  <c r="X885" i="1" s="1"/>
  <c r="I893" i="1"/>
  <c r="J893" i="1" s="1"/>
  <c r="K893" i="1" s="1"/>
  <c r="X893" i="1" s="1"/>
  <c r="I901" i="1"/>
  <c r="J901" i="1" s="1"/>
  <c r="K901" i="1" s="1"/>
  <c r="X901" i="1" s="1"/>
  <c r="I909" i="1"/>
  <c r="J909" i="1" s="1"/>
  <c r="K909" i="1" s="1"/>
  <c r="X909" i="1" s="1"/>
  <c r="I917" i="1"/>
  <c r="J917" i="1" s="1"/>
  <c r="K917" i="1" s="1"/>
  <c r="X917" i="1" s="1"/>
  <c r="I925" i="1"/>
  <c r="J925" i="1" s="1"/>
  <c r="K925" i="1" s="1"/>
  <c r="X925" i="1" s="1"/>
  <c r="I933" i="1"/>
  <c r="J933" i="1" s="1"/>
  <c r="K933" i="1" s="1"/>
  <c r="X933" i="1" s="1"/>
  <c r="I941" i="1"/>
  <c r="J941" i="1" s="1"/>
  <c r="K941" i="1" s="1"/>
  <c r="X941" i="1" s="1"/>
  <c r="I949" i="1"/>
  <c r="J949" i="1" s="1"/>
  <c r="K949" i="1" s="1"/>
  <c r="X949" i="1" s="1"/>
  <c r="I957" i="1"/>
  <c r="J957" i="1" s="1"/>
  <c r="K957" i="1" s="1"/>
  <c r="X957" i="1" s="1"/>
  <c r="I965" i="1"/>
  <c r="J965" i="1" s="1"/>
  <c r="K965" i="1" s="1"/>
  <c r="X965" i="1" s="1"/>
  <c r="I973" i="1"/>
  <c r="J973" i="1" s="1"/>
  <c r="K973" i="1" s="1"/>
  <c r="X973" i="1" s="1"/>
  <c r="I981" i="1"/>
  <c r="J981" i="1" s="1"/>
  <c r="K981" i="1" s="1"/>
  <c r="X981" i="1" s="1"/>
  <c r="I989" i="1"/>
  <c r="J989" i="1" s="1"/>
  <c r="K989" i="1" s="1"/>
  <c r="X989" i="1" s="1"/>
  <c r="I997" i="1"/>
  <c r="J997" i="1" s="1"/>
  <c r="K997" i="1" s="1"/>
  <c r="X997" i="1" s="1"/>
  <c r="I1005" i="1"/>
  <c r="J1005" i="1" s="1"/>
  <c r="K1005" i="1" s="1"/>
  <c r="X1005" i="1" s="1"/>
  <c r="I1013" i="1"/>
  <c r="J1013" i="1" s="1"/>
  <c r="K1013" i="1" s="1"/>
  <c r="X1013" i="1" s="1"/>
  <c r="I1021" i="1"/>
  <c r="J1021" i="1" s="1"/>
  <c r="K1021" i="1" s="1"/>
  <c r="X1021" i="1" s="1"/>
  <c r="I1029" i="1"/>
  <c r="J1029" i="1" s="1"/>
  <c r="K1029" i="1" s="1"/>
  <c r="X1029" i="1" s="1"/>
  <c r="I1037" i="1"/>
  <c r="J1037" i="1" s="1"/>
  <c r="K1037" i="1" s="1"/>
  <c r="X1037" i="1" s="1"/>
  <c r="I1045" i="1"/>
  <c r="J1045" i="1" s="1"/>
  <c r="K1045" i="1" s="1"/>
  <c r="X1045" i="1" s="1"/>
  <c r="I1053" i="1"/>
  <c r="J1053" i="1" s="1"/>
  <c r="K1053" i="1" s="1"/>
  <c r="X1053" i="1" s="1"/>
  <c r="I1061" i="1"/>
  <c r="J1061" i="1" s="1"/>
  <c r="K1061" i="1" s="1"/>
  <c r="X1061" i="1" s="1"/>
  <c r="I1069" i="1"/>
  <c r="J1069" i="1" s="1"/>
  <c r="K1069" i="1" s="1"/>
  <c r="X1069" i="1" s="1"/>
  <c r="I1077" i="1"/>
  <c r="J1077" i="1" s="1"/>
  <c r="K1077" i="1" s="1"/>
  <c r="X1077" i="1" s="1"/>
  <c r="I1085" i="1"/>
  <c r="J1085" i="1" s="1"/>
  <c r="K1085" i="1" s="1"/>
  <c r="X1085" i="1" s="1"/>
  <c r="I1093" i="1"/>
  <c r="J1093" i="1" s="1"/>
  <c r="K1093" i="1" s="1"/>
  <c r="X1093" i="1" s="1"/>
  <c r="I1101" i="1"/>
  <c r="J1101" i="1" s="1"/>
  <c r="K1101" i="1" s="1"/>
  <c r="X1101" i="1" s="1"/>
  <c r="I1109" i="1"/>
  <c r="J1109" i="1" s="1"/>
  <c r="K1109" i="1" s="1"/>
  <c r="X1109" i="1" s="1"/>
  <c r="I1117" i="1"/>
  <c r="J1117" i="1" s="1"/>
  <c r="K1117" i="1" s="1"/>
  <c r="X1117" i="1" s="1"/>
  <c r="I1014" i="1"/>
  <c r="J1014" i="1" s="1"/>
  <c r="K1014" i="1" s="1"/>
  <c r="X1014" i="1" s="1"/>
  <c r="I1022" i="1"/>
  <c r="J1022" i="1" s="1"/>
  <c r="K1022" i="1" s="1"/>
  <c r="X1022" i="1" s="1"/>
  <c r="I1030" i="1"/>
  <c r="J1030" i="1" s="1"/>
  <c r="K1030" i="1" s="1"/>
  <c r="X1030" i="1" s="1"/>
  <c r="I1038" i="1"/>
  <c r="J1038" i="1" s="1"/>
  <c r="K1038" i="1" s="1"/>
  <c r="X1038" i="1" s="1"/>
  <c r="I1046" i="1"/>
  <c r="J1046" i="1" s="1"/>
  <c r="K1046" i="1" s="1"/>
  <c r="X1046" i="1" s="1"/>
  <c r="I1054" i="1"/>
  <c r="J1054" i="1" s="1"/>
  <c r="K1054" i="1" s="1"/>
  <c r="X1054" i="1" s="1"/>
  <c r="I1062" i="1"/>
  <c r="J1062" i="1" s="1"/>
  <c r="K1062" i="1" s="1"/>
  <c r="X1062" i="1" s="1"/>
  <c r="I1070" i="1"/>
  <c r="J1070" i="1" s="1"/>
  <c r="K1070" i="1" s="1"/>
  <c r="X1070" i="1" s="1"/>
  <c r="I1078" i="1"/>
  <c r="J1078" i="1" s="1"/>
  <c r="K1078" i="1" s="1"/>
  <c r="X1078" i="1" s="1"/>
  <c r="I1086" i="1"/>
  <c r="J1086" i="1" s="1"/>
  <c r="K1086" i="1" s="1"/>
  <c r="X1086" i="1" s="1"/>
  <c r="I1094" i="1"/>
  <c r="J1094" i="1" s="1"/>
  <c r="K1094" i="1" s="1"/>
  <c r="X1094" i="1" s="1"/>
  <c r="I1102" i="1"/>
  <c r="J1102" i="1" s="1"/>
  <c r="K1102" i="1" s="1"/>
  <c r="X1102" i="1" s="1"/>
  <c r="I1110" i="1"/>
  <c r="J1110" i="1" s="1"/>
  <c r="K1110" i="1" s="1"/>
  <c r="X1110" i="1" s="1"/>
  <c r="I1118" i="1"/>
  <c r="J1118" i="1" s="1"/>
  <c r="K1118" i="1" s="1"/>
  <c r="X1118" i="1" s="1"/>
  <c r="I855" i="1"/>
  <c r="J855" i="1" s="1"/>
  <c r="K855" i="1" s="1"/>
  <c r="X855" i="1" s="1"/>
  <c r="I863" i="1"/>
  <c r="J863" i="1" s="1"/>
  <c r="K863" i="1" s="1"/>
  <c r="X863" i="1" s="1"/>
  <c r="I871" i="1"/>
  <c r="J871" i="1" s="1"/>
  <c r="K871" i="1" s="1"/>
  <c r="X871" i="1" s="1"/>
  <c r="I879" i="1"/>
  <c r="J879" i="1" s="1"/>
  <c r="K879" i="1" s="1"/>
  <c r="X879" i="1" s="1"/>
  <c r="I887" i="1"/>
  <c r="J887" i="1" s="1"/>
  <c r="K887" i="1" s="1"/>
  <c r="X887" i="1" s="1"/>
  <c r="I895" i="1"/>
  <c r="J895" i="1" s="1"/>
  <c r="K895" i="1" s="1"/>
  <c r="X895" i="1" s="1"/>
  <c r="I903" i="1"/>
  <c r="J903" i="1" s="1"/>
  <c r="K903" i="1" s="1"/>
  <c r="X903" i="1" s="1"/>
  <c r="I911" i="1"/>
  <c r="J911" i="1" s="1"/>
  <c r="K911" i="1" s="1"/>
  <c r="X911" i="1" s="1"/>
  <c r="I919" i="1"/>
  <c r="J919" i="1" s="1"/>
  <c r="K919" i="1" s="1"/>
  <c r="X919" i="1" s="1"/>
  <c r="I927" i="1"/>
  <c r="J927" i="1" s="1"/>
  <c r="K927" i="1" s="1"/>
  <c r="X927" i="1" s="1"/>
  <c r="I935" i="1"/>
  <c r="J935" i="1" s="1"/>
  <c r="K935" i="1" s="1"/>
  <c r="X935" i="1" s="1"/>
  <c r="I943" i="1"/>
  <c r="J943" i="1" s="1"/>
  <c r="K943" i="1" s="1"/>
  <c r="X943" i="1" s="1"/>
  <c r="I951" i="1"/>
  <c r="J951" i="1" s="1"/>
  <c r="K951" i="1" s="1"/>
  <c r="X951" i="1" s="1"/>
  <c r="I959" i="1"/>
  <c r="J959" i="1" s="1"/>
  <c r="K959" i="1" s="1"/>
  <c r="X959" i="1" s="1"/>
  <c r="I967" i="1"/>
  <c r="J967" i="1" s="1"/>
  <c r="K967" i="1" s="1"/>
  <c r="X967" i="1" s="1"/>
  <c r="I975" i="1"/>
  <c r="J975" i="1" s="1"/>
  <c r="K975" i="1" s="1"/>
  <c r="X975" i="1" s="1"/>
  <c r="I983" i="1"/>
  <c r="J983" i="1" s="1"/>
  <c r="K983" i="1" s="1"/>
  <c r="X983" i="1" s="1"/>
  <c r="I991" i="1"/>
  <c r="J991" i="1" s="1"/>
  <c r="K991" i="1" s="1"/>
  <c r="X991" i="1" s="1"/>
  <c r="I999" i="1"/>
  <c r="J999" i="1" s="1"/>
  <c r="K999" i="1" s="1"/>
  <c r="X999" i="1" s="1"/>
  <c r="I1441" i="1"/>
  <c r="J1441" i="1" s="1"/>
  <c r="K1441" i="1" s="1"/>
  <c r="X1441" i="1" s="1"/>
  <c r="I1449" i="1"/>
  <c r="J1449" i="1" s="1"/>
  <c r="K1449" i="1" s="1"/>
  <c r="X1449" i="1" s="1"/>
  <c r="I1457" i="1"/>
  <c r="J1457" i="1" s="1"/>
  <c r="K1457" i="1" s="1"/>
  <c r="X1457" i="1" s="1"/>
  <c r="I1465" i="1"/>
  <c r="J1465" i="1" s="1"/>
  <c r="K1465" i="1" s="1"/>
  <c r="X1465" i="1" s="1"/>
  <c r="I1473" i="1"/>
  <c r="J1473" i="1" s="1"/>
  <c r="K1473" i="1" s="1"/>
  <c r="X1473" i="1" s="1"/>
  <c r="I1481" i="1"/>
  <c r="J1481" i="1" s="1"/>
  <c r="K1481" i="1" s="1"/>
  <c r="X1481" i="1" s="1"/>
  <c r="I1489" i="1"/>
  <c r="J1489" i="1" s="1"/>
  <c r="K1489" i="1" s="1"/>
  <c r="X1489" i="1" s="1"/>
  <c r="I8" i="1"/>
  <c r="J8" i="1" s="1"/>
  <c r="K8" i="1" s="1"/>
  <c r="X8" i="1" s="1"/>
  <c r="I16" i="1"/>
  <c r="J16" i="1" s="1"/>
  <c r="K16" i="1" s="1"/>
  <c r="X16" i="1" s="1"/>
  <c r="I24" i="1"/>
  <c r="J24" i="1" s="1"/>
  <c r="K24" i="1" s="1"/>
  <c r="X24" i="1" s="1"/>
  <c r="I32" i="1"/>
  <c r="J32" i="1" s="1"/>
  <c r="K32" i="1" s="1"/>
  <c r="X32" i="1" s="1"/>
  <c r="I40" i="1"/>
  <c r="J40" i="1" s="1"/>
  <c r="K40" i="1" s="1"/>
  <c r="X40" i="1" s="1"/>
  <c r="I48" i="1"/>
  <c r="J48" i="1" s="1"/>
  <c r="K48" i="1" s="1"/>
  <c r="X48" i="1" s="1"/>
  <c r="I56" i="1"/>
  <c r="J56" i="1" s="1"/>
  <c r="K56" i="1" s="1"/>
  <c r="X56" i="1" s="1"/>
  <c r="I64" i="1"/>
  <c r="J64" i="1" s="1"/>
  <c r="K64" i="1" s="1"/>
  <c r="X64" i="1" s="1"/>
  <c r="I72" i="1"/>
  <c r="J72" i="1" s="1"/>
  <c r="K72" i="1" s="1"/>
  <c r="X72" i="1" s="1"/>
  <c r="I80" i="1"/>
  <c r="J80" i="1" s="1"/>
  <c r="K80" i="1" s="1"/>
  <c r="X80" i="1" s="1"/>
  <c r="I88" i="1"/>
  <c r="J88" i="1" s="1"/>
  <c r="K88" i="1" s="1"/>
  <c r="X88" i="1" s="1"/>
  <c r="I96" i="1"/>
  <c r="J96" i="1" s="1"/>
  <c r="K96" i="1" s="1"/>
  <c r="X96" i="1" s="1"/>
  <c r="I104" i="1"/>
  <c r="J104" i="1" s="1"/>
  <c r="K104" i="1" s="1"/>
  <c r="X104" i="1" s="1"/>
  <c r="I112" i="1"/>
  <c r="J112" i="1" s="1"/>
  <c r="K112" i="1" s="1"/>
  <c r="X112" i="1" s="1"/>
  <c r="I120" i="1"/>
  <c r="J120" i="1" s="1"/>
  <c r="K120" i="1" s="1"/>
  <c r="X120" i="1" s="1"/>
  <c r="I128" i="1"/>
  <c r="J128" i="1" s="1"/>
  <c r="K128" i="1" s="1"/>
  <c r="X128" i="1" s="1"/>
  <c r="I136" i="1"/>
  <c r="J136" i="1" s="1"/>
  <c r="K136" i="1" s="1"/>
  <c r="X136" i="1" s="1"/>
  <c r="I144" i="1"/>
  <c r="J144" i="1" s="1"/>
  <c r="K144" i="1" s="1"/>
  <c r="X144" i="1" s="1"/>
  <c r="I152" i="1"/>
  <c r="J152" i="1" s="1"/>
  <c r="K152" i="1" s="1"/>
  <c r="X152" i="1" s="1"/>
  <c r="I160" i="1"/>
  <c r="J160" i="1" s="1"/>
  <c r="K160" i="1" s="1"/>
  <c r="X160" i="1" s="1"/>
  <c r="I168" i="1"/>
  <c r="J168" i="1" s="1"/>
  <c r="K168" i="1" s="1"/>
  <c r="X168" i="1" s="1"/>
  <c r="I176" i="1"/>
  <c r="J176" i="1" s="1"/>
  <c r="K176" i="1" s="1"/>
  <c r="X176" i="1" s="1"/>
  <c r="I184" i="1"/>
  <c r="J184" i="1" s="1"/>
  <c r="K184" i="1" s="1"/>
  <c r="X184" i="1" s="1"/>
  <c r="I192" i="1"/>
  <c r="J192" i="1" s="1"/>
  <c r="K192" i="1" s="1"/>
  <c r="X192" i="1" s="1"/>
  <c r="I200" i="1"/>
  <c r="J200" i="1" s="1"/>
  <c r="K200" i="1" s="1"/>
  <c r="X200" i="1" s="1"/>
  <c r="I208" i="1"/>
  <c r="J208" i="1" s="1"/>
  <c r="K208" i="1" s="1"/>
  <c r="X208" i="1" s="1"/>
  <c r="I216" i="1"/>
  <c r="J216" i="1" s="1"/>
  <c r="K216" i="1" s="1"/>
  <c r="X216" i="1" s="1"/>
  <c r="I224" i="1"/>
  <c r="J224" i="1" s="1"/>
  <c r="K224" i="1" s="1"/>
  <c r="X224" i="1" s="1"/>
  <c r="I232" i="1"/>
  <c r="J232" i="1" s="1"/>
  <c r="K232" i="1" s="1"/>
  <c r="X232" i="1" s="1"/>
  <c r="I240" i="1"/>
  <c r="J240" i="1" s="1"/>
  <c r="K240" i="1" s="1"/>
  <c r="X240" i="1" s="1"/>
  <c r="I248" i="1"/>
  <c r="J248" i="1" s="1"/>
  <c r="K248" i="1" s="1"/>
  <c r="X248" i="1" s="1"/>
  <c r="I256" i="1"/>
  <c r="J256" i="1" s="1"/>
  <c r="K256" i="1" s="1"/>
  <c r="X256" i="1" s="1"/>
  <c r="I264" i="1"/>
  <c r="J264" i="1" s="1"/>
  <c r="K264" i="1" s="1"/>
  <c r="X264" i="1" s="1"/>
  <c r="I272" i="1"/>
  <c r="J272" i="1" s="1"/>
  <c r="K272" i="1" s="1"/>
  <c r="X272" i="1" s="1"/>
  <c r="I280" i="1"/>
  <c r="J280" i="1" s="1"/>
  <c r="K280" i="1" s="1"/>
  <c r="X280" i="1" s="1"/>
  <c r="I288" i="1"/>
  <c r="J288" i="1" s="1"/>
  <c r="K288" i="1" s="1"/>
  <c r="X288" i="1" s="1"/>
  <c r="I296" i="1"/>
  <c r="J296" i="1" s="1"/>
  <c r="K296" i="1" s="1"/>
  <c r="X296" i="1" s="1"/>
  <c r="I304" i="1"/>
  <c r="J304" i="1" s="1"/>
  <c r="K304" i="1" s="1"/>
  <c r="X304" i="1" s="1"/>
  <c r="I312" i="1"/>
  <c r="J312" i="1" s="1"/>
  <c r="K312" i="1" s="1"/>
  <c r="X312" i="1" s="1"/>
  <c r="I320" i="1"/>
  <c r="J320" i="1" s="1"/>
  <c r="K320" i="1" s="1"/>
  <c r="X320" i="1" s="1"/>
  <c r="I328" i="1"/>
  <c r="J328" i="1" s="1"/>
  <c r="K328" i="1" s="1"/>
  <c r="X328" i="1" s="1"/>
  <c r="I336" i="1"/>
  <c r="J336" i="1" s="1"/>
  <c r="K336" i="1" s="1"/>
  <c r="X336" i="1" s="1"/>
  <c r="I344" i="1"/>
  <c r="J344" i="1" s="1"/>
  <c r="K344" i="1" s="1"/>
  <c r="X344" i="1" s="1"/>
  <c r="I352" i="1"/>
  <c r="J352" i="1" s="1"/>
  <c r="K352" i="1" s="1"/>
  <c r="X352" i="1" s="1"/>
  <c r="I360" i="1"/>
  <c r="J360" i="1" s="1"/>
  <c r="K360" i="1" s="1"/>
  <c r="X360" i="1" s="1"/>
  <c r="I368" i="1"/>
  <c r="J368" i="1" s="1"/>
  <c r="K368" i="1" s="1"/>
  <c r="X368" i="1" s="1"/>
  <c r="I376" i="1"/>
  <c r="J376" i="1" s="1"/>
  <c r="K376" i="1" s="1"/>
  <c r="X376" i="1" s="1"/>
  <c r="I384" i="1"/>
  <c r="J384" i="1" s="1"/>
  <c r="K384" i="1" s="1"/>
  <c r="X384" i="1" s="1"/>
  <c r="I392" i="1"/>
  <c r="J392" i="1" s="1"/>
  <c r="K392" i="1" s="1"/>
  <c r="X392" i="1" s="1"/>
  <c r="I400" i="1"/>
  <c r="J400" i="1" s="1"/>
  <c r="K400" i="1" s="1"/>
  <c r="X400" i="1" s="1"/>
  <c r="I408" i="1"/>
  <c r="J408" i="1" s="1"/>
  <c r="K408" i="1" s="1"/>
  <c r="X408" i="1" s="1"/>
  <c r="I416" i="1"/>
  <c r="J416" i="1" s="1"/>
  <c r="K416" i="1" s="1"/>
  <c r="X416" i="1" s="1"/>
  <c r="I424" i="1"/>
  <c r="J424" i="1" s="1"/>
  <c r="K424" i="1" s="1"/>
  <c r="X424" i="1" s="1"/>
  <c r="I432" i="1"/>
  <c r="J432" i="1" s="1"/>
  <c r="K432" i="1" s="1"/>
  <c r="X432" i="1" s="1"/>
  <c r="I440" i="1"/>
  <c r="J440" i="1" s="1"/>
  <c r="K440" i="1" s="1"/>
  <c r="X440" i="1" s="1"/>
  <c r="I448" i="1"/>
  <c r="J448" i="1" s="1"/>
  <c r="K448" i="1" s="1"/>
  <c r="X448" i="1" s="1"/>
  <c r="I456" i="1"/>
  <c r="J456" i="1" s="1"/>
  <c r="K456" i="1" s="1"/>
  <c r="X456" i="1" s="1"/>
  <c r="I464" i="1"/>
  <c r="J464" i="1" s="1"/>
  <c r="K464" i="1" s="1"/>
  <c r="X464" i="1" s="1"/>
  <c r="I472" i="1"/>
  <c r="J472" i="1" s="1"/>
  <c r="K472" i="1" s="1"/>
  <c r="X472" i="1" s="1"/>
  <c r="I480" i="1"/>
  <c r="J480" i="1" s="1"/>
  <c r="K480" i="1" s="1"/>
  <c r="X480" i="1" s="1"/>
  <c r="I488" i="1"/>
  <c r="J488" i="1" s="1"/>
  <c r="K488" i="1" s="1"/>
  <c r="X488" i="1" s="1"/>
  <c r="I496" i="1"/>
  <c r="J496" i="1" s="1"/>
  <c r="K496" i="1" s="1"/>
  <c r="X496" i="1" s="1"/>
  <c r="I504" i="1"/>
  <c r="J504" i="1" s="1"/>
  <c r="K504" i="1" s="1"/>
  <c r="X504" i="1" s="1"/>
  <c r="I512" i="1"/>
  <c r="J512" i="1" s="1"/>
  <c r="K512" i="1" s="1"/>
  <c r="X512" i="1" s="1"/>
  <c r="I520" i="1"/>
  <c r="J520" i="1" s="1"/>
  <c r="K520" i="1" s="1"/>
  <c r="X520" i="1" s="1"/>
  <c r="I528" i="1"/>
  <c r="J528" i="1" s="1"/>
  <c r="K528" i="1" s="1"/>
  <c r="X528" i="1" s="1"/>
  <c r="I536" i="1"/>
  <c r="J536" i="1" s="1"/>
  <c r="K536" i="1" s="1"/>
  <c r="X536" i="1" s="1"/>
  <c r="I544" i="1"/>
  <c r="J544" i="1" s="1"/>
  <c r="K544" i="1" s="1"/>
  <c r="X544" i="1" s="1"/>
  <c r="I552" i="1"/>
  <c r="J552" i="1" s="1"/>
  <c r="K552" i="1" s="1"/>
  <c r="X552" i="1" s="1"/>
  <c r="I560" i="1"/>
  <c r="J560" i="1" s="1"/>
  <c r="K560" i="1" s="1"/>
  <c r="X560" i="1" s="1"/>
  <c r="I568" i="1"/>
  <c r="J568" i="1" s="1"/>
  <c r="K568" i="1" s="1"/>
  <c r="X568" i="1" s="1"/>
  <c r="I576" i="1"/>
  <c r="J576" i="1" s="1"/>
  <c r="K576" i="1" s="1"/>
  <c r="X576" i="1" s="1"/>
  <c r="I1122" i="1"/>
  <c r="J1122" i="1" s="1"/>
  <c r="K1122" i="1" s="1"/>
  <c r="X1122" i="1" s="1"/>
  <c r="I1130" i="1"/>
  <c r="J1130" i="1" s="1"/>
  <c r="K1130" i="1" s="1"/>
  <c r="X1130" i="1" s="1"/>
  <c r="I1138" i="1"/>
  <c r="J1138" i="1" s="1"/>
  <c r="K1138" i="1" s="1"/>
  <c r="X1138" i="1" s="1"/>
  <c r="I1146" i="1"/>
  <c r="J1146" i="1" s="1"/>
  <c r="K1146" i="1" s="1"/>
  <c r="X1146" i="1" s="1"/>
  <c r="I1154" i="1"/>
  <c r="J1154" i="1" s="1"/>
  <c r="K1154" i="1" s="1"/>
  <c r="X1154" i="1" s="1"/>
  <c r="I1162" i="1"/>
  <c r="J1162" i="1" s="1"/>
  <c r="K1162" i="1" s="1"/>
  <c r="X1162" i="1" s="1"/>
  <c r="I1170" i="1"/>
  <c r="J1170" i="1" s="1"/>
  <c r="K1170" i="1" s="1"/>
  <c r="X1170" i="1" s="1"/>
  <c r="I1178" i="1"/>
  <c r="J1178" i="1" s="1"/>
  <c r="K1178" i="1" s="1"/>
  <c r="X1178" i="1" s="1"/>
  <c r="I1186" i="1"/>
  <c r="J1186" i="1" s="1"/>
  <c r="K1186" i="1" s="1"/>
  <c r="X1186" i="1" s="1"/>
  <c r="I1194" i="1"/>
  <c r="J1194" i="1" s="1"/>
  <c r="K1194" i="1" s="1"/>
  <c r="X1194" i="1" s="1"/>
  <c r="I1202" i="1"/>
  <c r="J1202" i="1" s="1"/>
  <c r="K1202" i="1" s="1"/>
  <c r="X1202" i="1" s="1"/>
  <c r="I1210" i="1"/>
  <c r="J1210" i="1" s="1"/>
  <c r="K1210" i="1" s="1"/>
  <c r="X1210" i="1" s="1"/>
  <c r="I1218" i="1"/>
  <c r="J1218" i="1" s="1"/>
  <c r="K1218" i="1" s="1"/>
  <c r="X1218" i="1" s="1"/>
  <c r="I1226" i="1"/>
  <c r="J1226" i="1" s="1"/>
  <c r="K1226" i="1" s="1"/>
  <c r="X1226" i="1" s="1"/>
  <c r="I1234" i="1"/>
  <c r="J1234" i="1" s="1"/>
  <c r="K1234" i="1" s="1"/>
  <c r="X1234" i="1" s="1"/>
  <c r="I1242" i="1"/>
  <c r="J1242" i="1" s="1"/>
  <c r="K1242" i="1" s="1"/>
  <c r="X1242" i="1" s="1"/>
  <c r="I1250" i="1"/>
  <c r="J1250" i="1" s="1"/>
  <c r="K1250" i="1" s="1"/>
  <c r="X1250" i="1" s="1"/>
  <c r="I1258" i="1"/>
  <c r="J1258" i="1" s="1"/>
  <c r="K1258" i="1" s="1"/>
  <c r="X1258" i="1" s="1"/>
  <c r="I1266" i="1"/>
  <c r="J1266" i="1" s="1"/>
  <c r="K1266" i="1" s="1"/>
  <c r="X1266" i="1" s="1"/>
  <c r="I1274" i="1"/>
  <c r="J1274" i="1" s="1"/>
  <c r="K1274" i="1" s="1"/>
  <c r="X1274" i="1" s="1"/>
  <c r="I1282" i="1"/>
  <c r="J1282" i="1" s="1"/>
  <c r="K1282" i="1" s="1"/>
  <c r="X1282" i="1" s="1"/>
  <c r="I1290" i="1"/>
  <c r="J1290" i="1" s="1"/>
  <c r="K1290" i="1" s="1"/>
  <c r="X1290" i="1" s="1"/>
  <c r="I1298" i="1"/>
  <c r="J1298" i="1" s="1"/>
  <c r="K1298" i="1" s="1"/>
  <c r="X1298" i="1" s="1"/>
  <c r="I1306" i="1"/>
  <c r="J1306" i="1" s="1"/>
  <c r="K1306" i="1" s="1"/>
  <c r="X1306" i="1" s="1"/>
  <c r="I1314" i="1"/>
  <c r="J1314" i="1" s="1"/>
  <c r="K1314" i="1" s="1"/>
  <c r="X1314" i="1" s="1"/>
  <c r="I1322" i="1"/>
  <c r="J1322" i="1" s="1"/>
  <c r="K1322" i="1" s="1"/>
  <c r="X1322" i="1" s="1"/>
  <c r="I1330" i="1"/>
  <c r="J1330" i="1" s="1"/>
  <c r="K1330" i="1" s="1"/>
  <c r="X1330" i="1" s="1"/>
  <c r="I1338" i="1"/>
  <c r="J1338" i="1" s="1"/>
  <c r="K1338" i="1" s="1"/>
  <c r="X1338" i="1" s="1"/>
  <c r="I1346" i="1"/>
  <c r="J1346" i="1" s="1"/>
  <c r="K1346" i="1" s="1"/>
  <c r="X1346" i="1" s="1"/>
  <c r="I1354" i="1"/>
  <c r="J1354" i="1" s="1"/>
  <c r="K1354" i="1" s="1"/>
  <c r="X1354" i="1" s="1"/>
  <c r="I1362" i="1"/>
  <c r="J1362" i="1" s="1"/>
  <c r="K1362" i="1" s="1"/>
  <c r="X1362" i="1" s="1"/>
  <c r="I1370" i="1"/>
  <c r="J1370" i="1" s="1"/>
  <c r="K1370" i="1" s="1"/>
  <c r="X1370" i="1" s="1"/>
  <c r="I1378" i="1"/>
  <c r="J1378" i="1" s="1"/>
  <c r="K1378" i="1" s="1"/>
  <c r="X1378" i="1" s="1"/>
  <c r="I1386" i="1"/>
  <c r="J1386" i="1" s="1"/>
  <c r="K1386" i="1" s="1"/>
  <c r="X1386" i="1" s="1"/>
  <c r="I1394" i="1"/>
  <c r="J1394" i="1" s="1"/>
  <c r="K1394" i="1" s="1"/>
  <c r="X1394" i="1" s="1"/>
  <c r="I1402" i="1"/>
  <c r="J1402" i="1" s="1"/>
  <c r="K1402" i="1" s="1"/>
  <c r="X1402" i="1" s="1"/>
  <c r="I1410" i="1"/>
  <c r="J1410" i="1" s="1"/>
  <c r="K1410" i="1" s="1"/>
  <c r="X1410" i="1" s="1"/>
  <c r="I1418" i="1"/>
  <c r="J1418" i="1" s="1"/>
  <c r="K1418" i="1" s="1"/>
  <c r="X1418" i="1" s="1"/>
  <c r="I1123" i="1"/>
  <c r="J1123" i="1" s="1"/>
  <c r="K1123" i="1" s="1"/>
  <c r="X1123" i="1" s="1"/>
  <c r="I1131" i="1"/>
  <c r="J1131" i="1" s="1"/>
  <c r="K1131" i="1" s="1"/>
  <c r="X1131" i="1" s="1"/>
  <c r="I1139" i="1"/>
  <c r="J1139" i="1" s="1"/>
  <c r="K1139" i="1" s="1"/>
  <c r="X1139" i="1" s="1"/>
  <c r="I1147" i="1"/>
  <c r="J1147" i="1" s="1"/>
  <c r="K1147" i="1" s="1"/>
  <c r="X1147" i="1" s="1"/>
  <c r="I1155" i="1"/>
  <c r="J1155" i="1" s="1"/>
  <c r="K1155" i="1" s="1"/>
  <c r="X1155" i="1" s="1"/>
  <c r="I1163" i="1"/>
  <c r="J1163" i="1" s="1"/>
  <c r="K1163" i="1" s="1"/>
  <c r="X1163" i="1" s="1"/>
  <c r="I1171" i="1"/>
  <c r="J1171" i="1" s="1"/>
  <c r="K1171" i="1" s="1"/>
  <c r="X1171" i="1" s="1"/>
  <c r="I1179" i="1"/>
  <c r="J1179" i="1" s="1"/>
  <c r="K1179" i="1" s="1"/>
  <c r="X1179" i="1" s="1"/>
  <c r="I1187" i="1"/>
  <c r="J1187" i="1" s="1"/>
  <c r="K1187" i="1" s="1"/>
  <c r="X1187" i="1" s="1"/>
  <c r="I1195" i="1"/>
  <c r="J1195" i="1" s="1"/>
  <c r="K1195" i="1" s="1"/>
  <c r="X1195" i="1" s="1"/>
  <c r="I1203" i="1"/>
  <c r="J1203" i="1" s="1"/>
  <c r="K1203" i="1" s="1"/>
  <c r="X1203" i="1" s="1"/>
  <c r="I1211" i="1"/>
  <c r="J1211" i="1" s="1"/>
  <c r="K1211" i="1" s="1"/>
  <c r="X1211" i="1" s="1"/>
  <c r="I1219" i="1"/>
  <c r="J1219" i="1" s="1"/>
  <c r="K1219" i="1" s="1"/>
  <c r="X1219" i="1" s="1"/>
  <c r="I1227" i="1"/>
  <c r="J1227" i="1" s="1"/>
  <c r="K1227" i="1" s="1"/>
  <c r="X1227" i="1" s="1"/>
  <c r="I1235" i="1"/>
  <c r="J1235" i="1" s="1"/>
  <c r="K1235" i="1" s="1"/>
  <c r="X1235" i="1" s="1"/>
  <c r="I1243" i="1"/>
  <c r="J1243" i="1" s="1"/>
  <c r="K1243" i="1" s="1"/>
  <c r="X1243" i="1" s="1"/>
  <c r="I1251" i="1"/>
  <c r="J1251" i="1" s="1"/>
  <c r="K1251" i="1" s="1"/>
  <c r="X1251" i="1" s="1"/>
  <c r="I1259" i="1"/>
  <c r="J1259" i="1" s="1"/>
  <c r="K1259" i="1" s="1"/>
  <c r="X1259" i="1" s="1"/>
  <c r="I1267" i="1"/>
  <c r="J1267" i="1" s="1"/>
  <c r="K1267" i="1" s="1"/>
  <c r="X1267" i="1" s="1"/>
  <c r="I1275" i="1"/>
  <c r="J1275" i="1" s="1"/>
  <c r="K1275" i="1" s="1"/>
  <c r="X1275" i="1" s="1"/>
  <c r="I1283" i="1"/>
  <c r="J1283" i="1" s="1"/>
  <c r="K1283" i="1" s="1"/>
  <c r="X1283" i="1" s="1"/>
  <c r="I1291" i="1"/>
  <c r="J1291" i="1" s="1"/>
  <c r="K1291" i="1" s="1"/>
  <c r="X1291" i="1" s="1"/>
  <c r="I1299" i="1"/>
  <c r="J1299" i="1" s="1"/>
  <c r="K1299" i="1" s="1"/>
  <c r="X1299" i="1" s="1"/>
  <c r="I1307" i="1"/>
  <c r="J1307" i="1" s="1"/>
  <c r="K1307" i="1" s="1"/>
  <c r="X1307" i="1" s="1"/>
  <c r="I1315" i="1"/>
  <c r="J1315" i="1" s="1"/>
  <c r="K1315" i="1" s="1"/>
  <c r="X1315" i="1" s="1"/>
  <c r="I1323" i="1"/>
  <c r="J1323" i="1" s="1"/>
  <c r="K1323" i="1" s="1"/>
  <c r="X1323" i="1" s="1"/>
  <c r="I1331" i="1"/>
  <c r="J1331" i="1" s="1"/>
  <c r="K1331" i="1" s="1"/>
  <c r="X1331" i="1" s="1"/>
  <c r="I1339" i="1"/>
  <c r="J1339" i="1" s="1"/>
  <c r="K1339" i="1" s="1"/>
  <c r="X1339" i="1" s="1"/>
  <c r="I1347" i="1"/>
  <c r="J1347" i="1" s="1"/>
  <c r="K1347" i="1" s="1"/>
  <c r="X1347" i="1" s="1"/>
  <c r="I1355" i="1"/>
  <c r="J1355" i="1" s="1"/>
  <c r="K1355" i="1" s="1"/>
  <c r="X1355" i="1" s="1"/>
  <c r="I1363" i="1"/>
  <c r="J1363" i="1" s="1"/>
  <c r="K1363" i="1" s="1"/>
  <c r="X1363" i="1" s="1"/>
  <c r="I1371" i="1"/>
  <c r="J1371" i="1" s="1"/>
  <c r="K1371" i="1" s="1"/>
  <c r="X1371" i="1" s="1"/>
  <c r="I1379" i="1"/>
  <c r="J1379" i="1" s="1"/>
  <c r="K1379" i="1" s="1"/>
  <c r="X1379" i="1" s="1"/>
  <c r="I1387" i="1"/>
  <c r="J1387" i="1" s="1"/>
  <c r="K1387" i="1" s="1"/>
  <c r="X1387" i="1" s="1"/>
  <c r="I1395" i="1"/>
  <c r="J1395" i="1" s="1"/>
  <c r="K1395" i="1" s="1"/>
  <c r="X1395" i="1" s="1"/>
  <c r="I1403" i="1"/>
  <c r="J1403" i="1" s="1"/>
  <c r="K1403" i="1" s="1"/>
  <c r="X1403" i="1" s="1"/>
  <c r="I1411" i="1"/>
  <c r="J1411" i="1" s="1"/>
  <c r="K1411" i="1" s="1"/>
  <c r="X1411" i="1" s="1"/>
  <c r="I1419" i="1"/>
  <c r="J1419" i="1" s="1"/>
  <c r="K1419" i="1" s="1"/>
  <c r="X1419" i="1" s="1"/>
  <c r="I1427" i="1"/>
  <c r="J1427" i="1" s="1"/>
  <c r="K1427" i="1" s="1"/>
  <c r="X1427" i="1" s="1"/>
  <c r="I1435" i="1"/>
  <c r="J1435" i="1" s="1"/>
  <c r="K1435" i="1" s="1"/>
  <c r="X1435" i="1" s="1"/>
  <c r="I1443" i="1"/>
  <c r="J1443" i="1" s="1"/>
  <c r="K1443" i="1" s="1"/>
  <c r="X1443" i="1" s="1"/>
  <c r="I1451" i="1"/>
  <c r="J1451" i="1" s="1"/>
  <c r="K1451" i="1" s="1"/>
  <c r="X1451" i="1" s="1"/>
  <c r="I1459" i="1"/>
  <c r="J1459" i="1" s="1"/>
  <c r="K1459" i="1" s="1"/>
  <c r="X1459" i="1" s="1"/>
  <c r="I1467" i="1"/>
  <c r="J1467" i="1" s="1"/>
  <c r="K1467" i="1" s="1"/>
  <c r="X1467" i="1" s="1"/>
  <c r="I1475" i="1"/>
  <c r="J1475" i="1" s="1"/>
  <c r="K1475" i="1" s="1"/>
  <c r="X1475" i="1" s="1"/>
  <c r="I11" i="1"/>
  <c r="J11" i="1" s="1"/>
  <c r="K11" i="1" s="1"/>
  <c r="X11" i="1" s="1"/>
  <c r="I19" i="1"/>
  <c r="J19" i="1" s="1"/>
  <c r="K19" i="1" s="1"/>
  <c r="X19" i="1" s="1"/>
  <c r="I27" i="1"/>
  <c r="J27" i="1" s="1"/>
  <c r="K27" i="1" s="1"/>
  <c r="X27" i="1" s="1"/>
  <c r="I35" i="1"/>
  <c r="J35" i="1" s="1"/>
  <c r="K35" i="1" s="1"/>
  <c r="X35" i="1" s="1"/>
  <c r="I43" i="1"/>
  <c r="J43" i="1" s="1"/>
  <c r="K43" i="1" s="1"/>
  <c r="X43" i="1" s="1"/>
  <c r="I51" i="1"/>
  <c r="J51" i="1" s="1"/>
  <c r="K51" i="1" s="1"/>
  <c r="X51" i="1" s="1"/>
  <c r="I59" i="1"/>
  <c r="J59" i="1" s="1"/>
  <c r="K59" i="1" s="1"/>
  <c r="X59" i="1" s="1"/>
  <c r="I67" i="1"/>
  <c r="J67" i="1" s="1"/>
  <c r="K67" i="1" s="1"/>
  <c r="X67" i="1" s="1"/>
  <c r="I75" i="1"/>
  <c r="J75" i="1" s="1"/>
  <c r="K75" i="1" s="1"/>
  <c r="X75" i="1" s="1"/>
  <c r="I83" i="1"/>
  <c r="J83" i="1" s="1"/>
  <c r="K83" i="1" s="1"/>
  <c r="X83" i="1" s="1"/>
  <c r="I91" i="1"/>
  <c r="J91" i="1" s="1"/>
  <c r="K91" i="1" s="1"/>
  <c r="X91" i="1" s="1"/>
  <c r="I99" i="1"/>
  <c r="J99" i="1" s="1"/>
  <c r="K99" i="1" s="1"/>
  <c r="X99" i="1" s="1"/>
  <c r="I107" i="1"/>
  <c r="J107" i="1" s="1"/>
  <c r="K107" i="1" s="1"/>
  <c r="X107" i="1" s="1"/>
  <c r="I115" i="1"/>
  <c r="J115" i="1" s="1"/>
  <c r="K115" i="1" s="1"/>
  <c r="X115" i="1" s="1"/>
  <c r="I123" i="1"/>
  <c r="J123" i="1" s="1"/>
  <c r="K123" i="1" s="1"/>
  <c r="X123" i="1" s="1"/>
  <c r="I131" i="1"/>
  <c r="J131" i="1" s="1"/>
  <c r="K131" i="1" s="1"/>
  <c r="X131" i="1" s="1"/>
  <c r="I139" i="1"/>
  <c r="J139" i="1" s="1"/>
  <c r="K139" i="1" s="1"/>
  <c r="X139" i="1" s="1"/>
  <c r="I147" i="1"/>
  <c r="J147" i="1" s="1"/>
  <c r="K147" i="1" s="1"/>
  <c r="X147" i="1" s="1"/>
  <c r="I155" i="1"/>
  <c r="J155" i="1" s="1"/>
  <c r="K155" i="1" s="1"/>
  <c r="X155" i="1" s="1"/>
  <c r="I163" i="1"/>
  <c r="J163" i="1" s="1"/>
  <c r="K163" i="1" s="1"/>
  <c r="X163" i="1" s="1"/>
  <c r="I171" i="1"/>
  <c r="J171" i="1" s="1"/>
  <c r="K171" i="1" s="1"/>
  <c r="X171" i="1" s="1"/>
  <c r="I179" i="1"/>
  <c r="J179" i="1" s="1"/>
  <c r="K179" i="1" s="1"/>
  <c r="X179" i="1" s="1"/>
  <c r="I187" i="1"/>
  <c r="J187" i="1" s="1"/>
  <c r="K187" i="1" s="1"/>
  <c r="X187" i="1" s="1"/>
  <c r="I195" i="1"/>
  <c r="J195" i="1" s="1"/>
  <c r="K195" i="1" s="1"/>
  <c r="X195" i="1" s="1"/>
  <c r="I203" i="1"/>
  <c r="J203" i="1" s="1"/>
  <c r="K203" i="1" s="1"/>
  <c r="X203" i="1" s="1"/>
  <c r="I211" i="1"/>
  <c r="J211" i="1" s="1"/>
  <c r="K211" i="1" s="1"/>
  <c r="X211" i="1" s="1"/>
  <c r="I219" i="1"/>
  <c r="J219" i="1" s="1"/>
  <c r="K219" i="1" s="1"/>
  <c r="X219" i="1" s="1"/>
  <c r="I227" i="1"/>
  <c r="J227" i="1" s="1"/>
  <c r="K227" i="1" s="1"/>
  <c r="X227" i="1" s="1"/>
  <c r="I235" i="1"/>
  <c r="J235" i="1" s="1"/>
  <c r="K235" i="1" s="1"/>
  <c r="X235" i="1" s="1"/>
  <c r="I243" i="1"/>
  <c r="J243" i="1" s="1"/>
  <c r="K243" i="1" s="1"/>
  <c r="X243" i="1" s="1"/>
  <c r="I251" i="1"/>
  <c r="J251" i="1" s="1"/>
  <c r="K251" i="1" s="1"/>
  <c r="X251" i="1" s="1"/>
  <c r="I259" i="1"/>
  <c r="J259" i="1" s="1"/>
  <c r="K259" i="1" s="1"/>
  <c r="X259" i="1" s="1"/>
  <c r="I267" i="1"/>
  <c r="J267" i="1" s="1"/>
  <c r="K267" i="1" s="1"/>
  <c r="X267" i="1" s="1"/>
  <c r="I275" i="1"/>
  <c r="J275" i="1" s="1"/>
  <c r="K275" i="1" s="1"/>
  <c r="X275" i="1" s="1"/>
  <c r="I283" i="1"/>
  <c r="J283" i="1" s="1"/>
  <c r="K283" i="1" s="1"/>
  <c r="X283" i="1" s="1"/>
  <c r="I291" i="1"/>
  <c r="J291" i="1" s="1"/>
  <c r="K291" i="1" s="1"/>
  <c r="X291" i="1" s="1"/>
  <c r="I299" i="1"/>
  <c r="J299" i="1" s="1"/>
  <c r="K299" i="1" s="1"/>
  <c r="X299" i="1" s="1"/>
  <c r="I307" i="1"/>
  <c r="J307" i="1" s="1"/>
  <c r="K307" i="1" s="1"/>
  <c r="X307" i="1" s="1"/>
  <c r="I315" i="1"/>
  <c r="J315" i="1" s="1"/>
  <c r="K315" i="1" s="1"/>
  <c r="X315" i="1" s="1"/>
  <c r="I323" i="1"/>
  <c r="J323" i="1" s="1"/>
  <c r="K323" i="1" s="1"/>
  <c r="X323" i="1" s="1"/>
  <c r="I331" i="1"/>
  <c r="J331" i="1" s="1"/>
  <c r="K331" i="1" s="1"/>
  <c r="X331" i="1" s="1"/>
  <c r="I339" i="1"/>
  <c r="J339" i="1" s="1"/>
  <c r="K339" i="1" s="1"/>
  <c r="X339" i="1" s="1"/>
  <c r="I347" i="1"/>
  <c r="J347" i="1" s="1"/>
  <c r="K347" i="1" s="1"/>
  <c r="X347" i="1" s="1"/>
  <c r="I355" i="1"/>
  <c r="J355" i="1" s="1"/>
  <c r="K355" i="1" s="1"/>
  <c r="X355" i="1" s="1"/>
  <c r="I363" i="1"/>
  <c r="J363" i="1" s="1"/>
  <c r="K363" i="1" s="1"/>
  <c r="X363" i="1" s="1"/>
  <c r="I371" i="1"/>
  <c r="J371" i="1" s="1"/>
  <c r="K371" i="1" s="1"/>
  <c r="X371" i="1" s="1"/>
  <c r="I379" i="1"/>
  <c r="J379" i="1" s="1"/>
  <c r="K379" i="1" s="1"/>
  <c r="X379" i="1" s="1"/>
  <c r="I387" i="1"/>
  <c r="J387" i="1" s="1"/>
  <c r="K387" i="1" s="1"/>
  <c r="X387" i="1" s="1"/>
  <c r="I395" i="1"/>
  <c r="J395" i="1" s="1"/>
  <c r="K395" i="1" s="1"/>
  <c r="X395" i="1" s="1"/>
  <c r="I403" i="1"/>
  <c r="J403" i="1" s="1"/>
  <c r="K403" i="1" s="1"/>
  <c r="X403" i="1" s="1"/>
  <c r="I411" i="1"/>
  <c r="J411" i="1" s="1"/>
  <c r="K411" i="1" s="1"/>
  <c r="X411" i="1" s="1"/>
  <c r="I419" i="1"/>
  <c r="J419" i="1" s="1"/>
  <c r="K419" i="1" s="1"/>
  <c r="X419" i="1" s="1"/>
  <c r="I427" i="1"/>
  <c r="J427" i="1" s="1"/>
  <c r="K427" i="1" s="1"/>
  <c r="X427" i="1" s="1"/>
  <c r="I435" i="1"/>
  <c r="J435" i="1" s="1"/>
  <c r="K435" i="1" s="1"/>
  <c r="X435" i="1" s="1"/>
  <c r="I443" i="1"/>
  <c r="J443" i="1" s="1"/>
  <c r="K443" i="1" s="1"/>
  <c r="X443" i="1" s="1"/>
  <c r="I1007" i="1"/>
  <c r="J1007" i="1" s="1"/>
  <c r="K1007" i="1" s="1"/>
  <c r="X1007" i="1" s="1"/>
  <c r="I1015" i="1"/>
  <c r="J1015" i="1" s="1"/>
  <c r="K1015" i="1" s="1"/>
  <c r="X1015" i="1" s="1"/>
  <c r="I1023" i="1"/>
  <c r="J1023" i="1" s="1"/>
  <c r="K1023" i="1" s="1"/>
  <c r="X1023" i="1" s="1"/>
  <c r="I1031" i="1"/>
  <c r="J1031" i="1" s="1"/>
  <c r="K1031" i="1" s="1"/>
  <c r="X1031" i="1" s="1"/>
  <c r="I1039" i="1"/>
  <c r="J1039" i="1" s="1"/>
  <c r="K1039" i="1" s="1"/>
  <c r="X1039" i="1" s="1"/>
  <c r="I1047" i="1"/>
  <c r="J1047" i="1" s="1"/>
  <c r="K1047" i="1" s="1"/>
  <c r="X1047" i="1" s="1"/>
  <c r="I1055" i="1"/>
  <c r="J1055" i="1" s="1"/>
  <c r="K1055" i="1" s="1"/>
  <c r="X1055" i="1" s="1"/>
  <c r="I1063" i="1"/>
  <c r="J1063" i="1" s="1"/>
  <c r="K1063" i="1" s="1"/>
  <c r="X1063" i="1" s="1"/>
  <c r="I1071" i="1"/>
  <c r="J1071" i="1" s="1"/>
  <c r="K1071" i="1" s="1"/>
  <c r="X1071" i="1" s="1"/>
  <c r="I1079" i="1"/>
  <c r="J1079" i="1" s="1"/>
  <c r="K1079" i="1" s="1"/>
  <c r="X1079" i="1" s="1"/>
  <c r="I1087" i="1"/>
  <c r="J1087" i="1" s="1"/>
  <c r="K1087" i="1" s="1"/>
  <c r="X1087" i="1" s="1"/>
  <c r="I1095" i="1"/>
  <c r="J1095" i="1" s="1"/>
  <c r="K1095" i="1" s="1"/>
  <c r="X1095" i="1" s="1"/>
  <c r="I1103" i="1"/>
  <c r="J1103" i="1" s="1"/>
  <c r="K1103" i="1" s="1"/>
  <c r="X1103" i="1" s="1"/>
  <c r="I1111" i="1"/>
  <c r="J1111" i="1" s="1"/>
  <c r="K1111" i="1" s="1"/>
  <c r="X1111" i="1" s="1"/>
  <c r="I1119" i="1"/>
  <c r="J1119" i="1" s="1"/>
  <c r="K1119" i="1" s="1"/>
  <c r="X1119" i="1" s="1"/>
  <c r="I584" i="1"/>
  <c r="J584" i="1" s="1"/>
  <c r="K584" i="1" s="1"/>
  <c r="X584" i="1" s="1"/>
  <c r="I592" i="1"/>
  <c r="J592" i="1" s="1"/>
  <c r="K592" i="1" s="1"/>
  <c r="X592" i="1" s="1"/>
  <c r="I600" i="1"/>
  <c r="J600" i="1" s="1"/>
  <c r="K600" i="1" s="1"/>
  <c r="X600" i="1" s="1"/>
  <c r="I608" i="1"/>
  <c r="J608" i="1" s="1"/>
  <c r="K608" i="1" s="1"/>
  <c r="X608" i="1" s="1"/>
  <c r="I616" i="1"/>
  <c r="J616" i="1" s="1"/>
  <c r="K616" i="1" s="1"/>
  <c r="X616" i="1" s="1"/>
  <c r="I624" i="1"/>
  <c r="J624" i="1" s="1"/>
  <c r="K624" i="1" s="1"/>
  <c r="X624" i="1" s="1"/>
  <c r="I632" i="1"/>
  <c r="J632" i="1" s="1"/>
  <c r="K632" i="1" s="1"/>
  <c r="X632" i="1" s="1"/>
  <c r="I640" i="1"/>
  <c r="J640" i="1" s="1"/>
  <c r="K640" i="1" s="1"/>
  <c r="X640" i="1" s="1"/>
  <c r="I648" i="1"/>
  <c r="J648" i="1" s="1"/>
  <c r="K648" i="1" s="1"/>
  <c r="X648" i="1" s="1"/>
  <c r="I656" i="1"/>
  <c r="J656" i="1" s="1"/>
  <c r="K656" i="1" s="1"/>
  <c r="X656" i="1" s="1"/>
  <c r="I664" i="1"/>
  <c r="J664" i="1" s="1"/>
  <c r="K664" i="1" s="1"/>
  <c r="X664" i="1" s="1"/>
  <c r="I672" i="1"/>
  <c r="J672" i="1" s="1"/>
  <c r="K672" i="1" s="1"/>
  <c r="X672" i="1" s="1"/>
  <c r="I680" i="1"/>
  <c r="J680" i="1" s="1"/>
  <c r="K680" i="1" s="1"/>
  <c r="X680" i="1" s="1"/>
  <c r="I688" i="1"/>
  <c r="J688" i="1" s="1"/>
  <c r="K688" i="1" s="1"/>
  <c r="X688" i="1" s="1"/>
  <c r="I696" i="1"/>
  <c r="J696" i="1" s="1"/>
  <c r="K696" i="1" s="1"/>
  <c r="X696" i="1" s="1"/>
  <c r="I704" i="1"/>
  <c r="J704" i="1" s="1"/>
  <c r="K704" i="1" s="1"/>
  <c r="X704" i="1" s="1"/>
  <c r="I712" i="1"/>
  <c r="J712" i="1" s="1"/>
  <c r="K712" i="1" s="1"/>
  <c r="X712" i="1" s="1"/>
  <c r="I720" i="1"/>
  <c r="J720" i="1" s="1"/>
  <c r="K720" i="1" s="1"/>
  <c r="X720" i="1" s="1"/>
  <c r="I728" i="1"/>
  <c r="J728" i="1" s="1"/>
  <c r="K728" i="1" s="1"/>
  <c r="X728" i="1" s="1"/>
  <c r="I736" i="1"/>
  <c r="J736" i="1" s="1"/>
  <c r="K736" i="1" s="1"/>
  <c r="X736" i="1" s="1"/>
  <c r="I744" i="1"/>
  <c r="J744" i="1" s="1"/>
  <c r="K744" i="1" s="1"/>
  <c r="X744" i="1" s="1"/>
  <c r="I752" i="1"/>
  <c r="J752" i="1" s="1"/>
  <c r="K752" i="1" s="1"/>
  <c r="X752" i="1" s="1"/>
  <c r="I760" i="1"/>
  <c r="J760" i="1" s="1"/>
  <c r="K760" i="1" s="1"/>
  <c r="X760" i="1" s="1"/>
  <c r="I768" i="1"/>
  <c r="J768" i="1" s="1"/>
  <c r="K768" i="1" s="1"/>
  <c r="X768" i="1" s="1"/>
  <c r="I776" i="1"/>
  <c r="J776" i="1" s="1"/>
  <c r="K776" i="1" s="1"/>
  <c r="X776" i="1" s="1"/>
  <c r="I784" i="1"/>
  <c r="J784" i="1" s="1"/>
  <c r="K784" i="1" s="1"/>
  <c r="X784" i="1" s="1"/>
  <c r="I792" i="1"/>
  <c r="J792" i="1" s="1"/>
  <c r="K792" i="1" s="1"/>
  <c r="X792" i="1" s="1"/>
  <c r="I800" i="1"/>
  <c r="J800" i="1" s="1"/>
  <c r="K800" i="1" s="1"/>
  <c r="X800" i="1" s="1"/>
  <c r="I808" i="1"/>
  <c r="J808" i="1" s="1"/>
  <c r="K808" i="1" s="1"/>
  <c r="X808" i="1" s="1"/>
  <c r="I816" i="1"/>
  <c r="J816" i="1" s="1"/>
  <c r="K816" i="1" s="1"/>
  <c r="X816" i="1" s="1"/>
  <c r="I824" i="1"/>
  <c r="J824" i="1" s="1"/>
  <c r="K824" i="1" s="1"/>
  <c r="X824" i="1" s="1"/>
  <c r="I832" i="1"/>
  <c r="J832" i="1" s="1"/>
  <c r="K832" i="1" s="1"/>
  <c r="X832" i="1" s="1"/>
  <c r="I840" i="1"/>
  <c r="J840" i="1" s="1"/>
  <c r="K840" i="1" s="1"/>
  <c r="X840" i="1" s="1"/>
  <c r="I848" i="1"/>
  <c r="J848" i="1" s="1"/>
  <c r="K848" i="1" s="1"/>
  <c r="X848" i="1" s="1"/>
  <c r="I856" i="1"/>
  <c r="J856" i="1" s="1"/>
  <c r="K856" i="1" s="1"/>
  <c r="X856" i="1" s="1"/>
  <c r="I864" i="1"/>
  <c r="J864" i="1" s="1"/>
  <c r="K864" i="1" s="1"/>
  <c r="X864" i="1" s="1"/>
  <c r="I872" i="1"/>
  <c r="J872" i="1" s="1"/>
  <c r="K872" i="1" s="1"/>
  <c r="X872" i="1" s="1"/>
  <c r="I880" i="1"/>
  <c r="J880" i="1" s="1"/>
  <c r="K880" i="1" s="1"/>
  <c r="X880" i="1" s="1"/>
  <c r="I888" i="1"/>
  <c r="J888" i="1" s="1"/>
  <c r="K888" i="1" s="1"/>
  <c r="X888" i="1" s="1"/>
  <c r="I896" i="1"/>
  <c r="J896" i="1" s="1"/>
  <c r="K896" i="1" s="1"/>
  <c r="X896" i="1" s="1"/>
  <c r="I904" i="1"/>
  <c r="J904" i="1" s="1"/>
  <c r="K904" i="1" s="1"/>
  <c r="X904" i="1" s="1"/>
  <c r="I912" i="1"/>
  <c r="J912" i="1" s="1"/>
  <c r="K912" i="1" s="1"/>
  <c r="X912" i="1" s="1"/>
  <c r="I920" i="1"/>
  <c r="J920" i="1" s="1"/>
  <c r="K920" i="1" s="1"/>
  <c r="X920" i="1" s="1"/>
  <c r="I928" i="1"/>
  <c r="J928" i="1" s="1"/>
  <c r="K928" i="1" s="1"/>
  <c r="X928" i="1" s="1"/>
  <c r="I936" i="1"/>
  <c r="J936" i="1" s="1"/>
  <c r="K936" i="1" s="1"/>
  <c r="X936" i="1" s="1"/>
  <c r="I944" i="1"/>
  <c r="J944" i="1" s="1"/>
  <c r="K944" i="1" s="1"/>
  <c r="X944" i="1" s="1"/>
  <c r="I952" i="1"/>
  <c r="J952" i="1" s="1"/>
  <c r="K952" i="1" s="1"/>
  <c r="X952" i="1" s="1"/>
  <c r="I960" i="1"/>
  <c r="J960" i="1" s="1"/>
  <c r="K960" i="1" s="1"/>
  <c r="X960" i="1" s="1"/>
  <c r="I968" i="1"/>
  <c r="J968" i="1" s="1"/>
  <c r="K968" i="1" s="1"/>
  <c r="X968" i="1" s="1"/>
  <c r="I976" i="1"/>
  <c r="J976" i="1" s="1"/>
  <c r="K976" i="1" s="1"/>
  <c r="X976" i="1" s="1"/>
  <c r="I984" i="1"/>
  <c r="J984" i="1" s="1"/>
  <c r="K984" i="1" s="1"/>
  <c r="X984" i="1" s="1"/>
  <c r="I992" i="1"/>
  <c r="J992" i="1" s="1"/>
  <c r="K992" i="1" s="1"/>
  <c r="X992" i="1" s="1"/>
  <c r="I1000" i="1"/>
  <c r="J1000" i="1" s="1"/>
  <c r="K1000" i="1" s="1"/>
  <c r="X1000" i="1" s="1"/>
  <c r="I1008" i="1"/>
  <c r="J1008" i="1" s="1"/>
  <c r="K1008" i="1" s="1"/>
  <c r="X1008" i="1" s="1"/>
  <c r="I1016" i="1"/>
  <c r="J1016" i="1" s="1"/>
  <c r="K1016" i="1" s="1"/>
  <c r="X1016" i="1" s="1"/>
  <c r="I1024" i="1"/>
  <c r="J1024" i="1" s="1"/>
  <c r="K1024" i="1" s="1"/>
  <c r="X1024" i="1" s="1"/>
  <c r="I1032" i="1"/>
  <c r="J1032" i="1" s="1"/>
  <c r="K1032" i="1" s="1"/>
  <c r="X1032" i="1" s="1"/>
  <c r="I1040" i="1"/>
  <c r="J1040" i="1" s="1"/>
  <c r="K1040" i="1" s="1"/>
  <c r="X1040" i="1" s="1"/>
  <c r="I1048" i="1"/>
  <c r="J1048" i="1" s="1"/>
  <c r="K1048" i="1" s="1"/>
  <c r="X1048" i="1" s="1"/>
  <c r="I1056" i="1"/>
  <c r="J1056" i="1" s="1"/>
  <c r="K1056" i="1" s="1"/>
  <c r="X1056" i="1" s="1"/>
  <c r="I1064" i="1"/>
  <c r="J1064" i="1" s="1"/>
  <c r="K1064" i="1" s="1"/>
  <c r="X1064" i="1" s="1"/>
  <c r="I1072" i="1"/>
  <c r="J1072" i="1" s="1"/>
  <c r="K1072" i="1" s="1"/>
  <c r="X1072" i="1" s="1"/>
  <c r="I1080" i="1"/>
  <c r="J1080" i="1" s="1"/>
  <c r="K1080" i="1" s="1"/>
  <c r="X1080" i="1" s="1"/>
  <c r="I1088" i="1"/>
  <c r="J1088" i="1" s="1"/>
  <c r="K1088" i="1" s="1"/>
  <c r="X1088" i="1" s="1"/>
  <c r="I1096" i="1"/>
  <c r="J1096" i="1" s="1"/>
  <c r="K1096" i="1" s="1"/>
  <c r="X1096" i="1" s="1"/>
  <c r="I1104" i="1"/>
  <c r="J1104" i="1" s="1"/>
  <c r="K1104" i="1" s="1"/>
  <c r="X1104" i="1" s="1"/>
  <c r="I1112" i="1"/>
  <c r="J1112" i="1" s="1"/>
  <c r="K1112" i="1" s="1"/>
  <c r="X1112" i="1" s="1"/>
  <c r="I1426" i="1"/>
  <c r="J1426" i="1" s="1"/>
  <c r="K1426" i="1" s="1"/>
  <c r="X1426" i="1" s="1"/>
  <c r="I1434" i="1"/>
  <c r="J1434" i="1" s="1"/>
  <c r="K1434" i="1" s="1"/>
  <c r="X1434" i="1" s="1"/>
  <c r="I1442" i="1"/>
  <c r="J1442" i="1" s="1"/>
  <c r="K1442" i="1" s="1"/>
  <c r="X1442" i="1" s="1"/>
  <c r="I1450" i="1"/>
  <c r="J1450" i="1" s="1"/>
  <c r="K1450" i="1" s="1"/>
  <c r="X1450" i="1" s="1"/>
  <c r="I1458" i="1"/>
  <c r="J1458" i="1" s="1"/>
  <c r="K1458" i="1" s="1"/>
  <c r="X1458" i="1" s="1"/>
  <c r="I1466" i="1"/>
  <c r="J1466" i="1" s="1"/>
  <c r="K1466" i="1" s="1"/>
  <c r="X1466" i="1" s="1"/>
  <c r="I1474" i="1"/>
  <c r="J1474" i="1" s="1"/>
  <c r="K1474" i="1" s="1"/>
  <c r="X1474" i="1" s="1"/>
  <c r="I1482" i="1"/>
  <c r="J1482" i="1" s="1"/>
  <c r="K1482" i="1" s="1"/>
  <c r="X1482" i="1" s="1"/>
  <c r="I1490" i="1"/>
  <c r="J1490" i="1" s="1"/>
  <c r="K1490" i="1" s="1"/>
  <c r="X1490" i="1" s="1"/>
  <c r="I1498" i="1"/>
  <c r="J1498" i="1" s="1"/>
  <c r="K1498" i="1" s="1"/>
  <c r="X1498" i="1" s="1"/>
  <c r="I9" i="1"/>
  <c r="J9" i="1" s="1"/>
  <c r="K9" i="1" s="1"/>
  <c r="X9" i="1" s="1"/>
  <c r="I17" i="1"/>
  <c r="J17" i="1" s="1"/>
  <c r="K17" i="1" s="1"/>
  <c r="X17" i="1" s="1"/>
  <c r="I25" i="1"/>
  <c r="J25" i="1" s="1"/>
  <c r="K25" i="1" s="1"/>
  <c r="X25" i="1" s="1"/>
  <c r="I33" i="1"/>
  <c r="J33" i="1" s="1"/>
  <c r="K33" i="1" s="1"/>
  <c r="X33" i="1" s="1"/>
  <c r="I41" i="1"/>
  <c r="J41" i="1" s="1"/>
  <c r="K41" i="1" s="1"/>
  <c r="X41" i="1" s="1"/>
  <c r="I49" i="1"/>
  <c r="J49" i="1" s="1"/>
  <c r="K49" i="1" s="1"/>
  <c r="X49" i="1" s="1"/>
  <c r="I57" i="1"/>
  <c r="J57" i="1" s="1"/>
  <c r="K57" i="1" s="1"/>
  <c r="X57" i="1" s="1"/>
  <c r="I65" i="1"/>
  <c r="J65" i="1" s="1"/>
  <c r="K65" i="1" s="1"/>
  <c r="X65" i="1" s="1"/>
  <c r="I73" i="1"/>
  <c r="J73" i="1" s="1"/>
  <c r="K73" i="1" s="1"/>
  <c r="X73" i="1" s="1"/>
  <c r="I81" i="1"/>
  <c r="J81" i="1" s="1"/>
  <c r="K81" i="1" s="1"/>
  <c r="X81" i="1" s="1"/>
  <c r="I89" i="1"/>
  <c r="J89" i="1" s="1"/>
  <c r="K89" i="1" s="1"/>
  <c r="X89" i="1" s="1"/>
  <c r="I97" i="1"/>
  <c r="J97" i="1" s="1"/>
  <c r="K97" i="1" s="1"/>
  <c r="X97" i="1" s="1"/>
  <c r="I105" i="1"/>
  <c r="J105" i="1" s="1"/>
  <c r="K105" i="1" s="1"/>
  <c r="X105" i="1" s="1"/>
  <c r="I113" i="1"/>
  <c r="J113" i="1" s="1"/>
  <c r="K113" i="1" s="1"/>
  <c r="X113" i="1" s="1"/>
  <c r="I121" i="1"/>
  <c r="J121" i="1" s="1"/>
  <c r="K121" i="1" s="1"/>
  <c r="X121" i="1" s="1"/>
  <c r="I129" i="1"/>
  <c r="J129" i="1" s="1"/>
  <c r="K129" i="1" s="1"/>
  <c r="X129" i="1" s="1"/>
  <c r="I137" i="1"/>
  <c r="J137" i="1" s="1"/>
  <c r="K137" i="1" s="1"/>
  <c r="X137" i="1" s="1"/>
  <c r="I145" i="1"/>
  <c r="J145" i="1" s="1"/>
  <c r="K145" i="1" s="1"/>
  <c r="X145" i="1" s="1"/>
  <c r="I153" i="1"/>
  <c r="J153" i="1" s="1"/>
  <c r="K153" i="1" s="1"/>
  <c r="X153" i="1" s="1"/>
  <c r="I161" i="1"/>
  <c r="J161" i="1" s="1"/>
  <c r="K161" i="1" s="1"/>
  <c r="X161" i="1" s="1"/>
  <c r="I169" i="1"/>
  <c r="J169" i="1" s="1"/>
  <c r="K169" i="1" s="1"/>
  <c r="X169" i="1" s="1"/>
  <c r="I177" i="1"/>
  <c r="J177" i="1" s="1"/>
  <c r="K177" i="1" s="1"/>
  <c r="X177" i="1" s="1"/>
  <c r="I185" i="1"/>
  <c r="J185" i="1" s="1"/>
  <c r="K185" i="1" s="1"/>
  <c r="X185" i="1" s="1"/>
  <c r="I193" i="1"/>
  <c r="J193" i="1" s="1"/>
  <c r="K193" i="1" s="1"/>
  <c r="X193" i="1" s="1"/>
  <c r="I201" i="1"/>
  <c r="J201" i="1" s="1"/>
  <c r="K201" i="1" s="1"/>
  <c r="X201" i="1" s="1"/>
  <c r="I209" i="1"/>
  <c r="J209" i="1" s="1"/>
  <c r="K209" i="1" s="1"/>
  <c r="X209" i="1" s="1"/>
  <c r="I217" i="1"/>
  <c r="J217" i="1" s="1"/>
  <c r="K217" i="1" s="1"/>
  <c r="X217" i="1" s="1"/>
  <c r="I225" i="1"/>
  <c r="J225" i="1" s="1"/>
  <c r="K225" i="1" s="1"/>
  <c r="X225" i="1" s="1"/>
  <c r="I233" i="1"/>
  <c r="J233" i="1" s="1"/>
  <c r="K233" i="1" s="1"/>
  <c r="X233" i="1" s="1"/>
  <c r="I241" i="1"/>
  <c r="J241" i="1" s="1"/>
  <c r="K241" i="1" s="1"/>
  <c r="X241" i="1" s="1"/>
  <c r="I249" i="1"/>
  <c r="J249" i="1" s="1"/>
  <c r="K249" i="1" s="1"/>
  <c r="X249" i="1" s="1"/>
  <c r="I257" i="1"/>
  <c r="J257" i="1" s="1"/>
  <c r="K257" i="1" s="1"/>
  <c r="X257" i="1" s="1"/>
  <c r="I265" i="1"/>
  <c r="J265" i="1" s="1"/>
  <c r="K265" i="1" s="1"/>
  <c r="X265" i="1" s="1"/>
  <c r="I273" i="1"/>
  <c r="J273" i="1" s="1"/>
  <c r="K273" i="1" s="1"/>
  <c r="X273" i="1" s="1"/>
  <c r="I281" i="1"/>
  <c r="J281" i="1" s="1"/>
  <c r="K281" i="1" s="1"/>
  <c r="X281" i="1" s="1"/>
  <c r="I289" i="1"/>
  <c r="J289" i="1" s="1"/>
  <c r="K289" i="1" s="1"/>
  <c r="X289" i="1" s="1"/>
  <c r="I297" i="1"/>
  <c r="J297" i="1" s="1"/>
  <c r="K297" i="1" s="1"/>
  <c r="X297" i="1" s="1"/>
  <c r="I305" i="1"/>
  <c r="J305" i="1" s="1"/>
  <c r="K305" i="1" s="1"/>
  <c r="X305" i="1" s="1"/>
  <c r="I313" i="1"/>
  <c r="J313" i="1" s="1"/>
  <c r="K313" i="1" s="1"/>
  <c r="X313" i="1" s="1"/>
  <c r="I321" i="1"/>
  <c r="J321" i="1" s="1"/>
  <c r="K321" i="1" s="1"/>
  <c r="X321" i="1" s="1"/>
  <c r="I329" i="1"/>
  <c r="J329" i="1" s="1"/>
  <c r="K329" i="1" s="1"/>
  <c r="X329" i="1" s="1"/>
  <c r="I337" i="1"/>
  <c r="J337" i="1" s="1"/>
  <c r="K337" i="1" s="1"/>
  <c r="X337" i="1" s="1"/>
  <c r="I345" i="1"/>
  <c r="J345" i="1" s="1"/>
  <c r="K345" i="1" s="1"/>
  <c r="X345" i="1" s="1"/>
  <c r="I353" i="1"/>
  <c r="J353" i="1" s="1"/>
  <c r="K353" i="1" s="1"/>
  <c r="X353" i="1" s="1"/>
  <c r="I361" i="1"/>
  <c r="J361" i="1" s="1"/>
  <c r="K361" i="1" s="1"/>
  <c r="X361" i="1" s="1"/>
  <c r="I369" i="1"/>
  <c r="J369" i="1" s="1"/>
  <c r="K369" i="1" s="1"/>
  <c r="X369" i="1" s="1"/>
  <c r="I377" i="1"/>
  <c r="J377" i="1" s="1"/>
  <c r="K377" i="1" s="1"/>
  <c r="X377" i="1" s="1"/>
  <c r="I385" i="1"/>
  <c r="J385" i="1" s="1"/>
  <c r="K385" i="1" s="1"/>
  <c r="X385" i="1" s="1"/>
  <c r="I393" i="1"/>
  <c r="J393" i="1" s="1"/>
  <c r="K393" i="1" s="1"/>
  <c r="X393" i="1" s="1"/>
  <c r="I401" i="1"/>
  <c r="J401" i="1" s="1"/>
  <c r="K401" i="1" s="1"/>
  <c r="X401" i="1" s="1"/>
  <c r="I409" i="1"/>
  <c r="J409" i="1" s="1"/>
  <c r="K409" i="1" s="1"/>
  <c r="X409" i="1" s="1"/>
  <c r="I417" i="1"/>
  <c r="J417" i="1" s="1"/>
  <c r="K417" i="1" s="1"/>
  <c r="X417" i="1" s="1"/>
  <c r="I425" i="1"/>
  <c r="J425" i="1" s="1"/>
  <c r="K425" i="1" s="1"/>
  <c r="X425" i="1" s="1"/>
  <c r="I433" i="1"/>
  <c r="J433" i="1" s="1"/>
  <c r="K433" i="1" s="1"/>
  <c r="X433" i="1" s="1"/>
  <c r="I441" i="1"/>
  <c r="J441" i="1" s="1"/>
  <c r="K441" i="1" s="1"/>
  <c r="X441" i="1" s="1"/>
  <c r="I449" i="1"/>
  <c r="J449" i="1" s="1"/>
  <c r="K449" i="1" s="1"/>
  <c r="X449" i="1" s="1"/>
  <c r="I457" i="1"/>
  <c r="J457" i="1" s="1"/>
  <c r="K457" i="1" s="1"/>
  <c r="X457" i="1" s="1"/>
  <c r="I465" i="1"/>
  <c r="J465" i="1" s="1"/>
  <c r="K465" i="1" s="1"/>
  <c r="X465" i="1" s="1"/>
  <c r="I473" i="1"/>
  <c r="J473" i="1" s="1"/>
  <c r="K473" i="1" s="1"/>
  <c r="X473" i="1" s="1"/>
  <c r="I481" i="1"/>
  <c r="J481" i="1" s="1"/>
  <c r="K481" i="1" s="1"/>
  <c r="X481" i="1" s="1"/>
  <c r="I489" i="1"/>
  <c r="J489" i="1" s="1"/>
  <c r="K489" i="1" s="1"/>
  <c r="X489" i="1" s="1"/>
  <c r="I497" i="1"/>
  <c r="J497" i="1" s="1"/>
  <c r="K497" i="1" s="1"/>
  <c r="X497" i="1" s="1"/>
  <c r="I505" i="1"/>
  <c r="J505" i="1" s="1"/>
  <c r="K505" i="1" s="1"/>
  <c r="X505" i="1" s="1"/>
  <c r="I513" i="1"/>
  <c r="J513" i="1" s="1"/>
  <c r="K513" i="1" s="1"/>
  <c r="X513" i="1" s="1"/>
  <c r="I521" i="1"/>
  <c r="J521" i="1" s="1"/>
  <c r="K521" i="1" s="1"/>
  <c r="X521" i="1" s="1"/>
  <c r="I529" i="1"/>
  <c r="J529" i="1" s="1"/>
  <c r="K529" i="1" s="1"/>
  <c r="X529" i="1" s="1"/>
  <c r="I537" i="1"/>
  <c r="J537" i="1" s="1"/>
  <c r="K537" i="1" s="1"/>
  <c r="X537" i="1" s="1"/>
  <c r="I545" i="1"/>
  <c r="J545" i="1" s="1"/>
  <c r="K545" i="1" s="1"/>
  <c r="X545" i="1" s="1"/>
  <c r="I553" i="1"/>
  <c r="J553" i="1" s="1"/>
  <c r="K553" i="1" s="1"/>
  <c r="X553" i="1" s="1"/>
  <c r="I561" i="1"/>
  <c r="J561" i="1" s="1"/>
  <c r="K561" i="1" s="1"/>
  <c r="X561" i="1" s="1"/>
  <c r="I569" i="1"/>
  <c r="J569" i="1" s="1"/>
  <c r="K569" i="1" s="1"/>
  <c r="X569" i="1" s="1"/>
  <c r="I577" i="1"/>
  <c r="J577" i="1" s="1"/>
  <c r="K577" i="1" s="1"/>
  <c r="X577" i="1" s="1"/>
  <c r="I585" i="1"/>
  <c r="J585" i="1" s="1"/>
  <c r="K585" i="1" s="1"/>
  <c r="X585" i="1" s="1"/>
  <c r="I593" i="1"/>
  <c r="J593" i="1" s="1"/>
  <c r="K593" i="1" s="1"/>
  <c r="X593" i="1" s="1"/>
  <c r="I601" i="1"/>
  <c r="J601" i="1" s="1"/>
  <c r="K601" i="1" s="1"/>
  <c r="X601" i="1" s="1"/>
  <c r="I1483" i="1"/>
  <c r="J1483" i="1" s="1"/>
  <c r="K1483" i="1" s="1"/>
  <c r="X1483" i="1" s="1"/>
  <c r="I1491" i="1"/>
  <c r="J1491" i="1" s="1"/>
  <c r="K1491" i="1" s="1"/>
  <c r="X1491" i="1" s="1"/>
  <c r="I1499" i="1"/>
  <c r="J1499" i="1" s="1"/>
  <c r="K1499" i="1" s="1"/>
  <c r="X1499" i="1" s="1"/>
  <c r="I2" i="1"/>
  <c r="J2" i="1" s="1"/>
  <c r="K2" i="1" s="1"/>
  <c r="X2" i="1" s="1"/>
  <c r="I10" i="1"/>
  <c r="J10" i="1" s="1"/>
  <c r="K10" i="1" s="1"/>
  <c r="X10" i="1" s="1"/>
  <c r="I18" i="1"/>
  <c r="J18" i="1" s="1"/>
  <c r="K18" i="1" s="1"/>
  <c r="X18" i="1" s="1"/>
  <c r="I26" i="1"/>
  <c r="J26" i="1" s="1"/>
  <c r="K26" i="1" s="1"/>
  <c r="X26" i="1" s="1"/>
  <c r="I34" i="1"/>
  <c r="J34" i="1" s="1"/>
  <c r="K34" i="1" s="1"/>
  <c r="X34" i="1" s="1"/>
  <c r="I42" i="1"/>
  <c r="J42" i="1" s="1"/>
  <c r="K42" i="1" s="1"/>
  <c r="X42" i="1" s="1"/>
  <c r="I50" i="1"/>
  <c r="J50" i="1" s="1"/>
  <c r="K50" i="1" s="1"/>
  <c r="X50" i="1" s="1"/>
  <c r="I58" i="1"/>
  <c r="J58" i="1" s="1"/>
  <c r="K58" i="1" s="1"/>
  <c r="X58" i="1" s="1"/>
  <c r="I66" i="1"/>
  <c r="J66" i="1" s="1"/>
  <c r="K66" i="1" s="1"/>
  <c r="X66" i="1" s="1"/>
  <c r="I74" i="1"/>
  <c r="J74" i="1" s="1"/>
  <c r="K74" i="1" s="1"/>
  <c r="X74" i="1" s="1"/>
  <c r="I82" i="1"/>
  <c r="J82" i="1" s="1"/>
  <c r="K82" i="1" s="1"/>
  <c r="X82" i="1" s="1"/>
  <c r="I90" i="1"/>
  <c r="J90" i="1" s="1"/>
  <c r="K90" i="1" s="1"/>
  <c r="X90" i="1" s="1"/>
  <c r="I98" i="1"/>
  <c r="J98" i="1" s="1"/>
  <c r="K98" i="1" s="1"/>
  <c r="X98" i="1" s="1"/>
  <c r="I106" i="1"/>
  <c r="J106" i="1" s="1"/>
  <c r="K106" i="1" s="1"/>
  <c r="X106" i="1" s="1"/>
  <c r="I114" i="1"/>
  <c r="J114" i="1" s="1"/>
  <c r="K114" i="1" s="1"/>
  <c r="X114" i="1" s="1"/>
  <c r="I122" i="1"/>
  <c r="J122" i="1" s="1"/>
  <c r="K122" i="1" s="1"/>
  <c r="X122" i="1" s="1"/>
  <c r="I130" i="1"/>
  <c r="J130" i="1" s="1"/>
  <c r="K130" i="1" s="1"/>
  <c r="X130" i="1" s="1"/>
  <c r="I138" i="1"/>
  <c r="J138" i="1" s="1"/>
  <c r="K138" i="1" s="1"/>
  <c r="X138" i="1" s="1"/>
  <c r="I146" i="1"/>
  <c r="J146" i="1" s="1"/>
  <c r="K146" i="1" s="1"/>
  <c r="X146" i="1" s="1"/>
  <c r="I154" i="1"/>
  <c r="J154" i="1" s="1"/>
  <c r="K154" i="1" s="1"/>
  <c r="X154" i="1" s="1"/>
  <c r="I162" i="1"/>
  <c r="J162" i="1" s="1"/>
  <c r="K162" i="1" s="1"/>
  <c r="X162" i="1" s="1"/>
  <c r="I170" i="1"/>
  <c r="J170" i="1" s="1"/>
  <c r="K170" i="1" s="1"/>
  <c r="X170" i="1" s="1"/>
  <c r="I178" i="1"/>
  <c r="J178" i="1" s="1"/>
  <c r="K178" i="1" s="1"/>
  <c r="X178" i="1" s="1"/>
  <c r="I186" i="1"/>
  <c r="J186" i="1" s="1"/>
  <c r="K186" i="1" s="1"/>
  <c r="X186" i="1" s="1"/>
  <c r="I194" i="1"/>
  <c r="J194" i="1" s="1"/>
  <c r="K194" i="1" s="1"/>
  <c r="X194" i="1" s="1"/>
  <c r="I202" i="1"/>
  <c r="J202" i="1" s="1"/>
  <c r="K202" i="1" s="1"/>
  <c r="X202" i="1" s="1"/>
  <c r="I210" i="1"/>
  <c r="J210" i="1" s="1"/>
  <c r="K210" i="1" s="1"/>
  <c r="X210" i="1" s="1"/>
  <c r="I218" i="1"/>
  <c r="J218" i="1" s="1"/>
  <c r="K218" i="1" s="1"/>
  <c r="X218" i="1" s="1"/>
  <c r="I226" i="1"/>
  <c r="J226" i="1" s="1"/>
  <c r="K226" i="1" s="1"/>
  <c r="X226" i="1" s="1"/>
  <c r="I234" i="1"/>
  <c r="J234" i="1" s="1"/>
  <c r="K234" i="1" s="1"/>
  <c r="X234" i="1" s="1"/>
  <c r="I242" i="1"/>
  <c r="J242" i="1" s="1"/>
  <c r="K242" i="1" s="1"/>
  <c r="X242" i="1" s="1"/>
  <c r="I250" i="1"/>
  <c r="J250" i="1" s="1"/>
  <c r="K250" i="1" s="1"/>
  <c r="X250" i="1" s="1"/>
  <c r="I258" i="1"/>
  <c r="J258" i="1" s="1"/>
  <c r="K258" i="1" s="1"/>
  <c r="X258" i="1" s="1"/>
  <c r="I266" i="1"/>
  <c r="J266" i="1" s="1"/>
  <c r="K266" i="1" s="1"/>
  <c r="X266" i="1" s="1"/>
  <c r="I274" i="1"/>
  <c r="J274" i="1" s="1"/>
  <c r="K274" i="1" s="1"/>
  <c r="X274" i="1" s="1"/>
  <c r="I282" i="1"/>
  <c r="J282" i="1" s="1"/>
  <c r="K282" i="1" s="1"/>
  <c r="X282" i="1" s="1"/>
  <c r="I290" i="1"/>
  <c r="J290" i="1" s="1"/>
  <c r="K290" i="1" s="1"/>
  <c r="X290" i="1" s="1"/>
  <c r="I298" i="1"/>
  <c r="J298" i="1" s="1"/>
  <c r="K298" i="1" s="1"/>
  <c r="X298" i="1" s="1"/>
  <c r="I306" i="1"/>
  <c r="J306" i="1" s="1"/>
  <c r="K306" i="1" s="1"/>
  <c r="X306" i="1" s="1"/>
  <c r="I314" i="1"/>
  <c r="J314" i="1" s="1"/>
  <c r="K314" i="1" s="1"/>
  <c r="X314" i="1" s="1"/>
  <c r="I322" i="1"/>
  <c r="J322" i="1" s="1"/>
  <c r="K322" i="1" s="1"/>
  <c r="X322" i="1" s="1"/>
  <c r="I330" i="1"/>
  <c r="J330" i="1" s="1"/>
  <c r="K330" i="1" s="1"/>
  <c r="X330" i="1" s="1"/>
  <c r="I338" i="1"/>
  <c r="J338" i="1" s="1"/>
  <c r="K338" i="1" s="1"/>
  <c r="X338" i="1" s="1"/>
  <c r="I346" i="1"/>
  <c r="J346" i="1" s="1"/>
  <c r="K346" i="1" s="1"/>
  <c r="X346" i="1" s="1"/>
  <c r="I354" i="1"/>
  <c r="J354" i="1" s="1"/>
  <c r="K354" i="1" s="1"/>
  <c r="X354" i="1" s="1"/>
  <c r="I362" i="1"/>
  <c r="J362" i="1" s="1"/>
  <c r="K362" i="1" s="1"/>
  <c r="X362" i="1" s="1"/>
  <c r="I370" i="1"/>
  <c r="J370" i="1" s="1"/>
  <c r="K370" i="1" s="1"/>
  <c r="X370" i="1" s="1"/>
  <c r="I378" i="1"/>
  <c r="J378" i="1" s="1"/>
  <c r="K378" i="1" s="1"/>
  <c r="X378" i="1" s="1"/>
  <c r="I386" i="1"/>
  <c r="J386" i="1" s="1"/>
  <c r="K386" i="1" s="1"/>
  <c r="X386" i="1" s="1"/>
  <c r="I394" i="1"/>
  <c r="J394" i="1" s="1"/>
  <c r="K394" i="1" s="1"/>
  <c r="X394" i="1" s="1"/>
  <c r="I402" i="1"/>
  <c r="J402" i="1" s="1"/>
  <c r="K402" i="1" s="1"/>
  <c r="X402" i="1" s="1"/>
  <c r="I410" i="1"/>
  <c r="J410" i="1" s="1"/>
  <c r="K410" i="1" s="1"/>
  <c r="X410" i="1" s="1"/>
  <c r="I418" i="1"/>
  <c r="J418" i="1" s="1"/>
  <c r="K418" i="1" s="1"/>
  <c r="X418" i="1" s="1"/>
  <c r="I426" i="1"/>
  <c r="J426" i="1" s="1"/>
  <c r="K426" i="1" s="1"/>
  <c r="X426" i="1" s="1"/>
  <c r="I434" i="1"/>
  <c r="J434" i="1" s="1"/>
  <c r="K434" i="1" s="1"/>
  <c r="X434" i="1" s="1"/>
  <c r="I442" i="1"/>
  <c r="J442" i="1" s="1"/>
  <c r="K442" i="1" s="1"/>
  <c r="X442" i="1" s="1"/>
  <c r="I450" i="1"/>
  <c r="J450" i="1" s="1"/>
  <c r="K450" i="1" s="1"/>
  <c r="X450" i="1" s="1"/>
  <c r="I458" i="1"/>
  <c r="J458" i="1" s="1"/>
  <c r="K458" i="1" s="1"/>
  <c r="X458" i="1" s="1"/>
  <c r="I466" i="1"/>
  <c r="J466" i="1" s="1"/>
  <c r="K466" i="1" s="1"/>
  <c r="X466" i="1" s="1"/>
  <c r="I474" i="1"/>
  <c r="J474" i="1" s="1"/>
  <c r="K474" i="1" s="1"/>
  <c r="X474" i="1" s="1"/>
  <c r="I482" i="1"/>
  <c r="J482" i="1" s="1"/>
  <c r="K482" i="1" s="1"/>
  <c r="X482" i="1" s="1"/>
  <c r="I490" i="1"/>
  <c r="J490" i="1" s="1"/>
  <c r="K490" i="1" s="1"/>
  <c r="X490" i="1" s="1"/>
  <c r="I498" i="1"/>
  <c r="J498" i="1" s="1"/>
  <c r="K498" i="1" s="1"/>
  <c r="X498" i="1" s="1"/>
  <c r="I506" i="1"/>
  <c r="J506" i="1" s="1"/>
  <c r="K506" i="1" s="1"/>
  <c r="X506" i="1" s="1"/>
  <c r="I514" i="1"/>
  <c r="J514" i="1" s="1"/>
  <c r="K514" i="1" s="1"/>
  <c r="X514" i="1" s="1"/>
  <c r="I522" i="1"/>
  <c r="J522" i="1" s="1"/>
  <c r="K522" i="1" s="1"/>
  <c r="X522" i="1" s="1"/>
  <c r="I530" i="1"/>
  <c r="J530" i="1" s="1"/>
  <c r="K530" i="1" s="1"/>
  <c r="X530" i="1" s="1"/>
  <c r="I538" i="1"/>
  <c r="J538" i="1" s="1"/>
  <c r="K538" i="1" s="1"/>
  <c r="X538" i="1" s="1"/>
  <c r="I546" i="1"/>
  <c r="J546" i="1" s="1"/>
  <c r="K546" i="1" s="1"/>
  <c r="X546" i="1" s="1"/>
  <c r="I554" i="1"/>
  <c r="J554" i="1" s="1"/>
  <c r="K554" i="1" s="1"/>
  <c r="X554" i="1" s="1"/>
  <c r="I562" i="1"/>
  <c r="J562" i="1" s="1"/>
  <c r="K562" i="1" s="1"/>
  <c r="X562" i="1" s="1"/>
  <c r="I570" i="1"/>
  <c r="J570" i="1" s="1"/>
  <c r="K570" i="1" s="1"/>
  <c r="X570" i="1" s="1"/>
  <c r="I578" i="1"/>
  <c r="J578" i="1" s="1"/>
  <c r="K578" i="1" s="1"/>
  <c r="X578" i="1" s="1"/>
  <c r="I586" i="1"/>
  <c r="J586" i="1" s="1"/>
  <c r="K586" i="1" s="1"/>
  <c r="X586" i="1" s="1"/>
  <c r="I594" i="1"/>
  <c r="J594" i="1" s="1"/>
  <c r="K594" i="1" s="1"/>
  <c r="X594" i="1" s="1"/>
  <c r="I602" i="1"/>
  <c r="J602" i="1" s="1"/>
  <c r="K602" i="1" s="1"/>
  <c r="X602" i="1" s="1"/>
  <c r="I644" i="1"/>
  <c r="J644" i="1" s="1"/>
  <c r="K644" i="1" s="1"/>
  <c r="X644" i="1" s="1"/>
  <c r="I652" i="1"/>
  <c r="J652" i="1" s="1"/>
  <c r="K652" i="1" s="1"/>
  <c r="X652" i="1" s="1"/>
  <c r="I660" i="1"/>
  <c r="J660" i="1" s="1"/>
  <c r="K660" i="1" s="1"/>
  <c r="X660" i="1" s="1"/>
  <c r="I668" i="1"/>
  <c r="J668" i="1" s="1"/>
  <c r="K668" i="1" s="1"/>
  <c r="X668" i="1" s="1"/>
  <c r="I676" i="1"/>
  <c r="J676" i="1" s="1"/>
  <c r="K676" i="1" s="1"/>
  <c r="X676" i="1" s="1"/>
  <c r="I684" i="1"/>
  <c r="J684" i="1" s="1"/>
  <c r="K684" i="1" s="1"/>
  <c r="X684" i="1" s="1"/>
  <c r="I692" i="1"/>
  <c r="J692" i="1" s="1"/>
  <c r="K692" i="1" s="1"/>
  <c r="X692" i="1" s="1"/>
  <c r="I700" i="1"/>
  <c r="J700" i="1" s="1"/>
  <c r="K700" i="1" s="1"/>
  <c r="X700" i="1" s="1"/>
  <c r="I708" i="1"/>
  <c r="J708" i="1" s="1"/>
  <c r="K708" i="1" s="1"/>
  <c r="X708" i="1" s="1"/>
  <c r="I716" i="1"/>
  <c r="J716" i="1" s="1"/>
  <c r="K716" i="1" s="1"/>
  <c r="X716" i="1" s="1"/>
  <c r="I724" i="1"/>
  <c r="J724" i="1" s="1"/>
  <c r="K724" i="1" s="1"/>
  <c r="X724" i="1" s="1"/>
  <c r="I732" i="1"/>
  <c r="J732" i="1" s="1"/>
  <c r="K732" i="1" s="1"/>
  <c r="X732" i="1" s="1"/>
  <c r="I740" i="1"/>
  <c r="J740" i="1" s="1"/>
  <c r="K740" i="1" s="1"/>
  <c r="X740" i="1" s="1"/>
  <c r="I748" i="1"/>
  <c r="J748" i="1" s="1"/>
  <c r="K748" i="1" s="1"/>
  <c r="X748" i="1" s="1"/>
  <c r="I756" i="1"/>
  <c r="J756" i="1" s="1"/>
  <c r="K756" i="1" s="1"/>
  <c r="X756" i="1" s="1"/>
  <c r="I764" i="1"/>
  <c r="J764" i="1" s="1"/>
  <c r="K764" i="1" s="1"/>
  <c r="X764" i="1" s="1"/>
  <c r="I772" i="1"/>
  <c r="J772" i="1" s="1"/>
  <c r="K772" i="1" s="1"/>
  <c r="X772" i="1" s="1"/>
  <c r="I780" i="1"/>
  <c r="J780" i="1" s="1"/>
  <c r="K780" i="1" s="1"/>
  <c r="X780" i="1" s="1"/>
  <c r="I788" i="1"/>
  <c r="J788" i="1" s="1"/>
  <c r="K788" i="1" s="1"/>
  <c r="X788" i="1" s="1"/>
  <c r="I796" i="1"/>
  <c r="J796" i="1" s="1"/>
  <c r="K796" i="1" s="1"/>
  <c r="X796" i="1" s="1"/>
  <c r="I804" i="1"/>
  <c r="J804" i="1" s="1"/>
  <c r="K804" i="1" s="1"/>
  <c r="X804" i="1" s="1"/>
  <c r="I812" i="1"/>
  <c r="J812" i="1" s="1"/>
  <c r="K812" i="1" s="1"/>
  <c r="X812" i="1" s="1"/>
  <c r="I820" i="1"/>
  <c r="J820" i="1" s="1"/>
  <c r="K820" i="1" s="1"/>
  <c r="X820" i="1" s="1"/>
  <c r="I828" i="1"/>
  <c r="J828" i="1" s="1"/>
  <c r="K828" i="1" s="1"/>
  <c r="X828" i="1" s="1"/>
  <c r="I836" i="1"/>
  <c r="J836" i="1" s="1"/>
  <c r="K836" i="1" s="1"/>
  <c r="X836" i="1" s="1"/>
  <c r="I844" i="1"/>
  <c r="J844" i="1" s="1"/>
  <c r="K844" i="1" s="1"/>
  <c r="X844" i="1" s="1"/>
  <c r="I852" i="1"/>
  <c r="J852" i="1" s="1"/>
  <c r="K852" i="1" s="1"/>
  <c r="X852" i="1" s="1"/>
  <c r="I860" i="1"/>
  <c r="J860" i="1" s="1"/>
  <c r="K860" i="1" s="1"/>
  <c r="X860" i="1" s="1"/>
  <c r="I868" i="1"/>
  <c r="J868" i="1" s="1"/>
  <c r="K868" i="1" s="1"/>
  <c r="X868" i="1" s="1"/>
  <c r="I876" i="1"/>
  <c r="J876" i="1" s="1"/>
  <c r="K876" i="1" s="1"/>
  <c r="X876" i="1" s="1"/>
  <c r="I884" i="1"/>
  <c r="J884" i="1" s="1"/>
  <c r="K884" i="1" s="1"/>
  <c r="X884" i="1" s="1"/>
  <c r="I892" i="1"/>
  <c r="J892" i="1" s="1"/>
  <c r="K892" i="1" s="1"/>
  <c r="X892" i="1" s="1"/>
  <c r="I900" i="1"/>
  <c r="J900" i="1" s="1"/>
  <c r="K900" i="1" s="1"/>
  <c r="X900" i="1" s="1"/>
  <c r="I908" i="1"/>
  <c r="J908" i="1" s="1"/>
  <c r="K908" i="1" s="1"/>
  <c r="X908" i="1" s="1"/>
  <c r="I916" i="1"/>
  <c r="J916" i="1" s="1"/>
  <c r="K916" i="1" s="1"/>
  <c r="X916" i="1" s="1"/>
  <c r="I924" i="1"/>
  <c r="J924" i="1" s="1"/>
  <c r="K924" i="1" s="1"/>
  <c r="X924" i="1" s="1"/>
  <c r="I932" i="1"/>
  <c r="J932" i="1" s="1"/>
  <c r="K932" i="1" s="1"/>
  <c r="X932" i="1" s="1"/>
  <c r="I940" i="1"/>
  <c r="J940" i="1" s="1"/>
  <c r="K940" i="1" s="1"/>
  <c r="X940" i="1" s="1"/>
  <c r="I948" i="1"/>
  <c r="J948" i="1" s="1"/>
  <c r="K948" i="1" s="1"/>
  <c r="X948" i="1" s="1"/>
  <c r="I956" i="1"/>
  <c r="J956" i="1" s="1"/>
  <c r="K956" i="1" s="1"/>
  <c r="X956" i="1" s="1"/>
  <c r="I964" i="1"/>
  <c r="J964" i="1" s="1"/>
  <c r="K964" i="1" s="1"/>
  <c r="X964" i="1" s="1"/>
  <c r="I972" i="1"/>
  <c r="J972" i="1" s="1"/>
  <c r="K972" i="1" s="1"/>
  <c r="X972" i="1" s="1"/>
  <c r="I980" i="1"/>
  <c r="J980" i="1" s="1"/>
  <c r="K980" i="1" s="1"/>
  <c r="X980" i="1" s="1"/>
  <c r="I988" i="1"/>
  <c r="J988" i="1" s="1"/>
  <c r="K988" i="1" s="1"/>
  <c r="X988" i="1" s="1"/>
  <c r="I996" i="1"/>
  <c r="J996" i="1" s="1"/>
  <c r="K996" i="1" s="1"/>
  <c r="X996" i="1" s="1"/>
  <c r="I1004" i="1"/>
  <c r="J1004" i="1" s="1"/>
  <c r="K1004" i="1" s="1"/>
  <c r="X1004" i="1" s="1"/>
  <c r="I1012" i="1"/>
  <c r="J1012" i="1" s="1"/>
  <c r="K1012" i="1" s="1"/>
  <c r="X1012" i="1" s="1"/>
  <c r="I1020" i="1"/>
  <c r="J1020" i="1" s="1"/>
  <c r="K1020" i="1" s="1"/>
  <c r="X1020" i="1" s="1"/>
  <c r="I1028" i="1"/>
  <c r="J1028" i="1" s="1"/>
  <c r="K1028" i="1" s="1"/>
  <c r="X1028" i="1" s="1"/>
  <c r="I1036" i="1"/>
  <c r="J1036" i="1" s="1"/>
  <c r="K1036" i="1" s="1"/>
  <c r="X1036" i="1" s="1"/>
  <c r="I1044" i="1"/>
  <c r="J1044" i="1" s="1"/>
  <c r="K1044" i="1" s="1"/>
  <c r="X1044" i="1" s="1"/>
  <c r="I1052" i="1"/>
  <c r="J1052" i="1" s="1"/>
  <c r="K1052" i="1" s="1"/>
  <c r="X1052" i="1" s="1"/>
  <c r="I1060" i="1"/>
  <c r="J1060" i="1" s="1"/>
  <c r="K1060" i="1" s="1"/>
  <c r="X1060" i="1" s="1"/>
  <c r="I1068" i="1"/>
  <c r="J1068" i="1" s="1"/>
  <c r="K1068" i="1" s="1"/>
  <c r="X1068" i="1" s="1"/>
  <c r="I1076" i="1"/>
  <c r="J1076" i="1" s="1"/>
  <c r="K1076" i="1" s="1"/>
  <c r="X1076" i="1" s="1"/>
  <c r="I1084" i="1"/>
  <c r="J1084" i="1" s="1"/>
  <c r="K1084" i="1" s="1"/>
  <c r="X1084" i="1" s="1"/>
  <c r="I1092" i="1"/>
  <c r="J1092" i="1" s="1"/>
  <c r="K1092" i="1" s="1"/>
  <c r="X1092" i="1" s="1"/>
  <c r="I1100" i="1"/>
  <c r="J1100" i="1" s="1"/>
  <c r="K1100" i="1" s="1"/>
  <c r="X1100" i="1" s="1"/>
  <c r="I1108" i="1"/>
  <c r="J1108" i="1" s="1"/>
  <c r="K1108" i="1" s="1"/>
  <c r="X1108" i="1" s="1"/>
  <c r="I1116" i="1"/>
  <c r="J1116" i="1" s="1"/>
  <c r="K1116" i="1" s="1"/>
  <c r="X1116" i="1" s="1"/>
  <c r="I1120" i="1"/>
  <c r="J1120" i="1" s="1"/>
  <c r="K1120" i="1" s="1"/>
  <c r="X1120" i="1" s="1"/>
  <c r="I609" i="1"/>
  <c r="J609" i="1" s="1"/>
  <c r="K609" i="1" s="1"/>
  <c r="X609" i="1" s="1"/>
  <c r="I617" i="1"/>
  <c r="J617" i="1" s="1"/>
  <c r="K617" i="1" s="1"/>
  <c r="X617" i="1" s="1"/>
  <c r="I625" i="1"/>
  <c r="J625" i="1" s="1"/>
  <c r="K625" i="1" s="1"/>
  <c r="X625" i="1" s="1"/>
  <c r="I633" i="1"/>
  <c r="J633" i="1" s="1"/>
  <c r="K633" i="1" s="1"/>
  <c r="X633" i="1" s="1"/>
  <c r="I641" i="1"/>
  <c r="J641" i="1" s="1"/>
  <c r="K641" i="1" s="1"/>
  <c r="X641" i="1" s="1"/>
  <c r="I649" i="1"/>
  <c r="J649" i="1" s="1"/>
  <c r="K649" i="1" s="1"/>
  <c r="X649" i="1" s="1"/>
  <c r="I657" i="1"/>
  <c r="J657" i="1" s="1"/>
  <c r="K657" i="1" s="1"/>
  <c r="X657" i="1" s="1"/>
  <c r="I665" i="1"/>
  <c r="J665" i="1" s="1"/>
  <c r="K665" i="1" s="1"/>
  <c r="X665" i="1" s="1"/>
  <c r="I673" i="1"/>
  <c r="J673" i="1" s="1"/>
  <c r="K673" i="1" s="1"/>
  <c r="X673" i="1" s="1"/>
  <c r="I681" i="1"/>
  <c r="J681" i="1" s="1"/>
  <c r="K681" i="1" s="1"/>
  <c r="X681" i="1" s="1"/>
  <c r="I689" i="1"/>
  <c r="J689" i="1" s="1"/>
  <c r="K689" i="1" s="1"/>
  <c r="X689" i="1" s="1"/>
  <c r="I697" i="1"/>
  <c r="J697" i="1" s="1"/>
  <c r="K697" i="1" s="1"/>
  <c r="X697" i="1" s="1"/>
  <c r="I705" i="1"/>
  <c r="J705" i="1" s="1"/>
  <c r="K705" i="1" s="1"/>
  <c r="X705" i="1" s="1"/>
  <c r="I713" i="1"/>
  <c r="J713" i="1" s="1"/>
  <c r="K713" i="1" s="1"/>
  <c r="X713" i="1" s="1"/>
  <c r="I721" i="1"/>
  <c r="J721" i="1" s="1"/>
  <c r="K721" i="1" s="1"/>
  <c r="X721" i="1" s="1"/>
  <c r="I729" i="1"/>
  <c r="J729" i="1" s="1"/>
  <c r="K729" i="1" s="1"/>
  <c r="X729" i="1" s="1"/>
  <c r="I737" i="1"/>
  <c r="J737" i="1" s="1"/>
  <c r="K737" i="1" s="1"/>
  <c r="X737" i="1" s="1"/>
  <c r="I745" i="1"/>
  <c r="J745" i="1" s="1"/>
  <c r="K745" i="1" s="1"/>
  <c r="X745" i="1" s="1"/>
  <c r="I753" i="1"/>
  <c r="J753" i="1" s="1"/>
  <c r="K753" i="1" s="1"/>
  <c r="X753" i="1" s="1"/>
  <c r="I761" i="1"/>
  <c r="J761" i="1" s="1"/>
  <c r="K761" i="1" s="1"/>
  <c r="X761" i="1" s="1"/>
  <c r="I769" i="1"/>
  <c r="J769" i="1" s="1"/>
  <c r="K769" i="1" s="1"/>
  <c r="X769" i="1" s="1"/>
  <c r="I777" i="1"/>
  <c r="J777" i="1" s="1"/>
  <c r="K777" i="1" s="1"/>
  <c r="X777" i="1" s="1"/>
  <c r="I785" i="1"/>
  <c r="J785" i="1" s="1"/>
  <c r="K785" i="1" s="1"/>
  <c r="X785" i="1" s="1"/>
  <c r="I793" i="1"/>
  <c r="J793" i="1" s="1"/>
  <c r="K793" i="1" s="1"/>
  <c r="X793" i="1" s="1"/>
  <c r="I801" i="1"/>
  <c r="J801" i="1" s="1"/>
  <c r="K801" i="1" s="1"/>
  <c r="X801" i="1" s="1"/>
  <c r="I809" i="1"/>
  <c r="J809" i="1" s="1"/>
  <c r="K809" i="1" s="1"/>
  <c r="X809" i="1" s="1"/>
  <c r="I817" i="1"/>
  <c r="J817" i="1" s="1"/>
  <c r="K817" i="1" s="1"/>
  <c r="X817" i="1" s="1"/>
  <c r="I825" i="1"/>
  <c r="J825" i="1" s="1"/>
  <c r="K825" i="1" s="1"/>
  <c r="X825" i="1" s="1"/>
  <c r="I833" i="1"/>
  <c r="J833" i="1" s="1"/>
  <c r="K833" i="1" s="1"/>
  <c r="X833" i="1" s="1"/>
  <c r="I841" i="1"/>
  <c r="J841" i="1" s="1"/>
  <c r="K841" i="1" s="1"/>
  <c r="X841" i="1" s="1"/>
  <c r="I849" i="1"/>
  <c r="J849" i="1" s="1"/>
  <c r="K849" i="1" s="1"/>
  <c r="X849" i="1" s="1"/>
  <c r="I857" i="1"/>
  <c r="J857" i="1" s="1"/>
  <c r="K857" i="1" s="1"/>
  <c r="X857" i="1" s="1"/>
  <c r="I865" i="1"/>
  <c r="J865" i="1" s="1"/>
  <c r="K865" i="1" s="1"/>
  <c r="X865" i="1" s="1"/>
  <c r="I873" i="1"/>
  <c r="J873" i="1" s="1"/>
  <c r="K873" i="1" s="1"/>
  <c r="X873" i="1" s="1"/>
  <c r="I881" i="1"/>
  <c r="J881" i="1" s="1"/>
  <c r="K881" i="1" s="1"/>
  <c r="X881" i="1" s="1"/>
  <c r="I889" i="1"/>
  <c r="J889" i="1" s="1"/>
  <c r="K889" i="1" s="1"/>
  <c r="X889" i="1" s="1"/>
  <c r="I897" i="1"/>
  <c r="J897" i="1" s="1"/>
  <c r="K897" i="1" s="1"/>
  <c r="X897" i="1" s="1"/>
  <c r="I905" i="1"/>
  <c r="J905" i="1" s="1"/>
  <c r="K905" i="1" s="1"/>
  <c r="X905" i="1" s="1"/>
  <c r="I913" i="1"/>
  <c r="J913" i="1" s="1"/>
  <c r="K913" i="1" s="1"/>
  <c r="X913" i="1" s="1"/>
  <c r="I921" i="1"/>
  <c r="J921" i="1" s="1"/>
  <c r="K921" i="1" s="1"/>
  <c r="X921" i="1" s="1"/>
  <c r="I929" i="1"/>
  <c r="J929" i="1" s="1"/>
  <c r="K929" i="1" s="1"/>
  <c r="X929" i="1" s="1"/>
  <c r="I937" i="1"/>
  <c r="J937" i="1" s="1"/>
  <c r="K937" i="1" s="1"/>
  <c r="X937" i="1" s="1"/>
  <c r="I945" i="1"/>
  <c r="J945" i="1" s="1"/>
  <c r="K945" i="1" s="1"/>
  <c r="X945" i="1" s="1"/>
  <c r="I953" i="1"/>
  <c r="J953" i="1" s="1"/>
  <c r="K953" i="1" s="1"/>
  <c r="X953" i="1" s="1"/>
  <c r="I961" i="1"/>
  <c r="J961" i="1" s="1"/>
  <c r="K961" i="1" s="1"/>
  <c r="X961" i="1" s="1"/>
  <c r="I969" i="1"/>
  <c r="J969" i="1" s="1"/>
  <c r="K969" i="1" s="1"/>
  <c r="X969" i="1" s="1"/>
  <c r="I977" i="1"/>
  <c r="J977" i="1" s="1"/>
  <c r="K977" i="1" s="1"/>
  <c r="X977" i="1" s="1"/>
  <c r="I985" i="1"/>
  <c r="J985" i="1" s="1"/>
  <c r="K985" i="1" s="1"/>
  <c r="X985" i="1" s="1"/>
  <c r="I993" i="1"/>
  <c r="J993" i="1" s="1"/>
  <c r="K993" i="1" s="1"/>
  <c r="X993" i="1" s="1"/>
  <c r="I1001" i="1"/>
  <c r="J1001" i="1" s="1"/>
  <c r="K1001" i="1" s="1"/>
  <c r="X1001" i="1" s="1"/>
  <c r="I1009" i="1"/>
  <c r="J1009" i="1" s="1"/>
  <c r="K1009" i="1" s="1"/>
  <c r="X1009" i="1" s="1"/>
  <c r="I1017" i="1"/>
  <c r="J1017" i="1" s="1"/>
  <c r="K1017" i="1" s="1"/>
  <c r="X1017" i="1" s="1"/>
  <c r="I1025" i="1"/>
  <c r="J1025" i="1" s="1"/>
  <c r="K1025" i="1" s="1"/>
  <c r="X1025" i="1" s="1"/>
  <c r="I1033" i="1"/>
  <c r="J1033" i="1" s="1"/>
  <c r="K1033" i="1" s="1"/>
  <c r="X1033" i="1" s="1"/>
  <c r="I1041" i="1"/>
  <c r="J1041" i="1" s="1"/>
  <c r="K1041" i="1" s="1"/>
  <c r="X1041" i="1" s="1"/>
  <c r="I1049" i="1"/>
  <c r="J1049" i="1" s="1"/>
  <c r="K1049" i="1" s="1"/>
  <c r="X1049" i="1" s="1"/>
  <c r="I1057" i="1"/>
  <c r="J1057" i="1" s="1"/>
  <c r="K1057" i="1" s="1"/>
  <c r="X1057" i="1" s="1"/>
  <c r="I1065" i="1"/>
  <c r="J1065" i="1" s="1"/>
  <c r="K1065" i="1" s="1"/>
  <c r="X1065" i="1" s="1"/>
  <c r="I1073" i="1"/>
  <c r="J1073" i="1" s="1"/>
  <c r="K1073" i="1" s="1"/>
  <c r="X1073" i="1" s="1"/>
  <c r="I1081" i="1"/>
  <c r="J1081" i="1" s="1"/>
  <c r="K1081" i="1" s="1"/>
  <c r="X1081" i="1" s="1"/>
  <c r="I1089" i="1"/>
  <c r="J1089" i="1" s="1"/>
  <c r="K1089" i="1" s="1"/>
  <c r="X1089" i="1" s="1"/>
  <c r="I1097" i="1"/>
  <c r="J1097" i="1" s="1"/>
  <c r="K1097" i="1" s="1"/>
  <c r="X1097" i="1" s="1"/>
  <c r="I1105" i="1"/>
  <c r="J1105" i="1" s="1"/>
  <c r="K1105" i="1" s="1"/>
  <c r="X1105" i="1" s="1"/>
  <c r="I1113" i="1"/>
  <c r="J1113" i="1" s="1"/>
  <c r="K1113" i="1" s="1"/>
  <c r="X1113" i="1" s="1"/>
  <c r="I1121" i="1"/>
  <c r="J1121" i="1" s="1"/>
  <c r="K1121" i="1" s="1"/>
  <c r="X1121" i="1" s="1"/>
  <c r="I610" i="1"/>
  <c r="J610" i="1" s="1"/>
  <c r="K610" i="1" s="1"/>
  <c r="X610" i="1" s="1"/>
  <c r="I618" i="1"/>
  <c r="J618" i="1" s="1"/>
  <c r="K618" i="1" s="1"/>
  <c r="X618" i="1" s="1"/>
  <c r="I626" i="1"/>
  <c r="J626" i="1" s="1"/>
  <c r="K626" i="1" s="1"/>
  <c r="X626" i="1" s="1"/>
  <c r="I634" i="1"/>
  <c r="J634" i="1" s="1"/>
  <c r="K634" i="1" s="1"/>
  <c r="X634" i="1" s="1"/>
  <c r="I642" i="1"/>
  <c r="J642" i="1" s="1"/>
  <c r="K642" i="1" s="1"/>
  <c r="X642" i="1" s="1"/>
  <c r="I650" i="1"/>
  <c r="J650" i="1" s="1"/>
  <c r="K650" i="1" s="1"/>
  <c r="X650" i="1" s="1"/>
  <c r="I658" i="1"/>
  <c r="J658" i="1" s="1"/>
  <c r="K658" i="1" s="1"/>
  <c r="X658" i="1" s="1"/>
  <c r="I666" i="1"/>
  <c r="J666" i="1" s="1"/>
  <c r="K666" i="1" s="1"/>
  <c r="X666" i="1" s="1"/>
  <c r="I674" i="1"/>
  <c r="J674" i="1" s="1"/>
  <c r="K674" i="1" s="1"/>
  <c r="X674" i="1" s="1"/>
  <c r="I682" i="1"/>
  <c r="J682" i="1" s="1"/>
  <c r="K682" i="1" s="1"/>
  <c r="X682" i="1" s="1"/>
  <c r="I690" i="1"/>
  <c r="J690" i="1" s="1"/>
  <c r="K690" i="1" s="1"/>
  <c r="X690" i="1" s="1"/>
  <c r="I698" i="1"/>
  <c r="J698" i="1" s="1"/>
  <c r="K698" i="1" s="1"/>
  <c r="X698" i="1" s="1"/>
  <c r="I706" i="1"/>
  <c r="J706" i="1" s="1"/>
  <c r="K706" i="1" s="1"/>
  <c r="X706" i="1" s="1"/>
  <c r="I714" i="1"/>
  <c r="J714" i="1" s="1"/>
  <c r="K714" i="1" s="1"/>
  <c r="X714" i="1" s="1"/>
  <c r="I722" i="1"/>
  <c r="J722" i="1" s="1"/>
  <c r="K722" i="1" s="1"/>
  <c r="X722" i="1" s="1"/>
  <c r="I730" i="1"/>
  <c r="J730" i="1" s="1"/>
  <c r="K730" i="1" s="1"/>
  <c r="X730" i="1" s="1"/>
  <c r="I738" i="1"/>
  <c r="J738" i="1" s="1"/>
  <c r="K738" i="1" s="1"/>
  <c r="X738" i="1" s="1"/>
  <c r="I746" i="1"/>
  <c r="J746" i="1" s="1"/>
  <c r="K746" i="1" s="1"/>
  <c r="X746" i="1" s="1"/>
  <c r="I754" i="1"/>
  <c r="J754" i="1" s="1"/>
  <c r="K754" i="1" s="1"/>
  <c r="X754" i="1" s="1"/>
  <c r="I762" i="1"/>
  <c r="J762" i="1" s="1"/>
  <c r="K762" i="1" s="1"/>
  <c r="X762" i="1" s="1"/>
  <c r="I770" i="1"/>
  <c r="J770" i="1" s="1"/>
  <c r="K770" i="1" s="1"/>
  <c r="X770" i="1" s="1"/>
  <c r="I778" i="1"/>
  <c r="J778" i="1" s="1"/>
  <c r="K778" i="1" s="1"/>
  <c r="X778" i="1" s="1"/>
  <c r="I786" i="1"/>
  <c r="J786" i="1" s="1"/>
  <c r="K786" i="1" s="1"/>
  <c r="X786" i="1" s="1"/>
  <c r="I794" i="1"/>
  <c r="J794" i="1" s="1"/>
  <c r="K794" i="1" s="1"/>
  <c r="X794" i="1" s="1"/>
  <c r="I802" i="1"/>
  <c r="J802" i="1" s="1"/>
  <c r="K802" i="1" s="1"/>
  <c r="X802" i="1" s="1"/>
  <c r="I810" i="1"/>
  <c r="J810" i="1" s="1"/>
  <c r="K810" i="1" s="1"/>
  <c r="X810" i="1" s="1"/>
  <c r="I818" i="1"/>
  <c r="J818" i="1" s="1"/>
  <c r="K818" i="1" s="1"/>
  <c r="X818" i="1" s="1"/>
  <c r="I826" i="1"/>
  <c r="J826" i="1" s="1"/>
  <c r="K826" i="1" s="1"/>
  <c r="X826" i="1" s="1"/>
  <c r="I834" i="1"/>
  <c r="J834" i="1" s="1"/>
  <c r="K834" i="1" s="1"/>
  <c r="X834" i="1" s="1"/>
  <c r="I842" i="1"/>
  <c r="J842" i="1" s="1"/>
  <c r="K842" i="1" s="1"/>
  <c r="X842" i="1" s="1"/>
  <c r="I850" i="1"/>
  <c r="J850" i="1" s="1"/>
  <c r="K850" i="1" s="1"/>
  <c r="X850" i="1" s="1"/>
  <c r="I858" i="1"/>
  <c r="J858" i="1" s="1"/>
  <c r="K858" i="1" s="1"/>
  <c r="X858" i="1" s="1"/>
  <c r="I866" i="1"/>
  <c r="J866" i="1" s="1"/>
  <c r="K866" i="1" s="1"/>
  <c r="X866" i="1" s="1"/>
  <c r="I874" i="1"/>
  <c r="J874" i="1" s="1"/>
  <c r="K874" i="1" s="1"/>
  <c r="X874" i="1" s="1"/>
  <c r="I882" i="1"/>
  <c r="J882" i="1" s="1"/>
  <c r="K882" i="1" s="1"/>
  <c r="X882" i="1" s="1"/>
  <c r="I890" i="1"/>
  <c r="J890" i="1" s="1"/>
  <c r="K890" i="1" s="1"/>
  <c r="X890" i="1" s="1"/>
  <c r="I898" i="1"/>
  <c r="J898" i="1" s="1"/>
  <c r="K898" i="1" s="1"/>
  <c r="X898" i="1" s="1"/>
  <c r="I906" i="1"/>
  <c r="J906" i="1" s="1"/>
  <c r="K906" i="1" s="1"/>
  <c r="X906" i="1" s="1"/>
  <c r="I914" i="1"/>
  <c r="J914" i="1" s="1"/>
  <c r="K914" i="1" s="1"/>
  <c r="X914" i="1" s="1"/>
  <c r="I922" i="1"/>
  <c r="J922" i="1" s="1"/>
  <c r="K922" i="1" s="1"/>
  <c r="X922" i="1" s="1"/>
  <c r="I930" i="1"/>
  <c r="J930" i="1" s="1"/>
  <c r="K930" i="1" s="1"/>
  <c r="X930" i="1" s="1"/>
  <c r="I938" i="1"/>
  <c r="J938" i="1" s="1"/>
  <c r="K938" i="1" s="1"/>
  <c r="X938" i="1" s="1"/>
  <c r="I946" i="1"/>
  <c r="J946" i="1" s="1"/>
  <c r="K946" i="1" s="1"/>
  <c r="X946" i="1" s="1"/>
  <c r="I954" i="1"/>
  <c r="J954" i="1" s="1"/>
  <c r="K954" i="1" s="1"/>
  <c r="X954" i="1" s="1"/>
  <c r="I962" i="1"/>
  <c r="J962" i="1" s="1"/>
  <c r="K962" i="1" s="1"/>
  <c r="X962" i="1" s="1"/>
  <c r="I970" i="1"/>
  <c r="J970" i="1" s="1"/>
  <c r="K970" i="1" s="1"/>
  <c r="X970" i="1" s="1"/>
  <c r="I978" i="1"/>
  <c r="J978" i="1" s="1"/>
  <c r="K978" i="1" s="1"/>
  <c r="X978" i="1" s="1"/>
  <c r="I986" i="1"/>
  <c r="J986" i="1" s="1"/>
  <c r="K986" i="1" s="1"/>
  <c r="X986" i="1" s="1"/>
  <c r="I994" i="1"/>
  <c r="J994" i="1" s="1"/>
  <c r="K994" i="1" s="1"/>
  <c r="X994" i="1" s="1"/>
  <c r="I1002" i="1"/>
  <c r="J1002" i="1" s="1"/>
  <c r="K1002" i="1" s="1"/>
  <c r="X1002" i="1" s="1"/>
  <c r="I1010" i="1"/>
  <c r="J1010" i="1" s="1"/>
  <c r="K1010" i="1" s="1"/>
  <c r="X1010" i="1" s="1"/>
  <c r="I1018" i="1"/>
  <c r="J1018" i="1" s="1"/>
  <c r="K1018" i="1" s="1"/>
  <c r="X1018" i="1" s="1"/>
  <c r="I1026" i="1"/>
  <c r="J1026" i="1" s="1"/>
  <c r="K1026" i="1" s="1"/>
  <c r="X1026" i="1" s="1"/>
  <c r="I1034" i="1"/>
  <c r="J1034" i="1" s="1"/>
  <c r="K1034" i="1" s="1"/>
  <c r="X1034" i="1" s="1"/>
  <c r="I1042" i="1"/>
  <c r="J1042" i="1" s="1"/>
  <c r="K1042" i="1" s="1"/>
  <c r="X1042" i="1" s="1"/>
  <c r="I1050" i="1"/>
  <c r="J1050" i="1" s="1"/>
  <c r="K1050" i="1" s="1"/>
  <c r="X1050" i="1" s="1"/>
  <c r="I1058" i="1"/>
  <c r="J1058" i="1" s="1"/>
  <c r="K1058" i="1" s="1"/>
  <c r="X1058" i="1" s="1"/>
  <c r="I1066" i="1"/>
  <c r="J1066" i="1" s="1"/>
  <c r="K1066" i="1" s="1"/>
  <c r="X1066" i="1" s="1"/>
  <c r="I1074" i="1"/>
  <c r="J1074" i="1" s="1"/>
  <c r="K1074" i="1" s="1"/>
  <c r="X1074" i="1" s="1"/>
  <c r="I1082" i="1"/>
  <c r="J1082" i="1" s="1"/>
  <c r="K1082" i="1" s="1"/>
  <c r="X1082" i="1" s="1"/>
  <c r="I1090" i="1"/>
  <c r="J1090" i="1" s="1"/>
  <c r="K1090" i="1" s="1"/>
  <c r="X1090" i="1" s="1"/>
  <c r="I1098" i="1"/>
  <c r="J1098" i="1" s="1"/>
  <c r="K1098" i="1" s="1"/>
  <c r="X1098" i="1" s="1"/>
  <c r="I1106" i="1"/>
  <c r="J1106" i="1" s="1"/>
  <c r="K1106" i="1" s="1"/>
  <c r="X1106" i="1" s="1"/>
  <c r="I1114" i="1"/>
  <c r="J1114" i="1" s="1"/>
  <c r="K1114" i="1" s="1"/>
  <c r="X1114" i="1" s="1"/>
  <c r="I451" i="1"/>
  <c r="J451" i="1" s="1"/>
  <c r="K451" i="1" s="1"/>
  <c r="X451" i="1" s="1"/>
  <c r="I459" i="1"/>
  <c r="J459" i="1" s="1"/>
  <c r="K459" i="1" s="1"/>
  <c r="X459" i="1" s="1"/>
  <c r="I467" i="1"/>
  <c r="J467" i="1" s="1"/>
  <c r="K467" i="1" s="1"/>
  <c r="X467" i="1" s="1"/>
  <c r="I475" i="1"/>
  <c r="J475" i="1" s="1"/>
  <c r="K475" i="1" s="1"/>
  <c r="X475" i="1" s="1"/>
  <c r="I483" i="1"/>
  <c r="J483" i="1" s="1"/>
  <c r="K483" i="1" s="1"/>
  <c r="X483" i="1" s="1"/>
  <c r="I491" i="1"/>
  <c r="J491" i="1" s="1"/>
  <c r="K491" i="1" s="1"/>
  <c r="X491" i="1" s="1"/>
  <c r="I499" i="1"/>
  <c r="J499" i="1" s="1"/>
  <c r="K499" i="1" s="1"/>
  <c r="X499" i="1" s="1"/>
  <c r="I507" i="1"/>
  <c r="J507" i="1" s="1"/>
  <c r="K507" i="1" s="1"/>
  <c r="X507" i="1" s="1"/>
  <c r="I515" i="1"/>
  <c r="J515" i="1" s="1"/>
  <c r="K515" i="1" s="1"/>
  <c r="X515" i="1" s="1"/>
  <c r="I523" i="1"/>
  <c r="J523" i="1" s="1"/>
  <c r="K523" i="1" s="1"/>
  <c r="X523" i="1" s="1"/>
  <c r="I531" i="1"/>
  <c r="J531" i="1" s="1"/>
  <c r="K531" i="1" s="1"/>
  <c r="X531" i="1" s="1"/>
  <c r="I539" i="1"/>
  <c r="J539" i="1" s="1"/>
  <c r="K539" i="1" s="1"/>
  <c r="X539" i="1" s="1"/>
  <c r="I547" i="1"/>
  <c r="J547" i="1" s="1"/>
  <c r="K547" i="1" s="1"/>
  <c r="X547" i="1" s="1"/>
  <c r="I555" i="1"/>
  <c r="J555" i="1" s="1"/>
  <c r="K555" i="1" s="1"/>
  <c r="X555" i="1" s="1"/>
  <c r="I563" i="1"/>
  <c r="J563" i="1" s="1"/>
  <c r="K563" i="1" s="1"/>
  <c r="X563" i="1" s="1"/>
  <c r="I571" i="1"/>
  <c r="J571" i="1" s="1"/>
  <c r="K571" i="1" s="1"/>
  <c r="X571" i="1" s="1"/>
  <c r="I579" i="1"/>
  <c r="J579" i="1" s="1"/>
  <c r="K579" i="1" s="1"/>
  <c r="X579" i="1" s="1"/>
  <c r="I587" i="1"/>
  <c r="J587" i="1" s="1"/>
  <c r="K587" i="1" s="1"/>
  <c r="X587" i="1" s="1"/>
  <c r="I595" i="1"/>
  <c r="J595" i="1" s="1"/>
  <c r="K595" i="1" s="1"/>
  <c r="X595" i="1" s="1"/>
  <c r="I603" i="1"/>
  <c r="J603" i="1" s="1"/>
  <c r="K603" i="1" s="1"/>
  <c r="X603" i="1" s="1"/>
  <c r="I611" i="1"/>
  <c r="J611" i="1" s="1"/>
  <c r="K611" i="1" s="1"/>
  <c r="X611" i="1" s="1"/>
  <c r="I619" i="1"/>
  <c r="J619" i="1" s="1"/>
  <c r="K619" i="1" s="1"/>
  <c r="X619" i="1" s="1"/>
  <c r="I627" i="1"/>
  <c r="J627" i="1" s="1"/>
  <c r="K627" i="1" s="1"/>
  <c r="X627" i="1" s="1"/>
  <c r="I635" i="1"/>
  <c r="J635" i="1" s="1"/>
  <c r="K635" i="1" s="1"/>
  <c r="X635" i="1" s="1"/>
  <c r="I643" i="1"/>
  <c r="J643" i="1" s="1"/>
  <c r="K643" i="1" s="1"/>
  <c r="X643" i="1" s="1"/>
  <c r="I651" i="1"/>
  <c r="J651" i="1" s="1"/>
  <c r="K651" i="1" s="1"/>
  <c r="X651" i="1" s="1"/>
  <c r="I659" i="1"/>
  <c r="J659" i="1" s="1"/>
  <c r="K659" i="1" s="1"/>
  <c r="X659" i="1" s="1"/>
  <c r="I667" i="1"/>
  <c r="J667" i="1" s="1"/>
  <c r="K667" i="1" s="1"/>
  <c r="X667" i="1" s="1"/>
  <c r="I675" i="1"/>
  <c r="J675" i="1" s="1"/>
  <c r="K675" i="1" s="1"/>
  <c r="X675" i="1" s="1"/>
  <c r="I683" i="1"/>
  <c r="J683" i="1" s="1"/>
  <c r="K683" i="1" s="1"/>
  <c r="X683" i="1" s="1"/>
  <c r="I691" i="1"/>
  <c r="J691" i="1" s="1"/>
  <c r="K691" i="1" s="1"/>
  <c r="X691" i="1" s="1"/>
  <c r="I699" i="1"/>
  <c r="J699" i="1" s="1"/>
  <c r="K699" i="1" s="1"/>
  <c r="X699" i="1" s="1"/>
  <c r="I707" i="1"/>
  <c r="J707" i="1" s="1"/>
  <c r="K707" i="1" s="1"/>
  <c r="X707" i="1" s="1"/>
  <c r="I715" i="1"/>
  <c r="J715" i="1" s="1"/>
  <c r="K715" i="1" s="1"/>
  <c r="X715" i="1" s="1"/>
  <c r="I723" i="1"/>
  <c r="J723" i="1" s="1"/>
  <c r="K723" i="1" s="1"/>
  <c r="X723" i="1" s="1"/>
  <c r="I731" i="1"/>
  <c r="J731" i="1" s="1"/>
  <c r="K731" i="1" s="1"/>
  <c r="X731" i="1" s="1"/>
  <c r="I739" i="1"/>
  <c r="J739" i="1" s="1"/>
  <c r="K739" i="1" s="1"/>
  <c r="X739" i="1" s="1"/>
  <c r="I747" i="1"/>
  <c r="J747" i="1" s="1"/>
  <c r="K747" i="1" s="1"/>
  <c r="X747" i="1" s="1"/>
  <c r="I755" i="1"/>
  <c r="J755" i="1" s="1"/>
  <c r="K755" i="1" s="1"/>
  <c r="X755" i="1" s="1"/>
  <c r="I763" i="1"/>
  <c r="J763" i="1" s="1"/>
  <c r="K763" i="1" s="1"/>
  <c r="X763" i="1" s="1"/>
  <c r="I771" i="1"/>
  <c r="J771" i="1" s="1"/>
  <c r="K771" i="1" s="1"/>
  <c r="X771" i="1" s="1"/>
  <c r="I779" i="1"/>
  <c r="J779" i="1" s="1"/>
  <c r="K779" i="1" s="1"/>
  <c r="X779" i="1" s="1"/>
  <c r="I787" i="1"/>
  <c r="J787" i="1" s="1"/>
  <c r="K787" i="1" s="1"/>
  <c r="X787" i="1" s="1"/>
  <c r="I795" i="1"/>
  <c r="J795" i="1" s="1"/>
  <c r="K795" i="1" s="1"/>
  <c r="X795" i="1" s="1"/>
  <c r="I803" i="1"/>
  <c r="J803" i="1" s="1"/>
  <c r="K803" i="1" s="1"/>
  <c r="X803" i="1" s="1"/>
  <c r="I811" i="1"/>
  <c r="J811" i="1" s="1"/>
  <c r="K811" i="1" s="1"/>
  <c r="X811" i="1" s="1"/>
  <c r="I819" i="1"/>
  <c r="J819" i="1" s="1"/>
  <c r="K819" i="1" s="1"/>
  <c r="X819" i="1" s="1"/>
  <c r="I827" i="1"/>
  <c r="J827" i="1" s="1"/>
  <c r="K827" i="1" s="1"/>
  <c r="X827" i="1" s="1"/>
  <c r="I835" i="1"/>
  <c r="J835" i="1" s="1"/>
  <c r="K835" i="1" s="1"/>
  <c r="X835" i="1" s="1"/>
  <c r="I843" i="1"/>
  <c r="J843" i="1" s="1"/>
  <c r="K843" i="1" s="1"/>
  <c r="X843" i="1" s="1"/>
  <c r="I851" i="1"/>
  <c r="J851" i="1" s="1"/>
  <c r="K851" i="1" s="1"/>
  <c r="X851" i="1" s="1"/>
  <c r="I859" i="1"/>
  <c r="J859" i="1" s="1"/>
  <c r="K859" i="1" s="1"/>
  <c r="X859" i="1" s="1"/>
  <c r="I867" i="1"/>
  <c r="J867" i="1" s="1"/>
  <c r="K867" i="1" s="1"/>
  <c r="X867" i="1" s="1"/>
  <c r="I875" i="1"/>
  <c r="J875" i="1" s="1"/>
  <c r="K875" i="1" s="1"/>
  <c r="X875" i="1" s="1"/>
  <c r="I883" i="1"/>
  <c r="J883" i="1" s="1"/>
  <c r="K883" i="1" s="1"/>
  <c r="X883" i="1" s="1"/>
  <c r="I891" i="1"/>
  <c r="J891" i="1" s="1"/>
  <c r="K891" i="1" s="1"/>
  <c r="X891" i="1" s="1"/>
  <c r="I899" i="1"/>
  <c r="J899" i="1" s="1"/>
  <c r="K899" i="1" s="1"/>
  <c r="X899" i="1" s="1"/>
  <c r="I907" i="1"/>
  <c r="J907" i="1" s="1"/>
  <c r="K907" i="1" s="1"/>
  <c r="X907" i="1" s="1"/>
  <c r="I915" i="1"/>
  <c r="J915" i="1" s="1"/>
  <c r="K915" i="1" s="1"/>
  <c r="X915" i="1" s="1"/>
  <c r="I923" i="1"/>
  <c r="J923" i="1" s="1"/>
  <c r="K923" i="1" s="1"/>
  <c r="X923" i="1" s="1"/>
  <c r="I931" i="1"/>
  <c r="J931" i="1" s="1"/>
  <c r="K931" i="1" s="1"/>
  <c r="X931" i="1" s="1"/>
  <c r="I939" i="1"/>
  <c r="J939" i="1" s="1"/>
  <c r="K939" i="1" s="1"/>
  <c r="X939" i="1" s="1"/>
  <c r="I947" i="1"/>
  <c r="J947" i="1" s="1"/>
  <c r="K947" i="1" s="1"/>
  <c r="X947" i="1" s="1"/>
  <c r="I955" i="1"/>
  <c r="J955" i="1" s="1"/>
  <c r="K955" i="1" s="1"/>
  <c r="X955" i="1" s="1"/>
  <c r="I963" i="1"/>
  <c r="J963" i="1" s="1"/>
  <c r="K963" i="1" s="1"/>
  <c r="X963" i="1" s="1"/>
  <c r="I971" i="1"/>
  <c r="J971" i="1" s="1"/>
  <c r="K971" i="1" s="1"/>
  <c r="X971" i="1" s="1"/>
  <c r="I979" i="1"/>
  <c r="J979" i="1" s="1"/>
  <c r="K979" i="1" s="1"/>
  <c r="X979" i="1" s="1"/>
  <c r="I987" i="1"/>
  <c r="J987" i="1" s="1"/>
  <c r="K987" i="1" s="1"/>
  <c r="X987" i="1" s="1"/>
  <c r="I995" i="1"/>
  <c r="J995" i="1" s="1"/>
  <c r="K995" i="1" s="1"/>
  <c r="X995" i="1" s="1"/>
  <c r="I1003" i="1"/>
  <c r="J1003" i="1" s="1"/>
  <c r="K1003" i="1" s="1"/>
  <c r="X1003" i="1" s="1"/>
  <c r="I1011" i="1"/>
  <c r="J1011" i="1" s="1"/>
  <c r="K1011" i="1" s="1"/>
  <c r="X1011" i="1" s="1"/>
  <c r="I1019" i="1"/>
  <c r="J1019" i="1" s="1"/>
  <c r="K1019" i="1" s="1"/>
  <c r="X1019" i="1" s="1"/>
  <c r="I1027" i="1"/>
  <c r="J1027" i="1" s="1"/>
  <c r="K1027" i="1" s="1"/>
  <c r="X1027" i="1" s="1"/>
  <c r="I1035" i="1"/>
  <c r="J1035" i="1" s="1"/>
  <c r="K1035" i="1" s="1"/>
  <c r="X1035" i="1" s="1"/>
  <c r="I1043" i="1"/>
  <c r="J1043" i="1" s="1"/>
  <c r="K1043" i="1" s="1"/>
  <c r="X1043" i="1" s="1"/>
  <c r="I1051" i="1"/>
  <c r="J1051" i="1" s="1"/>
  <c r="K1051" i="1" s="1"/>
  <c r="X1051" i="1" s="1"/>
  <c r="I1059" i="1"/>
  <c r="J1059" i="1" s="1"/>
  <c r="K1059" i="1" s="1"/>
  <c r="X1059" i="1" s="1"/>
  <c r="I1067" i="1"/>
  <c r="J1067" i="1" s="1"/>
  <c r="K1067" i="1" s="1"/>
  <c r="X1067" i="1" s="1"/>
  <c r="I1075" i="1"/>
  <c r="J1075" i="1" s="1"/>
  <c r="K1075" i="1" s="1"/>
  <c r="X1075" i="1" s="1"/>
  <c r="I1083" i="1"/>
  <c r="J1083" i="1" s="1"/>
  <c r="K1083" i="1" s="1"/>
  <c r="X1083" i="1" s="1"/>
  <c r="I1091" i="1"/>
  <c r="J1091" i="1" s="1"/>
  <c r="K1091" i="1" s="1"/>
  <c r="X1091" i="1" s="1"/>
  <c r="I1099" i="1"/>
  <c r="J1099" i="1" s="1"/>
  <c r="K1099" i="1" s="1"/>
  <c r="X1099" i="1" s="1"/>
  <c r="I1107" i="1"/>
  <c r="J1107" i="1" s="1"/>
  <c r="K1107" i="1" s="1"/>
  <c r="X1107" i="1" s="1"/>
  <c r="I1115" i="1"/>
  <c r="J1115" i="1" s="1"/>
  <c r="K1115" i="1" s="1"/>
  <c r="X1115" i="1" s="1"/>
</calcChain>
</file>

<file path=xl/sharedStrings.xml><?xml version="1.0" encoding="utf-8"?>
<sst xmlns="http://schemas.openxmlformats.org/spreadsheetml/2006/main" count="27244" uniqueCount="434">
  <si>
    <t>stand</t>
  </si>
  <si>
    <t>site</t>
  </si>
  <si>
    <t>soilcore</t>
  </si>
  <si>
    <t>depth_name</t>
  </si>
  <si>
    <t>treatment</t>
  </si>
  <si>
    <t>rep</t>
  </si>
  <si>
    <t>species_diversity</t>
  </si>
  <si>
    <t>genus_abundance</t>
  </si>
  <si>
    <t>lifeform</t>
  </si>
  <si>
    <t>status</t>
  </si>
  <si>
    <t>lifescycle</t>
  </si>
  <si>
    <t>family</t>
  </si>
  <si>
    <t>count</t>
  </si>
  <si>
    <t>stand_core</t>
  </si>
  <si>
    <t>stand_core_depth</t>
  </si>
  <si>
    <t>stand_core_depth_treat</t>
  </si>
  <si>
    <t>degraded</t>
  </si>
  <si>
    <t>DEG1</t>
  </si>
  <si>
    <t>surface</t>
  </si>
  <si>
    <t>charate</t>
  </si>
  <si>
    <t>Acmispon maritimus</t>
  </si>
  <si>
    <t>Acmispon spp.</t>
  </si>
  <si>
    <t>forb</t>
  </si>
  <si>
    <t>native</t>
  </si>
  <si>
    <t>annual</t>
  </si>
  <si>
    <t>Fabaceae</t>
  </si>
  <si>
    <t>DEG1_1</t>
  </si>
  <si>
    <t>DEG1_1_surface</t>
  </si>
  <si>
    <t>DEG1_1_surface_charate</t>
  </si>
  <si>
    <t>Artemisia californica</t>
  </si>
  <si>
    <t>shrub</t>
  </si>
  <si>
    <t>perennial</t>
  </si>
  <si>
    <t>Asteraceae</t>
  </si>
  <si>
    <t>Astragalus trichopodus</t>
  </si>
  <si>
    <t>Bromus diandrus</t>
  </si>
  <si>
    <t>Bromus spp.</t>
  </si>
  <si>
    <t>grass</t>
  </si>
  <si>
    <t>nonnative</t>
  </si>
  <si>
    <t>Poaceae</t>
  </si>
  <si>
    <t>Bromus madritensis</t>
  </si>
  <si>
    <t>Centaurea melitensis</t>
  </si>
  <si>
    <t>Croton setiger</t>
  </si>
  <si>
    <t>Euphorbiaceae¬†¬†</t>
  </si>
  <si>
    <t>Cryptantha spp.</t>
  </si>
  <si>
    <t>Boraginaceae</t>
  </si>
  <si>
    <t>Emmenanthe penduliflora</t>
  </si>
  <si>
    <t>Hydrophyllaceae</t>
  </si>
  <si>
    <t>Erigeron canadensis</t>
  </si>
  <si>
    <t>Erodium cicutarium</t>
  </si>
  <si>
    <t>Erodium spp.</t>
  </si>
  <si>
    <t>Geraniaceae</t>
  </si>
  <si>
    <t>Erodium moschatum</t>
  </si>
  <si>
    <t>Eucrypta chrysanthemifolia</t>
  </si>
  <si>
    <t>Fragaria vesca</t>
  </si>
  <si>
    <t>Rosaceae</t>
  </si>
  <si>
    <t>Galium porrigens</t>
  </si>
  <si>
    <t>Rubiaceae</t>
  </si>
  <si>
    <t>Hirschfeldia incana</t>
  </si>
  <si>
    <t>Brassicaceae</t>
  </si>
  <si>
    <t>Malacothamnus fasciculatus</t>
  </si>
  <si>
    <t>Malvaceae</t>
  </si>
  <si>
    <t>Nicotiana glauca</t>
  </si>
  <si>
    <t>Solanaceae</t>
  </si>
  <si>
    <t>Pseudognaphalium luteoalbum</t>
  </si>
  <si>
    <t>Trifolium gracelentum</t>
  </si>
  <si>
    <t>Trifolium spp.</t>
  </si>
  <si>
    <t>control</t>
  </si>
  <si>
    <t>DEG1_1_surface_control</t>
  </si>
  <si>
    <t>oven</t>
  </si>
  <si>
    <t>DEG1_1_surface_oven</t>
  </si>
  <si>
    <t>ovenchar</t>
  </si>
  <si>
    <t>DEG1_1_surface_ovenchar</t>
  </si>
  <si>
    <t>deep</t>
  </si>
  <si>
    <t>DEG1_1_deep</t>
  </si>
  <si>
    <t>DEG1_1_deep_charate</t>
  </si>
  <si>
    <t>DEG1_1_deep_control</t>
  </si>
  <si>
    <t>DEG1_1_deep_oven</t>
  </si>
  <si>
    <t>DEG1_1_deep_ovenchar</t>
  </si>
  <si>
    <t>DEG1_2</t>
  </si>
  <si>
    <t>DEG1_2_surface</t>
  </si>
  <si>
    <t>DEG1_2_surface_charate</t>
  </si>
  <si>
    <t>DEG1_2_surface_control</t>
  </si>
  <si>
    <t>DEG1_2_surface_oven</t>
  </si>
  <si>
    <t>DEG1_2_surface_ovenchar</t>
  </si>
  <si>
    <t>DEG1_2_deep</t>
  </si>
  <si>
    <t>DEG1_2_deep_charate</t>
  </si>
  <si>
    <t>DEG1_2_deep_control</t>
  </si>
  <si>
    <t>DEG1_2_deep_oven</t>
  </si>
  <si>
    <t>DEG1_2_deep_ovenchar</t>
  </si>
  <si>
    <t>DEG1_3</t>
  </si>
  <si>
    <t>DEG1_3_surface</t>
  </si>
  <si>
    <t>DEG1_3_surface_charate</t>
  </si>
  <si>
    <t>DEG1_3_surface_control</t>
  </si>
  <si>
    <t>DEG1_3_surface_oven</t>
  </si>
  <si>
    <t>DEG1_3_surface_ovenchar</t>
  </si>
  <si>
    <t>DEG1_3_deep</t>
  </si>
  <si>
    <t>DEG1_3_deep_charate</t>
  </si>
  <si>
    <t>DEG1_3_deep_control</t>
  </si>
  <si>
    <t>DEG1_3_deep_oven</t>
  </si>
  <si>
    <t>DEG1_3_deep_ovenchar</t>
  </si>
  <si>
    <t>DEG1_4</t>
  </si>
  <si>
    <t>DEG1_4_surface</t>
  </si>
  <si>
    <t>DEG1_4_surface_charate</t>
  </si>
  <si>
    <t>DEG1_4_surface_control</t>
  </si>
  <si>
    <t>DEG1_4_surface_oven</t>
  </si>
  <si>
    <t>DEG1_4_surface_ovenchar</t>
  </si>
  <si>
    <t>DEG1_4_deep</t>
  </si>
  <si>
    <t>DEG1_4_deep_charate</t>
  </si>
  <si>
    <t>DEG1_4_deep_control</t>
  </si>
  <si>
    <t>DEG1_4_deep_oven</t>
  </si>
  <si>
    <t>DEG1_4_deep_ovenchar</t>
  </si>
  <si>
    <t>DEG2</t>
  </si>
  <si>
    <t>DEG2_5</t>
  </si>
  <si>
    <t>DEG2_5_surface</t>
  </si>
  <si>
    <t>DEG2_5_surface_charate</t>
  </si>
  <si>
    <t>DEG2_5_surface_control</t>
  </si>
  <si>
    <t>DEG2_5_surface_oven</t>
  </si>
  <si>
    <t>DEG2_5_surface_ovenchar</t>
  </si>
  <si>
    <t>DEG2_5_deep</t>
  </si>
  <si>
    <t>DEG2_5_deep_charate</t>
  </si>
  <si>
    <t>DEG2_5_deep_control</t>
  </si>
  <si>
    <t>DEG2_5_deep_oven</t>
  </si>
  <si>
    <t>DEG2_5_deep_ovenchar</t>
  </si>
  <si>
    <t>DEG2_6</t>
  </si>
  <si>
    <t>DEG2_6_surface</t>
  </si>
  <si>
    <t>DEG2_6_surface_charate</t>
  </si>
  <si>
    <t>DEG2_6_surface_control</t>
  </si>
  <si>
    <t>DEG2_6_surface_oven</t>
  </si>
  <si>
    <t>DEG2_6_surface_ovenchar</t>
  </si>
  <si>
    <t>DEG2_6_deep</t>
  </si>
  <si>
    <t>DEG2_6_deep_charate</t>
  </si>
  <si>
    <t>DEG2_6_deep_control</t>
  </si>
  <si>
    <t>DEG2_6_deep_oven</t>
  </si>
  <si>
    <t>DEG2_6_deep_ovenchar</t>
  </si>
  <si>
    <t>DEG2_7</t>
  </si>
  <si>
    <t>DEG2_7_surface</t>
  </si>
  <si>
    <t>DEG2_7_surface_charate</t>
  </si>
  <si>
    <t>DEG2_7_surface_control</t>
  </si>
  <si>
    <t>DEG2_7_surface_oven</t>
  </si>
  <si>
    <t>DEG2_7_surface_ovenchar</t>
  </si>
  <si>
    <t>DEG2_7_deep</t>
  </si>
  <si>
    <t>DEG2_7_deep_charate</t>
  </si>
  <si>
    <t>DEG2_7_deep_control</t>
  </si>
  <si>
    <t>DEG2_7_deep_oven</t>
  </si>
  <si>
    <t>DEG2_7_deep_ovenchar</t>
  </si>
  <si>
    <t>enhanced</t>
  </si>
  <si>
    <t>ENH1</t>
  </si>
  <si>
    <t>ENH1_1</t>
  </si>
  <si>
    <t>ENH1_1_surface</t>
  </si>
  <si>
    <t>ENH1_1_surface_charate</t>
  </si>
  <si>
    <t>Eriodictyon crassifolium</t>
  </si>
  <si>
    <t>Namaceae</t>
  </si>
  <si>
    <t>Salvia leucophylla</t>
  </si>
  <si>
    <t>Grossulariaceae</t>
  </si>
  <si>
    <t>Typha domingensis</t>
  </si>
  <si>
    <t>Typhaceae</t>
  </si>
  <si>
    <t>ENH1_1_surface_control</t>
  </si>
  <si>
    <t>ENH1_1_surface_oven</t>
  </si>
  <si>
    <t>Diplacus aurantiacus</t>
  </si>
  <si>
    <t>Phrymaceae</t>
  </si>
  <si>
    <t>Sonchus oleraceus</t>
  </si>
  <si>
    <t>ENH1_1_surface_ovenchar</t>
  </si>
  <si>
    <t>Festuca myuros</t>
  </si>
  <si>
    <t>Lactuca serriola</t>
  </si>
  <si>
    <t>ENH1_1_deep</t>
  </si>
  <si>
    <t>ENH1_1_deep_charate</t>
  </si>
  <si>
    <t>ENH1_1_deep_control</t>
  </si>
  <si>
    <t>ENH1_1_deep_oven</t>
  </si>
  <si>
    <t>biannual</t>
  </si>
  <si>
    <t>ENH1_1_deep_ovenchar</t>
  </si>
  <si>
    <t>Calochortus clavatus</t>
  </si>
  <si>
    <t>Liliaceae</t>
  </si>
  <si>
    <t>Acmispon glaber</t>
  </si>
  <si>
    <t>ENH1_2</t>
  </si>
  <si>
    <t>ENH1_2_surface</t>
  </si>
  <si>
    <t>ENH1_2_surface_charate</t>
  </si>
  <si>
    <t>ENH1_2_surface_control</t>
  </si>
  <si>
    <t>ENH1_2_surface_oven</t>
  </si>
  <si>
    <t>ENH1_2_surface_ovenchar</t>
  </si>
  <si>
    <t>ENH1_2_deep</t>
  </si>
  <si>
    <t>ENH1_2_deep_charate</t>
  </si>
  <si>
    <t>ENH1_2_deep_control</t>
  </si>
  <si>
    <t>ENH1_2_deep_oven</t>
  </si>
  <si>
    <t>ENH1_2_deep_ovenchar</t>
  </si>
  <si>
    <t>ENH1_3</t>
  </si>
  <si>
    <t>ENH1_3_surface</t>
  </si>
  <si>
    <t>ENH1_3_surface_charate</t>
  </si>
  <si>
    <t>Logfia filaginoides</t>
  </si>
  <si>
    <t>Stipa lepida</t>
  </si>
  <si>
    <t>Uropappus lindleyi</t>
  </si>
  <si>
    <t>ENH1_3_surface_control</t>
  </si>
  <si>
    <t>Asclepias fascicularis</t>
  </si>
  <si>
    <t>ENH1_3_surface_oven</t>
  </si>
  <si>
    <t>Bromus hordeaceus</t>
  </si>
  <si>
    <t>ENH1_3_surface_ovenchar</t>
  </si>
  <si>
    <t>ENH1_3_deep</t>
  </si>
  <si>
    <t>ENH1_3_deep_charate</t>
  </si>
  <si>
    <t>ENH1_3_deep_control</t>
  </si>
  <si>
    <t>Juncus bufonius</t>
  </si>
  <si>
    <t>Juncaceae</t>
  </si>
  <si>
    <t>ENH1_3_deep_oven</t>
  </si>
  <si>
    <t>ENH1_3_deep_ovenchar</t>
  </si>
  <si>
    <t>ENH1_4</t>
  </si>
  <si>
    <t>ENH1_4_surface</t>
  </si>
  <si>
    <t>ENH1_4_surface_charate</t>
  </si>
  <si>
    <t>ENH1_4_surface_control</t>
  </si>
  <si>
    <t>ENH1_4_surface_oven</t>
  </si>
  <si>
    <t>ENH1_4_surface_ovenchar</t>
  </si>
  <si>
    <t>ENH1_4_deep</t>
  </si>
  <si>
    <t>ENH1_4_deep_charate</t>
  </si>
  <si>
    <t>ENH1_4_deep_control</t>
  </si>
  <si>
    <t>ENH1_4_deep_oven</t>
  </si>
  <si>
    <t>ENH1_4_deep_ovenchar</t>
  </si>
  <si>
    <t>Phacelia spp.</t>
  </si>
  <si>
    <t>ENH1_5</t>
  </si>
  <si>
    <t>ENH1_5_surface</t>
  </si>
  <si>
    <t>ENH1_5_surface_charate</t>
  </si>
  <si>
    <t>ENH1_5_surface_control</t>
  </si>
  <si>
    <t>ENH1_5_surface_oven</t>
  </si>
  <si>
    <t>ENH1_5_surface_ovenchar</t>
  </si>
  <si>
    <t>ENH1_5_deep</t>
  </si>
  <si>
    <t>ENH1_5_deep_charate</t>
  </si>
  <si>
    <t>ENH1_5_deep_control</t>
  </si>
  <si>
    <t>ENH1_5_deep_ovenchar</t>
  </si>
  <si>
    <t>ENH2</t>
  </si>
  <si>
    <t>Avena barbara</t>
  </si>
  <si>
    <t>Avena spp.</t>
  </si>
  <si>
    <t>ENH2_6</t>
  </si>
  <si>
    <t>ENH2_6_surface</t>
  </si>
  <si>
    <t>ENH2_6_surface_charate</t>
  </si>
  <si>
    <t>ENH2_6_surface_control</t>
  </si>
  <si>
    <t>Dipterostemon capitatus</t>
  </si>
  <si>
    <t>Themidaceae</t>
  </si>
  <si>
    <t>ENH2_6_surface_oven</t>
  </si>
  <si>
    <t>Unknown D - brown dicot</t>
  </si>
  <si>
    <t>Unknown Phrymaceae¬†¬†</t>
  </si>
  <si>
    <t>Phrymaceae¬†¬†</t>
  </si>
  <si>
    <t>ENH2_6_surface_ovenchar</t>
  </si>
  <si>
    <t>Unknown C - bright green seedling, small leaves</t>
  </si>
  <si>
    <t>Unknown Onagraceae</t>
  </si>
  <si>
    <t>Onagraceae</t>
  </si>
  <si>
    <t>ENH2_6_deep</t>
  </si>
  <si>
    <t>ENH2_6_deep_charate</t>
  </si>
  <si>
    <t>ENH2_6_deep_control</t>
  </si>
  <si>
    <t>ENH2_6_deep_oven</t>
  </si>
  <si>
    <t>ENH2_6_deep_ovenchar</t>
  </si>
  <si>
    <t>ENH2_7</t>
  </si>
  <si>
    <t>ENH2_7_surface</t>
  </si>
  <si>
    <t>ENH2_7_surface_charate</t>
  </si>
  <si>
    <t>Acmispon strigosus</t>
  </si>
  <si>
    <t>ENH2_7_surface_control</t>
  </si>
  <si>
    <t>Thysanocarpus spp.</t>
  </si>
  <si>
    <t>Stephanomeria virgata</t>
  </si>
  <si>
    <t>ENH2_7_surface_oven</t>
  </si>
  <si>
    <t>ENH2_7_surface_ovenchar</t>
  </si>
  <si>
    <t>ENH2_7_deep</t>
  </si>
  <si>
    <t>ENH2_7_deep_charate</t>
  </si>
  <si>
    <t>ENH2_7_deep_control</t>
  </si>
  <si>
    <t>ENH2_7_deep_oven</t>
  </si>
  <si>
    <t>ENH2_7_deep_ovenchar</t>
  </si>
  <si>
    <t>ENH2_8</t>
  </si>
  <si>
    <t>ENH2_8_surface</t>
  </si>
  <si>
    <t>ENH2_8_surface_oven</t>
  </si>
  <si>
    <t>ENH2_8_surface_ovenchar</t>
  </si>
  <si>
    <t>ENH2_8_deep</t>
  </si>
  <si>
    <t>ENH2_8_deep_charate</t>
  </si>
  <si>
    <t>ENH2_8_deep_control</t>
  </si>
  <si>
    <t>ENH2_8_deep_oven</t>
  </si>
  <si>
    <t>Unknown E - plastic plant</t>
  </si>
  <si>
    <t>Unknown Asteraceae</t>
  </si>
  <si>
    <t>unknown</t>
  </si>
  <si>
    <t>Unknown G - fuzzy leaf dicot</t>
  </si>
  <si>
    <t>ENH2_8_deep_ovenchar</t>
  </si>
  <si>
    <t>Trifolium willdenovii</t>
  </si>
  <si>
    <t>ENH2_9</t>
  </si>
  <si>
    <t>ENH2_9_surface</t>
  </si>
  <si>
    <t>ENH2_9_surface_charate</t>
  </si>
  <si>
    <t>Lupinus bicolor</t>
  </si>
  <si>
    <t>Solanum xanti</t>
  </si>
  <si>
    <t>ENH2_9_surface_control</t>
  </si>
  <si>
    <t>ENH2_9_surface_oven</t>
  </si>
  <si>
    <t>ENH2_9_surface_ovenchar</t>
  </si>
  <si>
    <t>ENH2_9_deep</t>
  </si>
  <si>
    <t>ENH2_9_deep_charate</t>
  </si>
  <si>
    <t>ENH2_9_deep_control</t>
  </si>
  <si>
    <t>ENH2_9_deep_oven</t>
  </si>
  <si>
    <t>ENH2_9_deep_ovenchar</t>
  </si>
  <si>
    <t>ENH2_10</t>
  </si>
  <si>
    <t>ENH2_10_surface</t>
  </si>
  <si>
    <t>ENH2_10_surface_charate</t>
  </si>
  <si>
    <t>ENH2_10_surface_control</t>
  </si>
  <si>
    <t>ENH2_10_surface_oven</t>
  </si>
  <si>
    <t>ENH2_10_surface_ovenchar</t>
  </si>
  <si>
    <t>ENH2_10_deep</t>
  </si>
  <si>
    <t>ENH2_10_deep_charate</t>
  </si>
  <si>
    <t>ENH2_10_deep_control</t>
  </si>
  <si>
    <t>ENH2_10_deep_oven</t>
  </si>
  <si>
    <t>ENH2_10_deep_ovenchar</t>
  </si>
  <si>
    <t>intact</t>
  </si>
  <si>
    <t>INT1</t>
  </si>
  <si>
    <t>INT1_1</t>
  </si>
  <si>
    <t>INT1_1_surface</t>
  </si>
  <si>
    <t>INT1_1_surface_charate</t>
  </si>
  <si>
    <t>Claytonia parviflora</t>
  </si>
  <si>
    <t>Claytonia spp.</t>
  </si>
  <si>
    <t>Montiaceae</t>
  </si>
  <si>
    <t>Unknown A - shrub</t>
  </si>
  <si>
    <t>INT1_1_surface_control</t>
  </si>
  <si>
    <t>Claytonia perfoliata</t>
  </si>
  <si>
    <t>Polypogon monspeliensis</t>
  </si>
  <si>
    <t>INT1_1_surface_oven</t>
  </si>
  <si>
    <t>Pseudognaphalium californicum</t>
  </si>
  <si>
    <t>INT1_1_surface_ovenchar</t>
  </si>
  <si>
    <t>Malacothrix saxatilis</t>
  </si>
  <si>
    <t>INT1_1_deep</t>
  </si>
  <si>
    <t>INT1_1_deep_charate</t>
  </si>
  <si>
    <t>INT1_1_deep_control</t>
  </si>
  <si>
    <t>INT1_1_deep_oven</t>
  </si>
  <si>
    <t>Ribes spp.</t>
  </si>
  <si>
    <t>Apiastrum angustifolium</t>
  </si>
  <si>
    <t>Apiaceae</t>
  </si>
  <si>
    <t>INT1_1_deep_ovenchar</t>
  </si>
  <si>
    <t>INT1_2</t>
  </si>
  <si>
    <t>INT1_2_surface</t>
  </si>
  <si>
    <t>INT1_2_surface_charate</t>
  </si>
  <si>
    <t>INT1_2_surface_control</t>
  </si>
  <si>
    <t>INT1_2_surface_oven</t>
  </si>
  <si>
    <t>INT1_2_surface_ovenchar</t>
  </si>
  <si>
    <t>INT1_2_deep</t>
  </si>
  <si>
    <t>INT1_2_deep_charate</t>
  </si>
  <si>
    <t>Phacelia viscida</t>
  </si>
  <si>
    <t>INT1_2_deep_control</t>
  </si>
  <si>
    <t>INT1_2_deep_oven</t>
  </si>
  <si>
    <t>INT1_2_deep_ovenchar</t>
  </si>
  <si>
    <t>INT1_3</t>
  </si>
  <si>
    <t>INT1_3_surface</t>
  </si>
  <si>
    <t>INT1_3_surface_charate</t>
  </si>
  <si>
    <t>INT1_3_surface_control</t>
  </si>
  <si>
    <t>INT1_3_surface_oven</t>
  </si>
  <si>
    <t>INT1_3_surface_ovenchar</t>
  </si>
  <si>
    <t>INT1_3_deep</t>
  </si>
  <si>
    <t>INT1_3_deep_charate</t>
  </si>
  <si>
    <t>INT1_3_deep_control</t>
  </si>
  <si>
    <t>INT1_3_deep_oven</t>
  </si>
  <si>
    <t>INT1_3_deep_ovenchar</t>
  </si>
  <si>
    <t>INT2</t>
  </si>
  <si>
    <t>INT2_4</t>
  </si>
  <si>
    <t>INT2_4_surface</t>
  </si>
  <si>
    <t>INT2_4_surface_charate</t>
  </si>
  <si>
    <t>INT2_4_surface_control</t>
  </si>
  <si>
    <t>INT2_4_surface_oven</t>
  </si>
  <si>
    <t>Laennecia coulteri</t>
  </si>
  <si>
    <t>Oxalis corniculata</t>
  </si>
  <si>
    <t>Oxalidaceae</t>
  </si>
  <si>
    <t>INT2_4_surface_ovenchar</t>
  </si>
  <si>
    <t>INT2_4_deep</t>
  </si>
  <si>
    <t>INT2_4_deep_charate</t>
  </si>
  <si>
    <t>INT2_4_deep_control</t>
  </si>
  <si>
    <t>INT2_4_deep_oven</t>
  </si>
  <si>
    <t>INT2_4_deep_ovenchar</t>
  </si>
  <si>
    <t>INT2_5</t>
  </si>
  <si>
    <t>INT2_5_surface</t>
  </si>
  <si>
    <t>INT2_5_surface_charate</t>
  </si>
  <si>
    <t>INT2_5_surface_control</t>
  </si>
  <si>
    <t>INT2_5_surface_oven</t>
  </si>
  <si>
    <t>INT2_5_surface_ovenchar</t>
  </si>
  <si>
    <t>INT2_5_deep</t>
  </si>
  <si>
    <t>INT2_5_deep_charate</t>
  </si>
  <si>
    <t>INT2_5_deep_control</t>
  </si>
  <si>
    <t>INT2_5_deep_oven</t>
  </si>
  <si>
    <t>INT2_5_deep_ovenchar</t>
  </si>
  <si>
    <t>INT2_6</t>
  </si>
  <si>
    <t>INT2_6_surface</t>
  </si>
  <si>
    <t>INT2_6_surface_charate</t>
  </si>
  <si>
    <t>INT2_6_surface_control</t>
  </si>
  <si>
    <t>INT2_6_surface_oven</t>
  </si>
  <si>
    <t>Ceanothus oliganthus</t>
  </si>
  <si>
    <t>Rhamnaceae</t>
  </si>
  <si>
    <t>Melica imperfecta</t>
  </si>
  <si>
    <t>INT2_6_surface_ovenchar</t>
  </si>
  <si>
    <t>Carduus pycnocephalus</t>
  </si>
  <si>
    <t>Phacelia tanacetifolia</t>
  </si>
  <si>
    <t>INT2_6_deep</t>
  </si>
  <si>
    <t>INT2_6_deep_charate</t>
  </si>
  <si>
    <t>INT2_6_deep_control</t>
  </si>
  <si>
    <t>INT2_6_deep_oven</t>
  </si>
  <si>
    <t>INT2_6_deep_ovenchar</t>
  </si>
  <si>
    <t>INT3</t>
  </si>
  <si>
    <t>INT3_7</t>
  </si>
  <si>
    <t>INT3_7_surface</t>
  </si>
  <si>
    <t>INT3_7_surface_charate</t>
  </si>
  <si>
    <t>INT3_7_surface_control</t>
  </si>
  <si>
    <t>INT3_7_surface_oven</t>
  </si>
  <si>
    <t>Madia gracilis</t>
  </si>
  <si>
    <t>INT3_7_surface_ovenchar</t>
  </si>
  <si>
    <t>INT3_7_deep</t>
  </si>
  <si>
    <t>INT3_7_deep_charate</t>
  </si>
  <si>
    <t>INT3_7_deep_control</t>
  </si>
  <si>
    <t>INT3_7_deep_oven</t>
  </si>
  <si>
    <t>INT3_7_deep_ovenchar</t>
  </si>
  <si>
    <t>INT3_8</t>
  </si>
  <si>
    <t>INT3_8_surface</t>
  </si>
  <si>
    <t>INT3_8_surface_charate</t>
  </si>
  <si>
    <t>INT3_8_surface_control</t>
  </si>
  <si>
    <t>INT3_8_surface_oven</t>
  </si>
  <si>
    <t>INT3_8_surface_ovenchar</t>
  </si>
  <si>
    <t>INT3_8_deep</t>
  </si>
  <si>
    <t>INT3_8_deep_charate</t>
  </si>
  <si>
    <t>INT3_8_deep_control</t>
  </si>
  <si>
    <t>INT3_8_deep_oven</t>
  </si>
  <si>
    <t>INT3_8_deep_ovenchar</t>
  </si>
  <si>
    <t>INT3_9</t>
  </si>
  <si>
    <t>INT3_9_surface</t>
  </si>
  <si>
    <t>INT3_9_surface_charate</t>
  </si>
  <si>
    <t>INT3_9_surface_control</t>
  </si>
  <si>
    <t>INT3_9_surface_oven</t>
  </si>
  <si>
    <t>INT3_9_surface_ovenchar</t>
  </si>
  <si>
    <t>INT3_9_deep</t>
  </si>
  <si>
    <t>INT3_9_deep_charate</t>
  </si>
  <si>
    <t>INT3_9_deep_control</t>
  </si>
  <si>
    <t>INT3_9_deep_oven</t>
  </si>
  <si>
    <t>INT3_9_deep_ovenchar</t>
  </si>
  <si>
    <t>Row Labels</t>
  </si>
  <si>
    <t>(blank)</t>
  </si>
  <si>
    <t>Grand Total</t>
  </si>
  <si>
    <t>Sum of count</t>
  </si>
  <si>
    <t>n_per_m2</t>
  </si>
  <si>
    <t>column_height_m</t>
  </si>
  <si>
    <t>column_volume_m3</t>
  </si>
  <si>
    <t>standardized_m2</t>
  </si>
  <si>
    <t>column_volume_cm3</t>
  </si>
  <si>
    <t>column_soilsurfacearea_m2</t>
  </si>
  <si>
    <t>radius_m</t>
  </si>
  <si>
    <t>n_per_m2_old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</si>
</sst>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F1F1F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17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anie Ma Lucero" refreshedDate="45275.736433680555" createdVersion="8" refreshedVersion="8" minRefreshableVersion="3" recordCount="2094">
  <cacheSource type="worksheet">
    <worksheetSource ref="B1:W1048576" sheet="seedbank_load_v_omitpretreatmen"/>
  </cacheSource>
  <cacheFields count="16">
    <cacheField name="stand" numFmtId="0">
      <sharedItems containsBlank="1" count="4">
        <s v="degraded"/>
        <s v="enhanced"/>
        <s v="intact"/>
        <m/>
      </sharedItems>
    </cacheField>
    <cacheField name="site" numFmtId="0">
      <sharedItems containsBlank="1" count="8">
        <s v="DEG1"/>
        <s v="DEG2"/>
        <s v="ENH1"/>
        <s v="ENH2"/>
        <s v="INT1"/>
        <s v="INT2"/>
        <s v="INT3"/>
        <m/>
      </sharedItems>
    </cacheField>
    <cacheField name="soilcore" numFmtId="0">
      <sharedItems containsString="0" containsBlank="1" containsNumber="1" containsInteger="1" minValue="1" maxValue="10"/>
    </cacheField>
    <cacheField name="depth_name" numFmtId="0">
      <sharedItems containsBlank="1"/>
    </cacheField>
    <cacheField name="treatment" numFmtId="0">
      <sharedItems containsBlank="1"/>
    </cacheField>
    <cacheField name="rep" numFmtId="0">
      <sharedItems containsString="0" containsBlank="1" containsNumber="1" containsInteger="1" minValue="1" maxValue="2"/>
    </cacheField>
    <cacheField name="species_diversity" numFmtId="0">
      <sharedItems containsBlank="1"/>
    </cacheField>
    <cacheField name="genus_abundance" numFmtId="0">
      <sharedItems containsBlank="1"/>
    </cacheField>
    <cacheField name="lifeform" numFmtId="0">
      <sharedItems containsBlank="1"/>
    </cacheField>
    <cacheField name="status" numFmtId="0">
      <sharedItems containsBlank="1"/>
    </cacheField>
    <cacheField name="lifescycle" numFmtId="0">
      <sharedItems containsBlank="1"/>
    </cacheField>
    <cacheField name="family" numFmtId="0">
      <sharedItems containsBlank="1"/>
    </cacheField>
    <cacheField name="count" numFmtId="0">
      <sharedItems containsString="0" containsBlank="1" containsNumber="1" containsInteger="1" minValue="0" maxValue="96"/>
    </cacheField>
    <cacheField name="stand_core" numFmtId="0">
      <sharedItems containsBlank="1"/>
    </cacheField>
    <cacheField name="stand_core_depth" numFmtId="0">
      <sharedItems containsBlank="1"/>
    </cacheField>
    <cacheField name="stand_core_depth_trea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4">
  <r>
    <x v="0"/>
    <x v="0"/>
    <n v="1"/>
    <s v="surface"/>
    <s v="charate"/>
    <n v="1"/>
    <s v="Acmispon maritimus"/>
    <s v="Acmispon spp."/>
    <s v="forb"/>
    <s v="native"/>
    <s v="annual"/>
    <s v="Fabaceae"/>
    <n v="0"/>
    <s v="DEG1_1"/>
    <s v="DEG1_1_surface"/>
    <s v="DEG1_1_surface_charate"/>
  </r>
  <r>
    <x v="0"/>
    <x v="0"/>
    <n v="1"/>
    <s v="surface"/>
    <s v="charate"/>
    <n v="1"/>
    <s v="Artemisia californica"/>
    <s v="Artemisia californica"/>
    <s v="shrub"/>
    <s v="native"/>
    <s v="perennial"/>
    <s v="Asteraceae"/>
    <n v="0"/>
    <s v="DEG1_1"/>
    <s v="DEG1_1_surface"/>
    <s v="DEG1_1_surface_charate"/>
  </r>
  <r>
    <x v="0"/>
    <x v="0"/>
    <n v="1"/>
    <s v="surface"/>
    <s v="charate"/>
    <n v="1"/>
    <s v="Astragalus trichopodus"/>
    <s v="Astragalus trichopodus"/>
    <s v="forb"/>
    <s v="native"/>
    <s v="perennial"/>
    <s v="Fabaceae"/>
    <n v="1"/>
    <s v="DEG1_1"/>
    <s v="DEG1_1_surface"/>
    <s v="DEG1_1_surface_charate"/>
  </r>
  <r>
    <x v="0"/>
    <x v="0"/>
    <n v="1"/>
    <s v="surface"/>
    <s v="charate"/>
    <n v="1"/>
    <s v="Bromus diandrus"/>
    <s v="Bromus spp."/>
    <s v="grass"/>
    <s v="nonnative"/>
    <s v="annual"/>
    <s v="Poaceae"/>
    <n v="0"/>
    <s v="DEG1_1"/>
    <s v="DEG1_1_surface"/>
    <s v="DEG1_1_surface_charate"/>
  </r>
  <r>
    <x v="0"/>
    <x v="0"/>
    <n v="1"/>
    <s v="surface"/>
    <s v="charate"/>
    <n v="1"/>
    <s v="Bromus madritensis"/>
    <s v="Bromus spp."/>
    <s v="grass"/>
    <s v="nonnative"/>
    <s v="annual"/>
    <s v="Poaceae"/>
    <n v="2"/>
    <s v="DEG1_1"/>
    <s v="DEG1_1_surface"/>
    <s v="DEG1_1_surface_charate"/>
  </r>
  <r>
    <x v="0"/>
    <x v="0"/>
    <n v="1"/>
    <s v="surface"/>
    <s v="charate"/>
    <n v="1"/>
    <s v="Centaurea melitensis"/>
    <s v="Centaurea melitensis"/>
    <s v="forb"/>
    <s v="nonnative"/>
    <s v="annual"/>
    <s v="Asteraceae"/>
    <n v="0"/>
    <s v="DEG1_1"/>
    <s v="DEG1_1_surface"/>
    <s v="DEG1_1_surface_charate"/>
  </r>
  <r>
    <x v="0"/>
    <x v="0"/>
    <n v="1"/>
    <s v="surface"/>
    <s v="charate"/>
    <n v="1"/>
    <s v="Croton setiger"/>
    <s v="Croton setiger"/>
    <s v="forb"/>
    <s v="native"/>
    <s v="annual"/>
    <s v="Euphorbiaceae¬†¬†"/>
    <n v="0"/>
    <s v="DEG1_1"/>
    <s v="DEG1_1_surface"/>
    <s v="DEG1_1_surface_charate"/>
  </r>
  <r>
    <x v="0"/>
    <x v="0"/>
    <n v="1"/>
    <s v="surface"/>
    <s v="charate"/>
    <n v="1"/>
    <s v="Cryptantha spp."/>
    <s v="Cryptantha spp."/>
    <s v="forb"/>
    <s v="native"/>
    <s v="annual"/>
    <s v="Boraginaceae"/>
    <n v="0"/>
    <s v="DEG1_1"/>
    <s v="DEG1_1_surface"/>
    <s v="DEG1_1_surface_charate"/>
  </r>
  <r>
    <x v="0"/>
    <x v="0"/>
    <n v="1"/>
    <s v="surface"/>
    <s v="charate"/>
    <n v="1"/>
    <s v="Emmenanthe penduliflora"/>
    <s v="Emmenanthe penduliflora"/>
    <s v="forb"/>
    <s v="native"/>
    <s v="annual"/>
    <s v="Hydrophyllaceae"/>
    <n v="1"/>
    <s v="DEG1_1"/>
    <s v="DEG1_1_surface"/>
    <s v="DEG1_1_surface_charate"/>
  </r>
  <r>
    <x v="0"/>
    <x v="0"/>
    <n v="1"/>
    <s v="surface"/>
    <s v="charate"/>
    <n v="1"/>
    <s v="Erigeron canadensis"/>
    <s v="Erigeron canadensis"/>
    <s v="forb"/>
    <s v="native"/>
    <s v="annual"/>
    <s v="Asteraceae"/>
    <n v="0"/>
    <s v="DEG1_1"/>
    <s v="DEG1_1_surface"/>
    <s v="DEG1_1_surface_charate"/>
  </r>
  <r>
    <x v="0"/>
    <x v="0"/>
    <n v="1"/>
    <s v="surface"/>
    <s v="charate"/>
    <n v="1"/>
    <s v="Erodium cicutarium"/>
    <s v="Erodium spp."/>
    <s v="forb"/>
    <s v="nonnative"/>
    <s v="annual"/>
    <s v="Geraniaceae"/>
    <n v="1"/>
    <s v="DEG1_1"/>
    <s v="DEG1_1_surface"/>
    <s v="DEG1_1_surface_charate"/>
  </r>
  <r>
    <x v="0"/>
    <x v="0"/>
    <n v="1"/>
    <s v="surface"/>
    <s v="charate"/>
    <n v="1"/>
    <s v="Erodium moschatum"/>
    <s v="Erodium spp."/>
    <s v="forb"/>
    <s v="nonnative"/>
    <s v="annual"/>
    <s v="Geraniaceae"/>
    <n v="0"/>
    <s v="DEG1_1"/>
    <s v="DEG1_1_surface"/>
    <s v="DEG1_1_surface_charate"/>
  </r>
  <r>
    <x v="0"/>
    <x v="0"/>
    <n v="1"/>
    <s v="surface"/>
    <s v="charate"/>
    <n v="1"/>
    <s v="Eucrypta chrysanthemifolia"/>
    <s v="Eucrypta chrysanthemifolia"/>
    <s v="forb"/>
    <s v="native"/>
    <s v="annual"/>
    <s v="Hydrophyllaceae"/>
    <n v="0"/>
    <s v="DEG1_1"/>
    <s v="DEG1_1_surface"/>
    <s v="DEG1_1_surface_charate"/>
  </r>
  <r>
    <x v="0"/>
    <x v="0"/>
    <n v="1"/>
    <s v="surface"/>
    <s v="charate"/>
    <n v="1"/>
    <s v="Fragaria vesca"/>
    <s v="Fragaria vesca"/>
    <s v="forb"/>
    <s v="native"/>
    <s v="perennial"/>
    <s v="Rosaceae"/>
    <n v="0"/>
    <s v="DEG1_1"/>
    <s v="DEG1_1_surface"/>
    <s v="DEG1_1_surface_charate"/>
  </r>
  <r>
    <x v="0"/>
    <x v="0"/>
    <n v="1"/>
    <s v="surface"/>
    <s v="charate"/>
    <n v="1"/>
    <s v="Galium porrigens"/>
    <s v="Galium porrigens"/>
    <s v="forb"/>
    <s v="native"/>
    <s v="perennial"/>
    <s v="Rubiaceae"/>
    <n v="0"/>
    <s v="DEG1_1"/>
    <s v="DEG1_1_surface"/>
    <s v="DEG1_1_surface_charate"/>
  </r>
  <r>
    <x v="0"/>
    <x v="0"/>
    <n v="1"/>
    <s v="surface"/>
    <s v="charate"/>
    <n v="1"/>
    <s v="Hirschfeldia incana"/>
    <s v="Hirschfeldia incana"/>
    <s v="forb"/>
    <s v="nonnative"/>
    <s v="annual"/>
    <s v="Brassicaceae"/>
    <n v="4"/>
    <s v="DEG1_1"/>
    <s v="DEG1_1_surface"/>
    <s v="DEG1_1_surface_charate"/>
  </r>
  <r>
    <x v="0"/>
    <x v="0"/>
    <n v="1"/>
    <s v="surface"/>
    <s v="charate"/>
    <n v="1"/>
    <s v="Malacothamnus fasciculatus"/>
    <s v="Malacothamnus fasciculatus"/>
    <s v="shrub"/>
    <s v="native"/>
    <s v="perennial"/>
    <s v="Malvaceae"/>
    <n v="0"/>
    <s v="DEG1_1"/>
    <s v="DEG1_1_surface"/>
    <s v="DEG1_1_surface_charate"/>
  </r>
  <r>
    <x v="0"/>
    <x v="0"/>
    <n v="1"/>
    <s v="surface"/>
    <s v="charate"/>
    <n v="1"/>
    <s v="Nicotiana glauca"/>
    <s v="Nicotiana glauca"/>
    <s v="shrub"/>
    <s v="nonnative"/>
    <s v="perennial"/>
    <s v="Solanaceae"/>
    <n v="0"/>
    <s v="DEG1_1"/>
    <s v="DEG1_1_surface"/>
    <s v="DEG1_1_surface_charate"/>
  </r>
  <r>
    <x v="0"/>
    <x v="0"/>
    <n v="1"/>
    <s v="surface"/>
    <s v="charate"/>
    <n v="1"/>
    <s v="Pseudognaphalium luteoalbum"/>
    <s v="Pseudognaphalium luteoalbum"/>
    <s v="forb"/>
    <s v="nonnative"/>
    <s v="annual"/>
    <s v="Asteraceae"/>
    <n v="0"/>
    <s v="DEG1_1"/>
    <s v="DEG1_1_surface"/>
    <s v="DEG1_1_surface_charate"/>
  </r>
  <r>
    <x v="0"/>
    <x v="0"/>
    <n v="1"/>
    <s v="surface"/>
    <s v="charate"/>
    <n v="1"/>
    <s v="Trifolium gracelentum"/>
    <s v="Trifolium spp."/>
    <s v="forb"/>
    <s v="native"/>
    <s v="annual"/>
    <s v="Fabaceae"/>
    <n v="0"/>
    <s v="DEG1_1"/>
    <s v="DEG1_1_surface"/>
    <s v="DEG1_1_surface_charate"/>
  </r>
  <r>
    <x v="0"/>
    <x v="0"/>
    <n v="1"/>
    <s v="surface"/>
    <s v="control"/>
    <n v="1"/>
    <s v="Acmispon maritimus"/>
    <s v="Acmispon spp."/>
    <s v="forb"/>
    <s v="native"/>
    <s v="annual"/>
    <s v="Fabaceae"/>
    <n v="0"/>
    <s v="DEG1_1"/>
    <s v="DEG1_1_surface"/>
    <s v="DEG1_1_surface_control"/>
  </r>
  <r>
    <x v="0"/>
    <x v="0"/>
    <n v="1"/>
    <s v="surface"/>
    <s v="control"/>
    <n v="1"/>
    <s v="Artemisia californica"/>
    <s v="Artemisia californica"/>
    <s v="shrub"/>
    <s v="native"/>
    <s v="perennial"/>
    <s v="Asteraceae"/>
    <n v="0"/>
    <s v="DEG1_1"/>
    <s v="DEG1_1_surface"/>
    <s v="DEG1_1_surface_control"/>
  </r>
  <r>
    <x v="0"/>
    <x v="0"/>
    <n v="1"/>
    <s v="surface"/>
    <s v="control"/>
    <n v="1"/>
    <s v="Astragalus trichopodus"/>
    <s v="Astragalus trichopodus"/>
    <s v="forb"/>
    <s v="native"/>
    <s v="perennial"/>
    <s v="Fabaceae"/>
    <n v="0"/>
    <s v="DEG1_1"/>
    <s v="DEG1_1_surface"/>
    <s v="DEG1_1_surface_control"/>
  </r>
  <r>
    <x v="0"/>
    <x v="0"/>
    <n v="1"/>
    <s v="surface"/>
    <s v="control"/>
    <n v="1"/>
    <s v="Bromus diandrus"/>
    <s v="Bromus spp."/>
    <s v="grass"/>
    <s v="nonnative"/>
    <s v="annual"/>
    <s v="Poaceae"/>
    <n v="0"/>
    <s v="DEG1_1"/>
    <s v="DEG1_1_surface"/>
    <s v="DEG1_1_surface_control"/>
  </r>
  <r>
    <x v="0"/>
    <x v="0"/>
    <n v="1"/>
    <s v="surface"/>
    <s v="control"/>
    <n v="1"/>
    <s v="Bromus madritensis"/>
    <s v="Bromus spp."/>
    <s v="grass"/>
    <s v="nonnative"/>
    <s v="annual"/>
    <s v="Poaceae"/>
    <n v="4"/>
    <s v="DEG1_1"/>
    <s v="DEG1_1_surface"/>
    <s v="DEG1_1_surface_control"/>
  </r>
  <r>
    <x v="0"/>
    <x v="0"/>
    <n v="1"/>
    <s v="surface"/>
    <s v="control"/>
    <n v="1"/>
    <s v="Centaurea melitensis"/>
    <s v="Centaurea melitensis"/>
    <s v="forb"/>
    <s v="nonnative"/>
    <s v="annual"/>
    <s v="Asteraceae"/>
    <n v="0"/>
    <s v="DEG1_1"/>
    <s v="DEG1_1_surface"/>
    <s v="DEG1_1_surface_control"/>
  </r>
  <r>
    <x v="0"/>
    <x v="0"/>
    <n v="1"/>
    <s v="surface"/>
    <s v="control"/>
    <n v="1"/>
    <s v="Croton setiger"/>
    <s v="Croton setiger"/>
    <s v="forb"/>
    <s v="native"/>
    <s v="annual"/>
    <s v="Euphorbiaceae¬†¬†"/>
    <n v="0"/>
    <s v="DEG1_1"/>
    <s v="DEG1_1_surface"/>
    <s v="DEG1_1_surface_control"/>
  </r>
  <r>
    <x v="0"/>
    <x v="0"/>
    <n v="1"/>
    <s v="surface"/>
    <s v="control"/>
    <n v="1"/>
    <s v="Cryptantha spp."/>
    <s v="Cryptantha spp."/>
    <s v="forb"/>
    <s v="native"/>
    <s v="annual"/>
    <s v="Boraginaceae"/>
    <n v="0"/>
    <s v="DEG1_1"/>
    <s v="DEG1_1_surface"/>
    <s v="DEG1_1_surface_control"/>
  </r>
  <r>
    <x v="0"/>
    <x v="0"/>
    <n v="1"/>
    <s v="surface"/>
    <s v="control"/>
    <n v="1"/>
    <s v="Emmenanthe penduliflora"/>
    <s v="Emmenanthe penduliflora"/>
    <s v="forb"/>
    <s v="native"/>
    <s v="annual"/>
    <s v="Hydrophyllaceae"/>
    <n v="0"/>
    <s v="DEG1_1"/>
    <s v="DEG1_1_surface"/>
    <s v="DEG1_1_surface_control"/>
  </r>
  <r>
    <x v="0"/>
    <x v="0"/>
    <n v="1"/>
    <s v="surface"/>
    <s v="control"/>
    <n v="1"/>
    <s v="Erigeron canadensis"/>
    <s v="Erigeron canadensis"/>
    <s v="forb"/>
    <s v="native"/>
    <s v="annual"/>
    <s v="Asteraceae"/>
    <n v="0"/>
    <s v="DEG1_1"/>
    <s v="DEG1_1_surface"/>
    <s v="DEG1_1_surface_control"/>
  </r>
  <r>
    <x v="0"/>
    <x v="0"/>
    <n v="1"/>
    <s v="surface"/>
    <s v="control"/>
    <n v="1"/>
    <s v="Erodium cicutarium"/>
    <s v="Erodium spp."/>
    <s v="forb"/>
    <s v="nonnative"/>
    <s v="annual"/>
    <s v="Geraniaceae"/>
    <n v="0"/>
    <s v="DEG1_1"/>
    <s v="DEG1_1_surface"/>
    <s v="DEG1_1_surface_control"/>
  </r>
  <r>
    <x v="0"/>
    <x v="0"/>
    <n v="1"/>
    <s v="surface"/>
    <s v="control"/>
    <n v="1"/>
    <s v="Erodium moschatum"/>
    <s v="Erodium spp."/>
    <s v="forb"/>
    <s v="nonnative"/>
    <s v="annual"/>
    <s v="Geraniaceae"/>
    <n v="1"/>
    <s v="DEG1_1"/>
    <s v="DEG1_1_surface"/>
    <s v="DEG1_1_surface_control"/>
  </r>
  <r>
    <x v="0"/>
    <x v="0"/>
    <n v="1"/>
    <s v="surface"/>
    <s v="control"/>
    <n v="1"/>
    <s v="Eucrypta chrysanthemifolia"/>
    <s v="Eucrypta chrysanthemifolia"/>
    <s v="forb"/>
    <s v="native"/>
    <s v="annual"/>
    <s v="Hydrophyllaceae"/>
    <n v="0"/>
    <s v="DEG1_1"/>
    <s v="DEG1_1_surface"/>
    <s v="DEG1_1_surface_control"/>
  </r>
  <r>
    <x v="0"/>
    <x v="0"/>
    <n v="1"/>
    <s v="surface"/>
    <s v="control"/>
    <n v="1"/>
    <s v="Fragaria vesca"/>
    <s v="Fragaria vesca"/>
    <s v="forb"/>
    <s v="native"/>
    <s v="perennial"/>
    <s v="Rosaceae"/>
    <n v="0"/>
    <s v="DEG1_1"/>
    <s v="DEG1_1_surface"/>
    <s v="DEG1_1_surface_control"/>
  </r>
  <r>
    <x v="0"/>
    <x v="0"/>
    <n v="1"/>
    <s v="surface"/>
    <s v="control"/>
    <n v="1"/>
    <s v="Galium porrigens"/>
    <s v="Galium porrigens"/>
    <s v="forb"/>
    <s v="native"/>
    <s v="perennial"/>
    <s v="Rubiaceae"/>
    <n v="0"/>
    <s v="DEG1_1"/>
    <s v="DEG1_1_surface"/>
    <s v="DEG1_1_surface_control"/>
  </r>
  <r>
    <x v="0"/>
    <x v="0"/>
    <n v="1"/>
    <s v="surface"/>
    <s v="control"/>
    <n v="1"/>
    <s v="Hirschfeldia incana"/>
    <s v="Hirschfeldia incana"/>
    <s v="forb"/>
    <s v="nonnative"/>
    <s v="annual"/>
    <s v="Brassicaceae"/>
    <n v="3"/>
    <s v="DEG1_1"/>
    <s v="DEG1_1_surface"/>
    <s v="DEG1_1_surface_control"/>
  </r>
  <r>
    <x v="0"/>
    <x v="0"/>
    <n v="1"/>
    <s v="surface"/>
    <s v="control"/>
    <n v="1"/>
    <s v="Malacothamnus fasciculatus"/>
    <s v="Malacothamnus fasciculatus"/>
    <s v="shrub"/>
    <s v="native"/>
    <s v="perennial"/>
    <s v="Malvaceae"/>
    <n v="0"/>
    <s v="DEG1_1"/>
    <s v="DEG1_1_surface"/>
    <s v="DEG1_1_surface_control"/>
  </r>
  <r>
    <x v="0"/>
    <x v="0"/>
    <n v="1"/>
    <s v="surface"/>
    <s v="control"/>
    <n v="1"/>
    <s v="Nicotiana glauca"/>
    <s v="Nicotiana glauca"/>
    <s v="shrub"/>
    <s v="nonnative"/>
    <s v="perennial"/>
    <s v="Solanaceae"/>
    <n v="0"/>
    <s v="DEG1_1"/>
    <s v="DEG1_1_surface"/>
    <s v="DEG1_1_surface_control"/>
  </r>
  <r>
    <x v="0"/>
    <x v="0"/>
    <n v="1"/>
    <s v="surface"/>
    <s v="control"/>
    <n v="1"/>
    <s v="Pseudognaphalium luteoalbum"/>
    <s v="Pseudognaphalium luteoalbum"/>
    <s v="forb"/>
    <s v="nonnative"/>
    <s v="annual"/>
    <s v="Asteraceae"/>
    <n v="0"/>
    <s v="DEG1_1"/>
    <s v="DEG1_1_surface"/>
    <s v="DEG1_1_surface_control"/>
  </r>
  <r>
    <x v="0"/>
    <x v="0"/>
    <n v="1"/>
    <s v="surface"/>
    <s v="control"/>
    <n v="1"/>
    <s v="Trifolium gracelentum"/>
    <s v="Trifolium spp."/>
    <s v="forb"/>
    <s v="native"/>
    <s v="annual"/>
    <s v="Fabaceae"/>
    <n v="0"/>
    <s v="DEG1_1"/>
    <s v="DEG1_1_surface"/>
    <s v="DEG1_1_surface_control"/>
  </r>
  <r>
    <x v="0"/>
    <x v="0"/>
    <n v="1"/>
    <s v="surface"/>
    <s v="oven"/>
    <n v="1"/>
    <s v="Acmispon maritimus"/>
    <s v="Acmispon spp."/>
    <s v="forb"/>
    <s v="native"/>
    <s v="annual"/>
    <s v="Fabaceae"/>
    <n v="0"/>
    <s v="DEG1_1"/>
    <s v="DEG1_1_surface"/>
    <s v="DEG1_1_surface_oven"/>
  </r>
  <r>
    <x v="0"/>
    <x v="0"/>
    <n v="1"/>
    <s v="surface"/>
    <s v="oven"/>
    <n v="1"/>
    <s v="Artemisia californica"/>
    <s v="Artemisia californica"/>
    <s v="shrub"/>
    <s v="native"/>
    <s v="perennial"/>
    <s v="Asteraceae"/>
    <n v="0"/>
    <s v="DEG1_1"/>
    <s v="DEG1_1_surface"/>
    <s v="DEG1_1_surface_oven"/>
  </r>
  <r>
    <x v="0"/>
    <x v="0"/>
    <n v="1"/>
    <s v="surface"/>
    <s v="oven"/>
    <n v="1"/>
    <s v="Astragalus trichopodus"/>
    <s v="Astragalus trichopodus"/>
    <s v="forb"/>
    <s v="native"/>
    <s v="perennial"/>
    <s v="Fabaceae"/>
    <n v="0"/>
    <s v="DEG1_1"/>
    <s v="DEG1_1_surface"/>
    <s v="DEG1_1_surface_oven"/>
  </r>
  <r>
    <x v="0"/>
    <x v="0"/>
    <n v="1"/>
    <s v="surface"/>
    <s v="oven"/>
    <n v="1"/>
    <s v="Bromus diandrus"/>
    <s v="Bromus spp."/>
    <s v="grass"/>
    <s v="nonnative"/>
    <s v="annual"/>
    <s v="Poaceae"/>
    <n v="0"/>
    <s v="DEG1_1"/>
    <s v="DEG1_1_surface"/>
    <s v="DEG1_1_surface_oven"/>
  </r>
  <r>
    <x v="0"/>
    <x v="0"/>
    <n v="1"/>
    <s v="surface"/>
    <s v="oven"/>
    <n v="1"/>
    <s v="Bromus madritensis"/>
    <s v="Bromus spp."/>
    <s v="grass"/>
    <s v="nonnative"/>
    <s v="annual"/>
    <s v="Poaceae"/>
    <n v="4"/>
    <s v="DEG1_1"/>
    <s v="DEG1_1_surface"/>
    <s v="DEG1_1_surface_oven"/>
  </r>
  <r>
    <x v="0"/>
    <x v="0"/>
    <n v="1"/>
    <s v="surface"/>
    <s v="oven"/>
    <n v="1"/>
    <s v="Centaurea melitensis"/>
    <s v="Centaurea melitensis"/>
    <s v="forb"/>
    <s v="nonnative"/>
    <s v="annual"/>
    <s v="Asteraceae"/>
    <n v="0"/>
    <s v="DEG1_1"/>
    <s v="DEG1_1_surface"/>
    <s v="DEG1_1_surface_oven"/>
  </r>
  <r>
    <x v="0"/>
    <x v="0"/>
    <n v="1"/>
    <s v="surface"/>
    <s v="oven"/>
    <n v="1"/>
    <s v="Croton setiger"/>
    <s v="Croton setiger"/>
    <s v="forb"/>
    <s v="native"/>
    <s v="annual"/>
    <s v="Euphorbiaceae¬†¬†"/>
    <n v="0"/>
    <s v="DEG1_1"/>
    <s v="DEG1_1_surface"/>
    <s v="DEG1_1_surface_oven"/>
  </r>
  <r>
    <x v="0"/>
    <x v="0"/>
    <n v="1"/>
    <s v="surface"/>
    <s v="oven"/>
    <n v="1"/>
    <s v="Cryptantha spp."/>
    <s v="Cryptantha spp."/>
    <s v="forb"/>
    <s v="native"/>
    <s v="annual"/>
    <s v="Boraginaceae"/>
    <n v="0"/>
    <s v="DEG1_1"/>
    <s v="DEG1_1_surface"/>
    <s v="DEG1_1_surface_oven"/>
  </r>
  <r>
    <x v="0"/>
    <x v="0"/>
    <n v="1"/>
    <s v="surface"/>
    <s v="oven"/>
    <n v="1"/>
    <s v="Emmenanthe penduliflora"/>
    <s v="Emmenanthe penduliflora"/>
    <s v="forb"/>
    <s v="native"/>
    <s v="annual"/>
    <s v="Hydrophyllaceae"/>
    <n v="0"/>
    <s v="DEG1_1"/>
    <s v="DEG1_1_surface"/>
    <s v="DEG1_1_surface_oven"/>
  </r>
  <r>
    <x v="0"/>
    <x v="0"/>
    <n v="1"/>
    <s v="surface"/>
    <s v="oven"/>
    <n v="1"/>
    <s v="Erigeron canadensis"/>
    <s v="Erigeron canadensis"/>
    <s v="forb"/>
    <s v="native"/>
    <s v="annual"/>
    <s v="Asteraceae"/>
    <n v="0"/>
    <s v="DEG1_1"/>
    <s v="DEG1_1_surface"/>
    <s v="DEG1_1_surface_oven"/>
  </r>
  <r>
    <x v="0"/>
    <x v="0"/>
    <n v="1"/>
    <s v="surface"/>
    <s v="oven"/>
    <n v="1"/>
    <s v="Erodium cicutarium"/>
    <s v="Erodium spp."/>
    <s v="forb"/>
    <s v="nonnative"/>
    <s v="annual"/>
    <s v="Geraniaceae"/>
    <n v="0"/>
    <s v="DEG1_1"/>
    <s v="DEG1_1_surface"/>
    <s v="DEG1_1_surface_oven"/>
  </r>
  <r>
    <x v="0"/>
    <x v="0"/>
    <n v="1"/>
    <s v="surface"/>
    <s v="oven"/>
    <n v="1"/>
    <s v="Erodium moschatum"/>
    <s v="Erodium spp."/>
    <s v="forb"/>
    <s v="nonnative"/>
    <s v="annual"/>
    <s v="Geraniaceae"/>
    <n v="0"/>
    <s v="DEG1_1"/>
    <s v="DEG1_1_surface"/>
    <s v="DEG1_1_surface_oven"/>
  </r>
  <r>
    <x v="0"/>
    <x v="0"/>
    <n v="1"/>
    <s v="surface"/>
    <s v="oven"/>
    <n v="1"/>
    <s v="Eucrypta chrysanthemifolia"/>
    <s v="Eucrypta chrysanthemifolia"/>
    <s v="forb"/>
    <s v="native"/>
    <s v="annual"/>
    <s v="Hydrophyllaceae"/>
    <n v="0"/>
    <s v="DEG1_1"/>
    <s v="DEG1_1_surface"/>
    <s v="DEG1_1_surface_oven"/>
  </r>
  <r>
    <x v="0"/>
    <x v="0"/>
    <n v="1"/>
    <s v="surface"/>
    <s v="oven"/>
    <n v="1"/>
    <s v="Fragaria vesca"/>
    <s v="Fragaria vesca"/>
    <s v="forb"/>
    <s v="native"/>
    <s v="perennial"/>
    <s v="Rosaceae"/>
    <n v="0"/>
    <s v="DEG1_1"/>
    <s v="DEG1_1_surface"/>
    <s v="DEG1_1_surface_oven"/>
  </r>
  <r>
    <x v="0"/>
    <x v="0"/>
    <n v="1"/>
    <s v="surface"/>
    <s v="oven"/>
    <n v="1"/>
    <s v="Galium porrigens"/>
    <s v="Galium porrigens"/>
    <s v="forb"/>
    <s v="native"/>
    <s v="perennial"/>
    <s v="Rubiaceae"/>
    <n v="0"/>
    <s v="DEG1_1"/>
    <s v="DEG1_1_surface"/>
    <s v="DEG1_1_surface_oven"/>
  </r>
  <r>
    <x v="0"/>
    <x v="0"/>
    <n v="1"/>
    <s v="surface"/>
    <s v="oven"/>
    <n v="1"/>
    <s v="Hirschfeldia incana"/>
    <s v="Hirschfeldia incana"/>
    <s v="forb"/>
    <s v="nonnative"/>
    <s v="annual"/>
    <s v="Brassicaceae"/>
    <n v="0"/>
    <s v="DEG1_1"/>
    <s v="DEG1_1_surface"/>
    <s v="DEG1_1_surface_oven"/>
  </r>
  <r>
    <x v="0"/>
    <x v="0"/>
    <n v="1"/>
    <s v="surface"/>
    <s v="oven"/>
    <n v="1"/>
    <s v="Malacothamnus fasciculatus"/>
    <s v="Malacothamnus fasciculatus"/>
    <s v="shrub"/>
    <s v="native"/>
    <s v="perennial"/>
    <s v="Malvaceae"/>
    <n v="0"/>
    <s v="DEG1_1"/>
    <s v="DEG1_1_surface"/>
    <s v="DEG1_1_surface_oven"/>
  </r>
  <r>
    <x v="0"/>
    <x v="0"/>
    <n v="1"/>
    <s v="surface"/>
    <s v="oven"/>
    <n v="1"/>
    <s v="Nicotiana glauca"/>
    <s v="Nicotiana glauca"/>
    <s v="shrub"/>
    <s v="nonnative"/>
    <s v="perennial"/>
    <s v="Solanaceae"/>
    <n v="0"/>
    <s v="DEG1_1"/>
    <s v="DEG1_1_surface"/>
    <s v="DEG1_1_surface_oven"/>
  </r>
  <r>
    <x v="0"/>
    <x v="0"/>
    <n v="1"/>
    <s v="surface"/>
    <s v="oven"/>
    <n v="1"/>
    <s v="Pseudognaphalium luteoalbum"/>
    <s v="Pseudognaphalium luteoalbum"/>
    <s v="forb"/>
    <s v="nonnative"/>
    <s v="annual"/>
    <s v="Asteraceae"/>
    <n v="0"/>
    <s v="DEG1_1"/>
    <s v="DEG1_1_surface"/>
    <s v="DEG1_1_surface_oven"/>
  </r>
  <r>
    <x v="0"/>
    <x v="0"/>
    <n v="1"/>
    <s v="surface"/>
    <s v="oven"/>
    <n v="1"/>
    <s v="Trifolium gracelentum"/>
    <s v="Trifolium spp."/>
    <s v="forb"/>
    <s v="native"/>
    <s v="annual"/>
    <s v="Fabaceae"/>
    <n v="0"/>
    <s v="DEG1_1"/>
    <s v="DEG1_1_surface"/>
    <s v="DEG1_1_surface_oven"/>
  </r>
  <r>
    <x v="0"/>
    <x v="0"/>
    <n v="1"/>
    <s v="surface"/>
    <s v="ovenchar"/>
    <n v="1"/>
    <s v="Acmispon maritimus"/>
    <s v="Acmispon spp."/>
    <s v="forb"/>
    <s v="native"/>
    <s v="annual"/>
    <s v="Fabaceae"/>
    <n v="0"/>
    <s v="DEG1_1"/>
    <s v="DEG1_1_surface"/>
    <s v="DEG1_1_surface_ovenchar"/>
  </r>
  <r>
    <x v="0"/>
    <x v="0"/>
    <n v="1"/>
    <s v="surface"/>
    <s v="ovenchar"/>
    <n v="1"/>
    <s v="Artemisia californica"/>
    <s v="Artemisia californica"/>
    <s v="shrub"/>
    <s v="native"/>
    <s v="perennial"/>
    <s v="Asteraceae"/>
    <n v="0"/>
    <s v="DEG1_1"/>
    <s v="DEG1_1_surface"/>
    <s v="DEG1_1_surface_ovenchar"/>
  </r>
  <r>
    <x v="0"/>
    <x v="0"/>
    <n v="1"/>
    <s v="surface"/>
    <s v="ovenchar"/>
    <n v="1"/>
    <s v="Astragalus trichopodus"/>
    <s v="Astragalus trichopodus"/>
    <s v="forb"/>
    <s v="native"/>
    <s v="perennial"/>
    <s v="Fabaceae"/>
    <n v="0"/>
    <s v="DEG1_1"/>
    <s v="DEG1_1_surface"/>
    <s v="DEG1_1_surface_ovenchar"/>
  </r>
  <r>
    <x v="0"/>
    <x v="0"/>
    <n v="1"/>
    <s v="surface"/>
    <s v="ovenchar"/>
    <n v="1"/>
    <s v="Bromus diandrus"/>
    <s v="Bromus spp."/>
    <s v="grass"/>
    <s v="nonnative"/>
    <s v="annual"/>
    <s v="Poaceae"/>
    <n v="0"/>
    <s v="DEG1_1"/>
    <s v="DEG1_1_surface"/>
    <s v="DEG1_1_surface_ovenchar"/>
  </r>
  <r>
    <x v="0"/>
    <x v="0"/>
    <n v="1"/>
    <s v="surface"/>
    <s v="ovenchar"/>
    <n v="1"/>
    <s v="Bromus madritensis"/>
    <s v="Bromus spp."/>
    <s v="grass"/>
    <s v="nonnative"/>
    <s v="annual"/>
    <s v="Poaceae"/>
    <n v="4"/>
    <s v="DEG1_1"/>
    <s v="DEG1_1_surface"/>
    <s v="DEG1_1_surface_ovenchar"/>
  </r>
  <r>
    <x v="0"/>
    <x v="0"/>
    <n v="1"/>
    <s v="surface"/>
    <s v="ovenchar"/>
    <n v="1"/>
    <s v="Centaurea melitensis"/>
    <s v="Centaurea melitensis"/>
    <s v="forb"/>
    <s v="nonnative"/>
    <s v="annual"/>
    <s v="Asteraceae"/>
    <n v="0"/>
    <s v="DEG1_1"/>
    <s v="DEG1_1_surface"/>
    <s v="DEG1_1_surface_ovenchar"/>
  </r>
  <r>
    <x v="0"/>
    <x v="0"/>
    <n v="1"/>
    <s v="surface"/>
    <s v="ovenchar"/>
    <n v="1"/>
    <s v="Croton setiger"/>
    <s v="Croton setiger"/>
    <s v="forb"/>
    <s v="native"/>
    <s v="annual"/>
    <s v="Euphorbiaceae¬†¬†"/>
    <n v="0"/>
    <s v="DEG1_1"/>
    <s v="DEG1_1_surface"/>
    <s v="DEG1_1_surface_ovenchar"/>
  </r>
  <r>
    <x v="0"/>
    <x v="0"/>
    <n v="1"/>
    <s v="surface"/>
    <s v="ovenchar"/>
    <n v="1"/>
    <s v="Cryptantha spp."/>
    <s v="Cryptantha spp."/>
    <s v="forb"/>
    <s v="native"/>
    <s v="annual"/>
    <s v="Boraginaceae"/>
    <n v="0"/>
    <s v="DEG1_1"/>
    <s v="DEG1_1_surface"/>
    <s v="DEG1_1_surface_ovenchar"/>
  </r>
  <r>
    <x v="0"/>
    <x v="0"/>
    <n v="1"/>
    <s v="surface"/>
    <s v="ovenchar"/>
    <n v="1"/>
    <s v="Emmenanthe penduliflora"/>
    <s v="Emmenanthe penduliflora"/>
    <s v="forb"/>
    <s v="native"/>
    <s v="annual"/>
    <s v="Hydrophyllaceae"/>
    <n v="1"/>
    <s v="DEG1_1"/>
    <s v="DEG1_1_surface"/>
    <s v="DEG1_1_surface_ovenchar"/>
  </r>
  <r>
    <x v="0"/>
    <x v="0"/>
    <n v="1"/>
    <s v="surface"/>
    <s v="ovenchar"/>
    <n v="1"/>
    <s v="Erigeron canadensis"/>
    <s v="Erigeron canadensis"/>
    <s v="forb"/>
    <s v="native"/>
    <s v="annual"/>
    <s v="Asteraceae"/>
    <n v="0"/>
    <s v="DEG1_1"/>
    <s v="DEG1_1_surface"/>
    <s v="DEG1_1_surface_ovenchar"/>
  </r>
  <r>
    <x v="0"/>
    <x v="0"/>
    <n v="1"/>
    <s v="surface"/>
    <s v="ovenchar"/>
    <n v="1"/>
    <s v="Erodium cicutarium"/>
    <s v="Erodium spp."/>
    <s v="forb"/>
    <s v="nonnative"/>
    <s v="annual"/>
    <s v="Geraniaceae"/>
    <n v="1"/>
    <s v="DEG1_1"/>
    <s v="DEG1_1_surface"/>
    <s v="DEG1_1_surface_ovenchar"/>
  </r>
  <r>
    <x v="0"/>
    <x v="0"/>
    <n v="1"/>
    <s v="surface"/>
    <s v="ovenchar"/>
    <n v="1"/>
    <s v="Erodium moschatum"/>
    <s v="Erodium spp."/>
    <s v="forb"/>
    <s v="nonnative"/>
    <s v="annual"/>
    <s v="Geraniaceae"/>
    <n v="0"/>
    <s v="DEG1_1"/>
    <s v="DEG1_1_surface"/>
    <s v="DEG1_1_surface_ovenchar"/>
  </r>
  <r>
    <x v="0"/>
    <x v="0"/>
    <n v="1"/>
    <s v="surface"/>
    <s v="ovenchar"/>
    <n v="1"/>
    <s v="Eucrypta chrysanthemifolia"/>
    <s v="Eucrypta chrysanthemifolia"/>
    <s v="forb"/>
    <s v="native"/>
    <s v="annual"/>
    <s v="Hydrophyllaceae"/>
    <n v="0"/>
    <s v="DEG1_1"/>
    <s v="DEG1_1_surface"/>
    <s v="DEG1_1_surface_ovenchar"/>
  </r>
  <r>
    <x v="0"/>
    <x v="0"/>
    <n v="1"/>
    <s v="surface"/>
    <s v="ovenchar"/>
    <n v="1"/>
    <s v="Fragaria vesca"/>
    <s v="Fragaria vesca"/>
    <s v="forb"/>
    <s v="native"/>
    <s v="perennial"/>
    <s v="Rosaceae"/>
    <n v="0"/>
    <s v="DEG1_1"/>
    <s v="DEG1_1_surface"/>
    <s v="DEG1_1_surface_ovenchar"/>
  </r>
  <r>
    <x v="0"/>
    <x v="0"/>
    <n v="1"/>
    <s v="surface"/>
    <s v="ovenchar"/>
    <n v="1"/>
    <s v="Galium porrigens"/>
    <s v="Galium porrigens"/>
    <s v="forb"/>
    <s v="native"/>
    <s v="perennial"/>
    <s v="Rubiaceae"/>
    <n v="0"/>
    <s v="DEG1_1"/>
    <s v="DEG1_1_surface"/>
    <s v="DEG1_1_surface_ovenchar"/>
  </r>
  <r>
    <x v="0"/>
    <x v="0"/>
    <n v="1"/>
    <s v="surface"/>
    <s v="ovenchar"/>
    <n v="1"/>
    <s v="Hirschfeldia incana"/>
    <s v="Hirschfeldia incana"/>
    <s v="forb"/>
    <s v="nonnative"/>
    <s v="annual"/>
    <s v="Brassicaceae"/>
    <n v="7"/>
    <s v="DEG1_1"/>
    <s v="DEG1_1_surface"/>
    <s v="DEG1_1_surface_ovenchar"/>
  </r>
  <r>
    <x v="0"/>
    <x v="0"/>
    <n v="1"/>
    <s v="surface"/>
    <s v="ovenchar"/>
    <n v="1"/>
    <s v="Malacothamnus fasciculatus"/>
    <s v="Malacothamnus fasciculatus"/>
    <s v="shrub"/>
    <s v="native"/>
    <s v="perennial"/>
    <s v="Malvaceae"/>
    <n v="0"/>
    <s v="DEG1_1"/>
    <s v="DEG1_1_surface"/>
    <s v="DEG1_1_surface_ovenchar"/>
  </r>
  <r>
    <x v="0"/>
    <x v="0"/>
    <n v="1"/>
    <s v="surface"/>
    <s v="ovenchar"/>
    <n v="1"/>
    <s v="Nicotiana glauca"/>
    <s v="Nicotiana glauca"/>
    <s v="shrub"/>
    <s v="nonnative"/>
    <s v="perennial"/>
    <s v="Solanaceae"/>
    <n v="0"/>
    <s v="DEG1_1"/>
    <s v="DEG1_1_surface"/>
    <s v="DEG1_1_surface_ovenchar"/>
  </r>
  <r>
    <x v="0"/>
    <x v="0"/>
    <n v="1"/>
    <s v="surface"/>
    <s v="ovenchar"/>
    <n v="1"/>
    <s v="Pseudognaphalium luteoalbum"/>
    <s v="Pseudognaphalium luteoalbum"/>
    <s v="forb"/>
    <s v="nonnative"/>
    <s v="annual"/>
    <s v="Asteraceae"/>
    <n v="0"/>
    <s v="DEG1_1"/>
    <s v="DEG1_1_surface"/>
    <s v="DEG1_1_surface_ovenchar"/>
  </r>
  <r>
    <x v="0"/>
    <x v="0"/>
    <n v="1"/>
    <s v="surface"/>
    <s v="ovenchar"/>
    <n v="1"/>
    <s v="Trifolium gracelentum"/>
    <s v="Trifolium spp."/>
    <s v="forb"/>
    <s v="native"/>
    <s v="annual"/>
    <s v="Fabaceae"/>
    <n v="0"/>
    <s v="DEG1_1"/>
    <s v="DEG1_1_surface"/>
    <s v="DEG1_1_surface_ovenchar"/>
  </r>
  <r>
    <x v="0"/>
    <x v="0"/>
    <n v="1"/>
    <s v="deep"/>
    <s v="charate"/>
    <n v="1"/>
    <s v="Acmispon maritimus"/>
    <s v="Acmispon spp."/>
    <s v="forb"/>
    <s v="native"/>
    <s v="annual"/>
    <s v="Fabaceae"/>
    <n v="0"/>
    <s v="DEG1_1"/>
    <s v="DEG1_1_deep"/>
    <s v="DEG1_1_deep_charate"/>
  </r>
  <r>
    <x v="0"/>
    <x v="0"/>
    <n v="1"/>
    <s v="deep"/>
    <s v="charate"/>
    <n v="1"/>
    <s v="Artemisia californica"/>
    <s v="Artemisia californica"/>
    <s v="shrub"/>
    <s v="native"/>
    <s v="perennial"/>
    <s v="Asteraceae"/>
    <n v="0"/>
    <s v="DEG1_1"/>
    <s v="DEG1_1_deep"/>
    <s v="DEG1_1_deep_charate"/>
  </r>
  <r>
    <x v="0"/>
    <x v="0"/>
    <n v="1"/>
    <s v="deep"/>
    <s v="charate"/>
    <n v="1"/>
    <s v="Astragalus trichopodus"/>
    <s v="Astragalus trichopodus"/>
    <s v="forb"/>
    <s v="native"/>
    <s v="perennial"/>
    <s v="Fabaceae"/>
    <n v="0"/>
    <s v="DEG1_1"/>
    <s v="DEG1_1_deep"/>
    <s v="DEG1_1_deep_charate"/>
  </r>
  <r>
    <x v="0"/>
    <x v="0"/>
    <n v="1"/>
    <s v="deep"/>
    <s v="charate"/>
    <n v="1"/>
    <s v="Bromus diandrus"/>
    <s v="Bromus spp."/>
    <s v="grass"/>
    <s v="nonnative"/>
    <s v="annual"/>
    <s v="Poaceae"/>
    <n v="0"/>
    <s v="DEG1_1"/>
    <s v="DEG1_1_deep"/>
    <s v="DEG1_1_deep_charate"/>
  </r>
  <r>
    <x v="0"/>
    <x v="0"/>
    <n v="1"/>
    <s v="deep"/>
    <s v="charate"/>
    <n v="1"/>
    <s v="Bromus madritensis"/>
    <s v="Bromus spp."/>
    <s v="grass"/>
    <s v="nonnative"/>
    <s v="annual"/>
    <s v="Poaceae"/>
    <n v="1"/>
    <s v="DEG1_1"/>
    <s v="DEG1_1_deep"/>
    <s v="DEG1_1_deep_charate"/>
  </r>
  <r>
    <x v="0"/>
    <x v="0"/>
    <n v="1"/>
    <s v="deep"/>
    <s v="charate"/>
    <n v="1"/>
    <s v="Centaurea melitensis"/>
    <s v="Centaurea melitensis"/>
    <s v="forb"/>
    <s v="nonnative"/>
    <s v="annual"/>
    <s v="Asteraceae"/>
    <n v="0"/>
    <s v="DEG1_1"/>
    <s v="DEG1_1_deep"/>
    <s v="DEG1_1_deep_charate"/>
  </r>
  <r>
    <x v="0"/>
    <x v="0"/>
    <n v="1"/>
    <s v="deep"/>
    <s v="charate"/>
    <n v="1"/>
    <s v="Croton setiger"/>
    <s v="Croton setiger"/>
    <s v="forb"/>
    <s v="native"/>
    <s v="annual"/>
    <s v="Euphorbiaceae¬†¬†"/>
    <n v="1"/>
    <s v="DEG1_1"/>
    <s v="DEG1_1_deep"/>
    <s v="DEG1_1_deep_charate"/>
  </r>
  <r>
    <x v="0"/>
    <x v="0"/>
    <n v="1"/>
    <s v="deep"/>
    <s v="charate"/>
    <n v="1"/>
    <s v="Cryptantha spp."/>
    <s v="Cryptantha spp."/>
    <s v="forb"/>
    <s v="native"/>
    <s v="annual"/>
    <s v="Boraginaceae"/>
    <n v="0"/>
    <s v="DEG1_1"/>
    <s v="DEG1_1_deep"/>
    <s v="DEG1_1_deep_charate"/>
  </r>
  <r>
    <x v="0"/>
    <x v="0"/>
    <n v="1"/>
    <s v="deep"/>
    <s v="charate"/>
    <n v="1"/>
    <s v="Emmenanthe penduliflora"/>
    <s v="Emmenanthe penduliflora"/>
    <s v="forb"/>
    <s v="native"/>
    <s v="annual"/>
    <s v="Hydrophyllaceae"/>
    <n v="0"/>
    <s v="DEG1_1"/>
    <s v="DEG1_1_deep"/>
    <s v="DEG1_1_deep_charate"/>
  </r>
  <r>
    <x v="0"/>
    <x v="0"/>
    <n v="1"/>
    <s v="deep"/>
    <s v="charate"/>
    <n v="1"/>
    <s v="Erigeron canadensis"/>
    <s v="Erigeron canadensis"/>
    <s v="forb"/>
    <s v="native"/>
    <s v="annual"/>
    <s v="Asteraceae"/>
    <n v="0"/>
    <s v="DEG1_1"/>
    <s v="DEG1_1_deep"/>
    <s v="DEG1_1_deep_charate"/>
  </r>
  <r>
    <x v="0"/>
    <x v="0"/>
    <n v="1"/>
    <s v="deep"/>
    <s v="charate"/>
    <n v="1"/>
    <s v="Erodium cicutarium"/>
    <s v="Erodium spp."/>
    <s v="forb"/>
    <s v="nonnative"/>
    <s v="annual"/>
    <s v="Geraniaceae"/>
    <n v="0"/>
    <s v="DEG1_1"/>
    <s v="DEG1_1_deep"/>
    <s v="DEG1_1_deep_charate"/>
  </r>
  <r>
    <x v="0"/>
    <x v="0"/>
    <n v="1"/>
    <s v="deep"/>
    <s v="charate"/>
    <n v="1"/>
    <s v="Erodium moschatum"/>
    <s v="Erodium spp."/>
    <s v="forb"/>
    <s v="nonnative"/>
    <s v="annual"/>
    <s v="Geraniaceae"/>
    <n v="0"/>
    <s v="DEG1_1"/>
    <s v="DEG1_1_deep"/>
    <s v="DEG1_1_deep_charate"/>
  </r>
  <r>
    <x v="0"/>
    <x v="0"/>
    <n v="1"/>
    <s v="deep"/>
    <s v="charate"/>
    <n v="1"/>
    <s v="Eucrypta chrysanthemifolia"/>
    <s v="Eucrypta chrysanthemifolia"/>
    <s v="forb"/>
    <s v="native"/>
    <s v="annual"/>
    <s v="Hydrophyllaceae"/>
    <n v="0"/>
    <s v="DEG1_1"/>
    <s v="DEG1_1_deep"/>
    <s v="DEG1_1_deep_charate"/>
  </r>
  <r>
    <x v="0"/>
    <x v="0"/>
    <n v="1"/>
    <s v="deep"/>
    <s v="charate"/>
    <n v="1"/>
    <s v="Fragaria vesca"/>
    <s v="Fragaria vesca"/>
    <s v="forb"/>
    <s v="native"/>
    <s v="perennial"/>
    <s v="Rosaceae"/>
    <n v="0"/>
    <s v="DEG1_1"/>
    <s v="DEG1_1_deep"/>
    <s v="DEG1_1_deep_charate"/>
  </r>
  <r>
    <x v="0"/>
    <x v="0"/>
    <n v="1"/>
    <s v="deep"/>
    <s v="charate"/>
    <n v="1"/>
    <s v="Galium porrigens"/>
    <s v="Galium porrigens"/>
    <s v="forb"/>
    <s v="native"/>
    <s v="perennial"/>
    <s v="Rubiaceae"/>
    <n v="0"/>
    <s v="DEG1_1"/>
    <s v="DEG1_1_deep"/>
    <s v="DEG1_1_deep_charate"/>
  </r>
  <r>
    <x v="0"/>
    <x v="0"/>
    <n v="1"/>
    <s v="deep"/>
    <s v="charate"/>
    <n v="1"/>
    <s v="Hirschfeldia incana"/>
    <s v="Hirschfeldia incana"/>
    <s v="forb"/>
    <s v="nonnative"/>
    <s v="annual"/>
    <s v="Brassicaceae"/>
    <n v="8"/>
    <s v="DEG1_1"/>
    <s v="DEG1_1_deep"/>
    <s v="DEG1_1_deep_charate"/>
  </r>
  <r>
    <x v="0"/>
    <x v="0"/>
    <n v="1"/>
    <s v="deep"/>
    <s v="charate"/>
    <n v="1"/>
    <s v="Malacothamnus fasciculatus"/>
    <s v="Malacothamnus fasciculatus"/>
    <s v="shrub"/>
    <s v="native"/>
    <s v="perennial"/>
    <s v="Malvaceae"/>
    <n v="0"/>
    <s v="DEG1_1"/>
    <s v="DEG1_1_deep"/>
    <s v="DEG1_1_deep_charate"/>
  </r>
  <r>
    <x v="0"/>
    <x v="0"/>
    <n v="1"/>
    <s v="deep"/>
    <s v="charate"/>
    <n v="1"/>
    <s v="Nicotiana glauca"/>
    <s v="Nicotiana glauca"/>
    <s v="shrub"/>
    <s v="nonnative"/>
    <s v="perennial"/>
    <s v="Solanaceae"/>
    <n v="1"/>
    <s v="DEG1_1"/>
    <s v="DEG1_1_deep"/>
    <s v="DEG1_1_deep_charate"/>
  </r>
  <r>
    <x v="0"/>
    <x v="0"/>
    <n v="1"/>
    <s v="deep"/>
    <s v="charate"/>
    <n v="1"/>
    <s v="Pseudognaphalium luteoalbum"/>
    <s v="Pseudognaphalium luteoalbum"/>
    <s v="forb"/>
    <s v="nonnative"/>
    <s v="annual"/>
    <s v="Asteraceae"/>
    <n v="0"/>
    <s v="DEG1_1"/>
    <s v="DEG1_1_deep"/>
    <s v="DEG1_1_deep_charate"/>
  </r>
  <r>
    <x v="0"/>
    <x v="0"/>
    <n v="1"/>
    <s v="deep"/>
    <s v="charate"/>
    <n v="1"/>
    <s v="Trifolium gracelentum"/>
    <s v="Trifolium spp."/>
    <s v="forb"/>
    <s v="native"/>
    <s v="annual"/>
    <s v="Fabaceae"/>
    <n v="0"/>
    <s v="DEG1_1"/>
    <s v="DEG1_1_deep"/>
    <s v="DEG1_1_deep_charate"/>
  </r>
  <r>
    <x v="0"/>
    <x v="0"/>
    <n v="1"/>
    <s v="deep"/>
    <s v="control"/>
    <n v="1"/>
    <s v="Acmispon maritimus"/>
    <s v="Acmispon spp."/>
    <s v="forb"/>
    <s v="native"/>
    <s v="annual"/>
    <s v="Fabaceae"/>
    <n v="0"/>
    <s v="DEG1_1"/>
    <s v="DEG1_1_deep"/>
    <s v="DEG1_1_deep_control"/>
  </r>
  <r>
    <x v="0"/>
    <x v="0"/>
    <n v="1"/>
    <s v="deep"/>
    <s v="control"/>
    <n v="1"/>
    <s v="Artemisia californica"/>
    <s v="Artemisia californica"/>
    <s v="shrub"/>
    <s v="native"/>
    <s v="perennial"/>
    <s v="Asteraceae"/>
    <n v="0"/>
    <s v="DEG1_1"/>
    <s v="DEG1_1_deep"/>
    <s v="DEG1_1_deep_control"/>
  </r>
  <r>
    <x v="0"/>
    <x v="0"/>
    <n v="1"/>
    <s v="deep"/>
    <s v="control"/>
    <n v="1"/>
    <s v="Astragalus trichopodus"/>
    <s v="Astragalus trichopodus"/>
    <s v="forb"/>
    <s v="native"/>
    <s v="perennial"/>
    <s v="Fabaceae"/>
    <n v="0"/>
    <s v="DEG1_1"/>
    <s v="DEG1_1_deep"/>
    <s v="DEG1_1_deep_control"/>
  </r>
  <r>
    <x v="0"/>
    <x v="0"/>
    <n v="1"/>
    <s v="deep"/>
    <s v="control"/>
    <n v="1"/>
    <s v="Bromus diandrus"/>
    <s v="Bromus spp."/>
    <s v="grass"/>
    <s v="nonnative"/>
    <s v="annual"/>
    <s v="Poaceae"/>
    <n v="0"/>
    <s v="DEG1_1"/>
    <s v="DEG1_1_deep"/>
    <s v="DEG1_1_deep_control"/>
  </r>
  <r>
    <x v="0"/>
    <x v="0"/>
    <n v="1"/>
    <s v="deep"/>
    <s v="control"/>
    <n v="1"/>
    <s v="Bromus madritensis"/>
    <s v="Bromus spp."/>
    <s v="grass"/>
    <s v="nonnative"/>
    <s v="annual"/>
    <s v="Poaceae"/>
    <n v="1"/>
    <s v="DEG1_1"/>
    <s v="DEG1_1_deep"/>
    <s v="DEG1_1_deep_control"/>
  </r>
  <r>
    <x v="0"/>
    <x v="0"/>
    <n v="1"/>
    <s v="deep"/>
    <s v="control"/>
    <n v="1"/>
    <s v="Centaurea melitensis"/>
    <s v="Centaurea melitensis"/>
    <s v="forb"/>
    <s v="nonnative"/>
    <s v="annual"/>
    <s v="Asteraceae"/>
    <n v="0"/>
    <s v="DEG1_1"/>
    <s v="DEG1_1_deep"/>
    <s v="DEG1_1_deep_control"/>
  </r>
  <r>
    <x v="0"/>
    <x v="0"/>
    <n v="1"/>
    <s v="deep"/>
    <s v="control"/>
    <n v="1"/>
    <s v="Croton setiger"/>
    <s v="Croton setiger"/>
    <s v="forb"/>
    <s v="native"/>
    <s v="annual"/>
    <s v="Euphorbiaceae¬†¬†"/>
    <n v="0"/>
    <s v="DEG1_1"/>
    <s v="DEG1_1_deep"/>
    <s v="DEG1_1_deep_control"/>
  </r>
  <r>
    <x v="0"/>
    <x v="0"/>
    <n v="1"/>
    <s v="deep"/>
    <s v="control"/>
    <n v="1"/>
    <s v="Cryptantha spp."/>
    <s v="Cryptantha spp."/>
    <s v="forb"/>
    <s v="native"/>
    <s v="annual"/>
    <s v="Boraginaceae"/>
    <n v="0"/>
    <s v="DEG1_1"/>
    <s v="DEG1_1_deep"/>
    <s v="DEG1_1_deep_control"/>
  </r>
  <r>
    <x v="0"/>
    <x v="0"/>
    <n v="1"/>
    <s v="deep"/>
    <s v="control"/>
    <n v="1"/>
    <s v="Emmenanthe penduliflora"/>
    <s v="Emmenanthe penduliflora"/>
    <s v="forb"/>
    <s v="native"/>
    <s v="annual"/>
    <s v="Hydrophyllaceae"/>
    <n v="0"/>
    <s v="DEG1_1"/>
    <s v="DEG1_1_deep"/>
    <s v="DEG1_1_deep_control"/>
  </r>
  <r>
    <x v="0"/>
    <x v="0"/>
    <n v="1"/>
    <s v="deep"/>
    <s v="control"/>
    <n v="1"/>
    <s v="Erigeron canadensis"/>
    <s v="Erigeron canadensis"/>
    <s v="forb"/>
    <s v="native"/>
    <s v="annual"/>
    <s v="Asteraceae"/>
    <n v="0"/>
    <s v="DEG1_1"/>
    <s v="DEG1_1_deep"/>
    <s v="DEG1_1_deep_control"/>
  </r>
  <r>
    <x v="0"/>
    <x v="0"/>
    <n v="1"/>
    <s v="deep"/>
    <s v="control"/>
    <n v="1"/>
    <s v="Erodium cicutarium"/>
    <s v="Erodium spp."/>
    <s v="forb"/>
    <s v="nonnative"/>
    <s v="annual"/>
    <s v="Geraniaceae"/>
    <n v="1"/>
    <s v="DEG1_1"/>
    <s v="DEG1_1_deep"/>
    <s v="DEG1_1_deep_control"/>
  </r>
  <r>
    <x v="0"/>
    <x v="0"/>
    <n v="1"/>
    <s v="deep"/>
    <s v="control"/>
    <n v="1"/>
    <s v="Erodium moschatum"/>
    <s v="Erodium spp."/>
    <s v="forb"/>
    <s v="nonnative"/>
    <s v="annual"/>
    <s v="Geraniaceae"/>
    <n v="0"/>
    <s v="DEG1_1"/>
    <s v="DEG1_1_deep"/>
    <s v="DEG1_1_deep_control"/>
  </r>
  <r>
    <x v="0"/>
    <x v="0"/>
    <n v="1"/>
    <s v="deep"/>
    <s v="control"/>
    <n v="1"/>
    <s v="Eucrypta chrysanthemifolia"/>
    <s v="Eucrypta chrysanthemifolia"/>
    <s v="forb"/>
    <s v="native"/>
    <s v="annual"/>
    <s v="Hydrophyllaceae"/>
    <n v="0"/>
    <s v="DEG1_1"/>
    <s v="DEG1_1_deep"/>
    <s v="DEG1_1_deep_control"/>
  </r>
  <r>
    <x v="0"/>
    <x v="0"/>
    <n v="1"/>
    <s v="deep"/>
    <s v="control"/>
    <n v="1"/>
    <s v="Fragaria vesca"/>
    <s v="Fragaria vesca"/>
    <s v="forb"/>
    <s v="native"/>
    <s v="perennial"/>
    <s v="Rosaceae"/>
    <n v="0"/>
    <s v="DEG1_1"/>
    <s v="DEG1_1_deep"/>
    <s v="DEG1_1_deep_control"/>
  </r>
  <r>
    <x v="0"/>
    <x v="0"/>
    <n v="1"/>
    <s v="deep"/>
    <s v="control"/>
    <n v="1"/>
    <s v="Galium porrigens"/>
    <s v="Galium porrigens"/>
    <s v="forb"/>
    <s v="native"/>
    <s v="perennial"/>
    <s v="Rubiaceae"/>
    <n v="0"/>
    <s v="DEG1_1"/>
    <s v="DEG1_1_deep"/>
    <s v="DEG1_1_deep_control"/>
  </r>
  <r>
    <x v="0"/>
    <x v="0"/>
    <n v="1"/>
    <s v="deep"/>
    <s v="control"/>
    <n v="1"/>
    <s v="Hirschfeldia incana"/>
    <s v="Hirschfeldia incana"/>
    <s v="forb"/>
    <s v="nonnative"/>
    <s v="annual"/>
    <s v="Brassicaceae"/>
    <n v="7"/>
    <s v="DEG1_1"/>
    <s v="DEG1_1_deep"/>
    <s v="DEG1_1_deep_control"/>
  </r>
  <r>
    <x v="0"/>
    <x v="0"/>
    <n v="1"/>
    <s v="deep"/>
    <s v="control"/>
    <n v="1"/>
    <s v="Malacothamnus fasciculatus"/>
    <s v="Malacothamnus fasciculatus"/>
    <s v="shrub"/>
    <s v="native"/>
    <s v="perennial"/>
    <s v="Malvaceae"/>
    <n v="0"/>
    <s v="DEG1_1"/>
    <s v="DEG1_1_deep"/>
    <s v="DEG1_1_deep_control"/>
  </r>
  <r>
    <x v="0"/>
    <x v="0"/>
    <n v="1"/>
    <s v="deep"/>
    <s v="control"/>
    <n v="1"/>
    <s v="Nicotiana glauca"/>
    <s v="Nicotiana glauca"/>
    <s v="shrub"/>
    <s v="nonnative"/>
    <s v="perennial"/>
    <s v="Solanaceae"/>
    <n v="0"/>
    <s v="DEG1_1"/>
    <s v="DEG1_1_deep"/>
    <s v="DEG1_1_deep_control"/>
  </r>
  <r>
    <x v="0"/>
    <x v="0"/>
    <n v="1"/>
    <s v="deep"/>
    <s v="control"/>
    <n v="1"/>
    <s v="Pseudognaphalium luteoalbum"/>
    <s v="Pseudognaphalium luteoalbum"/>
    <s v="forb"/>
    <s v="nonnative"/>
    <s v="annual"/>
    <s v="Asteraceae"/>
    <n v="0"/>
    <s v="DEG1_1"/>
    <s v="DEG1_1_deep"/>
    <s v="DEG1_1_deep_control"/>
  </r>
  <r>
    <x v="0"/>
    <x v="0"/>
    <n v="1"/>
    <s v="deep"/>
    <s v="control"/>
    <n v="1"/>
    <s v="Trifolium gracelentum"/>
    <s v="Trifolium spp."/>
    <s v="forb"/>
    <s v="native"/>
    <s v="annual"/>
    <s v="Fabaceae"/>
    <n v="0"/>
    <s v="DEG1_1"/>
    <s v="DEG1_1_deep"/>
    <s v="DEG1_1_deep_control"/>
  </r>
  <r>
    <x v="0"/>
    <x v="0"/>
    <n v="1"/>
    <s v="deep"/>
    <s v="oven"/>
    <n v="1"/>
    <s v="Acmispon maritimus"/>
    <s v="Acmispon spp."/>
    <s v="forb"/>
    <s v="native"/>
    <s v="annual"/>
    <s v="Fabaceae"/>
    <n v="0"/>
    <s v="DEG1_1"/>
    <s v="DEG1_1_deep"/>
    <s v="DEG1_1_deep_oven"/>
  </r>
  <r>
    <x v="0"/>
    <x v="0"/>
    <n v="1"/>
    <s v="deep"/>
    <s v="oven"/>
    <n v="1"/>
    <s v="Artemisia californica"/>
    <s v="Artemisia californica"/>
    <s v="shrub"/>
    <s v="native"/>
    <s v="perennial"/>
    <s v="Asteraceae"/>
    <n v="0"/>
    <s v="DEG1_1"/>
    <s v="DEG1_1_deep"/>
    <s v="DEG1_1_deep_oven"/>
  </r>
  <r>
    <x v="0"/>
    <x v="0"/>
    <n v="1"/>
    <s v="deep"/>
    <s v="oven"/>
    <n v="1"/>
    <s v="Astragalus trichopodus"/>
    <s v="Astragalus trichopodus"/>
    <s v="forb"/>
    <s v="native"/>
    <s v="perennial"/>
    <s v="Fabaceae"/>
    <n v="0"/>
    <s v="DEG1_1"/>
    <s v="DEG1_1_deep"/>
    <s v="DEG1_1_deep_oven"/>
  </r>
  <r>
    <x v="0"/>
    <x v="0"/>
    <n v="1"/>
    <s v="deep"/>
    <s v="oven"/>
    <n v="1"/>
    <s v="Bromus diandrus"/>
    <s v="Bromus spp."/>
    <s v="grass"/>
    <s v="nonnative"/>
    <s v="annual"/>
    <s v="Poaceae"/>
    <n v="0"/>
    <s v="DEG1_1"/>
    <s v="DEG1_1_deep"/>
    <s v="DEG1_1_deep_oven"/>
  </r>
  <r>
    <x v="0"/>
    <x v="0"/>
    <n v="1"/>
    <s v="deep"/>
    <s v="oven"/>
    <n v="1"/>
    <s v="Bromus madritensis"/>
    <s v="Bromus spp."/>
    <s v="grass"/>
    <s v="nonnative"/>
    <s v="annual"/>
    <s v="Poaceae"/>
    <n v="3"/>
    <s v="DEG1_1"/>
    <s v="DEG1_1_deep"/>
    <s v="DEG1_1_deep_oven"/>
  </r>
  <r>
    <x v="0"/>
    <x v="0"/>
    <n v="1"/>
    <s v="deep"/>
    <s v="oven"/>
    <n v="1"/>
    <s v="Centaurea melitensis"/>
    <s v="Centaurea melitensis"/>
    <s v="forb"/>
    <s v="nonnative"/>
    <s v="annual"/>
    <s v="Asteraceae"/>
    <n v="0"/>
    <s v="DEG1_1"/>
    <s v="DEG1_1_deep"/>
    <s v="DEG1_1_deep_oven"/>
  </r>
  <r>
    <x v="0"/>
    <x v="0"/>
    <n v="1"/>
    <s v="deep"/>
    <s v="oven"/>
    <n v="1"/>
    <s v="Croton setiger"/>
    <s v="Croton setiger"/>
    <s v="forb"/>
    <s v="native"/>
    <s v="annual"/>
    <s v="Euphorbiaceae¬†¬†"/>
    <n v="2"/>
    <s v="DEG1_1"/>
    <s v="DEG1_1_deep"/>
    <s v="DEG1_1_deep_oven"/>
  </r>
  <r>
    <x v="0"/>
    <x v="0"/>
    <n v="1"/>
    <s v="deep"/>
    <s v="oven"/>
    <n v="1"/>
    <s v="Cryptantha spp."/>
    <s v="Cryptantha spp."/>
    <s v="forb"/>
    <s v="native"/>
    <s v="annual"/>
    <s v="Boraginaceae"/>
    <n v="0"/>
    <s v="DEG1_1"/>
    <s v="DEG1_1_deep"/>
    <s v="DEG1_1_deep_oven"/>
  </r>
  <r>
    <x v="0"/>
    <x v="0"/>
    <n v="1"/>
    <s v="deep"/>
    <s v="oven"/>
    <n v="1"/>
    <s v="Emmenanthe penduliflora"/>
    <s v="Emmenanthe penduliflora"/>
    <s v="forb"/>
    <s v="native"/>
    <s v="annual"/>
    <s v="Hydrophyllaceae"/>
    <n v="0"/>
    <s v="DEG1_1"/>
    <s v="DEG1_1_deep"/>
    <s v="DEG1_1_deep_oven"/>
  </r>
  <r>
    <x v="0"/>
    <x v="0"/>
    <n v="1"/>
    <s v="deep"/>
    <s v="oven"/>
    <n v="1"/>
    <s v="Erigeron canadensis"/>
    <s v="Erigeron canadensis"/>
    <s v="forb"/>
    <s v="native"/>
    <s v="annual"/>
    <s v="Asteraceae"/>
    <n v="0"/>
    <s v="DEG1_1"/>
    <s v="DEG1_1_deep"/>
    <s v="DEG1_1_deep_oven"/>
  </r>
  <r>
    <x v="0"/>
    <x v="0"/>
    <n v="1"/>
    <s v="deep"/>
    <s v="oven"/>
    <n v="1"/>
    <s v="Erodium cicutarium"/>
    <s v="Erodium spp."/>
    <s v="forb"/>
    <s v="nonnative"/>
    <s v="annual"/>
    <s v="Geraniaceae"/>
    <n v="0"/>
    <s v="DEG1_1"/>
    <s v="DEG1_1_deep"/>
    <s v="DEG1_1_deep_oven"/>
  </r>
  <r>
    <x v="0"/>
    <x v="0"/>
    <n v="1"/>
    <s v="deep"/>
    <s v="oven"/>
    <n v="1"/>
    <s v="Erodium moschatum"/>
    <s v="Erodium spp."/>
    <s v="forb"/>
    <s v="nonnative"/>
    <s v="annual"/>
    <s v="Geraniaceae"/>
    <n v="1"/>
    <s v="DEG1_1"/>
    <s v="DEG1_1_deep"/>
    <s v="DEG1_1_deep_oven"/>
  </r>
  <r>
    <x v="0"/>
    <x v="0"/>
    <n v="1"/>
    <s v="deep"/>
    <s v="oven"/>
    <n v="1"/>
    <s v="Eucrypta chrysanthemifolia"/>
    <s v="Eucrypta chrysanthemifolia"/>
    <s v="forb"/>
    <s v="native"/>
    <s v="annual"/>
    <s v="Hydrophyllaceae"/>
    <n v="0"/>
    <s v="DEG1_1"/>
    <s v="DEG1_1_deep"/>
    <s v="DEG1_1_deep_oven"/>
  </r>
  <r>
    <x v="0"/>
    <x v="0"/>
    <n v="1"/>
    <s v="deep"/>
    <s v="oven"/>
    <n v="1"/>
    <s v="Fragaria vesca"/>
    <s v="Fragaria vesca"/>
    <s v="forb"/>
    <s v="native"/>
    <s v="perennial"/>
    <s v="Rosaceae"/>
    <n v="0"/>
    <s v="DEG1_1"/>
    <s v="DEG1_1_deep"/>
    <s v="DEG1_1_deep_oven"/>
  </r>
  <r>
    <x v="0"/>
    <x v="0"/>
    <n v="1"/>
    <s v="deep"/>
    <s v="oven"/>
    <n v="1"/>
    <s v="Galium porrigens"/>
    <s v="Galium porrigens"/>
    <s v="forb"/>
    <s v="native"/>
    <s v="perennial"/>
    <s v="Rubiaceae"/>
    <n v="0"/>
    <s v="DEG1_1"/>
    <s v="DEG1_1_deep"/>
    <s v="DEG1_1_deep_oven"/>
  </r>
  <r>
    <x v="0"/>
    <x v="0"/>
    <n v="1"/>
    <s v="deep"/>
    <s v="oven"/>
    <n v="1"/>
    <s v="Hirschfeldia incana"/>
    <s v="Hirschfeldia incana"/>
    <s v="forb"/>
    <s v="nonnative"/>
    <s v="annual"/>
    <s v="Brassicaceae"/>
    <n v="9"/>
    <s v="DEG1_1"/>
    <s v="DEG1_1_deep"/>
    <s v="DEG1_1_deep_oven"/>
  </r>
  <r>
    <x v="0"/>
    <x v="0"/>
    <n v="1"/>
    <s v="deep"/>
    <s v="oven"/>
    <n v="1"/>
    <s v="Malacothamnus fasciculatus"/>
    <s v="Malacothamnus fasciculatus"/>
    <s v="shrub"/>
    <s v="native"/>
    <s v="perennial"/>
    <s v="Malvaceae"/>
    <n v="0"/>
    <s v="DEG1_1"/>
    <s v="DEG1_1_deep"/>
    <s v="DEG1_1_deep_oven"/>
  </r>
  <r>
    <x v="0"/>
    <x v="0"/>
    <n v="1"/>
    <s v="deep"/>
    <s v="oven"/>
    <n v="1"/>
    <s v="Nicotiana glauca"/>
    <s v="Nicotiana glauca"/>
    <s v="shrub"/>
    <s v="nonnative"/>
    <s v="perennial"/>
    <s v="Solanaceae"/>
    <n v="0"/>
    <s v="DEG1_1"/>
    <s v="DEG1_1_deep"/>
    <s v="DEG1_1_deep_oven"/>
  </r>
  <r>
    <x v="0"/>
    <x v="0"/>
    <n v="1"/>
    <s v="deep"/>
    <s v="oven"/>
    <n v="1"/>
    <s v="Pseudognaphalium luteoalbum"/>
    <s v="Pseudognaphalium luteoalbum"/>
    <s v="forb"/>
    <s v="nonnative"/>
    <s v="annual"/>
    <s v="Asteraceae"/>
    <n v="0"/>
    <s v="DEG1_1"/>
    <s v="DEG1_1_deep"/>
    <s v="DEG1_1_deep_oven"/>
  </r>
  <r>
    <x v="0"/>
    <x v="0"/>
    <n v="1"/>
    <s v="deep"/>
    <s v="oven"/>
    <n v="1"/>
    <s v="Trifolium gracelentum"/>
    <s v="Trifolium spp."/>
    <s v="forb"/>
    <s v="native"/>
    <s v="annual"/>
    <s v="Fabaceae"/>
    <n v="0"/>
    <s v="DEG1_1"/>
    <s v="DEG1_1_deep"/>
    <s v="DEG1_1_deep_oven"/>
  </r>
  <r>
    <x v="0"/>
    <x v="0"/>
    <n v="1"/>
    <s v="deep"/>
    <s v="ovenchar"/>
    <n v="1"/>
    <s v="Acmispon maritimus"/>
    <s v="Acmispon spp."/>
    <s v="forb"/>
    <s v="native"/>
    <s v="annual"/>
    <s v="Fabaceae"/>
    <n v="0"/>
    <s v="DEG1_1"/>
    <s v="DEG1_1_deep"/>
    <s v="DEG1_1_deep_ovenchar"/>
  </r>
  <r>
    <x v="0"/>
    <x v="0"/>
    <n v="1"/>
    <s v="deep"/>
    <s v="ovenchar"/>
    <n v="1"/>
    <s v="Artemisia californica"/>
    <s v="Artemisia californica"/>
    <s v="shrub"/>
    <s v="native"/>
    <s v="perennial"/>
    <s v="Asteraceae"/>
    <n v="0"/>
    <s v="DEG1_1"/>
    <s v="DEG1_1_deep"/>
    <s v="DEG1_1_deep_ovenchar"/>
  </r>
  <r>
    <x v="0"/>
    <x v="0"/>
    <n v="1"/>
    <s v="deep"/>
    <s v="ovenchar"/>
    <n v="1"/>
    <s v="Astragalus trichopodus"/>
    <s v="Astragalus trichopodus"/>
    <s v="forb"/>
    <s v="native"/>
    <s v="perennial"/>
    <s v="Fabaceae"/>
    <n v="0"/>
    <s v="DEG1_1"/>
    <s v="DEG1_1_deep"/>
    <s v="DEG1_1_deep_ovenchar"/>
  </r>
  <r>
    <x v="0"/>
    <x v="0"/>
    <n v="1"/>
    <s v="deep"/>
    <s v="ovenchar"/>
    <n v="1"/>
    <s v="Bromus diandrus"/>
    <s v="Bromus spp."/>
    <s v="grass"/>
    <s v="nonnative"/>
    <s v="annual"/>
    <s v="Poaceae"/>
    <n v="0"/>
    <s v="DEG1_1"/>
    <s v="DEG1_1_deep"/>
    <s v="DEG1_1_deep_ovenchar"/>
  </r>
  <r>
    <x v="0"/>
    <x v="0"/>
    <n v="1"/>
    <s v="deep"/>
    <s v="ovenchar"/>
    <n v="1"/>
    <s v="Bromus madritensis"/>
    <s v="Bromus spp."/>
    <s v="grass"/>
    <s v="nonnative"/>
    <s v="annual"/>
    <s v="Poaceae"/>
    <n v="1"/>
    <s v="DEG1_1"/>
    <s v="DEG1_1_deep"/>
    <s v="DEG1_1_deep_ovenchar"/>
  </r>
  <r>
    <x v="0"/>
    <x v="0"/>
    <n v="1"/>
    <s v="deep"/>
    <s v="ovenchar"/>
    <n v="1"/>
    <s v="Centaurea melitensis"/>
    <s v="Centaurea melitensis"/>
    <s v="forb"/>
    <s v="nonnative"/>
    <s v="annual"/>
    <s v="Asteraceae"/>
    <n v="0"/>
    <s v="DEG1_1"/>
    <s v="DEG1_1_deep"/>
    <s v="DEG1_1_deep_ovenchar"/>
  </r>
  <r>
    <x v="0"/>
    <x v="0"/>
    <n v="1"/>
    <s v="deep"/>
    <s v="ovenchar"/>
    <n v="1"/>
    <s v="Croton setiger"/>
    <s v="Croton setiger"/>
    <s v="forb"/>
    <s v="native"/>
    <s v="annual"/>
    <s v="Euphorbiaceae¬†¬†"/>
    <n v="1"/>
    <s v="DEG1_1"/>
    <s v="DEG1_1_deep"/>
    <s v="DEG1_1_deep_ovenchar"/>
  </r>
  <r>
    <x v="0"/>
    <x v="0"/>
    <n v="1"/>
    <s v="deep"/>
    <s v="ovenchar"/>
    <n v="1"/>
    <s v="Cryptantha spp."/>
    <s v="Cryptantha spp."/>
    <s v="forb"/>
    <s v="native"/>
    <s v="annual"/>
    <s v="Boraginaceae"/>
    <n v="0"/>
    <s v="DEG1_1"/>
    <s v="DEG1_1_deep"/>
    <s v="DEG1_1_deep_ovenchar"/>
  </r>
  <r>
    <x v="0"/>
    <x v="0"/>
    <n v="1"/>
    <s v="deep"/>
    <s v="ovenchar"/>
    <n v="1"/>
    <s v="Emmenanthe penduliflora"/>
    <s v="Emmenanthe penduliflora"/>
    <s v="forb"/>
    <s v="native"/>
    <s v="annual"/>
    <s v="Hydrophyllaceae"/>
    <n v="0"/>
    <s v="DEG1_1"/>
    <s v="DEG1_1_deep"/>
    <s v="DEG1_1_deep_ovenchar"/>
  </r>
  <r>
    <x v="0"/>
    <x v="0"/>
    <n v="1"/>
    <s v="deep"/>
    <s v="ovenchar"/>
    <n v="1"/>
    <s v="Erigeron canadensis"/>
    <s v="Erigeron canadensis"/>
    <s v="forb"/>
    <s v="native"/>
    <s v="annual"/>
    <s v="Asteraceae"/>
    <n v="0"/>
    <s v="DEG1_1"/>
    <s v="DEG1_1_deep"/>
    <s v="DEG1_1_deep_ovenchar"/>
  </r>
  <r>
    <x v="0"/>
    <x v="0"/>
    <n v="1"/>
    <s v="deep"/>
    <s v="ovenchar"/>
    <n v="1"/>
    <s v="Erodium cicutarium"/>
    <s v="Erodium spp."/>
    <s v="forb"/>
    <s v="nonnative"/>
    <s v="annual"/>
    <s v="Geraniaceae"/>
    <n v="1"/>
    <s v="DEG1_1"/>
    <s v="DEG1_1_deep"/>
    <s v="DEG1_1_deep_ovenchar"/>
  </r>
  <r>
    <x v="0"/>
    <x v="0"/>
    <n v="1"/>
    <s v="deep"/>
    <s v="ovenchar"/>
    <n v="1"/>
    <s v="Erodium moschatum"/>
    <s v="Erodium spp."/>
    <s v="forb"/>
    <s v="nonnative"/>
    <s v="annual"/>
    <s v="Geraniaceae"/>
    <n v="1"/>
    <s v="DEG1_1"/>
    <s v="DEG1_1_deep"/>
    <s v="DEG1_1_deep_ovenchar"/>
  </r>
  <r>
    <x v="0"/>
    <x v="0"/>
    <n v="1"/>
    <s v="deep"/>
    <s v="ovenchar"/>
    <n v="1"/>
    <s v="Eucrypta chrysanthemifolia"/>
    <s v="Eucrypta chrysanthemifolia"/>
    <s v="forb"/>
    <s v="native"/>
    <s v="annual"/>
    <s v="Hydrophyllaceae"/>
    <n v="0"/>
    <s v="DEG1_1"/>
    <s v="DEG1_1_deep"/>
    <s v="DEG1_1_deep_ovenchar"/>
  </r>
  <r>
    <x v="0"/>
    <x v="0"/>
    <n v="1"/>
    <s v="deep"/>
    <s v="ovenchar"/>
    <n v="1"/>
    <s v="Fragaria vesca"/>
    <s v="Fragaria vesca"/>
    <s v="forb"/>
    <s v="native"/>
    <s v="perennial"/>
    <s v="Rosaceae"/>
    <n v="0"/>
    <s v="DEG1_1"/>
    <s v="DEG1_1_deep"/>
    <s v="DEG1_1_deep_ovenchar"/>
  </r>
  <r>
    <x v="0"/>
    <x v="0"/>
    <n v="1"/>
    <s v="deep"/>
    <s v="ovenchar"/>
    <n v="1"/>
    <s v="Galium porrigens"/>
    <s v="Galium porrigens"/>
    <s v="forb"/>
    <s v="native"/>
    <s v="perennial"/>
    <s v="Rubiaceae"/>
    <n v="0"/>
    <s v="DEG1_1"/>
    <s v="DEG1_1_deep"/>
    <s v="DEG1_1_deep_ovenchar"/>
  </r>
  <r>
    <x v="0"/>
    <x v="0"/>
    <n v="1"/>
    <s v="deep"/>
    <s v="ovenchar"/>
    <n v="1"/>
    <s v="Hirschfeldia incana"/>
    <s v="Hirschfeldia incana"/>
    <s v="forb"/>
    <s v="nonnative"/>
    <s v="annual"/>
    <s v="Brassicaceae"/>
    <n v="2"/>
    <s v="DEG1_1"/>
    <s v="DEG1_1_deep"/>
    <s v="DEG1_1_deep_ovenchar"/>
  </r>
  <r>
    <x v="0"/>
    <x v="0"/>
    <n v="1"/>
    <s v="deep"/>
    <s v="ovenchar"/>
    <n v="1"/>
    <s v="Malacothamnus fasciculatus"/>
    <s v="Malacothamnus fasciculatus"/>
    <s v="shrub"/>
    <s v="native"/>
    <s v="perennial"/>
    <s v="Malvaceae"/>
    <n v="0"/>
    <s v="DEG1_1"/>
    <s v="DEG1_1_deep"/>
    <s v="DEG1_1_deep_ovenchar"/>
  </r>
  <r>
    <x v="0"/>
    <x v="0"/>
    <n v="1"/>
    <s v="deep"/>
    <s v="ovenchar"/>
    <n v="1"/>
    <s v="Nicotiana glauca"/>
    <s v="Nicotiana glauca"/>
    <s v="shrub"/>
    <s v="nonnative"/>
    <s v="perennial"/>
    <s v="Solanaceae"/>
    <n v="0"/>
    <s v="DEG1_1"/>
    <s v="DEG1_1_deep"/>
    <s v="DEG1_1_deep_ovenchar"/>
  </r>
  <r>
    <x v="0"/>
    <x v="0"/>
    <n v="1"/>
    <s v="deep"/>
    <s v="ovenchar"/>
    <n v="1"/>
    <s v="Pseudognaphalium luteoalbum"/>
    <s v="Pseudognaphalium luteoalbum"/>
    <s v="forb"/>
    <s v="nonnative"/>
    <s v="annual"/>
    <s v="Asteraceae"/>
    <n v="0"/>
    <s v="DEG1_1"/>
    <s v="DEG1_1_deep"/>
    <s v="DEG1_1_deep_ovenchar"/>
  </r>
  <r>
    <x v="0"/>
    <x v="0"/>
    <n v="1"/>
    <s v="deep"/>
    <s v="ovenchar"/>
    <n v="1"/>
    <s v="Trifolium gracelentum"/>
    <s v="Trifolium spp."/>
    <s v="forb"/>
    <s v="native"/>
    <s v="annual"/>
    <s v="Fabaceae"/>
    <n v="0"/>
    <s v="DEG1_1"/>
    <s v="DEG1_1_deep"/>
    <s v="DEG1_1_deep_ovenchar"/>
  </r>
  <r>
    <x v="0"/>
    <x v="0"/>
    <n v="2"/>
    <s v="surface"/>
    <s v="charate"/>
    <n v="1"/>
    <s v="Acmispon maritimus"/>
    <s v="Acmispon spp."/>
    <s v="forb"/>
    <s v="native"/>
    <s v="annual"/>
    <s v="Fabaceae"/>
    <n v="0"/>
    <s v="DEG1_2"/>
    <s v="DEG1_2_surface"/>
    <s v="DEG1_2_surface_charate"/>
  </r>
  <r>
    <x v="0"/>
    <x v="0"/>
    <n v="2"/>
    <s v="surface"/>
    <s v="charate"/>
    <n v="1"/>
    <s v="Artemisia californica"/>
    <s v="Artemisia californica"/>
    <s v="shrub"/>
    <s v="native"/>
    <s v="perennial"/>
    <s v="Asteraceae"/>
    <n v="0"/>
    <s v="DEG1_2"/>
    <s v="DEG1_2_surface"/>
    <s v="DEG1_2_surface_charate"/>
  </r>
  <r>
    <x v="0"/>
    <x v="0"/>
    <n v="2"/>
    <s v="surface"/>
    <s v="charate"/>
    <n v="1"/>
    <s v="Astragalus trichopodus"/>
    <s v="Astragalus trichopodus"/>
    <s v="forb"/>
    <s v="native"/>
    <s v="perennial"/>
    <s v="Fabaceae"/>
    <n v="0"/>
    <s v="DEG1_2"/>
    <s v="DEG1_2_surface"/>
    <s v="DEG1_2_surface_charate"/>
  </r>
  <r>
    <x v="0"/>
    <x v="0"/>
    <n v="2"/>
    <s v="surface"/>
    <s v="charate"/>
    <n v="1"/>
    <s v="Bromus diandrus"/>
    <s v="Bromus spp."/>
    <s v="grass"/>
    <s v="nonnative"/>
    <s v="annual"/>
    <s v="Poaceae"/>
    <n v="1"/>
    <s v="DEG1_2"/>
    <s v="DEG1_2_surface"/>
    <s v="DEG1_2_surface_charate"/>
  </r>
  <r>
    <x v="0"/>
    <x v="0"/>
    <n v="2"/>
    <s v="surface"/>
    <s v="charate"/>
    <n v="1"/>
    <s v="Bromus madritensis"/>
    <s v="Bromus spp."/>
    <s v="grass"/>
    <s v="nonnative"/>
    <s v="annual"/>
    <s v="Poaceae"/>
    <n v="6"/>
    <s v="DEG1_2"/>
    <s v="DEG1_2_surface"/>
    <s v="DEG1_2_surface_charate"/>
  </r>
  <r>
    <x v="0"/>
    <x v="0"/>
    <n v="2"/>
    <s v="surface"/>
    <s v="charate"/>
    <n v="1"/>
    <s v="Centaurea melitensis"/>
    <s v="Centaurea melitensis"/>
    <s v="forb"/>
    <s v="nonnative"/>
    <s v="annual"/>
    <s v="Asteraceae"/>
    <n v="0"/>
    <s v="DEG1_2"/>
    <s v="DEG1_2_surface"/>
    <s v="DEG1_2_surface_charate"/>
  </r>
  <r>
    <x v="0"/>
    <x v="0"/>
    <n v="2"/>
    <s v="surface"/>
    <s v="charate"/>
    <n v="1"/>
    <s v="Croton setiger"/>
    <s v="Croton setiger"/>
    <s v="forb"/>
    <s v="native"/>
    <s v="annual"/>
    <s v="Euphorbiaceae¬†¬†"/>
    <n v="0"/>
    <s v="DEG1_2"/>
    <s v="DEG1_2_surface"/>
    <s v="DEG1_2_surface_charate"/>
  </r>
  <r>
    <x v="0"/>
    <x v="0"/>
    <n v="2"/>
    <s v="surface"/>
    <s v="charate"/>
    <n v="1"/>
    <s v="Cryptantha spp."/>
    <s v="Cryptantha spp."/>
    <s v="forb"/>
    <s v="native"/>
    <s v="annual"/>
    <s v="Boraginaceae"/>
    <n v="0"/>
    <s v="DEG1_2"/>
    <s v="DEG1_2_surface"/>
    <s v="DEG1_2_surface_charate"/>
  </r>
  <r>
    <x v="0"/>
    <x v="0"/>
    <n v="2"/>
    <s v="surface"/>
    <s v="charate"/>
    <n v="1"/>
    <s v="Emmenanthe penduliflora"/>
    <s v="Emmenanthe penduliflora"/>
    <s v="forb"/>
    <s v="native"/>
    <s v="annual"/>
    <s v="Hydrophyllaceae"/>
    <n v="0"/>
    <s v="DEG1_2"/>
    <s v="DEG1_2_surface"/>
    <s v="DEG1_2_surface_charate"/>
  </r>
  <r>
    <x v="0"/>
    <x v="0"/>
    <n v="2"/>
    <s v="surface"/>
    <s v="charate"/>
    <n v="1"/>
    <s v="Erigeron canadensis"/>
    <s v="Erigeron canadensis"/>
    <s v="forb"/>
    <s v="native"/>
    <s v="annual"/>
    <s v="Asteraceae"/>
    <n v="0"/>
    <s v="DEG1_2"/>
    <s v="DEG1_2_surface"/>
    <s v="DEG1_2_surface_charate"/>
  </r>
  <r>
    <x v="0"/>
    <x v="0"/>
    <n v="2"/>
    <s v="surface"/>
    <s v="charate"/>
    <n v="1"/>
    <s v="Erodium cicutarium"/>
    <s v="Erodium spp."/>
    <s v="forb"/>
    <s v="nonnative"/>
    <s v="annual"/>
    <s v="Geraniaceae"/>
    <n v="1"/>
    <s v="DEG1_2"/>
    <s v="DEG1_2_surface"/>
    <s v="DEG1_2_surface_charate"/>
  </r>
  <r>
    <x v="0"/>
    <x v="0"/>
    <n v="2"/>
    <s v="surface"/>
    <s v="charate"/>
    <n v="1"/>
    <s v="Erodium moschatum"/>
    <s v="Erodium spp."/>
    <s v="forb"/>
    <s v="nonnative"/>
    <s v="annual"/>
    <s v="Geraniaceae"/>
    <n v="0"/>
    <s v="DEG1_2"/>
    <s v="DEG1_2_surface"/>
    <s v="DEG1_2_surface_charate"/>
  </r>
  <r>
    <x v="0"/>
    <x v="0"/>
    <n v="2"/>
    <s v="surface"/>
    <s v="charate"/>
    <n v="1"/>
    <s v="Eucrypta chrysanthemifolia"/>
    <s v="Eucrypta chrysanthemifolia"/>
    <s v="forb"/>
    <s v="native"/>
    <s v="annual"/>
    <s v="Hydrophyllaceae"/>
    <n v="0"/>
    <s v="DEG1_2"/>
    <s v="DEG1_2_surface"/>
    <s v="DEG1_2_surface_charate"/>
  </r>
  <r>
    <x v="0"/>
    <x v="0"/>
    <n v="2"/>
    <s v="surface"/>
    <s v="charate"/>
    <n v="1"/>
    <s v="Fragaria vesca"/>
    <s v="Fragaria vesca"/>
    <s v="forb"/>
    <s v="native"/>
    <s v="perennial"/>
    <s v="Rosaceae"/>
    <n v="0"/>
    <s v="DEG1_2"/>
    <s v="DEG1_2_surface"/>
    <s v="DEG1_2_surface_charate"/>
  </r>
  <r>
    <x v="0"/>
    <x v="0"/>
    <n v="2"/>
    <s v="surface"/>
    <s v="charate"/>
    <n v="1"/>
    <s v="Galium porrigens"/>
    <s v="Galium porrigens"/>
    <s v="forb"/>
    <s v="native"/>
    <s v="perennial"/>
    <s v="Rubiaceae"/>
    <n v="0"/>
    <s v="DEG1_2"/>
    <s v="DEG1_2_surface"/>
    <s v="DEG1_2_surface_charate"/>
  </r>
  <r>
    <x v="0"/>
    <x v="0"/>
    <n v="2"/>
    <s v="surface"/>
    <s v="charate"/>
    <n v="1"/>
    <s v="Hirschfeldia incana"/>
    <s v="Hirschfeldia incana"/>
    <s v="forb"/>
    <s v="nonnative"/>
    <s v="annual"/>
    <s v="Brassicaceae"/>
    <n v="0"/>
    <s v="DEG1_2"/>
    <s v="DEG1_2_surface"/>
    <s v="DEG1_2_surface_charate"/>
  </r>
  <r>
    <x v="0"/>
    <x v="0"/>
    <n v="2"/>
    <s v="surface"/>
    <s v="charate"/>
    <n v="1"/>
    <s v="Malacothamnus fasciculatus"/>
    <s v="Malacothamnus fasciculatus"/>
    <s v="shrub"/>
    <s v="native"/>
    <s v="perennial"/>
    <s v="Malvaceae"/>
    <n v="0"/>
    <s v="DEG1_2"/>
    <s v="DEG1_2_surface"/>
    <s v="DEG1_2_surface_charate"/>
  </r>
  <r>
    <x v="0"/>
    <x v="0"/>
    <n v="2"/>
    <s v="surface"/>
    <s v="charate"/>
    <n v="1"/>
    <s v="Nicotiana glauca"/>
    <s v="Nicotiana glauca"/>
    <s v="shrub"/>
    <s v="nonnative"/>
    <s v="perennial"/>
    <s v="Solanaceae"/>
    <n v="0"/>
    <s v="DEG1_2"/>
    <s v="DEG1_2_surface"/>
    <s v="DEG1_2_surface_charate"/>
  </r>
  <r>
    <x v="0"/>
    <x v="0"/>
    <n v="2"/>
    <s v="surface"/>
    <s v="charate"/>
    <n v="1"/>
    <s v="Pseudognaphalium luteoalbum"/>
    <s v="Pseudognaphalium luteoalbum"/>
    <s v="forb"/>
    <s v="nonnative"/>
    <s v="annual"/>
    <s v="Asteraceae"/>
    <n v="0"/>
    <s v="DEG1_2"/>
    <s v="DEG1_2_surface"/>
    <s v="DEG1_2_surface_charate"/>
  </r>
  <r>
    <x v="0"/>
    <x v="0"/>
    <n v="2"/>
    <s v="surface"/>
    <s v="charate"/>
    <n v="1"/>
    <s v="Trifolium gracelentum"/>
    <s v="Trifolium spp."/>
    <s v="forb"/>
    <s v="native"/>
    <s v="annual"/>
    <s v="Fabaceae"/>
    <n v="0"/>
    <s v="DEG1_2"/>
    <s v="DEG1_2_surface"/>
    <s v="DEG1_2_surface_charate"/>
  </r>
  <r>
    <x v="0"/>
    <x v="0"/>
    <n v="2"/>
    <s v="surface"/>
    <s v="control"/>
    <n v="1"/>
    <s v="Acmispon maritimus"/>
    <s v="Acmispon spp."/>
    <s v="forb"/>
    <s v="native"/>
    <s v="annual"/>
    <s v="Fabaceae"/>
    <n v="0"/>
    <s v="DEG1_2"/>
    <s v="DEG1_2_surface"/>
    <s v="DEG1_2_surface_control"/>
  </r>
  <r>
    <x v="0"/>
    <x v="0"/>
    <n v="2"/>
    <s v="surface"/>
    <s v="control"/>
    <n v="1"/>
    <s v="Artemisia californica"/>
    <s v="Artemisia californica"/>
    <s v="shrub"/>
    <s v="native"/>
    <s v="perennial"/>
    <s v="Asteraceae"/>
    <n v="1"/>
    <s v="DEG1_2"/>
    <s v="DEG1_2_surface"/>
    <s v="DEG1_2_surface_control"/>
  </r>
  <r>
    <x v="0"/>
    <x v="0"/>
    <n v="2"/>
    <s v="surface"/>
    <s v="control"/>
    <n v="1"/>
    <s v="Astragalus trichopodus"/>
    <s v="Astragalus trichopodus"/>
    <s v="forb"/>
    <s v="native"/>
    <s v="perennial"/>
    <s v="Fabaceae"/>
    <n v="0"/>
    <s v="DEG1_2"/>
    <s v="DEG1_2_surface"/>
    <s v="DEG1_2_surface_control"/>
  </r>
  <r>
    <x v="0"/>
    <x v="0"/>
    <n v="2"/>
    <s v="surface"/>
    <s v="control"/>
    <n v="1"/>
    <s v="Bromus diandrus"/>
    <s v="Bromus spp."/>
    <s v="grass"/>
    <s v="nonnative"/>
    <s v="annual"/>
    <s v="Poaceae"/>
    <n v="0"/>
    <s v="DEG1_2"/>
    <s v="DEG1_2_surface"/>
    <s v="DEG1_2_surface_control"/>
  </r>
  <r>
    <x v="0"/>
    <x v="0"/>
    <n v="2"/>
    <s v="surface"/>
    <s v="control"/>
    <n v="1"/>
    <s v="Bromus madritensis"/>
    <s v="Bromus spp."/>
    <s v="grass"/>
    <s v="nonnative"/>
    <s v="annual"/>
    <s v="Poaceae"/>
    <n v="2"/>
    <s v="DEG1_2"/>
    <s v="DEG1_2_surface"/>
    <s v="DEG1_2_surface_control"/>
  </r>
  <r>
    <x v="0"/>
    <x v="0"/>
    <n v="2"/>
    <s v="surface"/>
    <s v="control"/>
    <n v="1"/>
    <s v="Centaurea melitensis"/>
    <s v="Centaurea melitensis"/>
    <s v="forb"/>
    <s v="nonnative"/>
    <s v="annual"/>
    <s v="Asteraceae"/>
    <n v="0"/>
    <s v="DEG1_2"/>
    <s v="DEG1_2_surface"/>
    <s v="DEG1_2_surface_control"/>
  </r>
  <r>
    <x v="0"/>
    <x v="0"/>
    <n v="2"/>
    <s v="surface"/>
    <s v="control"/>
    <n v="1"/>
    <s v="Croton setiger"/>
    <s v="Croton setiger"/>
    <s v="forb"/>
    <s v="native"/>
    <s v="annual"/>
    <s v="Euphorbiaceae¬†¬†"/>
    <n v="1"/>
    <s v="DEG1_2"/>
    <s v="DEG1_2_surface"/>
    <s v="DEG1_2_surface_control"/>
  </r>
  <r>
    <x v="0"/>
    <x v="0"/>
    <n v="2"/>
    <s v="surface"/>
    <s v="control"/>
    <n v="1"/>
    <s v="Cryptantha spp."/>
    <s v="Cryptantha spp."/>
    <s v="forb"/>
    <s v="native"/>
    <s v="annual"/>
    <s v="Boraginaceae"/>
    <n v="0"/>
    <s v="DEG1_2"/>
    <s v="DEG1_2_surface"/>
    <s v="DEG1_2_surface_control"/>
  </r>
  <r>
    <x v="0"/>
    <x v="0"/>
    <n v="2"/>
    <s v="surface"/>
    <s v="control"/>
    <n v="1"/>
    <s v="Emmenanthe penduliflora"/>
    <s v="Emmenanthe penduliflora"/>
    <s v="forb"/>
    <s v="native"/>
    <s v="annual"/>
    <s v="Hydrophyllaceae"/>
    <n v="0"/>
    <s v="DEG1_2"/>
    <s v="DEG1_2_surface"/>
    <s v="DEG1_2_surface_control"/>
  </r>
  <r>
    <x v="0"/>
    <x v="0"/>
    <n v="2"/>
    <s v="surface"/>
    <s v="control"/>
    <n v="1"/>
    <s v="Erigeron canadensis"/>
    <s v="Erigeron canadensis"/>
    <s v="forb"/>
    <s v="native"/>
    <s v="annual"/>
    <s v="Asteraceae"/>
    <n v="0"/>
    <s v="DEG1_2"/>
    <s v="DEG1_2_surface"/>
    <s v="DEG1_2_surface_control"/>
  </r>
  <r>
    <x v="0"/>
    <x v="0"/>
    <n v="2"/>
    <s v="surface"/>
    <s v="control"/>
    <n v="1"/>
    <s v="Erodium cicutarium"/>
    <s v="Erodium spp."/>
    <s v="forb"/>
    <s v="nonnative"/>
    <s v="annual"/>
    <s v="Geraniaceae"/>
    <n v="0"/>
    <s v="DEG1_2"/>
    <s v="DEG1_2_surface"/>
    <s v="DEG1_2_surface_control"/>
  </r>
  <r>
    <x v="0"/>
    <x v="0"/>
    <n v="2"/>
    <s v="surface"/>
    <s v="control"/>
    <n v="1"/>
    <s v="Erodium moschatum"/>
    <s v="Erodium spp."/>
    <s v="forb"/>
    <s v="nonnative"/>
    <s v="annual"/>
    <s v="Geraniaceae"/>
    <n v="0"/>
    <s v="DEG1_2"/>
    <s v="DEG1_2_surface"/>
    <s v="DEG1_2_surface_control"/>
  </r>
  <r>
    <x v="0"/>
    <x v="0"/>
    <n v="2"/>
    <s v="surface"/>
    <s v="control"/>
    <n v="1"/>
    <s v="Eucrypta chrysanthemifolia"/>
    <s v="Eucrypta chrysanthemifolia"/>
    <s v="forb"/>
    <s v="native"/>
    <s v="annual"/>
    <s v="Hydrophyllaceae"/>
    <n v="0"/>
    <s v="DEG1_2"/>
    <s v="DEG1_2_surface"/>
    <s v="DEG1_2_surface_control"/>
  </r>
  <r>
    <x v="0"/>
    <x v="0"/>
    <n v="2"/>
    <s v="surface"/>
    <s v="control"/>
    <n v="1"/>
    <s v="Fragaria vesca"/>
    <s v="Fragaria vesca"/>
    <s v="forb"/>
    <s v="native"/>
    <s v="perennial"/>
    <s v="Rosaceae"/>
    <n v="0"/>
    <s v="DEG1_2"/>
    <s v="DEG1_2_surface"/>
    <s v="DEG1_2_surface_control"/>
  </r>
  <r>
    <x v="0"/>
    <x v="0"/>
    <n v="2"/>
    <s v="surface"/>
    <s v="control"/>
    <n v="1"/>
    <s v="Galium porrigens"/>
    <s v="Galium porrigens"/>
    <s v="forb"/>
    <s v="native"/>
    <s v="perennial"/>
    <s v="Rubiaceae"/>
    <n v="0"/>
    <s v="DEG1_2"/>
    <s v="DEG1_2_surface"/>
    <s v="DEG1_2_surface_control"/>
  </r>
  <r>
    <x v="0"/>
    <x v="0"/>
    <n v="2"/>
    <s v="surface"/>
    <s v="control"/>
    <n v="1"/>
    <s v="Hirschfeldia incana"/>
    <s v="Hirschfeldia incana"/>
    <s v="forb"/>
    <s v="nonnative"/>
    <s v="annual"/>
    <s v="Brassicaceae"/>
    <n v="1"/>
    <s v="DEG1_2"/>
    <s v="DEG1_2_surface"/>
    <s v="DEG1_2_surface_control"/>
  </r>
  <r>
    <x v="0"/>
    <x v="0"/>
    <n v="2"/>
    <s v="surface"/>
    <s v="control"/>
    <n v="1"/>
    <s v="Malacothamnus fasciculatus"/>
    <s v="Malacothamnus fasciculatus"/>
    <s v="shrub"/>
    <s v="native"/>
    <s v="perennial"/>
    <s v="Malvaceae"/>
    <n v="0"/>
    <s v="DEG1_2"/>
    <s v="DEG1_2_surface"/>
    <s v="DEG1_2_surface_control"/>
  </r>
  <r>
    <x v="0"/>
    <x v="0"/>
    <n v="2"/>
    <s v="surface"/>
    <s v="control"/>
    <n v="1"/>
    <s v="Nicotiana glauca"/>
    <s v="Nicotiana glauca"/>
    <s v="shrub"/>
    <s v="nonnative"/>
    <s v="perennial"/>
    <s v="Solanaceae"/>
    <n v="0"/>
    <s v="DEG1_2"/>
    <s v="DEG1_2_surface"/>
    <s v="DEG1_2_surface_control"/>
  </r>
  <r>
    <x v="0"/>
    <x v="0"/>
    <n v="2"/>
    <s v="surface"/>
    <s v="control"/>
    <n v="1"/>
    <s v="Pseudognaphalium luteoalbum"/>
    <s v="Pseudognaphalium luteoalbum"/>
    <s v="forb"/>
    <s v="nonnative"/>
    <s v="annual"/>
    <s v="Asteraceae"/>
    <n v="0"/>
    <s v="DEG1_2"/>
    <s v="DEG1_2_surface"/>
    <s v="DEG1_2_surface_control"/>
  </r>
  <r>
    <x v="0"/>
    <x v="0"/>
    <n v="2"/>
    <s v="surface"/>
    <s v="control"/>
    <n v="1"/>
    <s v="Trifolium gracelentum"/>
    <s v="Trifolium spp."/>
    <s v="forb"/>
    <s v="native"/>
    <s v="annual"/>
    <s v="Fabaceae"/>
    <n v="0"/>
    <s v="DEG1_2"/>
    <s v="DEG1_2_surface"/>
    <s v="DEG1_2_surface_control"/>
  </r>
  <r>
    <x v="0"/>
    <x v="0"/>
    <n v="2"/>
    <s v="surface"/>
    <s v="oven"/>
    <n v="1"/>
    <s v="Acmispon maritimus"/>
    <s v="Acmispon spp."/>
    <s v="forb"/>
    <s v="native"/>
    <s v="annual"/>
    <s v="Fabaceae"/>
    <n v="1"/>
    <s v="DEG1_2"/>
    <s v="DEG1_2_surface"/>
    <s v="DEG1_2_surface_oven"/>
  </r>
  <r>
    <x v="0"/>
    <x v="0"/>
    <n v="2"/>
    <s v="surface"/>
    <s v="oven"/>
    <n v="1"/>
    <s v="Artemisia californica"/>
    <s v="Artemisia californica"/>
    <s v="shrub"/>
    <s v="native"/>
    <s v="perennial"/>
    <s v="Asteraceae"/>
    <n v="1"/>
    <s v="DEG1_2"/>
    <s v="DEG1_2_surface"/>
    <s v="DEG1_2_surface_oven"/>
  </r>
  <r>
    <x v="0"/>
    <x v="0"/>
    <n v="2"/>
    <s v="surface"/>
    <s v="oven"/>
    <n v="1"/>
    <s v="Astragalus trichopodus"/>
    <s v="Astragalus trichopodus"/>
    <s v="forb"/>
    <s v="native"/>
    <s v="perennial"/>
    <s v="Fabaceae"/>
    <n v="0"/>
    <s v="DEG1_2"/>
    <s v="DEG1_2_surface"/>
    <s v="DEG1_2_surface_oven"/>
  </r>
  <r>
    <x v="0"/>
    <x v="0"/>
    <n v="2"/>
    <s v="surface"/>
    <s v="oven"/>
    <n v="1"/>
    <s v="Bromus diandrus"/>
    <s v="Bromus spp."/>
    <s v="grass"/>
    <s v="nonnative"/>
    <s v="annual"/>
    <s v="Poaceae"/>
    <n v="1"/>
    <s v="DEG1_2"/>
    <s v="DEG1_2_surface"/>
    <s v="DEG1_2_surface_oven"/>
  </r>
  <r>
    <x v="0"/>
    <x v="0"/>
    <n v="2"/>
    <s v="surface"/>
    <s v="oven"/>
    <n v="1"/>
    <s v="Bromus madritensis"/>
    <s v="Bromus spp."/>
    <s v="grass"/>
    <s v="nonnative"/>
    <s v="annual"/>
    <s v="Poaceae"/>
    <n v="6"/>
    <s v="DEG1_2"/>
    <s v="DEG1_2_surface"/>
    <s v="DEG1_2_surface_oven"/>
  </r>
  <r>
    <x v="0"/>
    <x v="0"/>
    <n v="2"/>
    <s v="surface"/>
    <s v="oven"/>
    <n v="1"/>
    <s v="Centaurea melitensis"/>
    <s v="Centaurea melitensis"/>
    <s v="forb"/>
    <s v="nonnative"/>
    <s v="annual"/>
    <s v="Asteraceae"/>
    <n v="0"/>
    <s v="DEG1_2"/>
    <s v="DEG1_2_surface"/>
    <s v="DEG1_2_surface_oven"/>
  </r>
  <r>
    <x v="0"/>
    <x v="0"/>
    <n v="2"/>
    <s v="surface"/>
    <s v="oven"/>
    <n v="1"/>
    <s v="Croton setiger"/>
    <s v="Croton setiger"/>
    <s v="forb"/>
    <s v="native"/>
    <s v="annual"/>
    <s v="Euphorbiaceae¬†¬†"/>
    <n v="0"/>
    <s v="DEG1_2"/>
    <s v="DEG1_2_surface"/>
    <s v="DEG1_2_surface_oven"/>
  </r>
  <r>
    <x v="0"/>
    <x v="0"/>
    <n v="2"/>
    <s v="surface"/>
    <s v="oven"/>
    <n v="1"/>
    <s v="Cryptantha spp."/>
    <s v="Cryptantha spp."/>
    <s v="forb"/>
    <s v="native"/>
    <s v="annual"/>
    <s v="Boraginaceae"/>
    <n v="0"/>
    <s v="DEG1_2"/>
    <s v="DEG1_2_surface"/>
    <s v="DEG1_2_surface_oven"/>
  </r>
  <r>
    <x v="0"/>
    <x v="0"/>
    <n v="2"/>
    <s v="surface"/>
    <s v="oven"/>
    <n v="1"/>
    <s v="Emmenanthe penduliflora"/>
    <s v="Emmenanthe penduliflora"/>
    <s v="forb"/>
    <s v="native"/>
    <s v="annual"/>
    <s v="Hydrophyllaceae"/>
    <n v="0"/>
    <s v="DEG1_2"/>
    <s v="DEG1_2_surface"/>
    <s v="DEG1_2_surface_oven"/>
  </r>
  <r>
    <x v="0"/>
    <x v="0"/>
    <n v="2"/>
    <s v="surface"/>
    <s v="oven"/>
    <n v="1"/>
    <s v="Erigeron canadensis"/>
    <s v="Erigeron canadensis"/>
    <s v="forb"/>
    <s v="native"/>
    <s v="annual"/>
    <s v="Asteraceae"/>
    <n v="0"/>
    <s v="DEG1_2"/>
    <s v="DEG1_2_surface"/>
    <s v="DEG1_2_surface_oven"/>
  </r>
  <r>
    <x v="0"/>
    <x v="0"/>
    <n v="2"/>
    <s v="surface"/>
    <s v="oven"/>
    <n v="1"/>
    <s v="Erodium cicutarium"/>
    <s v="Erodium spp."/>
    <s v="forb"/>
    <s v="nonnative"/>
    <s v="annual"/>
    <s v="Geraniaceae"/>
    <n v="1"/>
    <s v="DEG1_2"/>
    <s v="DEG1_2_surface"/>
    <s v="DEG1_2_surface_oven"/>
  </r>
  <r>
    <x v="0"/>
    <x v="0"/>
    <n v="2"/>
    <s v="surface"/>
    <s v="oven"/>
    <n v="1"/>
    <s v="Erodium moschatum"/>
    <s v="Erodium spp."/>
    <s v="forb"/>
    <s v="nonnative"/>
    <s v="annual"/>
    <s v="Geraniaceae"/>
    <n v="0"/>
    <s v="DEG1_2"/>
    <s v="DEG1_2_surface"/>
    <s v="DEG1_2_surface_oven"/>
  </r>
  <r>
    <x v="0"/>
    <x v="0"/>
    <n v="2"/>
    <s v="surface"/>
    <s v="oven"/>
    <n v="1"/>
    <s v="Eucrypta chrysanthemifolia"/>
    <s v="Eucrypta chrysanthemifolia"/>
    <s v="forb"/>
    <s v="native"/>
    <s v="annual"/>
    <s v="Hydrophyllaceae"/>
    <n v="0"/>
    <s v="DEG1_2"/>
    <s v="DEG1_2_surface"/>
    <s v="DEG1_2_surface_oven"/>
  </r>
  <r>
    <x v="0"/>
    <x v="0"/>
    <n v="2"/>
    <s v="surface"/>
    <s v="oven"/>
    <n v="1"/>
    <s v="Fragaria vesca"/>
    <s v="Fragaria vesca"/>
    <s v="forb"/>
    <s v="native"/>
    <s v="perennial"/>
    <s v="Rosaceae"/>
    <n v="0"/>
    <s v="DEG1_2"/>
    <s v="DEG1_2_surface"/>
    <s v="DEG1_2_surface_oven"/>
  </r>
  <r>
    <x v="0"/>
    <x v="0"/>
    <n v="2"/>
    <s v="surface"/>
    <s v="oven"/>
    <n v="1"/>
    <s v="Galium porrigens"/>
    <s v="Galium porrigens"/>
    <s v="forb"/>
    <s v="native"/>
    <s v="perennial"/>
    <s v="Rubiaceae"/>
    <n v="0"/>
    <s v="DEG1_2"/>
    <s v="DEG1_2_surface"/>
    <s v="DEG1_2_surface_oven"/>
  </r>
  <r>
    <x v="0"/>
    <x v="0"/>
    <n v="2"/>
    <s v="surface"/>
    <s v="oven"/>
    <n v="1"/>
    <s v="Hirschfeldia incana"/>
    <s v="Hirschfeldia incana"/>
    <s v="forb"/>
    <s v="nonnative"/>
    <s v="annual"/>
    <s v="Brassicaceae"/>
    <n v="0"/>
    <s v="DEG1_2"/>
    <s v="DEG1_2_surface"/>
    <s v="DEG1_2_surface_oven"/>
  </r>
  <r>
    <x v="0"/>
    <x v="0"/>
    <n v="2"/>
    <s v="surface"/>
    <s v="oven"/>
    <n v="1"/>
    <s v="Malacothamnus fasciculatus"/>
    <s v="Malacothamnus fasciculatus"/>
    <s v="shrub"/>
    <s v="native"/>
    <s v="perennial"/>
    <s v="Malvaceae"/>
    <n v="0"/>
    <s v="DEG1_2"/>
    <s v="DEG1_2_surface"/>
    <s v="DEG1_2_surface_oven"/>
  </r>
  <r>
    <x v="0"/>
    <x v="0"/>
    <n v="2"/>
    <s v="surface"/>
    <s v="oven"/>
    <n v="1"/>
    <s v="Nicotiana glauca"/>
    <s v="Nicotiana glauca"/>
    <s v="shrub"/>
    <s v="nonnative"/>
    <s v="perennial"/>
    <s v="Solanaceae"/>
    <n v="0"/>
    <s v="DEG1_2"/>
    <s v="DEG1_2_surface"/>
    <s v="DEG1_2_surface_oven"/>
  </r>
  <r>
    <x v="0"/>
    <x v="0"/>
    <n v="2"/>
    <s v="surface"/>
    <s v="oven"/>
    <n v="1"/>
    <s v="Pseudognaphalium luteoalbum"/>
    <s v="Pseudognaphalium luteoalbum"/>
    <s v="forb"/>
    <s v="nonnative"/>
    <s v="annual"/>
    <s v="Asteraceae"/>
    <n v="0"/>
    <s v="DEG1_2"/>
    <s v="DEG1_2_surface"/>
    <s v="DEG1_2_surface_oven"/>
  </r>
  <r>
    <x v="0"/>
    <x v="0"/>
    <n v="2"/>
    <s v="surface"/>
    <s v="oven"/>
    <n v="1"/>
    <s v="Trifolium gracelentum"/>
    <s v="Trifolium spp."/>
    <s v="forb"/>
    <s v="native"/>
    <s v="annual"/>
    <s v="Fabaceae"/>
    <n v="0"/>
    <s v="DEG1_2"/>
    <s v="DEG1_2_surface"/>
    <s v="DEG1_2_surface_oven"/>
  </r>
  <r>
    <x v="0"/>
    <x v="0"/>
    <n v="2"/>
    <s v="surface"/>
    <s v="ovenchar"/>
    <n v="1"/>
    <s v="Acmispon maritimus"/>
    <s v="Acmispon spp."/>
    <s v="forb"/>
    <s v="native"/>
    <s v="annual"/>
    <s v="Fabaceae"/>
    <n v="0"/>
    <s v="DEG1_2"/>
    <s v="DEG1_2_surface"/>
    <s v="DEG1_2_surface_ovenchar"/>
  </r>
  <r>
    <x v="0"/>
    <x v="0"/>
    <n v="2"/>
    <s v="surface"/>
    <s v="ovenchar"/>
    <n v="1"/>
    <s v="Artemisia californica"/>
    <s v="Artemisia californica"/>
    <s v="shrub"/>
    <s v="native"/>
    <s v="perennial"/>
    <s v="Asteraceae"/>
    <n v="0"/>
    <s v="DEG1_2"/>
    <s v="DEG1_2_surface"/>
    <s v="DEG1_2_surface_ovenchar"/>
  </r>
  <r>
    <x v="0"/>
    <x v="0"/>
    <n v="2"/>
    <s v="surface"/>
    <s v="ovenchar"/>
    <n v="1"/>
    <s v="Astragalus trichopodus"/>
    <s v="Astragalus trichopodus"/>
    <s v="forb"/>
    <s v="native"/>
    <s v="perennial"/>
    <s v="Fabaceae"/>
    <n v="0"/>
    <s v="DEG1_2"/>
    <s v="DEG1_2_surface"/>
    <s v="DEG1_2_surface_ovenchar"/>
  </r>
  <r>
    <x v="0"/>
    <x v="0"/>
    <n v="2"/>
    <s v="surface"/>
    <s v="ovenchar"/>
    <n v="1"/>
    <s v="Bromus diandrus"/>
    <s v="Bromus spp."/>
    <s v="grass"/>
    <s v="nonnative"/>
    <s v="annual"/>
    <s v="Poaceae"/>
    <n v="0"/>
    <s v="DEG1_2"/>
    <s v="DEG1_2_surface"/>
    <s v="DEG1_2_surface_ovenchar"/>
  </r>
  <r>
    <x v="0"/>
    <x v="0"/>
    <n v="2"/>
    <s v="surface"/>
    <s v="ovenchar"/>
    <n v="1"/>
    <s v="Bromus madritensis"/>
    <s v="Bromus spp."/>
    <s v="grass"/>
    <s v="nonnative"/>
    <s v="annual"/>
    <s v="Poaceae"/>
    <n v="10"/>
    <s v="DEG1_2"/>
    <s v="DEG1_2_surface"/>
    <s v="DEG1_2_surface_ovenchar"/>
  </r>
  <r>
    <x v="0"/>
    <x v="0"/>
    <n v="2"/>
    <s v="surface"/>
    <s v="ovenchar"/>
    <n v="1"/>
    <s v="Centaurea melitensis"/>
    <s v="Centaurea melitensis"/>
    <s v="forb"/>
    <s v="nonnative"/>
    <s v="annual"/>
    <s v="Asteraceae"/>
    <n v="0"/>
    <s v="DEG1_2"/>
    <s v="DEG1_2_surface"/>
    <s v="DEG1_2_surface_ovenchar"/>
  </r>
  <r>
    <x v="0"/>
    <x v="0"/>
    <n v="2"/>
    <s v="surface"/>
    <s v="ovenchar"/>
    <n v="1"/>
    <s v="Croton setiger"/>
    <s v="Croton setiger"/>
    <s v="forb"/>
    <s v="native"/>
    <s v="annual"/>
    <s v="Euphorbiaceae¬†¬†"/>
    <n v="0"/>
    <s v="DEG1_2"/>
    <s v="DEG1_2_surface"/>
    <s v="DEG1_2_surface_ovenchar"/>
  </r>
  <r>
    <x v="0"/>
    <x v="0"/>
    <n v="2"/>
    <s v="surface"/>
    <s v="ovenchar"/>
    <n v="1"/>
    <s v="Cryptantha spp."/>
    <s v="Cryptantha spp."/>
    <s v="forb"/>
    <s v="native"/>
    <s v="annual"/>
    <s v="Boraginaceae"/>
    <n v="0"/>
    <s v="DEG1_2"/>
    <s v="DEG1_2_surface"/>
    <s v="DEG1_2_surface_ovenchar"/>
  </r>
  <r>
    <x v="0"/>
    <x v="0"/>
    <n v="2"/>
    <s v="surface"/>
    <s v="ovenchar"/>
    <n v="1"/>
    <s v="Emmenanthe penduliflora"/>
    <s v="Emmenanthe penduliflora"/>
    <s v="forb"/>
    <s v="native"/>
    <s v="annual"/>
    <s v="Hydrophyllaceae"/>
    <n v="0"/>
    <s v="DEG1_2"/>
    <s v="DEG1_2_surface"/>
    <s v="DEG1_2_surface_ovenchar"/>
  </r>
  <r>
    <x v="0"/>
    <x v="0"/>
    <n v="2"/>
    <s v="surface"/>
    <s v="ovenchar"/>
    <n v="1"/>
    <s v="Erigeron canadensis"/>
    <s v="Erigeron canadensis"/>
    <s v="forb"/>
    <s v="native"/>
    <s v="annual"/>
    <s v="Asteraceae"/>
    <n v="0"/>
    <s v="DEG1_2"/>
    <s v="DEG1_2_surface"/>
    <s v="DEG1_2_surface_ovenchar"/>
  </r>
  <r>
    <x v="0"/>
    <x v="0"/>
    <n v="2"/>
    <s v="surface"/>
    <s v="ovenchar"/>
    <n v="1"/>
    <s v="Erodium cicutarium"/>
    <s v="Erodium spp."/>
    <s v="forb"/>
    <s v="nonnative"/>
    <s v="annual"/>
    <s v="Geraniaceae"/>
    <n v="0"/>
    <s v="DEG1_2"/>
    <s v="DEG1_2_surface"/>
    <s v="DEG1_2_surface_ovenchar"/>
  </r>
  <r>
    <x v="0"/>
    <x v="0"/>
    <n v="2"/>
    <s v="surface"/>
    <s v="ovenchar"/>
    <n v="1"/>
    <s v="Erodium moschatum"/>
    <s v="Erodium spp."/>
    <s v="forb"/>
    <s v="nonnative"/>
    <s v="annual"/>
    <s v="Geraniaceae"/>
    <n v="0"/>
    <s v="DEG1_2"/>
    <s v="DEG1_2_surface"/>
    <s v="DEG1_2_surface_ovenchar"/>
  </r>
  <r>
    <x v="0"/>
    <x v="0"/>
    <n v="2"/>
    <s v="surface"/>
    <s v="ovenchar"/>
    <n v="1"/>
    <s v="Eucrypta chrysanthemifolia"/>
    <s v="Eucrypta chrysanthemifolia"/>
    <s v="forb"/>
    <s v="native"/>
    <s v="annual"/>
    <s v="Hydrophyllaceae"/>
    <n v="0"/>
    <s v="DEG1_2"/>
    <s v="DEG1_2_surface"/>
    <s v="DEG1_2_surface_ovenchar"/>
  </r>
  <r>
    <x v="0"/>
    <x v="0"/>
    <n v="2"/>
    <s v="surface"/>
    <s v="ovenchar"/>
    <n v="1"/>
    <s v="Fragaria vesca"/>
    <s v="Fragaria vesca"/>
    <s v="forb"/>
    <s v="native"/>
    <s v="perennial"/>
    <s v="Rosaceae"/>
    <n v="0"/>
    <s v="DEG1_2"/>
    <s v="DEG1_2_surface"/>
    <s v="DEG1_2_surface_ovenchar"/>
  </r>
  <r>
    <x v="0"/>
    <x v="0"/>
    <n v="2"/>
    <s v="surface"/>
    <s v="ovenchar"/>
    <n v="1"/>
    <s v="Galium porrigens"/>
    <s v="Galium porrigens"/>
    <s v="forb"/>
    <s v="native"/>
    <s v="perennial"/>
    <s v="Rubiaceae"/>
    <n v="0"/>
    <s v="DEG1_2"/>
    <s v="DEG1_2_surface"/>
    <s v="DEG1_2_surface_ovenchar"/>
  </r>
  <r>
    <x v="0"/>
    <x v="0"/>
    <n v="2"/>
    <s v="surface"/>
    <s v="ovenchar"/>
    <n v="1"/>
    <s v="Hirschfeldia incana"/>
    <s v="Hirschfeldia incana"/>
    <s v="forb"/>
    <s v="nonnative"/>
    <s v="annual"/>
    <s v="Brassicaceae"/>
    <n v="1"/>
    <s v="DEG1_2"/>
    <s v="DEG1_2_surface"/>
    <s v="DEG1_2_surface_ovenchar"/>
  </r>
  <r>
    <x v="0"/>
    <x v="0"/>
    <n v="2"/>
    <s v="surface"/>
    <s v="ovenchar"/>
    <n v="1"/>
    <s v="Malacothamnus fasciculatus"/>
    <s v="Malacothamnus fasciculatus"/>
    <s v="shrub"/>
    <s v="native"/>
    <s v="perennial"/>
    <s v="Malvaceae"/>
    <n v="0"/>
    <s v="DEG1_2"/>
    <s v="DEG1_2_surface"/>
    <s v="DEG1_2_surface_ovenchar"/>
  </r>
  <r>
    <x v="0"/>
    <x v="0"/>
    <n v="2"/>
    <s v="surface"/>
    <s v="ovenchar"/>
    <n v="1"/>
    <s v="Nicotiana glauca"/>
    <s v="Nicotiana glauca"/>
    <s v="shrub"/>
    <s v="nonnative"/>
    <s v="perennial"/>
    <s v="Solanaceae"/>
    <n v="0"/>
    <s v="DEG1_2"/>
    <s v="DEG1_2_surface"/>
    <s v="DEG1_2_surface_ovenchar"/>
  </r>
  <r>
    <x v="0"/>
    <x v="0"/>
    <n v="2"/>
    <s v="surface"/>
    <s v="ovenchar"/>
    <n v="1"/>
    <s v="Pseudognaphalium luteoalbum"/>
    <s v="Pseudognaphalium luteoalbum"/>
    <s v="forb"/>
    <s v="nonnative"/>
    <s v="annual"/>
    <s v="Asteraceae"/>
    <n v="0"/>
    <s v="DEG1_2"/>
    <s v="DEG1_2_surface"/>
    <s v="DEG1_2_surface_ovenchar"/>
  </r>
  <r>
    <x v="0"/>
    <x v="0"/>
    <n v="2"/>
    <s v="surface"/>
    <s v="ovenchar"/>
    <n v="1"/>
    <s v="Trifolium gracelentum"/>
    <s v="Trifolium spp."/>
    <s v="forb"/>
    <s v="native"/>
    <s v="annual"/>
    <s v="Fabaceae"/>
    <n v="0"/>
    <s v="DEG1_2"/>
    <s v="DEG1_2_surface"/>
    <s v="DEG1_2_surface_ovenchar"/>
  </r>
  <r>
    <x v="0"/>
    <x v="0"/>
    <n v="2"/>
    <s v="deep"/>
    <s v="charate"/>
    <n v="1"/>
    <s v="Acmispon maritimus"/>
    <s v="Acmispon spp."/>
    <s v="forb"/>
    <s v="native"/>
    <s v="annual"/>
    <s v="Fabaceae"/>
    <n v="0"/>
    <s v="DEG1_2"/>
    <s v="DEG1_2_deep"/>
    <s v="DEG1_2_deep_charate"/>
  </r>
  <r>
    <x v="0"/>
    <x v="0"/>
    <n v="2"/>
    <s v="deep"/>
    <s v="charate"/>
    <n v="1"/>
    <s v="Artemisia californica"/>
    <s v="Artemisia californica"/>
    <s v="shrub"/>
    <s v="native"/>
    <s v="perennial"/>
    <s v="Asteraceae"/>
    <n v="0"/>
    <s v="DEG1_2"/>
    <s v="DEG1_2_deep"/>
    <s v="DEG1_2_deep_charate"/>
  </r>
  <r>
    <x v="0"/>
    <x v="0"/>
    <n v="2"/>
    <s v="deep"/>
    <s v="charate"/>
    <n v="1"/>
    <s v="Astragalus trichopodus"/>
    <s v="Astragalus trichopodus"/>
    <s v="forb"/>
    <s v="native"/>
    <s v="perennial"/>
    <s v="Fabaceae"/>
    <n v="0"/>
    <s v="DEG1_2"/>
    <s v="DEG1_2_deep"/>
    <s v="DEG1_2_deep_charate"/>
  </r>
  <r>
    <x v="0"/>
    <x v="0"/>
    <n v="2"/>
    <s v="deep"/>
    <s v="charate"/>
    <n v="1"/>
    <s v="Bromus diandrus"/>
    <s v="Bromus spp."/>
    <s v="grass"/>
    <s v="nonnative"/>
    <s v="annual"/>
    <s v="Poaceae"/>
    <n v="0"/>
    <s v="DEG1_2"/>
    <s v="DEG1_2_deep"/>
    <s v="DEG1_2_deep_charate"/>
  </r>
  <r>
    <x v="0"/>
    <x v="0"/>
    <n v="2"/>
    <s v="deep"/>
    <s v="charate"/>
    <n v="1"/>
    <s v="Bromus madritensis"/>
    <s v="Bromus spp."/>
    <s v="grass"/>
    <s v="nonnative"/>
    <s v="annual"/>
    <s v="Poaceae"/>
    <n v="1"/>
    <s v="DEG1_2"/>
    <s v="DEG1_2_deep"/>
    <s v="DEG1_2_deep_charate"/>
  </r>
  <r>
    <x v="0"/>
    <x v="0"/>
    <n v="2"/>
    <s v="deep"/>
    <s v="charate"/>
    <n v="1"/>
    <s v="Centaurea melitensis"/>
    <s v="Centaurea melitensis"/>
    <s v="forb"/>
    <s v="nonnative"/>
    <s v="annual"/>
    <s v="Asteraceae"/>
    <n v="1"/>
    <s v="DEG1_2"/>
    <s v="DEG1_2_deep"/>
    <s v="DEG1_2_deep_charate"/>
  </r>
  <r>
    <x v="0"/>
    <x v="0"/>
    <n v="2"/>
    <s v="deep"/>
    <s v="charate"/>
    <n v="1"/>
    <s v="Croton setiger"/>
    <s v="Croton setiger"/>
    <s v="forb"/>
    <s v="native"/>
    <s v="annual"/>
    <s v="Euphorbiaceae¬†¬†"/>
    <n v="0"/>
    <s v="DEG1_2"/>
    <s v="DEG1_2_deep"/>
    <s v="DEG1_2_deep_charate"/>
  </r>
  <r>
    <x v="0"/>
    <x v="0"/>
    <n v="2"/>
    <s v="deep"/>
    <s v="charate"/>
    <n v="1"/>
    <s v="Cryptantha spp."/>
    <s v="Cryptantha spp."/>
    <s v="forb"/>
    <s v="native"/>
    <s v="annual"/>
    <s v="Boraginaceae"/>
    <n v="0"/>
    <s v="DEG1_2"/>
    <s v="DEG1_2_deep"/>
    <s v="DEG1_2_deep_charate"/>
  </r>
  <r>
    <x v="0"/>
    <x v="0"/>
    <n v="2"/>
    <s v="deep"/>
    <s v="charate"/>
    <n v="1"/>
    <s v="Emmenanthe penduliflora"/>
    <s v="Emmenanthe penduliflora"/>
    <s v="forb"/>
    <s v="native"/>
    <s v="annual"/>
    <s v="Hydrophyllaceae"/>
    <n v="0"/>
    <s v="DEG1_2"/>
    <s v="DEG1_2_deep"/>
    <s v="DEG1_2_deep_charate"/>
  </r>
  <r>
    <x v="0"/>
    <x v="0"/>
    <n v="2"/>
    <s v="deep"/>
    <s v="charate"/>
    <n v="1"/>
    <s v="Erigeron canadensis"/>
    <s v="Erigeron canadensis"/>
    <s v="forb"/>
    <s v="native"/>
    <s v="annual"/>
    <s v="Asteraceae"/>
    <n v="0"/>
    <s v="DEG1_2"/>
    <s v="DEG1_2_deep"/>
    <s v="DEG1_2_deep_charate"/>
  </r>
  <r>
    <x v="0"/>
    <x v="0"/>
    <n v="2"/>
    <s v="deep"/>
    <s v="charate"/>
    <n v="1"/>
    <s v="Erodium cicutarium"/>
    <s v="Erodium spp."/>
    <s v="forb"/>
    <s v="nonnative"/>
    <s v="annual"/>
    <s v="Geraniaceae"/>
    <n v="2"/>
    <s v="DEG1_2"/>
    <s v="DEG1_2_deep"/>
    <s v="DEG1_2_deep_charate"/>
  </r>
  <r>
    <x v="0"/>
    <x v="0"/>
    <n v="2"/>
    <s v="deep"/>
    <s v="charate"/>
    <n v="1"/>
    <s v="Erodium moschatum"/>
    <s v="Erodium spp."/>
    <s v="forb"/>
    <s v="nonnative"/>
    <s v="annual"/>
    <s v="Geraniaceae"/>
    <n v="0"/>
    <s v="DEG1_2"/>
    <s v="DEG1_2_deep"/>
    <s v="DEG1_2_deep_charate"/>
  </r>
  <r>
    <x v="0"/>
    <x v="0"/>
    <n v="2"/>
    <s v="deep"/>
    <s v="charate"/>
    <n v="1"/>
    <s v="Eucrypta chrysanthemifolia"/>
    <s v="Eucrypta chrysanthemifolia"/>
    <s v="forb"/>
    <s v="native"/>
    <s v="annual"/>
    <s v="Hydrophyllaceae"/>
    <n v="0"/>
    <s v="DEG1_2"/>
    <s v="DEG1_2_deep"/>
    <s v="DEG1_2_deep_charate"/>
  </r>
  <r>
    <x v="0"/>
    <x v="0"/>
    <n v="2"/>
    <s v="deep"/>
    <s v="charate"/>
    <n v="1"/>
    <s v="Fragaria vesca"/>
    <s v="Fragaria vesca"/>
    <s v="forb"/>
    <s v="native"/>
    <s v="perennial"/>
    <s v="Rosaceae"/>
    <n v="0"/>
    <s v="DEG1_2"/>
    <s v="DEG1_2_deep"/>
    <s v="DEG1_2_deep_charate"/>
  </r>
  <r>
    <x v="0"/>
    <x v="0"/>
    <n v="2"/>
    <s v="deep"/>
    <s v="charate"/>
    <n v="1"/>
    <s v="Galium porrigens"/>
    <s v="Galium porrigens"/>
    <s v="forb"/>
    <s v="native"/>
    <s v="perennial"/>
    <s v="Rubiaceae"/>
    <n v="0"/>
    <s v="DEG1_2"/>
    <s v="DEG1_2_deep"/>
    <s v="DEG1_2_deep_charate"/>
  </r>
  <r>
    <x v="0"/>
    <x v="0"/>
    <n v="2"/>
    <s v="deep"/>
    <s v="charate"/>
    <n v="1"/>
    <s v="Hirschfeldia incana"/>
    <s v="Hirschfeldia incana"/>
    <s v="forb"/>
    <s v="nonnative"/>
    <s v="annual"/>
    <s v="Brassicaceae"/>
    <n v="1"/>
    <s v="DEG1_2"/>
    <s v="DEG1_2_deep"/>
    <s v="DEG1_2_deep_charate"/>
  </r>
  <r>
    <x v="0"/>
    <x v="0"/>
    <n v="2"/>
    <s v="deep"/>
    <s v="charate"/>
    <n v="1"/>
    <s v="Malacothamnus fasciculatus"/>
    <s v="Malacothamnus fasciculatus"/>
    <s v="shrub"/>
    <s v="native"/>
    <s v="perennial"/>
    <s v="Malvaceae"/>
    <n v="0"/>
    <s v="DEG1_2"/>
    <s v="DEG1_2_deep"/>
    <s v="DEG1_2_deep_charate"/>
  </r>
  <r>
    <x v="0"/>
    <x v="0"/>
    <n v="2"/>
    <s v="deep"/>
    <s v="charate"/>
    <n v="1"/>
    <s v="Nicotiana glauca"/>
    <s v="Nicotiana glauca"/>
    <s v="shrub"/>
    <s v="nonnative"/>
    <s v="perennial"/>
    <s v="Solanaceae"/>
    <n v="0"/>
    <s v="DEG1_2"/>
    <s v="DEG1_2_deep"/>
    <s v="DEG1_2_deep_charate"/>
  </r>
  <r>
    <x v="0"/>
    <x v="0"/>
    <n v="2"/>
    <s v="deep"/>
    <s v="charate"/>
    <n v="1"/>
    <s v="Pseudognaphalium luteoalbum"/>
    <s v="Pseudognaphalium luteoalbum"/>
    <s v="forb"/>
    <s v="nonnative"/>
    <s v="annual"/>
    <s v="Asteraceae"/>
    <n v="0"/>
    <s v="DEG1_2"/>
    <s v="DEG1_2_deep"/>
    <s v="DEG1_2_deep_charate"/>
  </r>
  <r>
    <x v="0"/>
    <x v="0"/>
    <n v="2"/>
    <s v="deep"/>
    <s v="charate"/>
    <n v="1"/>
    <s v="Trifolium gracelentum"/>
    <s v="Trifolium spp."/>
    <s v="forb"/>
    <s v="native"/>
    <s v="annual"/>
    <s v="Fabaceae"/>
    <n v="0"/>
    <s v="DEG1_2"/>
    <s v="DEG1_2_deep"/>
    <s v="DEG1_2_deep_charate"/>
  </r>
  <r>
    <x v="0"/>
    <x v="0"/>
    <n v="2"/>
    <s v="deep"/>
    <s v="control"/>
    <n v="1"/>
    <s v="Acmispon maritimus"/>
    <s v="Acmispon spp."/>
    <s v="forb"/>
    <s v="native"/>
    <s v="annual"/>
    <s v="Fabaceae"/>
    <n v="1"/>
    <s v="DEG1_2"/>
    <s v="DEG1_2_deep"/>
    <s v="DEG1_2_deep_control"/>
  </r>
  <r>
    <x v="0"/>
    <x v="0"/>
    <n v="2"/>
    <s v="deep"/>
    <s v="control"/>
    <n v="1"/>
    <s v="Artemisia californica"/>
    <s v="Artemisia californica"/>
    <s v="shrub"/>
    <s v="native"/>
    <s v="perennial"/>
    <s v="Asteraceae"/>
    <n v="0"/>
    <s v="DEG1_2"/>
    <s v="DEG1_2_deep"/>
    <s v="DEG1_2_deep_control"/>
  </r>
  <r>
    <x v="0"/>
    <x v="0"/>
    <n v="2"/>
    <s v="deep"/>
    <s v="control"/>
    <n v="1"/>
    <s v="Astragalus trichopodus"/>
    <s v="Astragalus trichopodus"/>
    <s v="forb"/>
    <s v="native"/>
    <s v="perennial"/>
    <s v="Fabaceae"/>
    <n v="0"/>
    <s v="DEG1_2"/>
    <s v="DEG1_2_deep"/>
    <s v="DEG1_2_deep_control"/>
  </r>
  <r>
    <x v="0"/>
    <x v="0"/>
    <n v="2"/>
    <s v="deep"/>
    <s v="control"/>
    <n v="1"/>
    <s v="Bromus diandrus"/>
    <s v="Bromus spp."/>
    <s v="grass"/>
    <s v="nonnative"/>
    <s v="annual"/>
    <s v="Poaceae"/>
    <n v="0"/>
    <s v="DEG1_2"/>
    <s v="DEG1_2_deep"/>
    <s v="DEG1_2_deep_control"/>
  </r>
  <r>
    <x v="0"/>
    <x v="0"/>
    <n v="2"/>
    <s v="deep"/>
    <s v="control"/>
    <n v="1"/>
    <s v="Bromus madritensis"/>
    <s v="Bromus spp."/>
    <s v="grass"/>
    <s v="nonnative"/>
    <s v="annual"/>
    <s v="Poaceae"/>
    <n v="1"/>
    <s v="DEG1_2"/>
    <s v="DEG1_2_deep"/>
    <s v="DEG1_2_deep_control"/>
  </r>
  <r>
    <x v="0"/>
    <x v="0"/>
    <n v="2"/>
    <s v="deep"/>
    <s v="control"/>
    <n v="1"/>
    <s v="Centaurea melitensis"/>
    <s v="Centaurea melitensis"/>
    <s v="forb"/>
    <s v="nonnative"/>
    <s v="annual"/>
    <s v="Asteraceae"/>
    <n v="0"/>
    <s v="DEG1_2"/>
    <s v="DEG1_2_deep"/>
    <s v="DEG1_2_deep_control"/>
  </r>
  <r>
    <x v="0"/>
    <x v="0"/>
    <n v="2"/>
    <s v="deep"/>
    <s v="control"/>
    <n v="1"/>
    <s v="Croton setiger"/>
    <s v="Croton setiger"/>
    <s v="forb"/>
    <s v="native"/>
    <s v="annual"/>
    <s v="Euphorbiaceae¬†¬†"/>
    <n v="1"/>
    <s v="DEG1_2"/>
    <s v="DEG1_2_deep"/>
    <s v="DEG1_2_deep_control"/>
  </r>
  <r>
    <x v="0"/>
    <x v="0"/>
    <n v="2"/>
    <s v="deep"/>
    <s v="control"/>
    <n v="1"/>
    <s v="Cryptantha spp."/>
    <s v="Cryptantha spp."/>
    <s v="forb"/>
    <s v="native"/>
    <s v="annual"/>
    <s v="Boraginaceae"/>
    <n v="0"/>
    <s v="DEG1_2"/>
    <s v="DEG1_2_deep"/>
    <s v="DEG1_2_deep_control"/>
  </r>
  <r>
    <x v="0"/>
    <x v="0"/>
    <n v="2"/>
    <s v="deep"/>
    <s v="control"/>
    <n v="1"/>
    <s v="Emmenanthe penduliflora"/>
    <s v="Emmenanthe penduliflora"/>
    <s v="forb"/>
    <s v="native"/>
    <s v="annual"/>
    <s v="Hydrophyllaceae"/>
    <n v="0"/>
    <s v="DEG1_2"/>
    <s v="DEG1_2_deep"/>
    <s v="DEG1_2_deep_control"/>
  </r>
  <r>
    <x v="0"/>
    <x v="0"/>
    <n v="2"/>
    <s v="deep"/>
    <s v="control"/>
    <n v="1"/>
    <s v="Erigeron canadensis"/>
    <s v="Erigeron canadensis"/>
    <s v="forb"/>
    <s v="native"/>
    <s v="annual"/>
    <s v="Asteraceae"/>
    <n v="0"/>
    <s v="DEG1_2"/>
    <s v="DEG1_2_deep"/>
    <s v="DEG1_2_deep_control"/>
  </r>
  <r>
    <x v="0"/>
    <x v="0"/>
    <n v="2"/>
    <s v="deep"/>
    <s v="control"/>
    <n v="1"/>
    <s v="Erodium cicutarium"/>
    <s v="Erodium spp."/>
    <s v="forb"/>
    <s v="nonnative"/>
    <s v="annual"/>
    <s v="Geraniaceae"/>
    <n v="3"/>
    <s v="DEG1_2"/>
    <s v="DEG1_2_deep"/>
    <s v="DEG1_2_deep_control"/>
  </r>
  <r>
    <x v="0"/>
    <x v="0"/>
    <n v="2"/>
    <s v="deep"/>
    <s v="control"/>
    <n v="1"/>
    <s v="Erodium moschatum"/>
    <s v="Erodium spp."/>
    <s v="forb"/>
    <s v="nonnative"/>
    <s v="annual"/>
    <s v="Geraniaceae"/>
    <n v="0"/>
    <s v="DEG1_2"/>
    <s v="DEG1_2_deep"/>
    <s v="DEG1_2_deep_control"/>
  </r>
  <r>
    <x v="0"/>
    <x v="0"/>
    <n v="2"/>
    <s v="deep"/>
    <s v="control"/>
    <n v="1"/>
    <s v="Eucrypta chrysanthemifolia"/>
    <s v="Eucrypta chrysanthemifolia"/>
    <s v="forb"/>
    <s v="native"/>
    <s v="annual"/>
    <s v="Hydrophyllaceae"/>
    <n v="0"/>
    <s v="DEG1_2"/>
    <s v="DEG1_2_deep"/>
    <s v="DEG1_2_deep_control"/>
  </r>
  <r>
    <x v="0"/>
    <x v="0"/>
    <n v="2"/>
    <s v="deep"/>
    <s v="control"/>
    <n v="1"/>
    <s v="Fragaria vesca"/>
    <s v="Fragaria vesca"/>
    <s v="forb"/>
    <s v="native"/>
    <s v="perennial"/>
    <s v="Rosaceae"/>
    <n v="0"/>
    <s v="DEG1_2"/>
    <s v="DEG1_2_deep"/>
    <s v="DEG1_2_deep_control"/>
  </r>
  <r>
    <x v="0"/>
    <x v="0"/>
    <n v="2"/>
    <s v="deep"/>
    <s v="control"/>
    <n v="1"/>
    <s v="Galium porrigens"/>
    <s v="Galium porrigens"/>
    <s v="forb"/>
    <s v="native"/>
    <s v="perennial"/>
    <s v="Rubiaceae"/>
    <n v="0"/>
    <s v="DEG1_2"/>
    <s v="DEG1_2_deep"/>
    <s v="DEG1_2_deep_control"/>
  </r>
  <r>
    <x v="0"/>
    <x v="0"/>
    <n v="2"/>
    <s v="deep"/>
    <s v="control"/>
    <n v="1"/>
    <s v="Hirschfeldia incana"/>
    <s v="Hirschfeldia incana"/>
    <s v="forb"/>
    <s v="nonnative"/>
    <s v="annual"/>
    <s v="Brassicaceae"/>
    <n v="1"/>
    <s v="DEG1_2"/>
    <s v="DEG1_2_deep"/>
    <s v="DEG1_2_deep_control"/>
  </r>
  <r>
    <x v="0"/>
    <x v="0"/>
    <n v="2"/>
    <s v="deep"/>
    <s v="control"/>
    <n v="1"/>
    <s v="Malacothamnus fasciculatus"/>
    <s v="Malacothamnus fasciculatus"/>
    <s v="shrub"/>
    <s v="native"/>
    <s v="perennial"/>
    <s v="Malvaceae"/>
    <n v="0"/>
    <s v="DEG1_2"/>
    <s v="DEG1_2_deep"/>
    <s v="DEG1_2_deep_control"/>
  </r>
  <r>
    <x v="0"/>
    <x v="0"/>
    <n v="2"/>
    <s v="deep"/>
    <s v="control"/>
    <n v="1"/>
    <s v="Nicotiana glauca"/>
    <s v="Nicotiana glauca"/>
    <s v="shrub"/>
    <s v="nonnative"/>
    <s v="perennial"/>
    <s v="Solanaceae"/>
    <n v="1"/>
    <s v="DEG1_2"/>
    <s v="DEG1_2_deep"/>
    <s v="DEG1_2_deep_control"/>
  </r>
  <r>
    <x v="0"/>
    <x v="0"/>
    <n v="2"/>
    <s v="deep"/>
    <s v="control"/>
    <n v="1"/>
    <s v="Pseudognaphalium luteoalbum"/>
    <s v="Pseudognaphalium luteoalbum"/>
    <s v="forb"/>
    <s v="nonnative"/>
    <s v="annual"/>
    <s v="Asteraceae"/>
    <n v="0"/>
    <s v="DEG1_2"/>
    <s v="DEG1_2_deep"/>
    <s v="DEG1_2_deep_control"/>
  </r>
  <r>
    <x v="0"/>
    <x v="0"/>
    <n v="2"/>
    <s v="deep"/>
    <s v="control"/>
    <n v="1"/>
    <s v="Trifolium gracelentum"/>
    <s v="Trifolium spp."/>
    <s v="forb"/>
    <s v="native"/>
    <s v="annual"/>
    <s v="Fabaceae"/>
    <n v="0"/>
    <s v="DEG1_2"/>
    <s v="DEG1_2_deep"/>
    <s v="DEG1_2_deep_control"/>
  </r>
  <r>
    <x v="0"/>
    <x v="0"/>
    <n v="2"/>
    <s v="deep"/>
    <s v="oven"/>
    <n v="1"/>
    <s v="Acmispon maritimus"/>
    <s v="Acmispon spp."/>
    <s v="forb"/>
    <s v="native"/>
    <s v="annual"/>
    <s v="Fabaceae"/>
    <n v="0"/>
    <s v="DEG1_2"/>
    <s v="DEG1_2_deep"/>
    <s v="DEG1_2_deep_oven"/>
  </r>
  <r>
    <x v="0"/>
    <x v="0"/>
    <n v="2"/>
    <s v="deep"/>
    <s v="oven"/>
    <n v="1"/>
    <s v="Artemisia californica"/>
    <s v="Artemisia californica"/>
    <s v="shrub"/>
    <s v="native"/>
    <s v="perennial"/>
    <s v="Asteraceae"/>
    <n v="0"/>
    <s v="DEG1_2"/>
    <s v="DEG1_2_deep"/>
    <s v="DEG1_2_deep_oven"/>
  </r>
  <r>
    <x v="0"/>
    <x v="0"/>
    <n v="2"/>
    <s v="deep"/>
    <s v="oven"/>
    <n v="1"/>
    <s v="Astragalus trichopodus"/>
    <s v="Astragalus trichopodus"/>
    <s v="forb"/>
    <s v="native"/>
    <s v="perennial"/>
    <s v="Fabaceae"/>
    <n v="0"/>
    <s v="DEG1_2"/>
    <s v="DEG1_2_deep"/>
    <s v="DEG1_2_deep_oven"/>
  </r>
  <r>
    <x v="0"/>
    <x v="0"/>
    <n v="2"/>
    <s v="deep"/>
    <s v="oven"/>
    <n v="1"/>
    <s v="Bromus diandrus"/>
    <s v="Bromus spp."/>
    <s v="grass"/>
    <s v="nonnative"/>
    <s v="annual"/>
    <s v="Poaceae"/>
    <n v="0"/>
    <s v="DEG1_2"/>
    <s v="DEG1_2_deep"/>
    <s v="DEG1_2_deep_oven"/>
  </r>
  <r>
    <x v="0"/>
    <x v="0"/>
    <n v="2"/>
    <s v="deep"/>
    <s v="oven"/>
    <n v="1"/>
    <s v="Bromus madritensis"/>
    <s v="Bromus spp."/>
    <s v="grass"/>
    <s v="nonnative"/>
    <s v="annual"/>
    <s v="Poaceae"/>
    <n v="2"/>
    <s v="DEG1_2"/>
    <s v="DEG1_2_deep"/>
    <s v="DEG1_2_deep_oven"/>
  </r>
  <r>
    <x v="0"/>
    <x v="0"/>
    <n v="2"/>
    <s v="deep"/>
    <s v="oven"/>
    <n v="1"/>
    <s v="Centaurea melitensis"/>
    <s v="Centaurea melitensis"/>
    <s v="forb"/>
    <s v="nonnative"/>
    <s v="annual"/>
    <s v="Asteraceae"/>
    <n v="0"/>
    <s v="DEG1_2"/>
    <s v="DEG1_2_deep"/>
    <s v="DEG1_2_deep_oven"/>
  </r>
  <r>
    <x v="0"/>
    <x v="0"/>
    <n v="2"/>
    <s v="deep"/>
    <s v="oven"/>
    <n v="1"/>
    <s v="Croton setiger"/>
    <s v="Croton setiger"/>
    <s v="forb"/>
    <s v="native"/>
    <s v="annual"/>
    <s v="Euphorbiaceae¬†¬†"/>
    <n v="0"/>
    <s v="DEG1_2"/>
    <s v="DEG1_2_deep"/>
    <s v="DEG1_2_deep_oven"/>
  </r>
  <r>
    <x v="0"/>
    <x v="0"/>
    <n v="2"/>
    <s v="deep"/>
    <s v="oven"/>
    <n v="1"/>
    <s v="Cryptantha spp."/>
    <s v="Cryptantha spp."/>
    <s v="forb"/>
    <s v="native"/>
    <s v="annual"/>
    <s v="Boraginaceae"/>
    <n v="0"/>
    <s v="DEG1_2"/>
    <s v="DEG1_2_deep"/>
    <s v="DEG1_2_deep_oven"/>
  </r>
  <r>
    <x v="0"/>
    <x v="0"/>
    <n v="2"/>
    <s v="deep"/>
    <s v="oven"/>
    <n v="1"/>
    <s v="Emmenanthe penduliflora"/>
    <s v="Emmenanthe penduliflora"/>
    <s v="forb"/>
    <s v="native"/>
    <s v="annual"/>
    <s v="Hydrophyllaceae"/>
    <n v="0"/>
    <s v="DEG1_2"/>
    <s v="DEG1_2_deep"/>
    <s v="DEG1_2_deep_oven"/>
  </r>
  <r>
    <x v="0"/>
    <x v="0"/>
    <n v="2"/>
    <s v="deep"/>
    <s v="oven"/>
    <n v="1"/>
    <s v="Erigeron canadensis"/>
    <s v="Erigeron canadensis"/>
    <s v="forb"/>
    <s v="native"/>
    <s v="annual"/>
    <s v="Asteraceae"/>
    <n v="0"/>
    <s v="DEG1_2"/>
    <s v="DEG1_2_deep"/>
    <s v="DEG1_2_deep_oven"/>
  </r>
  <r>
    <x v="0"/>
    <x v="0"/>
    <n v="2"/>
    <s v="deep"/>
    <s v="oven"/>
    <n v="1"/>
    <s v="Erodium cicutarium"/>
    <s v="Erodium spp."/>
    <s v="forb"/>
    <s v="nonnative"/>
    <s v="annual"/>
    <s v="Geraniaceae"/>
    <n v="1"/>
    <s v="DEG1_2"/>
    <s v="DEG1_2_deep"/>
    <s v="DEG1_2_deep_oven"/>
  </r>
  <r>
    <x v="0"/>
    <x v="0"/>
    <n v="2"/>
    <s v="deep"/>
    <s v="oven"/>
    <n v="1"/>
    <s v="Erodium moschatum"/>
    <s v="Erodium spp."/>
    <s v="forb"/>
    <s v="nonnative"/>
    <s v="annual"/>
    <s v="Geraniaceae"/>
    <n v="0"/>
    <s v="DEG1_2"/>
    <s v="DEG1_2_deep"/>
    <s v="DEG1_2_deep_oven"/>
  </r>
  <r>
    <x v="0"/>
    <x v="0"/>
    <n v="2"/>
    <s v="deep"/>
    <s v="oven"/>
    <n v="1"/>
    <s v="Eucrypta chrysanthemifolia"/>
    <s v="Eucrypta chrysanthemifolia"/>
    <s v="forb"/>
    <s v="native"/>
    <s v="annual"/>
    <s v="Hydrophyllaceae"/>
    <n v="0"/>
    <s v="DEG1_2"/>
    <s v="DEG1_2_deep"/>
    <s v="DEG1_2_deep_oven"/>
  </r>
  <r>
    <x v="0"/>
    <x v="0"/>
    <n v="2"/>
    <s v="deep"/>
    <s v="oven"/>
    <n v="1"/>
    <s v="Fragaria vesca"/>
    <s v="Fragaria vesca"/>
    <s v="forb"/>
    <s v="native"/>
    <s v="perennial"/>
    <s v="Rosaceae"/>
    <n v="0"/>
    <s v="DEG1_2"/>
    <s v="DEG1_2_deep"/>
    <s v="DEG1_2_deep_oven"/>
  </r>
  <r>
    <x v="0"/>
    <x v="0"/>
    <n v="2"/>
    <s v="deep"/>
    <s v="oven"/>
    <n v="1"/>
    <s v="Galium porrigens"/>
    <s v="Galium porrigens"/>
    <s v="forb"/>
    <s v="native"/>
    <s v="perennial"/>
    <s v="Rubiaceae"/>
    <n v="0"/>
    <s v="DEG1_2"/>
    <s v="DEG1_2_deep"/>
    <s v="DEG1_2_deep_oven"/>
  </r>
  <r>
    <x v="0"/>
    <x v="0"/>
    <n v="2"/>
    <s v="deep"/>
    <s v="oven"/>
    <n v="1"/>
    <s v="Hirschfeldia incana"/>
    <s v="Hirschfeldia incana"/>
    <s v="forb"/>
    <s v="nonnative"/>
    <s v="annual"/>
    <s v="Brassicaceae"/>
    <n v="0"/>
    <s v="DEG1_2"/>
    <s v="DEG1_2_deep"/>
    <s v="DEG1_2_deep_oven"/>
  </r>
  <r>
    <x v="0"/>
    <x v="0"/>
    <n v="2"/>
    <s v="deep"/>
    <s v="oven"/>
    <n v="1"/>
    <s v="Malacothamnus fasciculatus"/>
    <s v="Malacothamnus fasciculatus"/>
    <s v="shrub"/>
    <s v="native"/>
    <s v="perennial"/>
    <s v="Malvaceae"/>
    <n v="0"/>
    <s v="DEG1_2"/>
    <s v="DEG1_2_deep"/>
    <s v="DEG1_2_deep_oven"/>
  </r>
  <r>
    <x v="0"/>
    <x v="0"/>
    <n v="2"/>
    <s v="deep"/>
    <s v="oven"/>
    <n v="1"/>
    <s v="Nicotiana glauca"/>
    <s v="Nicotiana glauca"/>
    <s v="shrub"/>
    <s v="nonnative"/>
    <s v="perennial"/>
    <s v="Solanaceae"/>
    <n v="0"/>
    <s v="DEG1_2"/>
    <s v="DEG1_2_deep"/>
    <s v="DEG1_2_deep_oven"/>
  </r>
  <r>
    <x v="0"/>
    <x v="0"/>
    <n v="2"/>
    <s v="deep"/>
    <s v="oven"/>
    <n v="1"/>
    <s v="Pseudognaphalium luteoalbum"/>
    <s v="Pseudognaphalium luteoalbum"/>
    <s v="forb"/>
    <s v="nonnative"/>
    <s v="annual"/>
    <s v="Asteraceae"/>
    <n v="0"/>
    <s v="DEG1_2"/>
    <s v="DEG1_2_deep"/>
    <s v="DEG1_2_deep_oven"/>
  </r>
  <r>
    <x v="0"/>
    <x v="0"/>
    <n v="2"/>
    <s v="deep"/>
    <s v="oven"/>
    <n v="1"/>
    <s v="Trifolium gracelentum"/>
    <s v="Trifolium spp."/>
    <s v="forb"/>
    <s v="native"/>
    <s v="annual"/>
    <s v="Fabaceae"/>
    <n v="0"/>
    <s v="DEG1_2"/>
    <s v="DEG1_2_deep"/>
    <s v="DEG1_2_deep_oven"/>
  </r>
  <r>
    <x v="0"/>
    <x v="0"/>
    <n v="2"/>
    <s v="deep"/>
    <s v="ovenchar"/>
    <n v="1"/>
    <s v="Acmispon maritimus"/>
    <s v="Acmispon spp."/>
    <s v="forb"/>
    <s v="native"/>
    <s v="annual"/>
    <s v="Fabaceae"/>
    <n v="0"/>
    <s v="DEG1_2"/>
    <s v="DEG1_2_deep"/>
    <s v="DEG1_2_deep_ovenchar"/>
  </r>
  <r>
    <x v="0"/>
    <x v="0"/>
    <n v="2"/>
    <s v="deep"/>
    <s v="ovenchar"/>
    <n v="1"/>
    <s v="Artemisia californica"/>
    <s v="Artemisia californica"/>
    <s v="shrub"/>
    <s v="native"/>
    <s v="perennial"/>
    <s v="Asteraceae"/>
    <n v="0"/>
    <s v="DEG1_2"/>
    <s v="DEG1_2_deep"/>
    <s v="DEG1_2_deep_ovenchar"/>
  </r>
  <r>
    <x v="0"/>
    <x v="0"/>
    <n v="2"/>
    <s v="deep"/>
    <s v="ovenchar"/>
    <n v="1"/>
    <s v="Astragalus trichopodus"/>
    <s v="Astragalus trichopodus"/>
    <s v="forb"/>
    <s v="native"/>
    <s v="perennial"/>
    <s v="Fabaceae"/>
    <n v="1"/>
    <s v="DEG1_2"/>
    <s v="DEG1_2_deep"/>
    <s v="DEG1_2_deep_ovenchar"/>
  </r>
  <r>
    <x v="0"/>
    <x v="0"/>
    <n v="2"/>
    <s v="deep"/>
    <s v="ovenchar"/>
    <n v="1"/>
    <s v="Bromus diandrus"/>
    <s v="Bromus spp."/>
    <s v="grass"/>
    <s v="nonnative"/>
    <s v="annual"/>
    <s v="Poaceae"/>
    <n v="0"/>
    <s v="DEG1_2"/>
    <s v="DEG1_2_deep"/>
    <s v="DEG1_2_deep_ovenchar"/>
  </r>
  <r>
    <x v="0"/>
    <x v="0"/>
    <n v="2"/>
    <s v="deep"/>
    <s v="ovenchar"/>
    <n v="1"/>
    <s v="Bromus madritensis"/>
    <s v="Bromus spp."/>
    <s v="grass"/>
    <s v="nonnative"/>
    <s v="annual"/>
    <s v="Poaceae"/>
    <n v="2"/>
    <s v="DEG1_2"/>
    <s v="DEG1_2_deep"/>
    <s v="DEG1_2_deep_ovenchar"/>
  </r>
  <r>
    <x v="0"/>
    <x v="0"/>
    <n v="2"/>
    <s v="deep"/>
    <s v="ovenchar"/>
    <n v="1"/>
    <s v="Centaurea melitensis"/>
    <s v="Centaurea melitensis"/>
    <s v="forb"/>
    <s v="nonnative"/>
    <s v="annual"/>
    <s v="Asteraceae"/>
    <n v="0"/>
    <s v="DEG1_2"/>
    <s v="DEG1_2_deep"/>
    <s v="DEG1_2_deep_ovenchar"/>
  </r>
  <r>
    <x v="0"/>
    <x v="0"/>
    <n v="2"/>
    <s v="deep"/>
    <s v="ovenchar"/>
    <n v="1"/>
    <s v="Croton setiger"/>
    <s v="Croton setiger"/>
    <s v="forb"/>
    <s v="native"/>
    <s v="annual"/>
    <s v="Euphorbiaceae¬†¬†"/>
    <n v="0"/>
    <s v="DEG1_2"/>
    <s v="DEG1_2_deep"/>
    <s v="DEG1_2_deep_ovenchar"/>
  </r>
  <r>
    <x v="0"/>
    <x v="0"/>
    <n v="2"/>
    <s v="deep"/>
    <s v="ovenchar"/>
    <n v="1"/>
    <s v="Cryptantha spp."/>
    <s v="Cryptantha spp."/>
    <s v="forb"/>
    <s v="native"/>
    <s v="annual"/>
    <s v="Boraginaceae"/>
    <n v="0"/>
    <s v="DEG1_2"/>
    <s v="DEG1_2_deep"/>
    <s v="DEG1_2_deep_ovenchar"/>
  </r>
  <r>
    <x v="0"/>
    <x v="0"/>
    <n v="2"/>
    <s v="deep"/>
    <s v="ovenchar"/>
    <n v="1"/>
    <s v="Emmenanthe penduliflora"/>
    <s v="Emmenanthe penduliflora"/>
    <s v="forb"/>
    <s v="native"/>
    <s v="annual"/>
    <s v="Hydrophyllaceae"/>
    <n v="0"/>
    <s v="DEG1_2"/>
    <s v="DEG1_2_deep"/>
    <s v="DEG1_2_deep_ovenchar"/>
  </r>
  <r>
    <x v="0"/>
    <x v="0"/>
    <n v="2"/>
    <s v="deep"/>
    <s v="ovenchar"/>
    <n v="1"/>
    <s v="Erigeron canadensis"/>
    <s v="Erigeron canadensis"/>
    <s v="forb"/>
    <s v="native"/>
    <s v="annual"/>
    <s v="Asteraceae"/>
    <n v="0"/>
    <s v="DEG1_2"/>
    <s v="DEG1_2_deep"/>
    <s v="DEG1_2_deep_ovenchar"/>
  </r>
  <r>
    <x v="0"/>
    <x v="0"/>
    <n v="2"/>
    <s v="deep"/>
    <s v="ovenchar"/>
    <n v="1"/>
    <s v="Erodium cicutarium"/>
    <s v="Erodium spp."/>
    <s v="forb"/>
    <s v="nonnative"/>
    <s v="annual"/>
    <s v="Geraniaceae"/>
    <n v="1"/>
    <s v="DEG1_2"/>
    <s v="DEG1_2_deep"/>
    <s v="DEG1_2_deep_ovenchar"/>
  </r>
  <r>
    <x v="0"/>
    <x v="0"/>
    <n v="2"/>
    <s v="deep"/>
    <s v="ovenchar"/>
    <n v="1"/>
    <s v="Erodium moschatum"/>
    <s v="Erodium spp."/>
    <s v="forb"/>
    <s v="nonnative"/>
    <s v="annual"/>
    <s v="Geraniaceae"/>
    <n v="0"/>
    <s v="DEG1_2"/>
    <s v="DEG1_2_deep"/>
    <s v="DEG1_2_deep_ovenchar"/>
  </r>
  <r>
    <x v="0"/>
    <x v="0"/>
    <n v="2"/>
    <s v="deep"/>
    <s v="ovenchar"/>
    <n v="1"/>
    <s v="Eucrypta chrysanthemifolia"/>
    <s v="Eucrypta chrysanthemifolia"/>
    <s v="forb"/>
    <s v="native"/>
    <s v="annual"/>
    <s v="Hydrophyllaceae"/>
    <n v="0"/>
    <s v="DEG1_2"/>
    <s v="DEG1_2_deep"/>
    <s v="DEG1_2_deep_ovenchar"/>
  </r>
  <r>
    <x v="0"/>
    <x v="0"/>
    <n v="2"/>
    <s v="deep"/>
    <s v="ovenchar"/>
    <n v="1"/>
    <s v="Fragaria vesca"/>
    <s v="Fragaria vesca"/>
    <s v="forb"/>
    <s v="native"/>
    <s v="perennial"/>
    <s v="Rosaceae"/>
    <n v="0"/>
    <s v="DEG1_2"/>
    <s v="DEG1_2_deep"/>
    <s v="DEG1_2_deep_ovenchar"/>
  </r>
  <r>
    <x v="0"/>
    <x v="0"/>
    <n v="2"/>
    <s v="deep"/>
    <s v="ovenchar"/>
    <n v="1"/>
    <s v="Galium porrigens"/>
    <s v="Galium porrigens"/>
    <s v="forb"/>
    <s v="native"/>
    <s v="perennial"/>
    <s v="Rubiaceae"/>
    <n v="0"/>
    <s v="DEG1_2"/>
    <s v="DEG1_2_deep"/>
    <s v="DEG1_2_deep_ovenchar"/>
  </r>
  <r>
    <x v="0"/>
    <x v="0"/>
    <n v="2"/>
    <s v="deep"/>
    <s v="ovenchar"/>
    <n v="1"/>
    <s v="Hirschfeldia incana"/>
    <s v="Hirschfeldia incana"/>
    <s v="forb"/>
    <s v="nonnative"/>
    <s v="annual"/>
    <s v="Brassicaceae"/>
    <n v="0"/>
    <s v="DEG1_2"/>
    <s v="DEG1_2_deep"/>
    <s v="DEG1_2_deep_ovenchar"/>
  </r>
  <r>
    <x v="0"/>
    <x v="0"/>
    <n v="2"/>
    <s v="deep"/>
    <s v="ovenchar"/>
    <n v="1"/>
    <s v="Malacothamnus fasciculatus"/>
    <s v="Malacothamnus fasciculatus"/>
    <s v="shrub"/>
    <s v="native"/>
    <s v="perennial"/>
    <s v="Malvaceae"/>
    <n v="0"/>
    <s v="DEG1_2"/>
    <s v="DEG1_2_deep"/>
    <s v="DEG1_2_deep_ovenchar"/>
  </r>
  <r>
    <x v="0"/>
    <x v="0"/>
    <n v="2"/>
    <s v="deep"/>
    <s v="ovenchar"/>
    <n v="1"/>
    <s v="Nicotiana glauca"/>
    <s v="Nicotiana glauca"/>
    <s v="shrub"/>
    <s v="nonnative"/>
    <s v="perennial"/>
    <s v="Solanaceae"/>
    <n v="0"/>
    <s v="DEG1_2"/>
    <s v="DEG1_2_deep"/>
    <s v="DEG1_2_deep_ovenchar"/>
  </r>
  <r>
    <x v="0"/>
    <x v="0"/>
    <n v="2"/>
    <s v="deep"/>
    <s v="ovenchar"/>
    <n v="1"/>
    <s v="Pseudognaphalium luteoalbum"/>
    <s v="Pseudognaphalium luteoalbum"/>
    <s v="forb"/>
    <s v="nonnative"/>
    <s v="annual"/>
    <s v="Asteraceae"/>
    <n v="1"/>
    <s v="DEG1_2"/>
    <s v="DEG1_2_deep"/>
    <s v="DEG1_2_deep_ovenchar"/>
  </r>
  <r>
    <x v="0"/>
    <x v="0"/>
    <n v="2"/>
    <s v="deep"/>
    <s v="ovenchar"/>
    <n v="1"/>
    <s v="Trifolium gracelentum"/>
    <s v="Trifolium spp."/>
    <s v="forb"/>
    <s v="native"/>
    <s v="annual"/>
    <s v="Fabaceae"/>
    <n v="0"/>
    <s v="DEG1_2"/>
    <s v="DEG1_2_deep"/>
    <s v="DEG1_2_deep_ovenchar"/>
  </r>
  <r>
    <x v="0"/>
    <x v="0"/>
    <n v="3"/>
    <s v="surface"/>
    <s v="charate"/>
    <n v="1"/>
    <s v="Acmispon maritimus"/>
    <s v="Acmispon spp."/>
    <s v="forb"/>
    <s v="native"/>
    <s v="annual"/>
    <s v="Fabaceae"/>
    <n v="0"/>
    <s v="DEG1_3"/>
    <s v="DEG1_3_surface"/>
    <s v="DEG1_3_surface_charate"/>
  </r>
  <r>
    <x v="0"/>
    <x v="0"/>
    <n v="3"/>
    <s v="surface"/>
    <s v="charate"/>
    <n v="1"/>
    <s v="Artemisia californica"/>
    <s v="Artemisia californica"/>
    <s v="shrub"/>
    <s v="native"/>
    <s v="perennial"/>
    <s v="Asteraceae"/>
    <n v="0"/>
    <s v="DEG1_3"/>
    <s v="DEG1_3_surface"/>
    <s v="DEG1_3_surface_charate"/>
  </r>
  <r>
    <x v="0"/>
    <x v="0"/>
    <n v="3"/>
    <s v="surface"/>
    <s v="charate"/>
    <n v="1"/>
    <s v="Astragalus trichopodus"/>
    <s v="Astragalus trichopodus"/>
    <s v="forb"/>
    <s v="native"/>
    <s v="perennial"/>
    <s v="Fabaceae"/>
    <n v="0"/>
    <s v="DEG1_3"/>
    <s v="DEG1_3_surface"/>
    <s v="DEG1_3_surface_charate"/>
  </r>
  <r>
    <x v="0"/>
    <x v="0"/>
    <n v="3"/>
    <s v="surface"/>
    <s v="charate"/>
    <n v="1"/>
    <s v="Bromus diandrus"/>
    <s v="Bromus spp."/>
    <s v="grass"/>
    <s v="nonnative"/>
    <s v="annual"/>
    <s v="Poaceae"/>
    <n v="0"/>
    <s v="DEG1_3"/>
    <s v="DEG1_3_surface"/>
    <s v="DEG1_3_surface_charate"/>
  </r>
  <r>
    <x v="0"/>
    <x v="0"/>
    <n v="3"/>
    <s v="surface"/>
    <s v="charate"/>
    <n v="1"/>
    <s v="Bromus madritensis"/>
    <s v="Bromus spp."/>
    <s v="grass"/>
    <s v="nonnative"/>
    <s v="annual"/>
    <s v="Poaceae"/>
    <n v="1"/>
    <s v="DEG1_3"/>
    <s v="DEG1_3_surface"/>
    <s v="DEG1_3_surface_charate"/>
  </r>
  <r>
    <x v="0"/>
    <x v="0"/>
    <n v="3"/>
    <s v="surface"/>
    <s v="charate"/>
    <n v="1"/>
    <s v="Centaurea melitensis"/>
    <s v="Centaurea melitensis"/>
    <s v="forb"/>
    <s v="nonnative"/>
    <s v="annual"/>
    <s v="Asteraceae"/>
    <n v="0"/>
    <s v="DEG1_3"/>
    <s v="DEG1_3_surface"/>
    <s v="DEG1_3_surface_charate"/>
  </r>
  <r>
    <x v="0"/>
    <x v="0"/>
    <n v="3"/>
    <s v="surface"/>
    <s v="charate"/>
    <n v="1"/>
    <s v="Croton setiger"/>
    <s v="Croton setiger"/>
    <s v="forb"/>
    <s v="native"/>
    <s v="annual"/>
    <s v="Euphorbiaceae¬†¬†"/>
    <n v="0"/>
    <s v="DEG1_3"/>
    <s v="DEG1_3_surface"/>
    <s v="DEG1_3_surface_charate"/>
  </r>
  <r>
    <x v="0"/>
    <x v="0"/>
    <n v="3"/>
    <s v="surface"/>
    <s v="charate"/>
    <n v="1"/>
    <s v="Cryptantha spp."/>
    <s v="Cryptantha spp."/>
    <s v="forb"/>
    <s v="native"/>
    <s v="annual"/>
    <s v="Boraginaceae"/>
    <n v="0"/>
    <s v="DEG1_3"/>
    <s v="DEG1_3_surface"/>
    <s v="DEG1_3_surface_charate"/>
  </r>
  <r>
    <x v="0"/>
    <x v="0"/>
    <n v="3"/>
    <s v="surface"/>
    <s v="charate"/>
    <n v="1"/>
    <s v="Emmenanthe penduliflora"/>
    <s v="Emmenanthe penduliflora"/>
    <s v="forb"/>
    <s v="native"/>
    <s v="annual"/>
    <s v="Hydrophyllaceae"/>
    <n v="0"/>
    <s v="DEG1_3"/>
    <s v="DEG1_3_surface"/>
    <s v="DEG1_3_surface_charate"/>
  </r>
  <r>
    <x v="0"/>
    <x v="0"/>
    <n v="3"/>
    <s v="surface"/>
    <s v="charate"/>
    <n v="1"/>
    <s v="Erigeron canadensis"/>
    <s v="Erigeron canadensis"/>
    <s v="forb"/>
    <s v="native"/>
    <s v="annual"/>
    <s v="Asteraceae"/>
    <n v="0"/>
    <s v="DEG1_3"/>
    <s v="DEG1_3_surface"/>
    <s v="DEG1_3_surface_charate"/>
  </r>
  <r>
    <x v="0"/>
    <x v="0"/>
    <n v="3"/>
    <s v="surface"/>
    <s v="charate"/>
    <n v="1"/>
    <s v="Erodium cicutarium"/>
    <s v="Erodium spp."/>
    <s v="forb"/>
    <s v="nonnative"/>
    <s v="annual"/>
    <s v="Geraniaceae"/>
    <n v="0"/>
    <s v="DEG1_3"/>
    <s v="DEG1_3_surface"/>
    <s v="DEG1_3_surface_charate"/>
  </r>
  <r>
    <x v="0"/>
    <x v="0"/>
    <n v="3"/>
    <s v="surface"/>
    <s v="charate"/>
    <n v="1"/>
    <s v="Erodium moschatum"/>
    <s v="Erodium spp."/>
    <s v="forb"/>
    <s v="nonnative"/>
    <s v="annual"/>
    <s v="Geraniaceae"/>
    <n v="0"/>
    <s v="DEG1_3"/>
    <s v="DEG1_3_surface"/>
    <s v="DEG1_3_surface_charate"/>
  </r>
  <r>
    <x v="0"/>
    <x v="0"/>
    <n v="3"/>
    <s v="surface"/>
    <s v="charate"/>
    <n v="1"/>
    <s v="Eucrypta chrysanthemifolia"/>
    <s v="Eucrypta chrysanthemifolia"/>
    <s v="forb"/>
    <s v="native"/>
    <s v="annual"/>
    <s v="Hydrophyllaceae"/>
    <n v="0"/>
    <s v="DEG1_3"/>
    <s v="DEG1_3_surface"/>
    <s v="DEG1_3_surface_charate"/>
  </r>
  <r>
    <x v="0"/>
    <x v="0"/>
    <n v="3"/>
    <s v="surface"/>
    <s v="charate"/>
    <n v="1"/>
    <s v="Fragaria vesca"/>
    <s v="Fragaria vesca"/>
    <s v="forb"/>
    <s v="native"/>
    <s v="perennial"/>
    <s v="Rosaceae"/>
    <n v="0"/>
    <s v="DEG1_3"/>
    <s v="DEG1_3_surface"/>
    <s v="DEG1_3_surface_charate"/>
  </r>
  <r>
    <x v="0"/>
    <x v="0"/>
    <n v="3"/>
    <s v="surface"/>
    <s v="charate"/>
    <n v="1"/>
    <s v="Galium porrigens"/>
    <s v="Galium porrigens"/>
    <s v="forb"/>
    <s v="native"/>
    <s v="perennial"/>
    <s v="Rubiaceae"/>
    <n v="0"/>
    <s v="DEG1_3"/>
    <s v="DEG1_3_surface"/>
    <s v="DEG1_3_surface_charate"/>
  </r>
  <r>
    <x v="0"/>
    <x v="0"/>
    <n v="3"/>
    <s v="surface"/>
    <s v="charate"/>
    <n v="1"/>
    <s v="Hirschfeldia incana"/>
    <s v="Hirschfeldia incana"/>
    <s v="forb"/>
    <s v="nonnative"/>
    <s v="annual"/>
    <s v="Brassicaceae"/>
    <n v="2"/>
    <s v="DEG1_3"/>
    <s v="DEG1_3_surface"/>
    <s v="DEG1_3_surface_charate"/>
  </r>
  <r>
    <x v="0"/>
    <x v="0"/>
    <n v="3"/>
    <s v="surface"/>
    <s v="charate"/>
    <n v="1"/>
    <s v="Malacothamnus fasciculatus"/>
    <s v="Malacothamnus fasciculatus"/>
    <s v="shrub"/>
    <s v="native"/>
    <s v="perennial"/>
    <s v="Malvaceae"/>
    <n v="0"/>
    <s v="DEG1_3"/>
    <s v="DEG1_3_surface"/>
    <s v="DEG1_3_surface_charate"/>
  </r>
  <r>
    <x v="0"/>
    <x v="0"/>
    <n v="3"/>
    <s v="surface"/>
    <s v="charate"/>
    <n v="1"/>
    <s v="Nicotiana glauca"/>
    <s v="Nicotiana glauca"/>
    <s v="shrub"/>
    <s v="nonnative"/>
    <s v="perennial"/>
    <s v="Solanaceae"/>
    <n v="0"/>
    <s v="DEG1_3"/>
    <s v="DEG1_3_surface"/>
    <s v="DEG1_3_surface_charate"/>
  </r>
  <r>
    <x v="0"/>
    <x v="0"/>
    <n v="3"/>
    <s v="surface"/>
    <s v="charate"/>
    <n v="1"/>
    <s v="Pseudognaphalium luteoalbum"/>
    <s v="Pseudognaphalium luteoalbum"/>
    <s v="forb"/>
    <s v="nonnative"/>
    <s v="annual"/>
    <s v="Asteraceae"/>
    <n v="0"/>
    <s v="DEG1_3"/>
    <s v="DEG1_3_surface"/>
    <s v="DEG1_3_surface_charate"/>
  </r>
  <r>
    <x v="0"/>
    <x v="0"/>
    <n v="3"/>
    <s v="surface"/>
    <s v="charate"/>
    <n v="1"/>
    <s v="Trifolium gracelentum"/>
    <s v="Trifolium spp."/>
    <s v="forb"/>
    <s v="native"/>
    <s v="annual"/>
    <s v="Fabaceae"/>
    <n v="0"/>
    <s v="DEG1_3"/>
    <s v="DEG1_3_surface"/>
    <s v="DEG1_3_surface_charate"/>
  </r>
  <r>
    <x v="0"/>
    <x v="0"/>
    <n v="3"/>
    <s v="surface"/>
    <s v="control"/>
    <n v="1"/>
    <s v="Acmispon maritimus"/>
    <s v="Acmispon spp."/>
    <s v="forb"/>
    <s v="native"/>
    <s v="annual"/>
    <s v="Fabaceae"/>
    <n v="2"/>
    <s v="DEG1_3"/>
    <s v="DEG1_3_surface"/>
    <s v="DEG1_3_surface_control"/>
  </r>
  <r>
    <x v="0"/>
    <x v="0"/>
    <n v="3"/>
    <s v="surface"/>
    <s v="control"/>
    <n v="1"/>
    <s v="Artemisia californica"/>
    <s v="Artemisia californica"/>
    <s v="shrub"/>
    <s v="native"/>
    <s v="perennial"/>
    <s v="Asteraceae"/>
    <n v="0"/>
    <s v="DEG1_3"/>
    <s v="DEG1_3_surface"/>
    <s v="DEG1_3_surface_control"/>
  </r>
  <r>
    <x v="0"/>
    <x v="0"/>
    <n v="3"/>
    <s v="surface"/>
    <s v="control"/>
    <n v="1"/>
    <s v="Astragalus trichopodus"/>
    <s v="Astragalus trichopodus"/>
    <s v="forb"/>
    <s v="native"/>
    <s v="perennial"/>
    <s v="Fabaceae"/>
    <n v="0"/>
    <s v="DEG1_3"/>
    <s v="DEG1_3_surface"/>
    <s v="DEG1_3_surface_control"/>
  </r>
  <r>
    <x v="0"/>
    <x v="0"/>
    <n v="3"/>
    <s v="surface"/>
    <s v="control"/>
    <n v="1"/>
    <s v="Bromus diandrus"/>
    <s v="Bromus spp."/>
    <s v="grass"/>
    <s v="nonnative"/>
    <s v="annual"/>
    <s v="Poaceae"/>
    <n v="0"/>
    <s v="DEG1_3"/>
    <s v="DEG1_3_surface"/>
    <s v="DEG1_3_surface_control"/>
  </r>
  <r>
    <x v="0"/>
    <x v="0"/>
    <n v="3"/>
    <s v="surface"/>
    <s v="control"/>
    <n v="1"/>
    <s v="Bromus madritensis"/>
    <s v="Bromus spp."/>
    <s v="grass"/>
    <s v="nonnative"/>
    <s v="annual"/>
    <s v="Poaceae"/>
    <n v="2"/>
    <s v="DEG1_3"/>
    <s v="DEG1_3_surface"/>
    <s v="DEG1_3_surface_control"/>
  </r>
  <r>
    <x v="0"/>
    <x v="0"/>
    <n v="3"/>
    <s v="surface"/>
    <s v="control"/>
    <n v="1"/>
    <s v="Centaurea melitensis"/>
    <s v="Centaurea melitensis"/>
    <s v="forb"/>
    <s v="nonnative"/>
    <s v="annual"/>
    <s v="Asteraceae"/>
    <n v="0"/>
    <s v="DEG1_3"/>
    <s v="DEG1_3_surface"/>
    <s v="DEG1_3_surface_control"/>
  </r>
  <r>
    <x v="0"/>
    <x v="0"/>
    <n v="3"/>
    <s v="surface"/>
    <s v="control"/>
    <n v="1"/>
    <s v="Croton setiger"/>
    <s v="Croton setiger"/>
    <s v="forb"/>
    <s v="native"/>
    <s v="annual"/>
    <s v="Euphorbiaceae¬†¬†"/>
    <n v="1"/>
    <s v="DEG1_3"/>
    <s v="DEG1_3_surface"/>
    <s v="DEG1_3_surface_control"/>
  </r>
  <r>
    <x v="0"/>
    <x v="0"/>
    <n v="3"/>
    <s v="surface"/>
    <s v="control"/>
    <n v="1"/>
    <s v="Cryptantha spp."/>
    <s v="Cryptantha spp."/>
    <s v="forb"/>
    <s v="native"/>
    <s v="annual"/>
    <s v="Boraginaceae"/>
    <n v="0"/>
    <s v="DEG1_3"/>
    <s v="DEG1_3_surface"/>
    <s v="DEG1_3_surface_control"/>
  </r>
  <r>
    <x v="0"/>
    <x v="0"/>
    <n v="3"/>
    <s v="surface"/>
    <s v="control"/>
    <n v="1"/>
    <s v="Emmenanthe penduliflora"/>
    <s v="Emmenanthe penduliflora"/>
    <s v="forb"/>
    <s v="native"/>
    <s v="annual"/>
    <s v="Hydrophyllaceae"/>
    <n v="0"/>
    <s v="DEG1_3"/>
    <s v="DEG1_3_surface"/>
    <s v="DEG1_3_surface_control"/>
  </r>
  <r>
    <x v="0"/>
    <x v="0"/>
    <n v="3"/>
    <s v="surface"/>
    <s v="control"/>
    <n v="1"/>
    <s v="Erigeron canadensis"/>
    <s v="Erigeron canadensis"/>
    <s v="forb"/>
    <s v="native"/>
    <s v="annual"/>
    <s v="Asteraceae"/>
    <n v="0"/>
    <s v="DEG1_3"/>
    <s v="DEG1_3_surface"/>
    <s v="DEG1_3_surface_control"/>
  </r>
  <r>
    <x v="0"/>
    <x v="0"/>
    <n v="3"/>
    <s v="surface"/>
    <s v="control"/>
    <n v="1"/>
    <s v="Erodium cicutarium"/>
    <s v="Erodium spp."/>
    <s v="forb"/>
    <s v="nonnative"/>
    <s v="annual"/>
    <s v="Geraniaceae"/>
    <n v="1"/>
    <s v="DEG1_3"/>
    <s v="DEG1_3_surface"/>
    <s v="DEG1_3_surface_control"/>
  </r>
  <r>
    <x v="0"/>
    <x v="0"/>
    <n v="3"/>
    <s v="surface"/>
    <s v="control"/>
    <n v="1"/>
    <s v="Erodium moschatum"/>
    <s v="Erodium spp."/>
    <s v="forb"/>
    <s v="nonnative"/>
    <s v="annual"/>
    <s v="Geraniaceae"/>
    <n v="3"/>
    <s v="DEG1_3"/>
    <s v="DEG1_3_surface"/>
    <s v="DEG1_3_surface_control"/>
  </r>
  <r>
    <x v="0"/>
    <x v="0"/>
    <n v="3"/>
    <s v="surface"/>
    <s v="control"/>
    <n v="1"/>
    <s v="Eucrypta chrysanthemifolia"/>
    <s v="Eucrypta chrysanthemifolia"/>
    <s v="forb"/>
    <s v="native"/>
    <s v="annual"/>
    <s v="Hydrophyllaceae"/>
    <n v="0"/>
    <s v="DEG1_3"/>
    <s v="DEG1_3_surface"/>
    <s v="DEG1_3_surface_control"/>
  </r>
  <r>
    <x v="0"/>
    <x v="0"/>
    <n v="3"/>
    <s v="surface"/>
    <s v="control"/>
    <n v="1"/>
    <s v="Fragaria vesca"/>
    <s v="Fragaria vesca"/>
    <s v="forb"/>
    <s v="native"/>
    <s v="perennial"/>
    <s v="Rosaceae"/>
    <n v="0"/>
    <s v="DEG1_3"/>
    <s v="DEG1_3_surface"/>
    <s v="DEG1_3_surface_control"/>
  </r>
  <r>
    <x v="0"/>
    <x v="0"/>
    <n v="3"/>
    <s v="surface"/>
    <s v="control"/>
    <n v="1"/>
    <s v="Galium porrigens"/>
    <s v="Galium porrigens"/>
    <s v="forb"/>
    <s v="native"/>
    <s v="perennial"/>
    <s v="Rubiaceae"/>
    <n v="0"/>
    <s v="DEG1_3"/>
    <s v="DEG1_3_surface"/>
    <s v="DEG1_3_surface_control"/>
  </r>
  <r>
    <x v="0"/>
    <x v="0"/>
    <n v="3"/>
    <s v="surface"/>
    <s v="control"/>
    <n v="1"/>
    <s v="Hirschfeldia incana"/>
    <s v="Hirschfeldia incana"/>
    <s v="forb"/>
    <s v="nonnative"/>
    <s v="annual"/>
    <s v="Brassicaceae"/>
    <n v="1"/>
    <s v="DEG1_3"/>
    <s v="DEG1_3_surface"/>
    <s v="DEG1_3_surface_control"/>
  </r>
  <r>
    <x v="0"/>
    <x v="0"/>
    <n v="3"/>
    <s v="surface"/>
    <s v="control"/>
    <n v="1"/>
    <s v="Malacothamnus fasciculatus"/>
    <s v="Malacothamnus fasciculatus"/>
    <s v="shrub"/>
    <s v="native"/>
    <s v="perennial"/>
    <s v="Malvaceae"/>
    <n v="0"/>
    <s v="DEG1_3"/>
    <s v="DEG1_3_surface"/>
    <s v="DEG1_3_surface_control"/>
  </r>
  <r>
    <x v="0"/>
    <x v="0"/>
    <n v="3"/>
    <s v="surface"/>
    <s v="control"/>
    <n v="1"/>
    <s v="Nicotiana glauca"/>
    <s v="Nicotiana glauca"/>
    <s v="shrub"/>
    <s v="nonnative"/>
    <s v="perennial"/>
    <s v="Solanaceae"/>
    <n v="0"/>
    <s v="DEG1_3"/>
    <s v="DEG1_3_surface"/>
    <s v="DEG1_3_surface_control"/>
  </r>
  <r>
    <x v="0"/>
    <x v="0"/>
    <n v="3"/>
    <s v="surface"/>
    <s v="control"/>
    <n v="1"/>
    <s v="Pseudognaphalium luteoalbum"/>
    <s v="Pseudognaphalium luteoalbum"/>
    <s v="forb"/>
    <s v="nonnative"/>
    <s v="annual"/>
    <s v="Asteraceae"/>
    <n v="0"/>
    <s v="DEG1_3"/>
    <s v="DEG1_3_surface"/>
    <s v="DEG1_3_surface_control"/>
  </r>
  <r>
    <x v="0"/>
    <x v="0"/>
    <n v="3"/>
    <s v="surface"/>
    <s v="control"/>
    <n v="1"/>
    <s v="Trifolium gracelentum"/>
    <s v="Trifolium spp."/>
    <s v="forb"/>
    <s v="native"/>
    <s v="annual"/>
    <s v="Fabaceae"/>
    <n v="0"/>
    <s v="DEG1_3"/>
    <s v="DEG1_3_surface"/>
    <s v="DEG1_3_surface_control"/>
  </r>
  <r>
    <x v="0"/>
    <x v="0"/>
    <n v="3"/>
    <s v="surface"/>
    <s v="oven"/>
    <n v="1"/>
    <s v="Acmispon maritimus"/>
    <s v="Acmispon spp."/>
    <s v="forb"/>
    <s v="native"/>
    <s v="annual"/>
    <s v="Fabaceae"/>
    <n v="0"/>
    <s v="DEG1_3"/>
    <s v="DEG1_3_surface"/>
    <s v="DEG1_3_surface_oven"/>
  </r>
  <r>
    <x v="0"/>
    <x v="0"/>
    <n v="3"/>
    <s v="surface"/>
    <s v="oven"/>
    <n v="1"/>
    <s v="Artemisia californica"/>
    <s v="Artemisia californica"/>
    <s v="shrub"/>
    <s v="native"/>
    <s v="perennial"/>
    <s v="Asteraceae"/>
    <n v="0"/>
    <s v="DEG1_3"/>
    <s v="DEG1_3_surface"/>
    <s v="DEG1_3_surface_oven"/>
  </r>
  <r>
    <x v="0"/>
    <x v="0"/>
    <n v="3"/>
    <s v="surface"/>
    <s v="oven"/>
    <n v="1"/>
    <s v="Astragalus trichopodus"/>
    <s v="Astragalus trichopodus"/>
    <s v="forb"/>
    <s v="native"/>
    <s v="perennial"/>
    <s v="Fabaceae"/>
    <n v="0"/>
    <s v="DEG1_3"/>
    <s v="DEG1_3_surface"/>
    <s v="DEG1_3_surface_oven"/>
  </r>
  <r>
    <x v="0"/>
    <x v="0"/>
    <n v="3"/>
    <s v="surface"/>
    <s v="oven"/>
    <n v="1"/>
    <s v="Bromus diandrus"/>
    <s v="Bromus spp."/>
    <s v="grass"/>
    <s v="nonnative"/>
    <s v="annual"/>
    <s v="Poaceae"/>
    <n v="0"/>
    <s v="DEG1_3"/>
    <s v="DEG1_3_surface"/>
    <s v="DEG1_3_surface_oven"/>
  </r>
  <r>
    <x v="0"/>
    <x v="0"/>
    <n v="3"/>
    <s v="surface"/>
    <s v="oven"/>
    <n v="1"/>
    <s v="Bromus madritensis"/>
    <s v="Bromus spp."/>
    <s v="grass"/>
    <s v="nonnative"/>
    <s v="annual"/>
    <s v="Poaceae"/>
    <n v="0"/>
    <s v="DEG1_3"/>
    <s v="DEG1_3_surface"/>
    <s v="DEG1_3_surface_oven"/>
  </r>
  <r>
    <x v="0"/>
    <x v="0"/>
    <n v="3"/>
    <s v="surface"/>
    <s v="oven"/>
    <n v="1"/>
    <s v="Centaurea melitensis"/>
    <s v="Centaurea melitensis"/>
    <s v="forb"/>
    <s v="nonnative"/>
    <s v="annual"/>
    <s v="Asteraceae"/>
    <n v="0"/>
    <s v="DEG1_3"/>
    <s v="DEG1_3_surface"/>
    <s v="DEG1_3_surface_oven"/>
  </r>
  <r>
    <x v="0"/>
    <x v="0"/>
    <n v="3"/>
    <s v="surface"/>
    <s v="oven"/>
    <n v="1"/>
    <s v="Croton setiger"/>
    <s v="Croton setiger"/>
    <s v="forb"/>
    <s v="native"/>
    <s v="annual"/>
    <s v="Euphorbiaceae¬†¬†"/>
    <n v="0"/>
    <s v="DEG1_3"/>
    <s v="DEG1_3_surface"/>
    <s v="DEG1_3_surface_oven"/>
  </r>
  <r>
    <x v="0"/>
    <x v="0"/>
    <n v="3"/>
    <s v="surface"/>
    <s v="oven"/>
    <n v="1"/>
    <s v="Cryptantha spp."/>
    <s v="Cryptantha spp."/>
    <s v="forb"/>
    <s v="native"/>
    <s v="annual"/>
    <s v="Boraginaceae"/>
    <n v="0"/>
    <s v="DEG1_3"/>
    <s v="DEG1_3_surface"/>
    <s v="DEG1_3_surface_oven"/>
  </r>
  <r>
    <x v="0"/>
    <x v="0"/>
    <n v="3"/>
    <s v="surface"/>
    <s v="oven"/>
    <n v="1"/>
    <s v="Emmenanthe penduliflora"/>
    <s v="Emmenanthe penduliflora"/>
    <s v="forb"/>
    <s v="native"/>
    <s v="annual"/>
    <s v="Hydrophyllaceae"/>
    <n v="0"/>
    <s v="DEG1_3"/>
    <s v="DEG1_3_surface"/>
    <s v="DEG1_3_surface_oven"/>
  </r>
  <r>
    <x v="0"/>
    <x v="0"/>
    <n v="3"/>
    <s v="surface"/>
    <s v="oven"/>
    <n v="1"/>
    <s v="Erigeron canadensis"/>
    <s v="Erigeron canadensis"/>
    <s v="forb"/>
    <s v="native"/>
    <s v="annual"/>
    <s v="Asteraceae"/>
    <n v="0"/>
    <s v="DEG1_3"/>
    <s v="DEG1_3_surface"/>
    <s v="DEG1_3_surface_oven"/>
  </r>
  <r>
    <x v="0"/>
    <x v="0"/>
    <n v="3"/>
    <s v="surface"/>
    <s v="oven"/>
    <n v="1"/>
    <s v="Erodium cicutarium"/>
    <s v="Erodium spp."/>
    <s v="forb"/>
    <s v="nonnative"/>
    <s v="annual"/>
    <s v="Geraniaceae"/>
    <n v="2"/>
    <s v="DEG1_3"/>
    <s v="DEG1_3_surface"/>
    <s v="DEG1_3_surface_oven"/>
  </r>
  <r>
    <x v="0"/>
    <x v="0"/>
    <n v="3"/>
    <s v="surface"/>
    <s v="oven"/>
    <n v="1"/>
    <s v="Erodium moschatum"/>
    <s v="Erodium spp."/>
    <s v="forb"/>
    <s v="nonnative"/>
    <s v="annual"/>
    <s v="Geraniaceae"/>
    <n v="1"/>
    <s v="DEG1_3"/>
    <s v="DEG1_3_surface"/>
    <s v="DEG1_3_surface_oven"/>
  </r>
  <r>
    <x v="0"/>
    <x v="0"/>
    <n v="3"/>
    <s v="surface"/>
    <s v="oven"/>
    <n v="1"/>
    <s v="Eucrypta chrysanthemifolia"/>
    <s v="Eucrypta chrysanthemifolia"/>
    <s v="forb"/>
    <s v="native"/>
    <s v="annual"/>
    <s v="Hydrophyllaceae"/>
    <n v="0"/>
    <s v="DEG1_3"/>
    <s v="DEG1_3_surface"/>
    <s v="DEG1_3_surface_oven"/>
  </r>
  <r>
    <x v="0"/>
    <x v="0"/>
    <n v="3"/>
    <s v="surface"/>
    <s v="oven"/>
    <n v="1"/>
    <s v="Fragaria vesca"/>
    <s v="Fragaria vesca"/>
    <s v="forb"/>
    <s v="native"/>
    <s v="perennial"/>
    <s v="Rosaceae"/>
    <n v="0"/>
    <s v="DEG1_3"/>
    <s v="DEG1_3_surface"/>
    <s v="DEG1_3_surface_oven"/>
  </r>
  <r>
    <x v="0"/>
    <x v="0"/>
    <n v="3"/>
    <s v="surface"/>
    <s v="oven"/>
    <n v="1"/>
    <s v="Galium porrigens"/>
    <s v="Galium porrigens"/>
    <s v="forb"/>
    <s v="native"/>
    <s v="perennial"/>
    <s v="Rubiaceae"/>
    <n v="0"/>
    <s v="DEG1_3"/>
    <s v="DEG1_3_surface"/>
    <s v="DEG1_3_surface_oven"/>
  </r>
  <r>
    <x v="0"/>
    <x v="0"/>
    <n v="3"/>
    <s v="surface"/>
    <s v="oven"/>
    <n v="1"/>
    <s v="Hirschfeldia incana"/>
    <s v="Hirschfeldia incana"/>
    <s v="forb"/>
    <s v="nonnative"/>
    <s v="annual"/>
    <s v="Brassicaceae"/>
    <n v="1"/>
    <s v="DEG1_3"/>
    <s v="DEG1_3_surface"/>
    <s v="DEG1_3_surface_oven"/>
  </r>
  <r>
    <x v="0"/>
    <x v="0"/>
    <n v="3"/>
    <s v="surface"/>
    <s v="oven"/>
    <n v="1"/>
    <s v="Malacothamnus fasciculatus"/>
    <s v="Malacothamnus fasciculatus"/>
    <s v="shrub"/>
    <s v="native"/>
    <s v="perennial"/>
    <s v="Malvaceae"/>
    <n v="0"/>
    <s v="DEG1_3"/>
    <s v="DEG1_3_surface"/>
    <s v="DEG1_3_surface_oven"/>
  </r>
  <r>
    <x v="0"/>
    <x v="0"/>
    <n v="3"/>
    <s v="surface"/>
    <s v="oven"/>
    <n v="1"/>
    <s v="Nicotiana glauca"/>
    <s v="Nicotiana glauca"/>
    <s v="shrub"/>
    <s v="nonnative"/>
    <s v="perennial"/>
    <s v="Solanaceae"/>
    <n v="0"/>
    <s v="DEG1_3"/>
    <s v="DEG1_3_surface"/>
    <s v="DEG1_3_surface_oven"/>
  </r>
  <r>
    <x v="0"/>
    <x v="0"/>
    <n v="3"/>
    <s v="surface"/>
    <s v="oven"/>
    <n v="1"/>
    <s v="Pseudognaphalium luteoalbum"/>
    <s v="Pseudognaphalium luteoalbum"/>
    <s v="forb"/>
    <s v="nonnative"/>
    <s v="annual"/>
    <s v="Asteraceae"/>
    <n v="0"/>
    <s v="DEG1_3"/>
    <s v="DEG1_3_surface"/>
    <s v="DEG1_3_surface_oven"/>
  </r>
  <r>
    <x v="0"/>
    <x v="0"/>
    <n v="3"/>
    <s v="surface"/>
    <s v="oven"/>
    <n v="1"/>
    <s v="Trifolium gracelentum"/>
    <s v="Trifolium spp."/>
    <s v="forb"/>
    <s v="native"/>
    <s v="annual"/>
    <s v="Fabaceae"/>
    <n v="0"/>
    <s v="DEG1_3"/>
    <s v="DEG1_3_surface"/>
    <s v="DEG1_3_surface_oven"/>
  </r>
  <r>
    <x v="0"/>
    <x v="0"/>
    <n v="3"/>
    <s v="surface"/>
    <s v="ovenchar"/>
    <n v="1"/>
    <s v="Acmispon maritimus"/>
    <s v="Acmispon spp."/>
    <s v="forb"/>
    <s v="native"/>
    <s v="annual"/>
    <s v="Fabaceae"/>
    <n v="2"/>
    <s v="DEG1_3"/>
    <s v="DEG1_3_surface"/>
    <s v="DEG1_3_surface_ovenchar"/>
  </r>
  <r>
    <x v="0"/>
    <x v="0"/>
    <n v="3"/>
    <s v="surface"/>
    <s v="ovenchar"/>
    <n v="1"/>
    <s v="Artemisia californica"/>
    <s v="Artemisia californica"/>
    <s v="shrub"/>
    <s v="native"/>
    <s v="perennial"/>
    <s v="Asteraceae"/>
    <n v="1"/>
    <s v="DEG1_3"/>
    <s v="DEG1_3_surface"/>
    <s v="DEG1_3_surface_ovenchar"/>
  </r>
  <r>
    <x v="0"/>
    <x v="0"/>
    <n v="3"/>
    <s v="surface"/>
    <s v="ovenchar"/>
    <n v="1"/>
    <s v="Astragalus trichopodus"/>
    <s v="Astragalus trichopodus"/>
    <s v="forb"/>
    <s v="native"/>
    <s v="perennial"/>
    <s v="Fabaceae"/>
    <n v="0"/>
    <s v="DEG1_3"/>
    <s v="DEG1_3_surface"/>
    <s v="DEG1_3_surface_ovenchar"/>
  </r>
  <r>
    <x v="0"/>
    <x v="0"/>
    <n v="3"/>
    <s v="surface"/>
    <s v="ovenchar"/>
    <n v="1"/>
    <s v="Bromus diandrus"/>
    <s v="Bromus spp."/>
    <s v="grass"/>
    <s v="nonnative"/>
    <s v="annual"/>
    <s v="Poaceae"/>
    <n v="0"/>
    <s v="DEG1_3"/>
    <s v="DEG1_3_surface"/>
    <s v="DEG1_3_surface_ovenchar"/>
  </r>
  <r>
    <x v="0"/>
    <x v="0"/>
    <n v="3"/>
    <s v="surface"/>
    <s v="ovenchar"/>
    <n v="1"/>
    <s v="Bromus madritensis"/>
    <s v="Bromus spp."/>
    <s v="grass"/>
    <s v="nonnative"/>
    <s v="annual"/>
    <s v="Poaceae"/>
    <n v="4"/>
    <s v="DEG1_3"/>
    <s v="DEG1_3_surface"/>
    <s v="DEG1_3_surface_ovenchar"/>
  </r>
  <r>
    <x v="0"/>
    <x v="0"/>
    <n v="3"/>
    <s v="surface"/>
    <s v="ovenchar"/>
    <n v="1"/>
    <s v="Centaurea melitensis"/>
    <s v="Centaurea melitensis"/>
    <s v="forb"/>
    <s v="nonnative"/>
    <s v="annual"/>
    <s v="Asteraceae"/>
    <n v="0"/>
    <s v="DEG1_3"/>
    <s v="DEG1_3_surface"/>
    <s v="DEG1_3_surface_ovenchar"/>
  </r>
  <r>
    <x v="0"/>
    <x v="0"/>
    <n v="3"/>
    <s v="surface"/>
    <s v="ovenchar"/>
    <n v="1"/>
    <s v="Croton setiger"/>
    <s v="Croton setiger"/>
    <s v="forb"/>
    <s v="native"/>
    <s v="annual"/>
    <s v="Euphorbiaceae¬†¬†"/>
    <n v="0"/>
    <s v="DEG1_3"/>
    <s v="DEG1_3_surface"/>
    <s v="DEG1_3_surface_ovenchar"/>
  </r>
  <r>
    <x v="0"/>
    <x v="0"/>
    <n v="3"/>
    <s v="surface"/>
    <s v="ovenchar"/>
    <n v="1"/>
    <s v="Cryptantha spp."/>
    <s v="Cryptantha spp."/>
    <s v="forb"/>
    <s v="native"/>
    <s v="annual"/>
    <s v="Boraginaceae"/>
    <n v="0"/>
    <s v="DEG1_3"/>
    <s v="DEG1_3_surface"/>
    <s v="DEG1_3_surface_ovenchar"/>
  </r>
  <r>
    <x v="0"/>
    <x v="0"/>
    <n v="3"/>
    <s v="surface"/>
    <s v="ovenchar"/>
    <n v="1"/>
    <s v="Emmenanthe penduliflora"/>
    <s v="Emmenanthe penduliflora"/>
    <s v="forb"/>
    <s v="native"/>
    <s v="annual"/>
    <s v="Hydrophyllaceae"/>
    <n v="2"/>
    <s v="DEG1_3"/>
    <s v="DEG1_3_surface"/>
    <s v="DEG1_3_surface_ovenchar"/>
  </r>
  <r>
    <x v="0"/>
    <x v="0"/>
    <n v="3"/>
    <s v="surface"/>
    <s v="ovenchar"/>
    <n v="1"/>
    <s v="Erigeron canadensis"/>
    <s v="Erigeron canadensis"/>
    <s v="forb"/>
    <s v="native"/>
    <s v="annual"/>
    <s v="Asteraceae"/>
    <n v="0"/>
    <s v="DEG1_3"/>
    <s v="DEG1_3_surface"/>
    <s v="DEG1_3_surface_ovenchar"/>
  </r>
  <r>
    <x v="0"/>
    <x v="0"/>
    <n v="3"/>
    <s v="surface"/>
    <s v="ovenchar"/>
    <n v="1"/>
    <s v="Erodium cicutarium"/>
    <s v="Erodium spp."/>
    <s v="forb"/>
    <s v="nonnative"/>
    <s v="annual"/>
    <s v="Geraniaceae"/>
    <n v="4"/>
    <s v="DEG1_3"/>
    <s v="DEG1_3_surface"/>
    <s v="DEG1_3_surface_ovenchar"/>
  </r>
  <r>
    <x v="0"/>
    <x v="0"/>
    <n v="3"/>
    <s v="surface"/>
    <s v="ovenchar"/>
    <n v="1"/>
    <s v="Erodium moschatum"/>
    <s v="Erodium spp."/>
    <s v="forb"/>
    <s v="nonnative"/>
    <s v="annual"/>
    <s v="Geraniaceae"/>
    <n v="1"/>
    <s v="DEG1_3"/>
    <s v="DEG1_3_surface"/>
    <s v="DEG1_3_surface_ovenchar"/>
  </r>
  <r>
    <x v="0"/>
    <x v="0"/>
    <n v="3"/>
    <s v="surface"/>
    <s v="ovenchar"/>
    <n v="1"/>
    <s v="Eucrypta chrysanthemifolia"/>
    <s v="Eucrypta chrysanthemifolia"/>
    <s v="forb"/>
    <s v="native"/>
    <s v="annual"/>
    <s v="Hydrophyllaceae"/>
    <n v="0"/>
    <s v="DEG1_3"/>
    <s v="DEG1_3_surface"/>
    <s v="DEG1_3_surface_ovenchar"/>
  </r>
  <r>
    <x v="0"/>
    <x v="0"/>
    <n v="3"/>
    <s v="surface"/>
    <s v="ovenchar"/>
    <n v="1"/>
    <s v="Fragaria vesca"/>
    <s v="Fragaria vesca"/>
    <s v="forb"/>
    <s v="native"/>
    <s v="perennial"/>
    <s v="Rosaceae"/>
    <n v="0"/>
    <s v="DEG1_3"/>
    <s v="DEG1_3_surface"/>
    <s v="DEG1_3_surface_ovenchar"/>
  </r>
  <r>
    <x v="0"/>
    <x v="0"/>
    <n v="3"/>
    <s v="surface"/>
    <s v="ovenchar"/>
    <n v="1"/>
    <s v="Galium porrigens"/>
    <s v="Galium porrigens"/>
    <s v="forb"/>
    <s v="native"/>
    <s v="perennial"/>
    <s v="Rubiaceae"/>
    <n v="0"/>
    <s v="DEG1_3"/>
    <s v="DEG1_3_surface"/>
    <s v="DEG1_3_surface_ovenchar"/>
  </r>
  <r>
    <x v="0"/>
    <x v="0"/>
    <n v="3"/>
    <s v="surface"/>
    <s v="ovenchar"/>
    <n v="1"/>
    <s v="Hirschfeldia incana"/>
    <s v="Hirschfeldia incana"/>
    <s v="forb"/>
    <s v="nonnative"/>
    <s v="annual"/>
    <s v="Brassicaceae"/>
    <n v="1"/>
    <s v="DEG1_3"/>
    <s v="DEG1_3_surface"/>
    <s v="DEG1_3_surface_ovenchar"/>
  </r>
  <r>
    <x v="0"/>
    <x v="0"/>
    <n v="3"/>
    <s v="surface"/>
    <s v="ovenchar"/>
    <n v="1"/>
    <s v="Malacothamnus fasciculatus"/>
    <s v="Malacothamnus fasciculatus"/>
    <s v="shrub"/>
    <s v="native"/>
    <s v="perennial"/>
    <s v="Malvaceae"/>
    <n v="0"/>
    <s v="DEG1_3"/>
    <s v="DEG1_3_surface"/>
    <s v="DEG1_3_surface_ovenchar"/>
  </r>
  <r>
    <x v="0"/>
    <x v="0"/>
    <n v="3"/>
    <s v="surface"/>
    <s v="ovenchar"/>
    <n v="1"/>
    <s v="Nicotiana glauca"/>
    <s v="Nicotiana glauca"/>
    <s v="shrub"/>
    <s v="nonnative"/>
    <s v="perennial"/>
    <s v="Solanaceae"/>
    <n v="0"/>
    <s v="DEG1_3"/>
    <s v="DEG1_3_surface"/>
    <s v="DEG1_3_surface_ovenchar"/>
  </r>
  <r>
    <x v="0"/>
    <x v="0"/>
    <n v="3"/>
    <s v="surface"/>
    <s v="ovenchar"/>
    <n v="1"/>
    <s v="Pseudognaphalium luteoalbum"/>
    <s v="Pseudognaphalium luteoalbum"/>
    <s v="forb"/>
    <s v="nonnative"/>
    <s v="annual"/>
    <s v="Asteraceae"/>
    <n v="0"/>
    <s v="DEG1_3"/>
    <s v="DEG1_3_surface"/>
    <s v="DEG1_3_surface_ovenchar"/>
  </r>
  <r>
    <x v="0"/>
    <x v="0"/>
    <n v="3"/>
    <s v="surface"/>
    <s v="ovenchar"/>
    <n v="1"/>
    <s v="Trifolium gracelentum"/>
    <s v="Trifolium spp."/>
    <s v="forb"/>
    <s v="native"/>
    <s v="annual"/>
    <s v="Fabaceae"/>
    <n v="0"/>
    <s v="DEG1_3"/>
    <s v="DEG1_3_surface"/>
    <s v="DEG1_3_surface_ovenchar"/>
  </r>
  <r>
    <x v="0"/>
    <x v="0"/>
    <n v="3"/>
    <s v="deep"/>
    <s v="charate"/>
    <n v="1"/>
    <s v="Acmispon maritimus"/>
    <s v="Acmispon spp."/>
    <s v="forb"/>
    <s v="native"/>
    <s v="annual"/>
    <s v="Fabaceae"/>
    <n v="0"/>
    <s v="DEG1_3"/>
    <s v="DEG1_3_deep"/>
    <s v="DEG1_3_deep_charate"/>
  </r>
  <r>
    <x v="0"/>
    <x v="0"/>
    <n v="3"/>
    <s v="deep"/>
    <s v="charate"/>
    <n v="1"/>
    <s v="Artemisia californica"/>
    <s v="Artemisia californica"/>
    <s v="shrub"/>
    <s v="native"/>
    <s v="perennial"/>
    <s v="Asteraceae"/>
    <n v="0"/>
    <s v="DEG1_3"/>
    <s v="DEG1_3_deep"/>
    <s v="DEG1_3_deep_charate"/>
  </r>
  <r>
    <x v="0"/>
    <x v="0"/>
    <n v="3"/>
    <s v="deep"/>
    <s v="charate"/>
    <n v="1"/>
    <s v="Astragalus trichopodus"/>
    <s v="Astragalus trichopodus"/>
    <s v="forb"/>
    <s v="native"/>
    <s v="perennial"/>
    <s v="Fabaceae"/>
    <n v="0"/>
    <s v="DEG1_3"/>
    <s v="DEG1_3_deep"/>
    <s v="DEG1_3_deep_charate"/>
  </r>
  <r>
    <x v="0"/>
    <x v="0"/>
    <n v="3"/>
    <s v="deep"/>
    <s v="charate"/>
    <n v="1"/>
    <s v="Bromus diandrus"/>
    <s v="Bromus spp."/>
    <s v="grass"/>
    <s v="nonnative"/>
    <s v="annual"/>
    <s v="Poaceae"/>
    <n v="0"/>
    <s v="DEG1_3"/>
    <s v="DEG1_3_deep"/>
    <s v="DEG1_3_deep_charate"/>
  </r>
  <r>
    <x v="0"/>
    <x v="0"/>
    <n v="3"/>
    <s v="deep"/>
    <s v="charate"/>
    <n v="1"/>
    <s v="Bromus madritensis"/>
    <s v="Bromus spp."/>
    <s v="grass"/>
    <s v="nonnative"/>
    <s v="annual"/>
    <s v="Poaceae"/>
    <n v="0"/>
    <s v="DEG1_3"/>
    <s v="DEG1_3_deep"/>
    <s v="DEG1_3_deep_charate"/>
  </r>
  <r>
    <x v="0"/>
    <x v="0"/>
    <n v="3"/>
    <s v="deep"/>
    <s v="charate"/>
    <n v="1"/>
    <s v="Centaurea melitensis"/>
    <s v="Centaurea melitensis"/>
    <s v="forb"/>
    <s v="nonnative"/>
    <s v="annual"/>
    <s v="Asteraceae"/>
    <n v="0"/>
    <s v="DEG1_3"/>
    <s v="DEG1_3_deep"/>
    <s v="DEG1_3_deep_charate"/>
  </r>
  <r>
    <x v="0"/>
    <x v="0"/>
    <n v="3"/>
    <s v="deep"/>
    <s v="charate"/>
    <n v="1"/>
    <s v="Croton setiger"/>
    <s v="Croton setiger"/>
    <s v="forb"/>
    <s v="native"/>
    <s v="annual"/>
    <s v="Euphorbiaceae¬†¬†"/>
    <n v="1"/>
    <s v="DEG1_3"/>
    <s v="DEG1_3_deep"/>
    <s v="DEG1_3_deep_charate"/>
  </r>
  <r>
    <x v="0"/>
    <x v="0"/>
    <n v="3"/>
    <s v="deep"/>
    <s v="charate"/>
    <n v="1"/>
    <s v="Cryptantha spp."/>
    <s v="Cryptantha spp."/>
    <s v="forb"/>
    <s v="native"/>
    <s v="annual"/>
    <s v="Boraginaceae"/>
    <n v="0"/>
    <s v="DEG1_3"/>
    <s v="DEG1_3_deep"/>
    <s v="DEG1_3_deep_charate"/>
  </r>
  <r>
    <x v="0"/>
    <x v="0"/>
    <n v="3"/>
    <s v="deep"/>
    <s v="charate"/>
    <n v="1"/>
    <s v="Emmenanthe penduliflora"/>
    <s v="Emmenanthe penduliflora"/>
    <s v="forb"/>
    <s v="native"/>
    <s v="annual"/>
    <s v="Hydrophyllaceae"/>
    <n v="0"/>
    <s v="DEG1_3"/>
    <s v="DEG1_3_deep"/>
    <s v="DEG1_3_deep_charate"/>
  </r>
  <r>
    <x v="0"/>
    <x v="0"/>
    <n v="3"/>
    <s v="deep"/>
    <s v="charate"/>
    <n v="1"/>
    <s v="Erigeron canadensis"/>
    <s v="Erigeron canadensis"/>
    <s v="forb"/>
    <s v="native"/>
    <s v="annual"/>
    <s v="Asteraceae"/>
    <n v="0"/>
    <s v="DEG1_3"/>
    <s v="DEG1_3_deep"/>
    <s v="DEG1_3_deep_charate"/>
  </r>
  <r>
    <x v="0"/>
    <x v="0"/>
    <n v="3"/>
    <s v="deep"/>
    <s v="charate"/>
    <n v="1"/>
    <s v="Erodium cicutarium"/>
    <s v="Erodium spp."/>
    <s v="forb"/>
    <s v="nonnative"/>
    <s v="annual"/>
    <s v="Geraniaceae"/>
    <n v="1"/>
    <s v="DEG1_3"/>
    <s v="DEG1_3_deep"/>
    <s v="DEG1_3_deep_charate"/>
  </r>
  <r>
    <x v="0"/>
    <x v="0"/>
    <n v="3"/>
    <s v="deep"/>
    <s v="charate"/>
    <n v="1"/>
    <s v="Erodium moschatum"/>
    <s v="Erodium spp."/>
    <s v="forb"/>
    <s v="nonnative"/>
    <s v="annual"/>
    <s v="Geraniaceae"/>
    <n v="0"/>
    <s v="DEG1_3"/>
    <s v="DEG1_3_deep"/>
    <s v="DEG1_3_deep_charate"/>
  </r>
  <r>
    <x v="0"/>
    <x v="0"/>
    <n v="3"/>
    <s v="deep"/>
    <s v="charate"/>
    <n v="1"/>
    <s v="Eucrypta chrysanthemifolia"/>
    <s v="Eucrypta chrysanthemifolia"/>
    <s v="forb"/>
    <s v="native"/>
    <s v="annual"/>
    <s v="Hydrophyllaceae"/>
    <n v="0"/>
    <s v="DEG1_3"/>
    <s v="DEG1_3_deep"/>
    <s v="DEG1_3_deep_charate"/>
  </r>
  <r>
    <x v="0"/>
    <x v="0"/>
    <n v="3"/>
    <s v="deep"/>
    <s v="charate"/>
    <n v="1"/>
    <s v="Fragaria vesca"/>
    <s v="Fragaria vesca"/>
    <s v="forb"/>
    <s v="native"/>
    <s v="perennial"/>
    <s v="Rosaceae"/>
    <n v="0"/>
    <s v="DEG1_3"/>
    <s v="DEG1_3_deep"/>
    <s v="DEG1_3_deep_charate"/>
  </r>
  <r>
    <x v="0"/>
    <x v="0"/>
    <n v="3"/>
    <s v="deep"/>
    <s v="charate"/>
    <n v="1"/>
    <s v="Galium porrigens"/>
    <s v="Galium porrigens"/>
    <s v="forb"/>
    <s v="native"/>
    <s v="perennial"/>
    <s v="Rubiaceae"/>
    <n v="0"/>
    <s v="DEG1_3"/>
    <s v="DEG1_3_deep"/>
    <s v="DEG1_3_deep_charate"/>
  </r>
  <r>
    <x v="0"/>
    <x v="0"/>
    <n v="3"/>
    <s v="deep"/>
    <s v="charate"/>
    <n v="1"/>
    <s v="Hirschfeldia incana"/>
    <s v="Hirschfeldia incana"/>
    <s v="forb"/>
    <s v="nonnative"/>
    <s v="annual"/>
    <s v="Brassicaceae"/>
    <n v="1"/>
    <s v="DEG1_3"/>
    <s v="DEG1_3_deep"/>
    <s v="DEG1_3_deep_charate"/>
  </r>
  <r>
    <x v="0"/>
    <x v="0"/>
    <n v="3"/>
    <s v="deep"/>
    <s v="charate"/>
    <n v="1"/>
    <s v="Malacothamnus fasciculatus"/>
    <s v="Malacothamnus fasciculatus"/>
    <s v="shrub"/>
    <s v="native"/>
    <s v="perennial"/>
    <s v="Malvaceae"/>
    <n v="0"/>
    <s v="DEG1_3"/>
    <s v="DEG1_3_deep"/>
    <s v="DEG1_3_deep_charate"/>
  </r>
  <r>
    <x v="0"/>
    <x v="0"/>
    <n v="3"/>
    <s v="deep"/>
    <s v="charate"/>
    <n v="1"/>
    <s v="Nicotiana glauca"/>
    <s v="Nicotiana glauca"/>
    <s v="shrub"/>
    <s v="nonnative"/>
    <s v="perennial"/>
    <s v="Solanaceae"/>
    <n v="0"/>
    <s v="DEG1_3"/>
    <s v="DEG1_3_deep"/>
    <s v="DEG1_3_deep_charate"/>
  </r>
  <r>
    <x v="0"/>
    <x v="0"/>
    <n v="3"/>
    <s v="deep"/>
    <s v="charate"/>
    <n v="1"/>
    <s v="Pseudognaphalium luteoalbum"/>
    <s v="Pseudognaphalium luteoalbum"/>
    <s v="forb"/>
    <s v="nonnative"/>
    <s v="annual"/>
    <s v="Asteraceae"/>
    <n v="0"/>
    <s v="DEG1_3"/>
    <s v="DEG1_3_deep"/>
    <s v="DEG1_3_deep_charate"/>
  </r>
  <r>
    <x v="0"/>
    <x v="0"/>
    <n v="3"/>
    <s v="deep"/>
    <s v="charate"/>
    <n v="1"/>
    <s v="Trifolium gracelentum"/>
    <s v="Trifolium spp."/>
    <s v="forb"/>
    <s v="native"/>
    <s v="annual"/>
    <s v="Fabaceae"/>
    <n v="0"/>
    <s v="DEG1_3"/>
    <s v="DEG1_3_deep"/>
    <s v="DEG1_3_deep_charate"/>
  </r>
  <r>
    <x v="0"/>
    <x v="0"/>
    <n v="3"/>
    <s v="deep"/>
    <s v="control"/>
    <n v="1"/>
    <s v="Acmispon maritimus"/>
    <s v="Acmispon spp."/>
    <s v="forb"/>
    <s v="native"/>
    <s v="annual"/>
    <s v="Fabaceae"/>
    <n v="1"/>
    <s v="DEG1_3"/>
    <s v="DEG1_3_deep"/>
    <s v="DEG1_3_deep_control"/>
  </r>
  <r>
    <x v="0"/>
    <x v="0"/>
    <n v="3"/>
    <s v="deep"/>
    <s v="control"/>
    <n v="1"/>
    <s v="Artemisia californica"/>
    <s v="Artemisia californica"/>
    <s v="shrub"/>
    <s v="native"/>
    <s v="perennial"/>
    <s v="Asteraceae"/>
    <n v="0"/>
    <s v="DEG1_3"/>
    <s v="DEG1_3_deep"/>
    <s v="DEG1_3_deep_control"/>
  </r>
  <r>
    <x v="0"/>
    <x v="0"/>
    <n v="3"/>
    <s v="deep"/>
    <s v="control"/>
    <n v="1"/>
    <s v="Astragalus trichopodus"/>
    <s v="Astragalus trichopodus"/>
    <s v="forb"/>
    <s v="native"/>
    <s v="perennial"/>
    <s v="Fabaceae"/>
    <n v="0"/>
    <s v="DEG1_3"/>
    <s v="DEG1_3_deep"/>
    <s v="DEG1_3_deep_control"/>
  </r>
  <r>
    <x v="0"/>
    <x v="0"/>
    <n v="3"/>
    <s v="deep"/>
    <s v="control"/>
    <n v="1"/>
    <s v="Bromus diandrus"/>
    <s v="Bromus spp."/>
    <s v="grass"/>
    <s v="nonnative"/>
    <s v="annual"/>
    <s v="Poaceae"/>
    <n v="0"/>
    <s v="DEG1_3"/>
    <s v="DEG1_3_deep"/>
    <s v="DEG1_3_deep_control"/>
  </r>
  <r>
    <x v="0"/>
    <x v="0"/>
    <n v="3"/>
    <s v="deep"/>
    <s v="control"/>
    <n v="1"/>
    <s v="Bromus madritensis"/>
    <s v="Bromus spp."/>
    <s v="grass"/>
    <s v="nonnative"/>
    <s v="annual"/>
    <s v="Poaceae"/>
    <n v="0"/>
    <s v="DEG1_3"/>
    <s v="DEG1_3_deep"/>
    <s v="DEG1_3_deep_control"/>
  </r>
  <r>
    <x v="0"/>
    <x v="0"/>
    <n v="3"/>
    <s v="deep"/>
    <s v="control"/>
    <n v="1"/>
    <s v="Centaurea melitensis"/>
    <s v="Centaurea melitensis"/>
    <s v="forb"/>
    <s v="nonnative"/>
    <s v="annual"/>
    <s v="Asteraceae"/>
    <n v="0"/>
    <s v="DEG1_3"/>
    <s v="DEG1_3_deep"/>
    <s v="DEG1_3_deep_control"/>
  </r>
  <r>
    <x v="0"/>
    <x v="0"/>
    <n v="3"/>
    <s v="deep"/>
    <s v="control"/>
    <n v="1"/>
    <s v="Croton setiger"/>
    <s v="Croton setiger"/>
    <s v="forb"/>
    <s v="native"/>
    <s v="annual"/>
    <s v="Euphorbiaceae¬†¬†"/>
    <n v="1"/>
    <s v="DEG1_3"/>
    <s v="DEG1_3_deep"/>
    <s v="DEG1_3_deep_control"/>
  </r>
  <r>
    <x v="0"/>
    <x v="0"/>
    <n v="3"/>
    <s v="deep"/>
    <s v="control"/>
    <n v="1"/>
    <s v="Cryptantha spp."/>
    <s v="Cryptantha spp."/>
    <s v="forb"/>
    <s v="native"/>
    <s v="annual"/>
    <s v="Boraginaceae"/>
    <n v="0"/>
    <s v="DEG1_3"/>
    <s v="DEG1_3_deep"/>
    <s v="DEG1_3_deep_control"/>
  </r>
  <r>
    <x v="0"/>
    <x v="0"/>
    <n v="3"/>
    <s v="deep"/>
    <s v="control"/>
    <n v="1"/>
    <s v="Emmenanthe penduliflora"/>
    <s v="Emmenanthe penduliflora"/>
    <s v="forb"/>
    <s v="native"/>
    <s v="annual"/>
    <s v="Hydrophyllaceae"/>
    <n v="0"/>
    <s v="DEG1_3"/>
    <s v="DEG1_3_deep"/>
    <s v="DEG1_3_deep_control"/>
  </r>
  <r>
    <x v="0"/>
    <x v="0"/>
    <n v="3"/>
    <s v="deep"/>
    <s v="control"/>
    <n v="1"/>
    <s v="Erigeron canadensis"/>
    <s v="Erigeron canadensis"/>
    <s v="forb"/>
    <s v="native"/>
    <s v="annual"/>
    <s v="Asteraceae"/>
    <n v="0"/>
    <s v="DEG1_3"/>
    <s v="DEG1_3_deep"/>
    <s v="DEG1_3_deep_control"/>
  </r>
  <r>
    <x v="0"/>
    <x v="0"/>
    <n v="3"/>
    <s v="deep"/>
    <s v="control"/>
    <n v="1"/>
    <s v="Erodium cicutarium"/>
    <s v="Erodium spp."/>
    <s v="forb"/>
    <s v="nonnative"/>
    <s v="annual"/>
    <s v="Geraniaceae"/>
    <n v="0"/>
    <s v="DEG1_3"/>
    <s v="DEG1_3_deep"/>
    <s v="DEG1_3_deep_control"/>
  </r>
  <r>
    <x v="0"/>
    <x v="0"/>
    <n v="3"/>
    <s v="deep"/>
    <s v="control"/>
    <n v="1"/>
    <s v="Erodium moschatum"/>
    <s v="Erodium spp."/>
    <s v="forb"/>
    <s v="nonnative"/>
    <s v="annual"/>
    <s v="Geraniaceae"/>
    <n v="0"/>
    <s v="DEG1_3"/>
    <s v="DEG1_3_deep"/>
    <s v="DEG1_3_deep_control"/>
  </r>
  <r>
    <x v="0"/>
    <x v="0"/>
    <n v="3"/>
    <s v="deep"/>
    <s v="control"/>
    <n v="1"/>
    <s v="Eucrypta chrysanthemifolia"/>
    <s v="Eucrypta chrysanthemifolia"/>
    <s v="forb"/>
    <s v="native"/>
    <s v="annual"/>
    <s v="Hydrophyllaceae"/>
    <n v="0"/>
    <s v="DEG1_3"/>
    <s v="DEG1_3_deep"/>
    <s v="DEG1_3_deep_control"/>
  </r>
  <r>
    <x v="0"/>
    <x v="0"/>
    <n v="3"/>
    <s v="deep"/>
    <s v="control"/>
    <n v="1"/>
    <s v="Fragaria vesca"/>
    <s v="Fragaria vesca"/>
    <s v="forb"/>
    <s v="native"/>
    <s v="perennial"/>
    <s v="Rosaceae"/>
    <n v="0"/>
    <s v="DEG1_3"/>
    <s v="DEG1_3_deep"/>
    <s v="DEG1_3_deep_control"/>
  </r>
  <r>
    <x v="0"/>
    <x v="0"/>
    <n v="3"/>
    <s v="deep"/>
    <s v="control"/>
    <n v="1"/>
    <s v="Galium porrigens"/>
    <s v="Galium porrigens"/>
    <s v="forb"/>
    <s v="native"/>
    <s v="perennial"/>
    <s v="Rubiaceae"/>
    <n v="0"/>
    <s v="DEG1_3"/>
    <s v="DEG1_3_deep"/>
    <s v="DEG1_3_deep_control"/>
  </r>
  <r>
    <x v="0"/>
    <x v="0"/>
    <n v="3"/>
    <s v="deep"/>
    <s v="control"/>
    <n v="1"/>
    <s v="Hirschfeldia incana"/>
    <s v="Hirschfeldia incana"/>
    <s v="forb"/>
    <s v="nonnative"/>
    <s v="annual"/>
    <s v="Brassicaceae"/>
    <n v="1"/>
    <s v="DEG1_3"/>
    <s v="DEG1_3_deep"/>
    <s v="DEG1_3_deep_control"/>
  </r>
  <r>
    <x v="0"/>
    <x v="0"/>
    <n v="3"/>
    <s v="deep"/>
    <s v="control"/>
    <n v="1"/>
    <s v="Malacothamnus fasciculatus"/>
    <s v="Malacothamnus fasciculatus"/>
    <s v="shrub"/>
    <s v="native"/>
    <s v="perennial"/>
    <s v="Malvaceae"/>
    <n v="0"/>
    <s v="DEG1_3"/>
    <s v="DEG1_3_deep"/>
    <s v="DEG1_3_deep_control"/>
  </r>
  <r>
    <x v="0"/>
    <x v="0"/>
    <n v="3"/>
    <s v="deep"/>
    <s v="control"/>
    <n v="1"/>
    <s v="Nicotiana glauca"/>
    <s v="Nicotiana glauca"/>
    <s v="shrub"/>
    <s v="nonnative"/>
    <s v="perennial"/>
    <s v="Solanaceae"/>
    <n v="0"/>
    <s v="DEG1_3"/>
    <s v="DEG1_3_deep"/>
    <s v="DEG1_3_deep_control"/>
  </r>
  <r>
    <x v="0"/>
    <x v="0"/>
    <n v="3"/>
    <s v="deep"/>
    <s v="control"/>
    <n v="1"/>
    <s v="Pseudognaphalium luteoalbum"/>
    <s v="Pseudognaphalium luteoalbum"/>
    <s v="forb"/>
    <s v="nonnative"/>
    <s v="annual"/>
    <s v="Asteraceae"/>
    <n v="0"/>
    <s v="DEG1_3"/>
    <s v="DEG1_3_deep"/>
    <s v="DEG1_3_deep_control"/>
  </r>
  <r>
    <x v="0"/>
    <x v="0"/>
    <n v="3"/>
    <s v="deep"/>
    <s v="control"/>
    <n v="1"/>
    <s v="Trifolium gracelentum"/>
    <s v="Trifolium spp."/>
    <s v="forb"/>
    <s v="native"/>
    <s v="annual"/>
    <s v="Fabaceae"/>
    <n v="0"/>
    <s v="DEG1_3"/>
    <s v="DEG1_3_deep"/>
    <s v="DEG1_3_deep_control"/>
  </r>
  <r>
    <x v="0"/>
    <x v="0"/>
    <n v="3"/>
    <s v="deep"/>
    <s v="oven"/>
    <n v="1"/>
    <s v="Acmispon maritimus"/>
    <s v="Acmispon spp."/>
    <s v="forb"/>
    <s v="native"/>
    <s v="annual"/>
    <s v="Fabaceae"/>
    <n v="1"/>
    <s v="DEG1_3"/>
    <s v="DEG1_3_deep"/>
    <s v="DEG1_3_deep_oven"/>
  </r>
  <r>
    <x v="0"/>
    <x v="0"/>
    <n v="3"/>
    <s v="deep"/>
    <s v="oven"/>
    <n v="1"/>
    <s v="Artemisia californica"/>
    <s v="Artemisia californica"/>
    <s v="shrub"/>
    <s v="native"/>
    <s v="perennial"/>
    <s v="Asteraceae"/>
    <n v="1"/>
    <s v="DEG1_3"/>
    <s v="DEG1_3_deep"/>
    <s v="DEG1_3_deep_oven"/>
  </r>
  <r>
    <x v="0"/>
    <x v="0"/>
    <n v="3"/>
    <s v="deep"/>
    <s v="oven"/>
    <n v="1"/>
    <s v="Astragalus trichopodus"/>
    <s v="Astragalus trichopodus"/>
    <s v="forb"/>
    <s v="native"/>
    <s v="perennial"/>
    <s v="Fabaceae"/>
    <n v="1"/>
    <s v="DEG1_3"/>
    <s v="DEG1_3_deep"/>
    <s v="DEG1_3_deep_oven"/>
  </r>
  <r>
    <x v="0"/>
    <x v="0"/>
    <n v="3"/>
    <s v="deep"/>
    <s v="oven"/>
    <n v="1"/>
    <s v="Bromus diandrus"/>
    <s v="Bromus spp."/>
    <s v="grass"/>
    <s v="nonnative"/>
    <s v="annual"/>
    <s v="Poaceae"/>
    <n v="0"/>
    <s v="DEG1_3"/>
    <s v="DEG1_3_deep"/>
    <s v="DEG1_3_deep_oven"/>
  </r>
  <r>
    <x v="0"/>
    <x v="0"/>
    <n v="3"/>
    <s v="deep"/>
    <s v="oven"/>
    <n v="1"/>
    <s v="Bromus madritensis"/>
    <s v="Bromus spp."/>
    <s v="grass"/>
    <s v="nonnative"/>
    <s v="annual"/>
    <s v="Poaceae"/>
    <n v="0"/>
    <s v="DEG1_3"/>
    <s v="DEG1_3_deep"/>
    <s v="DEG1_3_deep_oven"/>
  </r>
  <r>
    <x v="0"/>
    <x v="0"/>
    <n v="3"/>
    <s v="deep"/>
    <s v="oven"/>
    <n v="1"/>
    <s v="Centaurea melitensis"/>
    <s v="Centaurea melitensis"/>
    <s v="forb"/>
    <s v="nonnative"/>
    <s v="annual"/>
    <s v="Asteraceae"/>
    <n v="0"/>
    <s v="DEG1_3"/>
    <s v="DEG1_3_deep"/>
    <s v="DEG1_3_deep_oven"/>
  </r>
  <r>
    <x v="0"/>
    <x v="0"/>
    <n v="3"/>
    <s v="deep"/>
    <s v="oven"/>
    <n v="1"/>
    <s v="Croton setiger"/>
    <s v="Croton setiger"/>
    <s v="forb"/>
    <s v="native"/>
    <s v="annual"/>
    <s v="Euphorbiaceae¬†¬†"/>
    <n v="0"/>
    <s v="DEG1_3"/>
    <s v="DEG1_3_deep"/>
    <s v="DEG1_3_deep_oven"/>
  </r>
  <r>
    <x v="0"/>
    <x v="0"/>
    <n v="3"/>
    <s v="deep"/>
    <s v="oven"/>
    <n v="1"/>
    <s v="Cryptantha spp."/>
    <s v="Cryptantha spp."/>
    <s v="forb"/>
    <s v="native"/>
    <s v="annual"/>
    <s v="Boraginaceae"/>
    <n v="0"/>
    <s v="DEG1_3"/>
    <s v="DEG1_3_deep"/>
    <s v="DEG1_3_deep_oven"/>
  </r>
  <r>
    <x v="0"/>
    <x v="0"/>
    <n v="3"/>
    <s v="deep"/>
    <s v="oven"/>
    <n v="1"/>
    <s v="Emmenanthe penduliflora"/>
    <s v="Emmenanthe penduliflora"/>
    <s v="forb"/>
    <s v="native"/>
    <s v="annual"/>
    <s v="Hydrophyllaceae"/>
    <n v="0"/>
    <s v="DEG1_3"/>
    <s v="DEG1_3_deep"/>
    <s v="DEG1_3_deep_oven"/>
  </r>
  <r>
    <x v="0"/>
    <x v="0"/>
    <n v="3"/>
    <s v="deep"/>
    <s v="oven"/>
    <n v="1"/>
    <s v="Erigeron canadensis"/>
    <s v="Erigeron canadensis"/>
    <s v="forb"/>
    <s v="native"/>
    <s v="annual"/>
    <s v="Asteraceae"/>
    <n v="0"/>
    <s v="DEG1_3"/>
    <s v="DEG1_3_deep"/>
    <s v="DEG1_3_deep_oven"/>
  </r>
  <r>
    <x v="0"/>
    <x v="0"/>
    <n v="3"/>
    <s v="deep"/>
    <s v="oven"/>
    <n v="1"/>
    <s v="Erodium cicutarium"/>
    <s v="Erodium spp."/>
    <s v="forb"/>
    <s v="nonnative"/>
    <s v="annual"/>
    <s v="Geraniaceae"/>
    <n v="2"/>
    <s v="DEG1_3"/>
    <s v="DEG1_3_deep"/>
    <s v="DEG1_3_deep_oven"/>
  </r>
  <r>
    <x v="0"/>
    <x v="0"/>
    <n v="3"/>
    <s v="deep"/>
    <s v="oven"/>
    <n v="1"/>
    <s v="Erodium moschatum"/>
    <s v="Erodium spp."/>
    <s v="forb"/>
    <s v="nonnative"/>
    <s v="annual"/>
    <s v="Geraniaceae"/>
    <n v="0"/>
    <s v="DEG1_3"/>
    <s v="DEG1_3_deep"/>
    <s v="DEG1_3_deep_oven"/>
  </r>
  <r>
    <x v="0"/>
    <x v="0"/>
    <n v="3"/>
    <s v="deep"/>
    <s v="oven"/>
    <n v="1"/>
    <s v="Eucrypta chrysanthemifolia"/>
    <s v="Eucrypta chrysanthemifolia"/>
    <s v="forb"/>
    <s v="native"/>
    <s v="annual"/>
    <s v="Hydrophyllaceae"/>
    <n v="0"/>
    <s v="DEG1_3"/>
    <s v="DEG1_3_deep"/>
    <s v="DEG1_3_deep_oven"/>
  </r>
  <r>
    <x v="0"/>
    <x v="0"/>
    <n v="3"/>
    <s v="deep"/>
    <s v="oven"/>
    <n v="1"/>
    <s v="Fragaria vesca"/>
    <s v="Fragaria vesca"/>
    <s v="forb"/>
    <s v="native"/>
    <s v="perennial"/>
    <s v="Rosaceae"/>
    <n v="0"/>
    <s v="DEG1_3"/>
    <s v="DEG1_3_deep"/>
    <s v="DEG1_3_deep_oven"/>
  </r>
  <r>
    <x v="0"/>
    <x v="0"/>
    <n v="3"/>
    <s v="deep"/>
    <s v="oven"/>
    <n v="1"/>
    <s v="Galium porrigens"/>
    <s v="Galium porrigens"/>
    <s v="forb"/>
    <s v="native"/>
    <s v="perennial"/>
    <s v="Rubiaceae"/>
    <n v="0"/>
    <s v="DEG1_3"/>
    <s v="DEG1_3_deep"/>
    <s v="DEG1_3_deep_oven"/>
  </r>
  <r>
    <x v="0"/>
    <x v="0"/>
    <n v="3"/>
    <s v="deep"/>
    <s v="oven"/>
    <n v="1"/>
    <s v="Hirschfeldia incana"/>
    <s v="Hirschfeldia incana"/>
    <s v="forb"/>
    <s v="nonnative"/>
    <s v="annual"/>
    <s v="Brassicaceae"/>
    <n v="3"/>
    <s v="DEG1_3"/>
    <s v="DEG1_3_deep"/>
    <s v="DEG1_3_deep_oven"/>
  </r>
  <r>
    <x v="0"/>
    <x v="0"/>
    <n v="3"/>
    <s v="deep"/>
    <s v="oven"/>
    <n v="1"/>
    <s v="Malacothamnus fasciculatus"/>
    <s v="Malacothamnus fasciculatus"/>
    <s v="shrub"/>
    <s v="native"/>
    <s v="perennial"/>
    <s v="Malvaceae"/>
    <n v="0"/>
    <s v="DEG1_3"/>
    <s v="DEG1_3_deep"/>
    <s v="DEG1_3_deep_oven"/>
  </r>
  <r>
    <x v="0"/>
    <x v="0"/>
    <n v="3"/>
    <s v="deep"/>
    <s v="oven"/>
    <n v="1"/>
    <s v="Nicotiana glauca"/>
    <s v="Nicotiana glauca"/>
    <s v="shrub"/>
    <s v="nonnative"/>
    <s v="perennial"/>
    <s v="Solanaceae"/>
    <n v="0"/>
    <s v="DEG1_3"/>
    <s v="DEG1_3_deep"/>
    <s v="DEG1_3_deep_oven"/>
  </r>
  <r>
    <x v="0"/>
    <x v="0"/>
    <n v="3"/>
    <s v="deep"/>
    <s v="oven"/>
    <n v="1"/>
    <s v="Pseudognaphalium luteoalbum"/>
    <s v="Pseudognaphalium luteoalbum"/>
    <s v="forb"/>
    <s v="nonnative"/>
    <s v="annual"/>
    <s v="Asteraceae"/>
    <n v="0"/>
    <s v="DEG1_3"/>
    <s v="DEG1_3_deep"/>
    <s v="DEG1_3_deep_oven"/>
  </r>
  <r>
    <x v="0"/>
    <x v="0"/>
    <n v="3"/>
    <s v="deep"/>
    <s v="oven"/>
    <n v="1"/>
    <s v="Trifolium gracelentum"/>
    <s v="Trifolium spp."/>
    <s v="forb"/>
    <s v="native"/>
    <s v="annual"/>
    <s v="Fabaceae"/>
    <n v="0"/>
    <s v="DEG1_3"/>
    <s v="DEG1_3_deep"/>
    <s v="DEG1_3_deep_oven"/>
  </r>
  <r>
    <x v="0"/>
    <x v="0"/>
    <n v="3"/>
    <s v="deep"/>
    <s v="ovenchar"/>
    <n v="1"/>
    <s v="Acmispon maritimus"/>
    <s v="Acmispon spp."/>
    <s v="forb"/>
    <s v="native"/>
    <s v="annual"/>
    <s v="Fabaceae"/>
    <n v="0"/>
    <s v="DEG1_3"/>
    <s v="DEG1_3_deep"/>
    <s v="DEG1_3_deep_ovenchar"/>
  </r>
  <r>
    <x v="0"/>
    <x v="0"/>
    <n v="3"/>
    <s v="deep"/>
    <s v="ovenchar"/>
    <n v="1"/>
    <s v="Artemisia californica"/>
    <s v="Artemisia californica"/>
    <s v="shrub"/>
    <s v="native"/>
    <s v="perennial"/>
    <s v="Asteraceae"/>
    <n v="0"/>
    <s v="DEG1_3"/>
    <s v="DEG1_3_deep"/>
    <s v="DEG1_3_deep_ovenchar"/>
  </r>
  <r>
    <x v="0"/>
    <x v="0"/>
    <n v="3"/>
    <s v="deep"/>
    <s v="ovenchar"/>
    <n v="1"/>
    <s v="Astragalus trichopodus"/>
    <s v="Astragalus trichopodus"/>
    <s v="forb"/>
    <s v="native"/>
    <s v="perennial"/>
    <s v="Fabaceae"/>
    <n v="0"/>
    <s v="DEG1_3"/>
    <s v="DEG1_3_deep"/>
    <s v="DEG1_3_deep_ovenchar"/>
  </r>
  <r>
    <x v="0"/>
    <x v="0"/>
    <n v="3"/>
    <s v="deep"/>
    <s v="ovenchar"/>
    <n v="1"/>
    <s v="Bromus diandrus"/>
    <s v="Bromus spp."/>
    <s v="grass"/>
    <s v="nonnative"/>
    <s v="annual"/>
    <s v="Poaceae"/>
    <n v="0"/>
    <s v="DEG1_3"/>
    <s v="DEG1_3_deep"/>
    <s v="DEG1_3_deep_ovenchar"/>
  </r>
  <r>
    <x v="0"/>
    <x v="0"/>
    <n v="3"/>
    <s v="deep"/>
    <s v="ovenchar"/>
    <n v="1"/>
    <s v="Bromus madritensis"/>
    <s v="Bromus spp."/>
    <s v="grass"/>
    <s v="nonnative"/>
    <s v="annual"/>
    <s v="Poaceae"/>
    <n v="0"/>
    <s v="DEG1_3"/>
    <s v="DEG1_3_deep"/>
    <s v="DEG1_3_deep_ovenchar"/>
  </r>
  <r>
    <x v="0"/>
    <x v="0"/>
    <n v="3"/>
    <s v="deep"/>
    <s v="ovenchar"/>
    <n v="1"/>
    <s v="Centaurea melitensis"/>
    <s v="Centaurea melitensis"/>
    <s v="forb"/>
    <s v="nonnative"/>
    <s v="annual"/>
    <s v="Asteraceae"/>
    <n v="0"/>
    <s v="DEG1_3"/>
    <s v="DEG1_3_deep"/>
    <s v="DEG1_3_deep_ovenchar"/>
  </r>
  <r>
    <x v="0"/>
    <x v="0"/>
    <n v="3"/>
    <s v="deep"/>
    <s v="ovenchar"/>
    <n v="1"/>
    <s v="Croton setiger"/>
    <s v="Croton setiger"/>
    <s v="forb"/>
    <s v="native"/>
    <s v="annual"/>
    <s v="Euphorbiaceae¬†¬†"/>
    <n v="0"/>
    <s v="DEG1_3"/>
    <s v="DEG1_3_deep"/>
    <s v="DEG1_3_deep_ovenchar"/>
  </r>
  <r>
    <x v="0"/>
    <x v="0"/>
    <n v="3"/>
    <s v="deep"/>
    <s v="ovenchar"/>
    <n v="1"/>
    <s v="Cryptantha spp."/>
    <s v="Cryptantha spp."/>
    <s v="forb"/>
    <s v="native"/>
    <s v="annual"/>
    <s v="Boraginaceae"/>
    <n v="0"/>
    <s v="DEG1_3"/>
    <s v="DEG1_3_deep"/>
    <s v="DEG1_3_deep_ovenchar"/>
  </r>
  <r>
    <x v="0"/>
    <x v="0"/>
    <n v="3"/>
    <s v="deep"/>
    <s v="ovenchar"/>
    <n v="1"/>
    <s v="Emmenanthe penduliflora"/>
    <s v="Emmenanthe penduliflora"/>
    <s v="forb"/>
    <s v="native"/>
    <s v="annual"/>
    <s v="Hydrophyllaceae"/>
    <n v="0"/>
    <s v="DEG1_3"/>
    <s v="DEG1_3_deep"/>
    <s v="DEG1_3_deep_ovenchar"/>
  </r>
  <r>
    <x v="0"/>
    <x v="0"/>
    <n v="3"/>
    <s v="deep"/>
    <s v="ovenchar"/>
    <n v="1"/>
    <s v="Erigeron canadensis"/>
    <s v="Erigeron canadensis"/>
    <s v="forb"/>
    <s v="native"/>
    <s v="annual"/>
    <s v="Asteraceae"/>
    <n v="0"/>
    <s v="DEG1_3"/>
    <s v="DEG1_3_deep"/>
    <s v="DEG1_3_deep_ovenchar"/>
  </r>
  <r>
    <x v="0"/>
    <x v="0"/>
    <n v="3"/>
    <s v="deep"/>
    <s v="ovenchar"/>
    <n v="1"/>
    <s v="Erodium cicutarium"/>
    <s v="Erodium spp."/>
    <s v="forb"/>
    <s v="nonnative"/>
    <s v="annual"/>
    <s v="Geraniaceae"/>
    <n v="1"/>
    <s v="DEG1_3"/>
    <s v="DEG1_3_deep"/>
    <s v="DEG1_3_deep_ovenchar"/>
  </r>
  <r>
    <x v="0"/>
    <x v="0"/>
    <n v="3"/>
    <s v="deep"/>
    <s v="ovenchar"/>
    <n v="1"/>
    <s v="Erodium moschatum"/>
    <s v="Erodium spp."/>
    <s v="forb"/>
    <s v="nonnative"/>
    <s v="annual"/>
    <s v="Geraniaceae"/>
    <n v="1"/>
    <s v="DEG1_3"/>
    <s v="DEG1_3_deep"/>
    <s v="DEG1_3_deep_ovenchar"/>
  </r>
  <r>
    <x v="0"/>
    <x v="0"/>
    <n v="3"/>
    <s v="deep"/>
    <s v="ovenchar"/>
    <n v="1"/>
    <s v="Eucrypta chrysanthemifolia"/>
    <s v="Eucrypta chrysanthemifolia"/>
    <s v="forb"/>
    <s v="native"/>
    <s v="annual"/>
    <s v="Hydrophyllaceae"/>
    <n v="0"/>
    <s v="DEG1_3"/>
    <s v="DEG1_3_deep"/>
    <s v="DEG1_3_deep_ovenchar"/>
  </r>
  <r>
    <x v="0"/>
    <x v="0"/>
    <n v="3"/>
    <s v="deep"/>
    <s v="ovenchar"/>
    <n v="1"/>
    <s v="Fragaria vesca"/>
    <s v="Fragaria vesca"/>
    <s v="forb"/>
    <s v="native"/>
    <s v="perennial"/>
    <s v="Rosaceae"/>
    <n v="0"/>
    <s v="DEG1_3"/>
    <s v="DEG1_3_deep"/>
    <s v="DEG1_3_deep_ovenchar"/>
  </r>
  <r>
    <x v="0"/>
    <x v="0"/>
    <n v="3"/>
    <s v="deep"/>
    <s v="ovenchar"/>
    <n v="1"/>
    <s v="Galium porrigens"/>
    <s v="Galium porrigens"/>
    <s v="forb"/>
    <s v="native"/>
    <s v="perennial"/>
    <s v="Rubiaceae"/>
    <n v="0"/>
    <s v="DEG1_3"/>
    <s v="DEG1_3_deep"/>
    <s v="DEG1_3_deep_ovenchar"/>
  </r>
  <r>
    <x v="0"/>
    <x v="0"/>
    <n v="3"/>
    <s v="deep"/>
    <s v="ovenchar"/>
    <n v="1"/>
    <s v="Hirschfeldia incana"/>
    <s v="Hirschfeldia incana"/>
    <s v="forb"/>
    <s v="nonnative"/>
    <s v="annual"/>
    <s v="Brassicaceae"/>
    <n v="2"/>
    <s v="DEG1_3"/>
    <s v="DEG1_3_deep"/>
    <s v="DEG1_3_deep_ovenchar"/>
  </r>
  <r>
    <x v="0"/>
    <x v="0"/>
    <n v="3"/>
    <s v="deep"/>
    <s v="ovenchar"/>
    <n v="1"/>
    <s v="Malacothamnus fasciculatus"/>
    <s v="Malacothamnus fasciculatus"/>
    <s v="shrub"/>
    <s v="native"/>
    <s v="perennial"/>
    <s v="Malvaceae"/>
    <n v="0"/>
    <s v="DEG1_3"/>
    <s v="DEG1_3_deep"/>
    <s v="DEG1_3_deep_ovenchar"/>
  </r>
  <r>
    <x v="0"/>
    <x v="0"/>
    <n v="3"/>
    <s v="deep"/>
    <s v="ovenchar"/>
    <n v="1"/>
    <s v="Nicotiana glauca"/>
    <s v="Nicotiana glauca"/>
    <s v="shrub"/>
    <s v="nonnative"/>
    <s v="perennial"/>
    <s v="Solanaceae"/>
    <n v="0"/>
    <s v="DEG1_3"/>
    <s v="DEG1_3_deep"/>
    <s v="DEG1_3_deep_ovenchar"/>
  </r>
  <r>
    <x v="0"/>
    <x v="0"/>
    <n v="3"/>
    <s v="deep"/>
    <s v="ovenchar"/>
    <n v="1"/>
    <s v="Pseudognaphalium luteoalbum"/>
    <s v="Pseudognaphalium luteoalbum"/>
    <s v="forb"/>
    <s v="nonnative"/>
    <s v="annual"/>
    <s v="Asteraceae"/>
    <n v="0"/>
    <s v="DEG1_3"/>
    <s v="DEG1_3_deep"/>
    <s v="DEG1_3_deep_ovenchar"/>
  </r>
  <r>
    <x v="0"/>
    <x v="0"/>
    <n v="3"/>
    <s v="deep"/>
    <s v="ovenchar"/>
    <n v="1"/>
    <s v="Trifolium gracelentum"/>
    <s v="Trifolium spp."/>
    <s v="forb"/>
    <s v="native"/>
    <s v="annual"/>
    <s v="Fabaceae"/>
    <n v="0"/>
    <s v="DEG1_3"/>
    <s v="DEG1_3_deep"/>
    <s v="DEG1_3_deep_ovenchar"/>
  </r>
  <r>
    <x v="0"/>
    <x v="0"/>
    <n v="4"/>
    <s v="surface"/>
    <s v="charate"/>
    <n v="1"/>
    <s v="Acmispon maritimus"/>
    <s v="Acmispon spp."/>
    <s v="forb"/>
    <s v="native"/>
    <s v="annual"/>
    <s v="Fabaceae"/>
    <n v="0"/>
    <s v="DEG1_4"/>
    <s v="DEG1_4_surface"/>
    <s v="DEG1_4_surface_charate"/>
  </r>
  <r>
    <x v="0"/>
    <x v="0"/>
    <n v="4"/>
    <s v="surface"/>
    <s v="charate"/>
    <n v="1"/>
    <s v="Artemisia californica"/>
    <s v="Artemisia californica"/>
    <s v="shrub"/>
    <s v="native"/>
    <s v="perennial"/>
    <s v="Asteraceae"/>
    <n v="0"/>
    <s v="DEG1_4"/>
    <s v="DEG1_4_surface"/>
    <s v="DEG1_4_surface_charate"/>
  </r>
  <r>
    <x v="0"/>
    <x v="0"/>
    <n v="4"/>
    <s v="surface"/>
    <s v="charate"/>
    <n v="1"/>
    <s v="Astragalus trichopodus"/>
    <s v="Astragalus trichopodus"/>
    <s v="forb"/>
    <s v="native"/>
    <s v="perennial"/>
    <s v="Fabaceae"/>
    <n v="1"/>
    <s v="DEG1_4"/>
    <s v="DEG1_4_surface"/>
    <s v="DEG1_4_surface_charate"/>
  </r>
  <r>
    <x v="0"/>
    <x v="0"/>
    <n v="4"/>
    <s v="surface"/>
    <s v="charate"/>
    <n v="1"/>
    <s v="Bromus diandrus"/>
    <s v="Bromus spp."/>
    <s v="grass"/>
    <s v="nonnative"/>
    <s v="annual"/>
    <s v="Poaceae"/>
    <n v="0"/>
    <s v="DEG1_4"/>
    <s v="DEG1_4_surface"/>
    <s v="DEG1_4_surface_charate"/>
  </r>
  <r>
    <x v="0"/>
    <x v="0"/>
    <n v="4"/>
    <s v="surface"/>
    <s v="charate"/>
    <n v="1"/>
    <s v="Bromus madritensis"/>
    <s v="Bromus spp."/>
    <s v="grass"/>
    <s v="nonnative"/>
    <s v="annual"/>
    <s v="Poaceae"/>
    <n v="6"/>
    <s v="DEG1_4"/>
    <s v="DEG1_4_surface"/>
    <s v="DEG1_4_surface_charate"/>
  </r>
  <r>
    <x v="0"/>
    <x v="0"/>
    <n v="4"/>
    <s v="surface"/>
    <s v="charate"/>
    <n v="1"/>
    <s v="Centaurea melitensis"/>
    <s v="Centaurea melitensis"/>
    <s v="forb"/>
    <s v="nonnative"/>
    <s v="annual"/>
    <s v="Asteraceae"/>
    <n v="0"/>
    <s v="DEG1_4"/>
    <s v="DEG1_4_surface"/>
    <s v="DEG1_4_surface_charate"/>
  </r>
  <r>
    <x v="0"/>
    <x v="0"/>
    <n v="4"/>
    <s v="surface"/>
    <s v="charate"/>
    <n v="1"/>
    <s v="Croton setiger"/>
    <s v="Croton setiger"/>
    <s v="forb"/>
    <s v="native"/>
    <s v="annual"/>
    <s v="Euphorbiaceae¬†¬†"/>
    <n v="0"/>
    <s v="DEG1_4"/>
    <s v="DEG1_4_surface"/>
    <s v="DEG1_4_surface_charate"/>
  </r>
  <r>
    <x v="0"/>
    <x v="0"/>
    <n v="4"/>
    <s v="surface"/>
    <s v="charate"/>
    <n v="1"/>
    <s v="Cryptantha spp."/>
    <s v="Cryptantha spp."/>
    <s v="forb"/>
    <s v="native"/>
    <s v="annual"/>
    <s v="Boraginaceae"/>
    <n v="0"/>
    <s v="DEG1_4"/>
    <s v="DEG1_4_surface"/>
    <s v="DEG1_4_surface_charate"/>
  </r>
  <r>
    <x v="0"/>
    <x v="0"/>
    <n v="4"/>
    <s v="surface"/>
    <s v="charate"/>
    <n v="1"/>
    <s v="Emmenanthe penduliflora"/>
    <s v="Emmenanthe penduliflora"/>
    <s v="forb"/>
    <s v="native"/>
    <s v="annual"/>
    <s v="Hydrophyllaceae"/>
    <n v="0"/>
    <s v="DEG1_4"/>
    <s v="DEG1_4_surface"/>
    <s v="DEG1_4_surface_charate"/>
  </r>
  <r>
    <x v="0"/>
    <x v="0"/>
    <n v="4"/>
    <s v="surface"/>
    <s v="charate"/>
    <n v="1"/>
    <s v="Erigeron canadensis"/>
    <s v="Erigeron canadensis"/>
    <s v="forb"/>
    <s v="native"/>
    <s v="annual"/>
    <s v="Asteraceae"/>
    <n v="0"/>
    <s v="DEG1_4"/>
    <s v="DEG1_4_surface"/>
    <s v="DEG1_4_surface_charate"/>
  </r>
  <r>
    <x v="0"/>
    <x v="0"/>
    <n v="4"/>
    <s v="surface"/>
    <s v="charate"/>
    <n v="1"/>
    <s v="Erodium cicutarium"/>
    <s v="Erodium spp."/>
    <s v="forb"/>
    <s v="nonnative"/>
    <s v="annual"/>
    <s v="Geraniaceae"/>
    <n v="2"/>
    <s v="DEG1_4"/>
    <s v="DEG1_4_surface"/>
    <s v="DEG1_4_surface_charate"/>
  </r>
  <r>
    <x v="0"/>
    <x v="0"/>
    <n v="4"/>
    <s v="surface"/>
    <s v="charate"/>
    <n v="1"/>
    <s v="Erodium moschatum"/>
    <s v="Erodium spp."/>
    <s v="forb"/>
    <s v="nonnative"/>
    <s v="annual"/>
    <s v="Geraniaceae"/>
    <n v="1"/>
    <s v="DEG1_4"/>
    <s v="DEG1_4_surface"/>
    <s v="DEG1_4_surface_charate"/>
  </r>
  <r>
    <x v="0"/>
    <x v="0"/>
    <n v="4"/>
    <s v="surface"/>
    <s v="charate"/>
    <n v="1"/>
    <s v="Eucrypta chrysanthemifolia"/>
    <s v="Eucrypta chrysanthemifolia"/>
    <s v="forb"/>
    <s v="native"/>
    <s v="annual"/>
    <s v="Hydrophyllaceae"/>
    <n v="0"/>
    <s v="DEG1_4"/>
    <s v="DEG1_4_surface"/>
    <s v="DEG1_4_surface_charate"/>
  </r>
  <r>
    <x v="0"/>
    <x v="0"/>
    <n v="4"/>
    <s v="surface"/>
    <s v="charate"/>
    <n v="1"/>
    <s v="Fragaria vesca"/>
    <s v="Fragaria vesca"/>
    <s v="forb"/>
    <s v="native"/>
    <s v="perennial"/>
    <s v="Rosaceae"/>
    <n v="0"/>
    <s v="DEG1_4"/>
    <s v="DEG1_4_surface"/>
    <s v="DEG1_4_surface_charate"/>
  </r>
  <r>
    <x v="0"/>
    <x v="0"/>
    <n v="4"/>
    <s v="surface"/>
    <s v="charate"/>
    <n v="1"/>
    <s v="Galium porrigens"/>
    <s v="Galium porrigens"/>
    <s v="forb"/>
    <s v="native"/>
    <s v="perennial"/>
    <s v="Rubiaceae"/>
    <n v="0"/>
    <s v="DEG1_4"/>
    <s v="DEG1_4_surface"/>
    <s v="DEG1_4_surface_charate"/>
  </r>
  <r>
    <x v="0"/>
    <x v="0"/>
    <n v="4"/>
    <s v="surface"/>
    <s v="charate"/>
    <n v="1"/>
    <s v="Hirschfeldia incana"/>
    <s v="Hirschfeldia incana"/>
    <s v="forb"/>
    <s v="nonnative"/>
    <s v="annual"/>
    <s v="Brassicaceae"/>
    <n v="0"/>
    <s v="DEG1_4"/>
    <s v="DEG1_4_surface"/>
    <s v="DEG1_4_surface_charate"/>
  </r>
  <r>
    <x v="0"/>
    <x v="0"/>
    <n v="4"/>
    <s v="surface"/>
    <s v="charate"/>
    <n v="1"/>
    <s v="Malacothamnus fasciculatus"/>
    <s v="Malacothamnus fasciculatus"/>
    <s v="shrub"/>
    <s v="native"/>
    <s v="perennial"/>
    <s v="Malvaceae"/>
    <n v="0"/>
    <s v="DEG1_4"/>
    <s v="DEG1_4_surface"/>
    <s v="DEG1_4_surface_charate"/>
  </r>
  <r>
    <x v="0"/>
    <x v="0"/>
    <n v="4"/>
    <s v="surface"/>
    <s v="charate"/>
    <n v="1"/>
    <s v="Nicotiana glauca"/>
    <s v="Nicotiana glauca"/>
    <s v="shrub"/>
    <s v="nonnative"/>
    <s v="perennial"/>
    <s v="Solanaceae"/>
    <n v="0"/>
    <s v="DEG1_4"/>
    <s v="DEG1_4_surface"/>
    <s v="DEG1_4_surface_charate"/>
  </r>
  <r>
    <x v="0"/>
    <x v="0"/>
    <n v="4"/>
    <s v="surface"/>
    <s v="charate"/>
    <n v="1"/>
    <s v="Pseudognaphalium luteoalbum"/>
    <s v="Pseudognaphalium luteoalbum"/>
    <s v="forb"/>
    <s v="nonnative"/>
    <s v="annual"/>
    <s v="Asteraceae"/>
    <n v="0"/>
    <s v="DEG1_4"/>
    <s v="DEG1_4_surface"/>
    <s v="DEG1_4_surface_charate"/>
  </r>
  <r>
    <x v="0"/>
    <x v="0"/>
    <n v="4"/>
    <s v="surface"/>
    <s v="charate"/>
    <n v="1"/>
    <s v="Trifolium gracelentum"/>
    <s v="Trifolium spp."/>
    <s v="forb"/>
    <s v="native"/>
    <s v="annual"/>
    <s v="Fabaceae"/>
    <n v="1"/>
    <s v="DEG1_4"/>
    <s v="DEG1_4_surface"/>
    <s v="DEG1_4_surface_charate"/>
  </r>
  <r>
    <x v="0"/>
    <x v="0"/>
    <n v="4"/>
    <s v="surface"/>
    <s v="control"/>
    <n v="1"/>
    <s v="Acmispon maritimus"/>
    <s v="Acmispon spp."/>
    <s v="forb"/>
    <s v="native"/>
    <s v="annual"/>
    <s v="Fabaceae"/>
    <n v="0"/>
    <s v="DEG1_4"/>
    <s v="DEG1_4_surface"/>
    <s v="DEG1_4_surface_control"/>
  </r>
  <r>
    <x v="0"/>
    <x v="0"/>
    <n v="4"/>
    <s v="surface"/>
    <s v="control"/>
    <n v="1"/>
    <s v="Artemisia californica"/>
    <s v="Artemisia californica"/>
    <s v="shrub"/>
    <s v="native"/>
    <s v="perennial"/>
    <s v="Asteraceae"/>
    <n v="0"/>
    <s v="DEG1_4"/>
    <s v="DEG1_4_surface"/>
    <s v="DEG1_4_surface_control"/>
  </r>
  <r>
    <x v="0"/>
    <x v="0"/>
    <n v="4"/>
    <s v="surface"/>
    <s v="control"/>
    <n v="1"/>
    <s v="Astragalus trichopodus"/>
    <s v="Astragalus trichopodus"/>
    <s v="forb"/>
    <s v="native"/>
    <s v="perennial"/>
    <s v="Fabaceae"/>
    <n v="0"/>
    <s v="DEG1_4"/>
    <s v="DEG1_4_surface"/>
    <s v="DEG1_4_surface_control"/>
  </r>
  <r>
    <x v="0"/>
    <x v="0"/>
    <n v="4"/>
    <s v="surface"/>
    <s v="control"/>
    <n v="1"/>
    <s v="Bromus diandrus"/>
    <s v="Bromus spp."/>
    <s v="grass"/>
    <s v="nonnative"/>
    <s v="annual"/>
    <s v="Poaceae"/>
    <n v="0"/>
    <s v="DEG1_4"/>
    <s v="DEG1_4_surface"/>
    <s v="DEG1_4_surface_control"/>
  </r>
  <r>
    <x v="0"/>
    <x v="0"/>
    <n v="4"/>
    <s v="surface"/>
    <s v="control"/>
    <n v="1"/>
    <s v="Bromus madritensis"/>
    <s v="Bromus spp."/>
    <s v="grass"/>
    <s v="nonnative"/>
    <s v="annual"/>
    <s v="Poaceae"/>
    <n v="9"/>
    <s v="DEG1_4"/>
    <s v="DEG1_4_surface"/>
    <s v="DEG1_4_surface_control"/>
  </r>
  <r>
    <x v="0"/>
    <x v="0"/>
    <n v="4"/>
    <s v="surface"/>
    <s v="control"/>
    <n v="1"/>
    <s v="Centaurea melitensis"/>
    <s v="Centaurea melitensis"/>
    <s v="forb"/>
    <s v="nonnative"/>
    <s v="annual"/>
    <s v="Asteraceae"/>
    <n v="0"/>
    <s v="DEG1_4"/>
    <s v="DEG1_4_surface"/>
    <s v="DEG1_4_surface_control"/>
  </r>
  <r>
    <x v="0"/>
    <x v="0"/>
    <n v="4"/>
    <s v="surface"/>
    <s v="control"/>
    <n v="1"/>
    <s v="Croton setiger"/>
    <s v="Croton setiger"/>
    <s v="forb"/>
    <s v="native"/>
    <s v="annual"/>
    <s v="Euphorbiaceae¬†¬†"/>
    <n v="0"/>
    <s v="DEG1_4"/>
    <s v="DEG1_4_surface"/>
    <s v="DEG1_4_surface_control"/>
  </r>
  <r>
    <x v="0"/>
    <x v="0"/>
    <n v="4"/>
    <s v="surface"/>
    <s v="control"/>
    <n v="1"/>
    <s v="Cryptantha spp."/>
    <s v="Cryptantha spp."/>
    <s v="forb"/>
    <s v="native"/>
    <s v="annual"/>
    <s v="Boraginaceae"/>
    <n v="0"/>
    <s v="DEG1_4"/>
    <s v="DEG1_4_surface"/>
    <s v="DEG1_4_surface_control"/>
  </r>
  <r>
    <x v="0"/>
    <x v="0"/>
    <n v="4"/>
    <s v="surface"/>
    <s v="control"/>
    <n v="1"/>
    <s v="Emmenanthe penduliflora"/>
    <s v="Emmenanthe penduliflora"/>
    <s v="forb"/>
    <s v="native"/>
    <s v="annual"/>
    <s v="Hydrophyllaceae"/>
    <n v="0"/>
    <s v="DEG1_4"/>
    <s v="DEG1_4_surface"/>
    <s v="DEG1_4_surface_control"/>
  </r>
  <r>
    <x v="0"/>
    <x v="0"/>
    <n v="4"/>
    <s v="surface"/>
    <s v="control"/>
    <n v="1"/>
    <s v="Erigeron canadensis"/>
    <s v="Erigeron canadensis"/>
    <s v="forb"/>
    <s v="native"/>
    <s v="annual"/>
    <s v="Asteraceae"/>
    <n v="0"/>
    <s v="DEG1_4"/>
    <s v="DEG1_4_surface"/>
    <s v="DEG1_4_surface_control"/>
  </r>
  <r>
    <x v="0"/>
    <x v="0"/>
    <n v="4"/>
    <s v="surface"/>
    <s v="control"/>
    <n v="1"/>
    <s v="Erodium cicutarium"/>
    <s v="Erodium spp."/>
    <s v="forb"/>
    <s v="nonnative"/>
    <s v="annual"/>
    <s v="Geraniaceae"/>
    <n v="1"/>
    <s v="DEG1_4"/>
    <s v="DEG1_4_surface"/>
    <s v="DEG1_4_surface_control"/>
  </r>
  <r>
    <x v="0"/>
    <x v="0"/>
    <n v="4"/>
    <s v="surface"/>
    <s v="control"/>
    <n v="1"/>
    <s v="Erodium moschatum"/>
    <s v="Erodium spp."/>
    <s v="forb"/>
    <s v="nonnative"/>
    <s v="annual"/>
    <s v="Geraniaceae"/>
    <n v="0"/>
    <s v="DEG1_4"/>
    <s v="DEG1_4_surface"/>
    <s v="DEG1_4_surface_control"/>
  </r>
  <r>
    <x v="0"/>
    <x v="0"/>
    <n v="4"/>
    <s v="surface"/>
    <s v="control"/>
    <n v="1"/>
    <s v="Eucrypta chrysanthemifolia"/>
    <s v="Eucrypta chrysanthemifolia"/>
    <s v="forb"/>
    <s v="native"/>
    <s v="annual"/>
    <s v="Hydrophyllaceae"/>
    <n v="0"/>
    <s v="DEG1_4"/>
    <s v="DEG1_4_surface"/>
    <s v="DEG1_4_surface_control"/>
  </r>
  <r>
    <x v="0"/>
    <x v="0"/>
    <n v="4"/>
    <s v="surface"/>
    <s v="control"/>
    <n v="1"/>
    <s v="Fragaria vesca"/>
    <s v="Fragaria vesca"/>
    <s v="forb"/>
    <s v="native"/>
    <s v="perennial"/>
    <s v="Rosaceae"/>
    <n v="0"/>
    <s v="DEG1_4"/>
    <s v="DEG1_4_surface"/>
    <s v="DEG1_4_surface_control"/>
  </r>
  <r>
    <x v="0"/>
    <x v="0"/>
    <n v="4"/>
    <s v="surface"/>
    <s v="control"/>
    <n v="1"/>
    <s v="Galium porrigens"/>
    <s v="Galium porrigens"/>
    <s v="forb"/>
    <s v="native"/>
    <s v="perennial"/>
    <s v="Rubiaceae"/>
    <n v="0"/>
    <s v="DEG1_4"/>
    <s v="DEG1_4_surface"/>
    <s v="DEG1_4_surface_control"/>
  </r>
  <r>
    <x v="0"/>
    <x v="0"/>
    <n v="4"/>
    <s v="surface"/>
    <s v="control"/>
    <n v="1"/>
    <s v="Hirschfeldia incana"/>
    <s v="Hirschfeldia incana"/>
    <s v="forb"/>
    <s v="nonnative"/>
    <s v="annual"/>
    <s v="Brassicaceae"/>
    <n v="3"/>
    <s v="DEG1_4"/>
    <s v="DEG1_4_surface"/>
    <s v="DEG1_4_surface_control"/>
  </r>
  <r>
    <x v="0"/>
    <x v="0"/>
    <n v="4"/>
    <s v="surface"/>
    <s v="control"/>
    <n v="1"/>
    <s v="Malacothamnus fasciculatus"/>
    <s v="Malacothamnus fasciculatus"/>
    <s v="shrub"/>
    <s v="native"/>
    <s v="perennial"/>
    <s v="Malvaceae"/>
    <n v="0"/>
    <s v="DEG1_4"/>
    <s v="DEG1_4_surface"/>
    <s v="DEG1_4_surface_control"/>
  </r>
  <r>
    <x v="0"/>
    <x v="0"/>
    <n v="4"/>
    <s v="surface"/>
    <s v="control"/>
    <n v="1"/>
    <s v="Nicotiana glauca"/>
    <s v="Nicotiana glauca"/>
    <s v="shrub"/>
    <s v="nonnative"/>
    <s v="perennial"/>
    <s v="Solanaceae"/>
    <n v="1"/>
    <s v="DEG1_4"/>
    <s v="DEG1_4_surface"/>
    <s v="DEG1_4_surface_control"/>
  </r>
  <r>
    <x v="0"/>
    <x v="0"/>
    <n v="4"/>
    <s v="surface"/>
    <s v="control"/>
    <n v="1"/>
    <s v="Pseudognaphalium luteoalbum"/>
    <s v="Pseudognaphalium luteoalbum"/>
    <s v="forb"/>
    <s v="nonnative"/>
    <s v="annual"/>
    <s v="Asteraceae"/>
    <n v="0"/>
    <s v="DEG1_4"/>
    <s v="DEG1_4_surface"/>
    <s v="DEG1_4_surface_control"/>
  </r>
  <r>
    <x v="0"/>
    <x v="0"/>
    <n v="4"/>
    <s v="surface"/>
    <s v="control"/>
    <n v="1"/>
    <s v="Trifolium gracelentum"/>
    <s v="Trifolium spp."/>
    <s v="forb"/>
    <s v="native"/>
    <s v="annual"/>
    <s v="Fabaceae"/>
    <n v="0"/>
    <s v="DEG1_4"/>
    <s v="DEG1_4_surface"/>
    <s v="DEG1_4_surface_control"/>
  </r>
  <r>
    <x v="0"/>
    <x v="0"/>
    <n v="4"/>
    <s v="surface"/>
    <s v="oven"/>
    <n v="1"/>
    <s v="Acmispon maritimus"/>
    <s v="Acmispon spp."/>
    <s v="forb"/>
    <s v="native"/>
    <s v="annual"/>
    <s v="Fabaceae"/>
    <n v="0"/>
    <s v="DEG1_4"/>
    <s v="DEG1_4_surface"/>
    <s v="DEG1_4_surface_oven"/>
  </r>
  <r>
    <x v="0"/>
    <x v="0"/>
    <n v="4"/>
    <s v="surface"/>
    <s v="oven"/>
    <n v="1"/>
    <s v="Artemisia californica"/>
    <s v="Artemisia californica"/>
    <s v="shrub"/>
    <s v="native"/>
    <s v="perennial"/>
    <s v="Asteraceae"/>
    <n v="0"/>
    <s v="DEG1_4"/>
    <s v="DEG1_4_surface"/>
    <s v="DEG1_4_surface_oven"/>
  </r>
  <r>
    <x v="0"/>
    <x v="0"/>
    <n v="4"/>
    <s v="surface"/>
    <s v="oven"/>
    <n v="1"/>
    <s v="Astragalus trichopodus"/>
    <s v="Astragalus trichopodus"/>
    <s v="forb"/>
    <s v="native"/>
    <s v="perennial"/>
    <s v="Fabaceae"/>
    <n v="0"/>
    <s v="DEG1_4"/>
    <s v="DEG1_4_surface"/>
    <s v="DEG1_4_surface_oven"/>
  </r>
  <r>
    <x v="0"/>
    <x v="0"/>
    <n v="4"/>
    <s v="surface"/>
    <s v="oven"/>
    <n v="1"/>
    <s v="Bromus diandrus"/>
    <s v="Bromus spp."/>
    <s v="grass"/>
    <s v="nonnative"/>
    <s v="annual"/>
    <s v="Poaceae"/>
    <n v="0"/>
    <s v="DEG1_4"/>
    <s v="DEG1_4_surface"/>
    <s v="DEG1_4_surface_oven"/>
  </r>
  <r>
    <x v="0"/>
    <x v="0"/>
    <n v="4"/>
    <s v="surface"/>
    <s v="oven"/>
    <n v="1"/>
    <s v="Bromus madritensis"/>
    <s v="Bromus spp."/>
    <s v="grass"/>
    <s v="nonnative"/>
    <s v="annual"/>
    <s v="Poaceae"/>
    <n v="8"/>
    <s v="DEG1_4"/>
    <s v="DEG1_4_surface"/>
    <s v="DEG1_4_surface_oven"/>
  </r>
  <r>
    <x v="0"/>
    <x v="0"/>
    <n v="4"/>
    <s v="surface"/>
    <s v="oven"/>
    <n v="1"/>
    <s v="Centaurea melitensis"/>
    <s v="Centaurea melitensis"/>
    <s v="forb"/>
    <s v="nonnative"/>
    <s v="annual"/>
    <s v="Asteraceae"/>
    <n v="0"/>
    <s v="DEG1_4"/>
    <s v="DEG1_4_surface"/>
    <s v="DEG1_4_surface_oven"/>
  </r>
  <r>
    <x v="0"/>
    <x v="0"/>
    <n v="4"/>
    <s v="surface"/>
    <s v="oven"/>
    <n v="1"/>
    <s v="Croton setiger"/>
    <s v="Croton setiger"/>
    <s v="forb"/>
    <s v="native"/>
    <s v="annual"/>
    <s v="Euphorbiaceae¬†¬†"/>
    <n v="1"/>
    <s v="DEG1_4"/>
    <s v="DEG1_4_surface"/>
    <s v="DEG1_4_surface_oven"/>
  </r>
  <r>
    <x v="0"/>
    <x v="0"/>
    <n v="4"/>
    <s v="surface"/>
    <s v="oven"/>
    <n v="1"/>
    <s v="Cryptantha spp."/>
    <s v="Cryptantha spp."/>
    <s v="forb"/>
    <s v="native"/>
    <s v="annual"/>
    <s v="Boraginaceae"/>
    <n v="0"/>
    <s v="DEG1_4"/>
    <s v="DEG1_4_surface"/>
    <s v="DEG1_4_surface_oven"/>
  </r>
  <r>
    <x v="0"/>
    <x v="0"/>
    <n v="4"/>
    <s v="surface"/>
    <s v="oven"/>
    <n v="1"/>
    <s v="Emmenanthe penduliflora"/>
    <s v="Emmenanthe penduliflora"/>
    <s v="forb"/>
    <s v="native"/>
    <s v="annual"/>
    <s v="Hydrophyllaceae"/>
    <n v="0"/>
    <s v="DEG1_4"/>
    <s v="DEG1_4_surface"/>
    <s v="DEG1_4_surface_oven"/>
  </r>
  <r>
    <x v="0"/>
    <x v="0"/>
    <n v="4"/>
    <s v="surface"/>
    <s v="oven"/>
    <n v="1"/>
    <s v="Erigeron canadensis"/>
    <s v="Erigeron canadensis"/>
    <s v="forb"/>
    <s v="native"/>
    <s v="annual"/>
    <s v="Asteraceae"/>
    <n v="0"/>
    <s v="DEG1_4"/>
    <s v="DEG1_4_surface"/>
    <s v="DEG1_4_surface_oven"/>
  </r>
  <r>
    <x v="0"/>
    <x v="0"/>
    <n v="4"/>
    <s v="surface"/>
    <s v="oven"/>
    <n v="1"/>
    <s v="Erodium cicutarium"/>
    <s v="Erodium spp."/>
    <s v="forb"/>
    <s v="nonnative"/>
    <s v="annual"/>
    <s v="Geraniaceae"/>
    <n v="1"/>
    <s v="DEG1_4"/>
    <s v="DEG1_4_surface"/>
    <s v="DEG1_4_surface_oven"/>
  </r>
  <r>
    <x v="0"/>
    <x v="0"/>
    <n v="4"/>
    <s v="surface"/>
    <s v="oven"/>
    <n v="1"/>
    <s v="Erodium moschatum"/>
    <s v="Erodium spp."/>
    <s v="forb"/>
    <s v="nonnative"/>
    <s v="annual"/>
    <s v="Geraniaceae"/>
    <n v="0"/>
    <s v="DEG1_4"/>
    <s v="DEG1_4_surface"/>
    <s v="DEG1_4_surface_oven"/>
  </r>
  <r>
    <x v="0"/>
    <x v="0"/>
    <n v="4"/>
    <s v="surface"/>
    <s v="oven"/>
    <n v="1"/>
    <s v="Eucrypta chrysanthemifolia"/>
    <s v="Eucrypta chrysanthemifolia"/>
    <s v="forb"/>
    <s v="native"/>
    <s v="annual"/>
    <s v="Hydrophyllaceae"/>
    <n v="0"/>
    <s v="DEG1_4"/>
    <s v="DEG1_4_surface"/>
    <s v="DEG1_4_surface_oven"/>
  </r>
  <r>
    <x v="0"/>
    <x v="0"/>
    <n v="4"/>
    <s v="surface"/>
    <s v="oven"/>
    <n v="1"/>
    <s v="Fragaria vesca"/>
    <s v="Fragaria vesca"/>
    <s v="forb"/>
    <s v="native"/>
    <s v="perennial"/>
    <s v="Rosaceae"/>
    <n v="0"/>
    <s v="DEG1_4"/>
    <s v="DEG1_4_surface"/>
    <s v="DEG1_4_surface_oven"/>
  </r>
  <r>
    <x v="0"/>
    <x v="0"/>
    <n v="4"/>
    <s v="surface"/>
    <s v="oven"/>
    <n v="1"/>
    <s v="Galium porrigens"/>
    <s v="Galium porrigens"/>
    <s v="forb"/>
    <s v="native"/>
    <s v="perennial"/>
    <s v="Rubiaceae"/>
    <n v="0"/>
    <s v="DEG1_4"/>
    <s v="DEG1_4_surface"/>
    <s v="DEG1_4_surface_oven"/>
  </r>
  <r>
    <x v="0"/>
    <x v="0"/>
    <n v="4"/>
    <s v="surface"/>
    <s v="oven"/>
    <n v="1"/>
    <s v="Hirschfeldia incana"/>
    <s v="Hirschfeldia incana"/>
    <s v="forb"/>
    <s v="nonnative"/>
    <s v="annual"/>
    <s v="Brassicaceae"/>
    <n v="0"/>
    <s v="DEG1_4"/>
    <s v="DEG1_4_surface"/>
    <s v="DEG1_4_surface_oven"/>
  </r>
  <r>
    <x v="0"/>
    <x v="0"/>
    <n v="4"/>
    <s v="surface"/>
    <s v="oven"/>
    <n v="1"/>
    <s v="Malacothamnus fasciculatus"/>
    <s v="Malacothamnus fasciculatus"/>
    <s v="shrub"/>
    <s v="native"/>
    <s v="perennial"/>
    <s v="Malvaceae"/>
    <n v="0"/>
    <s v="DEG1_4"/>
    <s v="DEG1_4_surface"/>
    <s v="DEG1_4_surface_oven"/>
  </r>
  <r>
    <x v="0"/>
    <x v="0"/>
    <n v="4"/>
    <s v="surface"/>
    <s v="oven"/>
    <n v="1"/>
    <s v="Nicotiana glauca"/>
    <s v="Nicotiana glauca"/>
    <s v="shrub"/>
    <s v="nonnative"/>
    <s v="perennial"/>
    <s v="Solanaceae"/>
    <n v="0"/>
    <s v="DEG1_4"/>
    <s v="DEG1_4_surface"/>
    <s v="DEG1_4_surface_oven"/>
  </r>
  <r>
    <x v="0"/>
    <x v="0"/>
    <n v="4"/>
    <s v="surface"/>
    <s v="oven"/>
    <n v="1"/>
    <s v="Pseudognaphalium luteoalbum"/>
    <s v="Pseudognaphalium luteoalbum"/>
    <s v="forb"/>
    <s v="nonnative"/>
    <s v="annual"/>
    <s v="Asteraceae"/>
    <n v="0"/>
    <s v="DEG1_4"/>
    <s v="DEG1_4_surface"/>
    <s v="DEG1_4_surface_oven"/>
  </r>
  <r>
    <x v="0"/>
    <x v="0"/>
    <n v="4"/>
    <s v="surface"/>
    <s v="oven"/>
    <n v="1"/>
    <s v="Trifolium gracelentum"/>
    <s v="Trifolium spp."/>
    <s v="forb"/>
    <s v="native"/>
    <s v="annual"/>
    <s v="Fabaceae"/>
    <n v="1"/>
    <s v="DEG1_4"/>
    <s v="DEG1_4_surface"/>
    <s v="DEG1_4_surface_oven"/>
  </r>
  <r>
    <x v="0"/>
    <x v="0"/>
    <n v="4"/>
    <s v="surface"/>
    <s v="ovenchar"/>
    <n v="1"/>
    <s v="Acmispon maritimus"/>
    <s v="Acmispon spp."/>
    <s v="forb"/>
    <s v="native"/>
    <s v="annual"/>
    <s v="Fabaceae"/>
    <n v="0"/>
    <s v="DEG1_4"/>
    <s v="DEG1_4_surface"/>
    <s v="DEG1_4_surface_ovenchar"/>
  </r>
  <r>
    <x v="0"/>
    <x v="0"/>
    <n v="4"/>
    <s v="surface"/>
    <s v="ovenchar"/>
    <n v="1"/>
    <s v="Artemisia californica"/>
    <s v="Artemisia californica"/>
    <s v="shrub"/>
    <s v="native"/>
    <s v="perennial"/>
    <s v="Asteraceae"/>
    <n v="0"/>
    <s v="DEG1_4"/>
    <s v="DEG1_4_surface"/>
    <s v="DEG1_4_surface_ovenchar"/>
  </r>
  <r>
    <x v="0"/>
    <x v="0"/>
    <n v="4"/>
    <s v="surface"/>
    <s v="ovenchar"/>
    <n v="1"/>
    <s v="Astragalus trichopodus"/>
    <s v="Astragalus trichopodus"/>
    <s v="forb"/>
    <s v="native"/>
    <s v="perennial"/>
    <s v="Fabaceae"/>
    <n v="0"/>
    <s v="DEG1_4"/>
    <s v="DEG1_4_surface"/>
    <s v="DEG1_4_surface_ovenchar"/>
  </r>
  <r>
    <x v="0"/>
    <x v="0"/>
    <n v="4"/>
    <s v="surface"/>
    <s v="ovenchar"/>
    <n v="1"/>
    <s v="Bromus diandrus"/>
    <s v="Bromus spp."/>
    <s v="grass"/>
    <s v="nonnative"/>
    <s v="annual"/>
    <s v="Poaceae"/>
    <n v="0"/>
    <s v="DEG1_4"/>
    <s v="DEG1_4_surface"/>
    <s v="DEG1_4_surface_ovenchar"/>
  </r>
  <r>
    <x v="0"/>
    <x v="0"/>
    <n v="4"/>
    <s v="surface"/>
    <s v="ovenchar"/>
    <n v="1"/>
    <s v="Bromus madritensis"/>
    <s v="Bromus spp."/>
    <s v="grass"/>
    <s v="nonnative"/>
    <s v="annual"/>
    <s v="Poaceae"/>
    <n v="8"/>
    <s v="DEG1_4"/>
    <s v="DEG1_4_surface"/>
    <s v="DEG1_4_surface_ovenchar"/>
  </r>
  <r>
    <x v="0"/>
    <x v="0"/>
    <n v="4"/>
    <s v="surface"/>
    <s v="ovenchar"/>
    <n v="1"/>
    <s v="Centaurea melitensis"/>
    <s v="Centaurea melitensis"/>
    <s v="forb"/>
    <s v="nonnative"/>
    <s v="annual"/>
    <s v="Asteraceae"/>
    <n v="1"/>
    <s v="DEG1_4"/>
    <s v="DEG1_4_surface"/>
    <s v="DEG1_4_surface_ovenchar"/>
  </r>
  <r>
    <x v="0"/>
    <x v="0"/>
    <n v="4"/>
    <s v="surface"/>
    <s v="ovenchar"/>
    <n v="1"/>
    <s v="Croton setiger"/>
    <s v="Croton setiger"/>
    <s v="forb"/>
    <s v="native"/>
    <s v="annual"/>
    <s v="Euphorbiaceae¬†¬†"/>
    <n v="0"/>
    <s v="DEG1_4"/>
    <s v="DEG1_4_surface"/>
    <s v="DEG1_4_surface_ovenchar"/>
  </r>
  <r>
    <x v="0"/>
    <x v="0"/>
    <n v="4"/>
    <s v="surface"/>
    <s v="ovenchar"/>
    <n v="1"/>
    <s v="Cryptantha spp."/>
    <s v="Cryptantha spp."/>
    <s v="forb"/>
    <s v="native"/>
    <s v="annual"/>
    <s v="Boraginaceae"/>
    <n v="0"/>
    <s v="DEG1_4"/>
    <s v="DEG1_4_surface"/>
    <s v="DEG1_4_surface_ovenchar"/>
  </r>
  <r>
    <x v="0"/>
    <x v="0"/>
    <n v="4"/>
    <s v="surface"/>
    <s v="ovenchar"/>
    <n v="1"/>
    <s v="Emmenanthe penduliflora"/>
    <s v="Emmenanthe penduliflora"/>
    <s v="forb"/>
    <s v="native"/>
    <s v="annual"/>
    <s v="Hydrophyllaceae"/>
    <n v="0"/>
    <s v="DEG1_4"/>
    <s v="DEG1_4_surface"/>
    <s v="DEG1_4_surface_ovenchar"/>
  </r>
  <r>
    <x v="0"/>
    <x v="0"/>
    <n v="4"/>
    <s v="surface"/>
    <s v="ovenchar"/>
    <n v="1"/>
    <s v="Erigeron canadensis"/>
    <s v="Erigeron canadensis"/>
    <s v="forb"/>
    <s v="native"/>
    <s v="annual"/>
    <s v="Asteraceae"/>
    <n v="0"/>
    <s v="DEG1_4"/>
    <s v="DEG1_4_surface"/>
    <s v="DEG1_4_surface_ovenchar"/>
  </r>
  <r>
    <x v="0"/>
    <x v="0"/>
    <n v="4"/>
    <s v="surface"/>
    <s v="ovenchar"/>
    <n v="1"/>
    <s v="Erodium cicutarium"/>
    <s v="Erodium spp."/>
    <s v="forb"/>
    <s v="nonnative"/>
    <s v="annual"/>
    <s v="Geraniaceae"/>
    <n v="0"/>
    <s v="DEG1_4"/>
    <s v="DEG1_4_surface"/>
    <s v="DEG1_4_surface_ovenchar"/>
  </r>
  <r>
    <x v="0"/>
    <x v="0"/>
    <n v="4"/>
    <s v="surface"/>
    <s v="ovenchar"/>
    <n v="1"/>
    <s v="Erodium moschatum"/>
    <s v="Erodium spp."/>
    <s v="forb"/>
    <s v="nonnative"/>
    <s v="annual"/>
    <s v="Geraniaceae"/>
    <n v="3"/>
    <s v="DEG1_4"/>
    <s v="DEG1_4_surface"/>
    <s v="DEG1_4_surface_ovenchar"/>
  </r>
  <r>
    <x v="0"/>
    <x v="0"/>
    <n v="4"/>
    <s v="surface"/>
    <s v="ovenchar"/>
    <n v="1"/>
    <s v="Eucrypta chrysanthemifolia"/>
    <s v="Eucrypta chrysanthemifolia"/>
    <s v="forb"/>
    <s v="native"/>
    <s v="annual"/>
    <s v="Hydrophyllaceae"/>
    <n v="0"/>
    <s v="DEG1_4"/>
    <s v="DEG1_4_surface"/>
    <s v="DEG1_4_surface_ovenchar"/>
  </r>
  <r>
    <x v="0"/>
    <x v="0"/>
    <n v="4"/>
    <s v="surface"/>
    <s v="ovenchar"/>
    <n v="1"/>
    <s v="Fragaria vesca"/>
    <s v="Fragaria vesca"/>
    <s v="forb"/>
    <s v="native"/>
    <s v="perennial"/>
    <s v="Rosaceae"/>
    <n v="0"/>
    <s v="DEG1_4"/>
    <s v="DEG1_4_surface"/>
    <s v="DEG1_4_surface_ovenchar"/>
  </r>
  <r>
    <x v="0"/>
    <x v="0"/>
    <n v="4"/>
    <s v="surface"/>
    <s v="ovenchar"/>
    <n v="1"/>
    <s v="Galium porrigens"/>
    <s v="Galium porrigens"/>
    <s v="forb"/>
    <s v="native"/>
    <s v="perennial"/>
    <s v="Rubiaceae"/>
    <n v="0"/>
    <s v="DEG1_4"/>
    <s v="DEG1_4_surface"/>
    <s v="DEG1_4_surface_ovenchar"/>
  </r>
  <r>
    <x v="0"/>
    <x v="0"/>
    <n v="4"/>
    <s v="surface"/>
    <s v="ovenchar"/>
    <n v="1"/>
    <s v="Hirschfeldia incana"/>
    <s v="Hirschfeldia incana"/>
    <s v="forb"/>
    <s v="nonnative"/>
    <s v="annual"/>
    <s v="Brassicaceae"/>
    <n v="1"/>
    <s v="DEG1_4"/>
    <s v="DEG1_4_surface"/>
    <s v="DEG1_4_surface_ovenchar"/>
  </r>
  <r>
    <x v="0"/>
    <x v="0"/>
    <n v="4"/>
    <s v="surface"/>
    <s v="ovenchar"/>
    <n v="1"/>
    <s v="Malacothamnus fasciculatus"/>
    <s v="Malacothamnus fasciculatus"/>
    <s v="shrub"/>
    <s v="native"/>
    <s v="perennial"/>
    <s v="Malvaceae"/>
    <n v="0"/>
    <s v="DEG1_4"/>
    <s v="DEG1_4_surface"/>
    <s v="DEG1_4_surface_ovenchar"/>
  </r>
  <r>
    <x v="0"/>
    <x v="0"/>
    <n v="4"/>
    <s v="surface"/>
    <s v="ovenchar"/>
    <n v="1"/>
    <s v="Nicotiana glauca"/>
    <s v="Nicotiana glauca"/>
    <s v="shrub"/>
    <s v="nonnative"/>
    <s v="perennial"/>
    <s v="Solanaceae"/>
    <n v="0"/>
    <s v="DEG1_4"/>
    <s v="DEG1_4_surface"/>
    <s v="DEG1_4_surface_ovenchar"/>
  </r>
  <r>
    <x v="0"/>
    <x v="0"/>
    <n v="4"/>
    <s v="surface"/>
    <s v="ovenchar"/>
    <n v="1"/>
    <s v="Pseudognaphalium luteoalbum"/>
    <s v="Pseudognaphalium luteoalbum"/>
    <s v="forb"/>
    <s v="nonnative"/>
    <s v="annual"/>
    <s v="Asteraceae"/>
    <n v="0"/>
    <s v="DEG1_4"/>
    <s v="DEG1_4_surface"/>
    <s v="DEG1_4_surface_ovenchar"/>
  </r>
  <r>
    <x v="0"/>
    <x v="0"/>
    <n v="4"/>
    <s v="surface"/>
    <s v="ovenchar"/>
    <n v="1"/>
    <s v="Trifolium gracelentum"/>
    <s v="Trifolium spp."/>
    <s v="forb"/>
    <s v="native"/>
    <s v="annual"/>
    <s v="Fabaceae"/>
    <n v="0"/>
    <s v="DEG1_4"/>
    <s v="DEG1_4_surface"/>
    <s v="DEG1_4_surface_ovenchar"/>
  </r>
  <r>
    <x v="0"/>
    <x v="0"/>
    <n v="4"/>
    <s v="deep"/>
    <s v="charate"/>
    <n v="1"/>
    <s v="Acmispon maritimus"/>
    <s v="Acmispon spp."/>
    <s v="forb"/>
    <s v="native"/>
    <s v="annual"/>
    <s v="Fabaceae"/>
    <n v="0"/>
    <s v="DEG1_4"/>
    <s v="DEG1_4_deep"/>
    <s v="DEG1_4_deep_charate"/>
  </r>
  <r>
    <x v="0"/>
    <x v="0"/>
    <n v="4"/>
    <s v="deep"/>
    <s v="charate"/>
    <n v="1"/>
    <s v="Artemisia californica"/>
    <s v="Artemisia californica"/>
    <s v="shrub"/>
    <s v="native"/>
    <s v="perennial"/>
    <s v="Asteraceae"/>
    <n v="0"/>
    <s v="DEG1_4"/>
    <s v="DEG1_4_deep"/>
    <s v="DEG1_4_deep_charate"/>
  </r>
  <r>
    <x v="0"/>
    <x v="0"/>
    <n v="4"/>
    <s v="deep"/>
    <s v="charate"/>
    <n v="1"/>
    <s v="Astragalus trichopodus"/>
    <s v="Astragalus trichopodus"/>
    <s v="forb"/>
    <s v="native"/>
    <s v="perennial"/>
    <s v="Fabaceae"/>
    <n v="0"/>
    <s v="DEG1_4"/>
    <s v="DEG1_4_deep"/>
    <s v="DEG1_4_deep_charate"/>
  </r>
  <r>
    <x v="0"/>
    <x v="0"/>
    <n v="4"/>
    <s v="deep"/>
    <s v="charate"/>
    <n v="1"/>
    <s v="Bromus diandrus"/>
    <s v="Bromus spp."/>
    <s v="grass"/>
    <s v="nonnative"/>
    <s v="annual"/>
    <s v="Poaceae"/>
    <n v="0"/>
    <s v="DEG1_4"/>
    <s v="DEG1_4_deep"/>
    <s v="DEG1_4_deep_charate"/>
  </r>
  <r>
    <x v="0"/>
    <x v="0"/>
    <n v="4"/>
    <s v="deep"/>
    <s v="charate"/>
    <n v="1"/>
    <s v="Bromus madritensis"/>
    <s v="Bromus spp."/>
    <s v="grass"/>
    <s v="nonnative"/>
    <s v="annual"/>
    <s v="Poaceae"/>
    <n v="1"/>
    <s v="DEG1_4"/>
    <s v="DEG1_4_deep"/>
    <s v="DEG1_4_deep_charate"/>
  </r>
  <r>
    <x v="0"/>
    <x v="0"/>
    <n v="4"/>
    <s v="deep"/>
    <s v="charate"/>
    <n v="1"/>
    <s v="Centaurea melitensis"/>
    <s v="Centaurea melitensis"/>
    <s v="forb"/>
    <s v="nonnative"/>
    <s v="annual"/>
    <s v="Asteraceae"/>
    <n v="0"/>
    <s v="DEG1_4"/>
    <s v="DEG1_4_deep"/>
    <s v="DEG1_4_deep_charate"/>
  </r>
  <r>
    <x v="0"/>
    <x v="0"/>
    <n v="4"/>
    <s v="deep"/>
    <s v="charate"/>
    <n v="1"/>
    <s v="Croton setiger"/>
    <s v="Croton setiger"/>
    <s v="forb"/>
    <s v="native"/>
    <s v="annual"/>
    <s v="Euphorbiaceae¬†¬†"/>
    <n v="0"/>
    <s v="DEG1_4"/>
    <s v="DEG1_4_deep"/>
    <s v="DEG1_4_deep_charate"/>
  </r>
  <r>
    <x v="0"/>
    <x v="0"/>
    <n v="4"/>
    <s v="deep"/>
    <s v="charate"/>
    <n v="1"/>
    <s v="Cryptantha spp."/>
    <s v="Cryptantha spp."/>
    <s v="forb"/>
    <s v="native"/>
    <s v="annual"/>
    <s v="Boraginaceae"/>
    <n v="0"/>
    <s v="DEG1_4"/>
    <s v="DEG1_4_deep"/>
    <s v="DEG1_4_deep_charate"/>
  </r>
  <r>
    <x v="0"/>
    <x v="0"/>
    <n v="4"/>
    <s v="deep"/>
    <s v="charate"/>
    <n v="1"/>
    <s v="Emmenanthe penduliflora"/>
    <s v="Emmenanthe penduliflora"/>
    <s v="forb"/>
    <s v="native"/>
    <s v="annual"/>
    <s v="Hydrophyllaceae"/>
    <n v="0"/>
    <s v="DEG1_4"/>
    <s v="DEG1_4_deep"/>
    <s v="DEG1_4_deep_charate"/>
  </r>
  <r>
    <x v="0"/>
    <x v="0"/>
    <n v="4"/>
    <s v="deep"/>
    <s v="charate"/>
    <n v="1"/>
    <s v="Erigeron canadensis"/>
    <s v="Erigeron canadensis"/>
    <s v="forb"/>
    <s v="native"/>
    <s v="annual"/>
    <s v="Asteraceae"/>
    <n v="0"/>
    <s v="DEG1_4"/>
    <s v="DEG1_4_deep"/>
    <s v="DEG1_4_deep_charate"/>
  </r>
  <r>
    <x v="0"/>
    <x v="0"/>
    <n v="4"/>
    <s v="deep"/>
    <s v="charate"/>
    <n v="1"/>
    <s v="Erodium cicutarium"/>
    <s v="Erodium spp."/>
    <s v="forb"/>
    <s v="nonnative"/>
    <s v="annual"/>
    <s v="Geraniaceae"/>
    <n v="1"/>
    <s v="DEG1_4"/>
    <s v="DEG1_4_deep"/>
    <s v="DEG1_4_deep_charate"/>
  </r>
  <r>
    <x v="0"/>
    <x v="0"/>
    <n v="4"/>
    <s v="deep"/>
    <s v="charate"/>
    <n v="1"/>
    <s v="Erodium moschatum"/>
    <s v="Erodium spp."/>
    <s v="forb"/>
    <s v="nonnative"/>
    <s v="annual"/>
    <s v="Geraniaceae"/>
    <n v="0"/>
    <s v="DEG1_4"/>
    <s v="DEG1_4_deep"/>
    <s v="DEG1_4_deep_charate"/>
  </r>
  <r>
    <x v="0"/>
    <x v="0"/>
    <n v="4"/>
    <s v="deep"/>
    <s v="charate"/>
    <n v="1"/>
    <s v="Eucrypta chrysanthemifolia"/>
    <s v="Eucrypta chrysanthemifolia"/>
    <s v="forb"/>
    <s v="native"/>
    <s v="annual"/>
    <s v="Hydrophyllaceae"/>
    <n v="0"/>
    <s v="DEG1_4"/>
    <s v="DEG1_4_deep"/>
    <s v="DEG1_4_deep_charate"/>
  </r>
  <r>
    <x v="0"/>
    <x v="0"/>
    <n v="4"/>
    <s v="deep"/>
    <s v="charate"/>
    <n v="1"/>
    <s v="Fragaria vesca"/>
    <s v="Fragaria vesca"/>
    <s v="forb"/>
    <s v="native"/>
    <s v="perennial"/>
    <s v="Rosaceae"/>
    <n v="0"/>
    <s v="DEG1_4"/>
    <s v="DEG1_4_deep"/>
    <s v="DEG1_4_deep_charate"/>
  </r>
  <r>
    <x v="0"/>
    <x v="0"/>
    <n v="4"/>
    <s v="deep"/>
    <s v="charate"/>
    <n v="1"/>
    <s v="Galium porrigens"/>
    <s v="Galium porrigens"/>
    <s v="forb"/>
    <s v="native"/>
    <s v="perennial"/>
    <s v="Rubiaceae"/>
    <n v="1"/>
    <s v="DEG1_4"/>
    <s v="DEG1_4_deep"/>
    <s v="DEG1_4_deep_charate"/>
  </r>
  <r>
    <x v="0"/>
    <x v="0"/>
    <n v="4"/>
    <s v="deep"/>
    <s v="charate"/>
    <n v="1"/>
    <s v="Hirschfeldia incana"/>
    <s v="Hirschfeldia incana"/>
    <s v="forb"/>
    <s v="nonnative"/>
    <s v="annual"/>
    <s v="Brassicaceae"/>
    <n v="0"/>
    <s v="DEG1_4"/>
    <s v="DEG1_4_deep"/>
    <s v="DEG1_4_deep_charate"/>
  </r>
  <r>
    <x v="0"/>
    <x v="0"/>
    <n v="4"/>
    <s v="deep"/>
    <s v="charate"/>
    <n v="1"/>
    <s v="Malacothamnus fasciculatus"/>
    <s v="Malacothamnus fasciculatus"/>
    <s v="shrub"/>
    <s v="native"/>
    <s v="perennial"/>
    <s v="Malvaceae"/>
    <n v="0"/>
    <s v="DEG1_4"/>
    <s v="DEG1_4_deep"/>
    <s v="DEG1_4_deep_charate"/>
  </r>
  <r>
    <x v="0"/>
    <x v="0"/>
    <n v="4"/>
    <s v="deep"/>
    <s v="charate"/>
    <n v="1"/>
    <s v="Nicotiana glauca"/>
    <s v="Nicotiana glauca"/>
    <s v="shrub"/>
    <s v="nonnative"/>
    <s v="perennial"/>
    <s v="Solanaceae"/>
    <n v="0"/>
    <s v="DEG1_4"/>
    <s v="DEG1_4_deep"/>
    <s v="DEG1_4_deep_charate"/>
  </r>
  <r>
    <x v="0"/>
    <x v="0"/>
    <n v="4"/>
    <s v="deep"/>
    <s v="charate"/>
    <n v="1"/>
    <s v="Pseudognaphalium luteoalbum"/>
    <s v="Pseudognaphalium luteoalbum"/>
    <s v="forb"/>
    <s v="nonnative"/>
    <s v="annual"/>
    <s v="Asteraceae"/>
    <n v="0"/>
    <s v="DEG1_4"/>
    <s v="DEG1_4_deep"/>
    <s v="DEG1_4_deep_charate"/>
  </r>
  <r>
    <x v="0"/>
    <x v="0"/>
    <n v="4"/>
    <s v="deep"/>
    <s v="charate"/>
    <n v="1"/>
    <s v="Trifolium gracelentum"/>
    <s v="Trifolium spp."/>
    <s v="forb"/>
    <s v="native"/>
    <s v="annual"/>
    <s v="Fabaceae"/>
    <n v="1"/>
    <s v="DEG1_4"/>
    <s v="DEG1_4_deep"/>
    <s v="DEG1_4_deep_charate"/>
  </r>
  <r>
    <x v="0"/>
    <x v="0"/>
    <n v="4"/>
    <s v="deep"/>
    <s v="control"/>
    <n v="1"/>
    <s v="Acmispon maritimus"/>
    <s v="Acmispon spp."/>
    <s v="forb"/>
    <s v="native"/>
    <s v="annual"/>
    <s v="Fabaceae"/>
    <n v="0"/>
    <s v="DEG1_4"/>
    <s v="DEG1_4_deep"/>
    <s v="DEG1_4_deep_control"/>
  </r>
  <r>
    <x v="0"/>
    <x v="0"/>
    <n v="4"/>
    <s v="deep"/>
    <s v="control"/>
    <n v="1"/>
    <s v="Artemisia californica"/>
    <s v="Artemisia californica"/>
    <s v="shrub"/>
    <s v="native"/>
    <s v="perennial"/>
    <s v="Asteraceae"/>
    <n v="0"/>
    <s v="DEG1_4"/>
    <s v="DEG1_4_deep"/>
    <s v="DEG1_4_deep_control"/>
  </r>
  <r>
    <x v="0"/>
    <x v="0"/>
    <n v="4"/>
    <s v="deep"/>
    <s v="control"/>
    <n v="1"/>
    <s v="Astragalus trichopodus"/>
    <s v="Astragalus trichopodus"/>
    <s v="forb"/>
    <s v="native"/>
    <s v="perennial"/>
    <s v="Fabaceae"/>
    <n v="0"/>
    <s v="DEG1_4"/>
    <s v="DEG1_4_deep"/>
    <s v="DEG1_4_deep_control"/>
  </r>
  <r>
    <x v="0"/>
    <x v="0"/>
    <n v="4"/>
    <s v="deep"/>
    <s v="control"/>
    <n v="1"/>
    <s v="Bromus diandrus"/>
    <s v="Bromus spp."/>
    <s v="grass"/>
    <s v="nonnative"/>
    <s v="annual"/>
    <s v="Poaceae"/>
    <n v="0"/>
    <s v="DEG1_4"/>
    <s v="DEG1_4_deep"/>
    <s v="DEG1_4_deep_control"/>
  </r>
  <r>
    <x v="0"/>
    <x v="0"/>
    <n v="4"/>
    <s v="deep"/>
    <s v="control"/>
    <n v="1"/>
    <s v="Bromus madritensis"/>
    <s v="Bromus spp."/>
    <s v="grass"/>
    <s v="nonnative"/>
    <s v="annual"/>
    <s v="Poaceae"/>
    <n v="3"/>
    <s v="DEG1_4"/>
    <s v="DEG1_4_deep"/>
    <s v="DEG1_4_deep_control"/>
  </r>
  <r>
    <x v="0"/>
    <x v="0"/>
    <n v="4"/>
    <s v="deep"/>
    <s v="control"/>
    <n v="1"/>
    <s v="Centaurea melitensis"/>
    <s v="Centaurea melitensis"/>
    <s v="forb"/>
    <s v="nonnative"/>
    <s v="annual"/>
    <s v="Asteraceae"/>
    <n v="0"/>
    <s v="DEG1_4"/>
    <s v="DEG1_4_deep"/>
    <s v="DEG1_4_deep_control"/>
  </r>
  <r>
    <x v="0"/>
    <x v="0"/>
    <n v="4"/>
    <s v="deep"/>
    <s v="control"/>
    <n v="1"/>
    <s v="Croton setiger"/>
    <s v="Croton setiger"/>
    <s v="forb"/>
    <s v="native"/>
    <s v="annual"/>
    <s v="Euphorbiaceae¬†¬†"/>
    <n v="0"/>
    <s v="DEG1_4"/>
    <s v="DEG1_4_deep"/>
    <s v="DEG1_4_deep_control"/>
  </r>
  <r>
    <x v="0"/>
    <x v="0"/>
    <n v="4"/>
    <s v="deep"/>
    <s v="control"/>
    <n v="1"/>
    <s v="Cryptantha spp."/>
    <s v="Cryptantha spp."/>
    <s v="forb"/>
    <s v="native"/>
    <s v="annual"/>
    <s v="Boraginaceae"/>
    <n v="0"/>
    <s v="DEG1_4"/>
    <s v="DEG1_4_deep"/>
    <s v="DEG1_4_deep_control"/>
  </r>
  <r>
    <x v="0"/>
    <x v="0"/>
    <n v="4"/>
    <s v="deep"/>
    <s v="control"/>
    <n v="1"/>
    <s v="Emmenanthe penduliflora"/>
    <s v="Emmenanthe penduliflora"/>
    <s v="forb"/>
    <s v="native"/>
    <s v="annual"/>
    <s v="Hydrophyllaceae"/>
    <n v="0"/>
    <s v="DEG1_4"/>
    <s v="DEG1_4_deep"/>
    <s v="DEG1_4_deep_control"/>
  </r>
  <r>
    <x v="0"/>
    <x v="0"/>
    <n v="4"/>
    <s v="deep"/>
    <s v="control"/>
    <n v="1"/>
    <s v="Erigeron canadensis"/>
    <s v="Erigeron canadensis"/>
    <s v="forb"/>
    <s v="native"/>
    <s v="annual"/>
    <s v="Asteraceae"/>
    <n v="0"/>
    <s v="DEG1_4"/>
    <s v="DEG1_4_deep"/>
    <s v="DEG1_4_deep_control"/>
  </r>
  <r>
    <x v="0"/>
    <x v="0"/>
    <n v="4"/>
    <s v="deep"/>
    <s v="control"/>
    <n v="1"/>
    <s v="Erodium cicutarium"/>
    <s v="Erodium spp."/>
    <s v="forb"/>
    <s v="nonnative"/>
    <s v="annual"/>
    <s v="Geraniaceae"/>
    <n v="1"/>
    <s v="DEG1_4"/>
    <s v="DEG1_4_deep"/>
    <s v="DEG1_4_deep_control"/>
  </r>
  <r>
    <x v="0"/>
    <x v="0"/>
    <n v="4"/>
    <s v="deep"/>
    <s v="control"/>
    <n v="1"/>
    <s v="Erodium moschatum"/>
    <s v="Erodium spp."/>
    <s v="forb"/>
    <s v="nonnative"/>
    <s v="annual"/>
    <s v="Geraniaceae"/>
    <n v="0"/>
    <s v="DEG1_4"/>
    <s v="DEG1_4_deep"/>
    <s v="DEG1_4_deep_control"/>
  </r>
  <r>
    <x v="0"/>
    <x v="0"/>
    <n v="4"/>
    <s v="deep"/>
    <s v="control"/>
    <n v="1"/>
    <s v="Eucrypta chrysanthemifolia"/>
    <s v="Eucrypta chrysanthemifolia"/>
    <s v="forb"/>
    <s v="native"/>
    <s v="annual"/>
    <s v="Hydrophyllaceae"/>
    <n v="0"/>
    <s v="DEG1_4"/>
    <s v="DEG1_4_deep"/>
    <s v="DEG1_4_deep_control"/>
  </r>
  <r>
    <x v="0"/>
    <x v="0"/>
    <n v="4"/>
    <s v="deep"/>
    <s v="control"/>
    <n v="1"/>
    <s v="Fragaria vesca"/>
    <s v="Fragaria vesca"/>
    <s v="forb"/>
    <s v="native"/>
    <s v="perennial"/>
    <s v="Rosaceae"/>
    <n v="0"/>
    <s v="DEG1_4"/>
    <s v="DEG1_4_deep"/>
    <s v="DEG1_4_deep_control"/>
  </r>
  <r>
    <x v="0"/>
    <x v="0"/>
    <n v="4"/>
    <s v="deep"/>
    <s v="control"/>
    <n v="1"/>
    <s v="Galium porrigens"/>
    <s v="Galium porrigens"/>
    <s v="forb"/>
    <s v="native"/>
    <s v="perennial"/>
    <s v="Rubiaceae"/>
    <n v="0"/>
    <s v="DEG1_4"/>
    <s v="DEG1_4_deep"/>
    <s v="DEG1_4_deep_control"/>
  </r>
  <r>
    <x v="0"/>
    <x v="0"/>
    <n v="4"/>
    <s v="deep"/>
    <s v="control"/>
    <n v="1"/>
    <s v="Hirschfeldia incana"/>
    <s v="Hirschfeldia incana"/>
    <s v="forb"/>
    <s v="nonnative"/>
    <s v="annual"/>
    <s v="Brassicaceae"/>
    <n v="0"/>
    <s v="DEG1_4"/>
    <s v="DEG1_4_deep"/>
    <s v="DEG1_4_deep_control"/>
  </r>
  <r>
    <x v="0"/>
    <x v="0"/>
    <n v="4"/>
    <s v="deep"/>
    <s v="control"/>
    <n v="1"/>
    <s v="Malacothamnus fasciculatus"/>
    <s v="Malacothamnus fasciculatus"/>
    <s v="shrub"/>
    <s v="native"/>
    <s v="perennial"/>
    <s v="Malvaceae"/>
    <n v="0"/>
    <s v="DEG1_4"/>
    <s v="DEG1_4_deep"/>
    <s v="DEG1_4_deep_control"/>
  </r>
  <r>
    <x v="0"/>
    <x v="0"/>
    <n v="4"/>
    <s v="deep"/>
    <s v="control"/>
    <n v="1"/>
    <s v="Nicotiana glauca"/>
    <s v="Nicotiana glauca"/>
    <s v="shrub"/>
    <s v="nonnative"/>
    <s v="perennial"/>
    <s v="Solanaceae"/>
    <n v="0"/>
    <s v="DEG1_4"/>
    <s v="DEG1_4_deep"/>
    <s v="DEG1_4_deep_control"/>
  </r>
  <r>
    <x v="0"/>
    <x v="0"/>
    <n v="4"/>
    <s v="deep"/>
    <s v="control"/>
    <n v="1"/>
    <s v="Pseudognaphalium luteoalbum"/>
    <s v="Pseudognaphalium luteoalbum"/>
    <s v="forb"/>
    <s v="nonnative"/>
    <s v="annual"/>
    <s v="Asteraceae"/>
    <n v="0"/>
    <s v="DEG1_4"/>
    <s v="DEG1_4_deep"/>
    <s v="DEG1_4_deep_control"/>
  </r>
  <r>
    <x v="0"/>
    <x v="0"/>
    <n v="4"/>
    <s v="deep"/>
    <s v="control"/>
    <n v="1"/>
    <s v="Trifolium gracelentum"/>
    <s v="Trifolium spp."/>
    <s v="forb"/>
    <s v="native"/>
    <s v="annual"/>
    <s v="Fabaceae"/>
    <n v="0"/>
    <s v="DEG1_4"/>
    <s v="DEG1_4_deep"/>
    <s v="DEG1_4_deep_control"/>
  </r>
  <r>
    <x v="0"/>
    <x v="0"/>
    <n v="4"/>
    <s v="deep"/>
    <s v="oven"/>
    <n v="1"/>
    <s v="Acmispon maritimus"/>
    <s v="Acmispon spp."/>
    <s v="forb"/>
    <s v="native"/>
    <s v="annual"/>
    <s v="Fabaceae"/>
    <n v="0"/>
    <s v="DEG1_4"/>
    <s v="DEG1_4_deep"/>
    <s v="DEG1_4_deep_oven"/>
  </r>
  <r>
    <x v="0"/>
    <x v="0"/>
    <n v="4"/>
    <s v="deep"/>
    <s v="oven"/>
    <n v="1"/>
    <s v="Artemisia californica"/>
    <s v="Artemisia californica"/>
    <s v="shrub"/>
    <s v="native"/>
    <s v="perennial"/>
    <s v="Asteraceae"/>
    <n v="0"/>
    <s v="DEG1_4"/>
    <s v="DEG1_4_deep"/>
    <s v="DEG1_4_deep_oven"/>
  </r>
  <r>
    <x v="0"/>
    <x v="0"/>
    <n v="4"/>
    <s v="deep"/>
    <s v="oven"/>
    <n v="1"/>
    <s v="Astragalus trichopodus"/>
    <s v="Astragalus trichopodus"/>
    <s v="forb"/>
    <s v="native"/>
    <s v="perennial"/>
    <s v="Fabaceae"/>
    <n v="0"/>
    <s v="DEG1_4"/>
    <s v="DEG1_4_deep"/>
    <s v="DEG1_4_deep_oven"/>
  </r>
  <r>
    <x v="0"/>
    <x v="0"/>
    <n v="4"/>
    <s v="deep"/>
    <s v="oven"/>
    <n v="1"/>
    <s v="Bromus diandrus"/>
    <s v="Bromus spp."/>
    <s v="grass"/>
    <s v="nonnative"/>
    <s v="annual"/>
    <s v="Poaceae"/>
    <n v="0"/>
    <s v="DEG1_4"/>
    <s v="DEG1_4_deep"/>
    <s v="DEG1_4_deep_oven"/>
  </r>
  <r>
    <x v="0"/>
    <x v="0"/>
    <n v="4"/>
    <s v="deep"/>
    <s v="oven"/>
    <n v="1"/>
    <s v="Bromus madritensis"/>
    <s v="Bromus spp."/>
    <s v="grass"/>
    <s v="nonnative"/>
    <s v="annual"/>
    <s v="Poaceae"/>
    <n v="2"/>
    <s v="DEG1_4"/>
    <s v="DEG1_4_deep"/>
    <s v="DEG1_4_deep_oven"/>
  </r>
  <r>
    <x v="0"/>
    <x v="0"/>
    <n v="4"/>
    <s v="deep"/>
    <s v="oven"/>
    <n v="1"/>
    <s v="Centaurea melitensis"/>
    <s v="Centaurea melitensis"/>
    <s v="forb"/>
    <s v="nonnative"/>
    <s v="annual"/>
    <s v="Asteraceae"/>
    <n v="0"/>
    <s v="DEG1_4"/>
    <s v="DEG1_4_deep"/>
    <s v="DEG1_4_deep_oven"/>
  </r>
  <r>
    <x v="0"/>
    <x v="0"/>
    <n v="4"/>
    <s v="deep"/>
    <s v="oven"/>
    <n v="1"/>
    <s v="Croton setiger"/>
    <s v="Croton setiger"/>
    <s v="forb"/>
    <s v="native"/>
    <s v="annual"/>
    <s v="Euphorbiaceae¬†¬†"/>
    <n v="0"/>
    <s v="DEG1_4"/>
    <s v="DEG1_4_deep"/>
    <s v="DEG1_4_deep_oven"/>
  </r>
  <r>
    <x v="0"/>
    <x v="0"/>
    <n v="4"/>
    <s v="deep"/>
    <s v="oven"/>
    <n v="1"/>
    <s v="Cryptantha spp."/>
    <s v="Cryptantha spp."/>
    <s v="forb"/>
    <s v="native"/>
    <s v="annual"/>
    <s v="Boraginaceae"/>
    <n v="0"/>
    <s v="DEG1_4"/>
    <s v="DEG1_4_deep"/>
    <s v="DEG1_4_deep_oven"/>
  </r>
  <r>
    <x v="0"/>
    <x v="0"/>
    <n v="4"/>
    <s v="deep"/>
    <s v="oven"/>
    <n v="1"/>
    <s v="Emmenanthe penduliflora"/>
    <s v="Emmenanthe penduliflora"/>
    <s v="forb"/>
    <s v="native"/>
    <s v="annual"/>
    <s v="Hydrophyllaceae"/>
    <n v="0"/>
    <s v="DEG1_4"/>
    <s v="DEG1_4_deep"/>
    <s v="DEG1_4_deep_oven"/>
  </r>
  <r>
    <x v="0"/>
    <x v="0"/>
    <n v="4"/>
    <s v="deep"/>
    <s v="oven"/>
    <n v="1"/>
    <s v="Erigeron canadensis"/>
    <s v="Erigeron canadensis"/>
    <s v="forb"/>
    <s v="native"/>
    <s v="annual"/>
    <s v="Asteraceae"/>
    <n v="0"/>
    <s v="DEG1_4"/>
    <s v="DEG1_4_deep"/>
    <s v="DEG1_4_deep_oven"/>
  </r>
  <r>
    <x v="0"/>
    <x v="0"/>
    <n v="4"/>
    <s v="deep"/>
    <s v="oven"/>
    <n v="1"/>
    <s v="Erodium cicutarium"/>
    <s v="Erodium spp."/>
    <s v="forb"/>
    <s v="nonnative"/>
    <s v="annual"/>
    <s v="Geraniaceae"/>
    <n v="4"/>
    <s v="DEG1_4"/>
    <s v="DEG1_4_deep"/>
    <s v="DEG1_4_deep_oven"/>
  </r>
  <r>
    <x v="0"/>
    <x v="0"/>
    <n v="4"/>
    <s v="deep"/>
    <s v="oven"/>
    <n v="1"/>
    <s v="Erodium moschatum"/>
    <s v="Erodium spp."/>
    <s v="forb"/>
    <s v="nonnative"/>
    <s v="annual"/>
    <s v="Geraniaceae"/>
    <n v="0"/>
    <s v="DEG1_4"/>
    <s v="DEG1_4_deep"/>
    <s v="DEG1_4_deep_oven"/>
  </r>
  <r>
    <x v="0"/>
    <x v="0"/>
    <n v="4"/>
    <s v="deep"/>
    <s v="oven"/>
    <n v="1"/>
    <s v="Eucrypta chrysanthemifolia"/>
    <s v="Eucrypta chrysanthemifolia"/>
    <s v="forb"/>
    <s v="native"/>
    <s v="annual"/>
    <s v="Hydrophyllaceae"/>
    <n v="0"/>
    <s v="DEG1_4"/>
    <s v="DEG1_4_deep"/>
    <s v="DEG1_4_deep_oven"/>
  </r>
  <r>
    <x v="0"/>
    <x v="0"/>
    <n v="4"/>
    <s v="deep"/>
    <s v="oven"/>
    <n v="1"/>
    <s v="Fragaria vesca"/>
    <s v="Fragaria vesca"/>
    <s v="forb"/>
    <s v="native"/>
    <s v="perennial"/>
    <s v="Rosaceae"/>
    <n v="0"/>
    <s v="DEG1_4"/>
    <s v="DEG1_4_deep"/>
    <s v="DEG1_4_deep_oven"/>
  </r>
  <r>
    <x v="0"/>
    <x v="0"/>
    <n v="4"/>
    <s v="deep"/>
    <s v="oven"/>
    <n v="1"/>
    <s v="Galium porrigens"/>
    <s v="Galium porrigens"/>
    <s v="forb"/>
    <s v="native"/>
    <s v="perennial"/>
    <s v="Rubiaceae"/>
    <n v="0"/>
    <s v="DEG1_4"/>
    <s v="DEG1_4_deep"/>
    <s v="DEG1_4_deep_oven"/>
  </r>
  <r>
    <x v="0"/>
    <x v="0"/>
    <n v="4"/>
    <s v="deep"/>
    <s v="oven"/>
    <n v="1"/>
    <s v="Hirschfeldia incana"/>
    <s v="Hirschfeldia incana"/>
    <s v="forb"/>
    <s v="nonnative"/>
    <s v="annual"/>
    <s v="Brassicaceae"/>
    <n v="0"/>
    <s v="DEG1_4"/>
    <s v="DEG1_4_deep"/>
    <s v="DEG1_4_deep_oven"/>
  </r>
  <r>
    <x v="0"/>
    <x v="0"/>
    <n v="4"/>
    <s v="deep"/>
    <s v="oven"/>
    <n v="1"/>
    <s v="Malacothamnus fasciculatus"/>
    <s v="Malacothamnus fasciculatus"/>
    <s v="shrub"/>
    <s v="native"/>
    <s v="perennial"/>
    <s v="Malvaceae"/>
    <n v="0"/>
    <s v="DEG1_4"/>
    <s v="DEG1_4_deep"/>
    <s v="DEG1_4_deep_oven"/>
  </r>
  <r>
    <x v="0"/>
    <x v="0"/>
    <n v="4"/>
    <s v="deep"/>
    <s v="oven"/>
    <n v="1"/>
    <s v="Nicotiana glauca"/>
    <s v="Nicotiana glauca"/>
    <s v="shrub"/>
    <s v="nonnative"/>
    <s v="perennial"/>
    <s v="Solanaceae"/>
    <n v="1"/>
    <s v="DEG1_4"/>
    <s v="DEG1_4_deep"/>
    <s v="DEG1_4_deep_oven"/>
  </r>
  <r>
    <x v="0"/>
    <x v="0"/>
    <n v="4"/>
    <s v="deep"/>
    <s v="oven"/>
    <n v="1"/>
    <s v="Pseudognaphalium luteoalbum"/>
    <s v="Pseudognaphalium luteoalbum"/>
    <s v="forb"/>
    <s v="nonnative"/>
    <s v="annual"/>
    <s v="Asteraceae"/>
    <n v="0"/>
    <s v="DEG1_4"/>
    <s v="DEG1_4_deep"/>
    <s v="DEG1_4_deep_oven"/>
  </r>
  <r>
    <x v="0"/>
    <x v="0"/>
    <n v="4"/>
    <s v="deep"/>
    <s v="oven"/>
    <n v="1"/>
    <s v="Trifolium gracelentum"/>
    <s v="Trifolium spp."/>
    <s v="forb"/>
    <s v="native"/>
    <s v="annual"/>
    <s v="Fabaceae"/>
    <n v="0"/>
    <s v="DEG1_4"/>
    <s v="DEG1_4_deep"/>
    <s v="DEG1_4_deep_oven"/>
  </r>
  <r>
    <x v="0"/>
    <x v="0"/>
    <n v="4"/>
    <s v="deep"/>
    <s v="ovenchar"/>
    <n v="1"/>
    <s v="Acmispon maritimus"/>
    <s v="Acmispon spp."/>
    <s v="forb"/>
    <s v="native"/>
    <s v="annual"/>
    <s v="Fabaceae"/>
    <n v="0"/>
    <s v="DEG1_4"/>
    <s v="DEG1_4_deep"/>
    <s v="DEG1_4_deep_ovenchar"/>
  </r>
  <r>
    <x v="0"/>
    <x v="0"/>
    <n v="4"/>
    <s v="deep"/>
    <s v="ovenchar"/>
    <n v="1"/>
    <s v="Artemisia californica"/>
    <s v="Artemisia californica"/>
    <s v="shrub"/>
    <s v="native"/>
    <s v="perennial"/>
    <s v="Asteraceae"/>
    <n v="0"/>
    <s v="DEG1_4"/>
    <s v="DEG1_4_deep"/>
    <s v="DEG1_4_deep_ovenchar"/>
  </r>
  <r>
    <x v="0"/>
    <x v="0"/>
    <n v="4"/>
    <s v="deep"/>
    <s v="ovenchar"/>
    <n v="1"/>
    <s v="Astragalus trichopodus"/>
    <s v="Astragalus trichopodus"/>
    <s v="forb"/>
    <s v="native"/>
    <s v="perennial"/>
    <s v="Fabaceae"/>
    <n v="0"/>
    <s v="DEG1_4"/>
    <s v="DEG1_4_deep"/>
    <s v="DEG1_4_deep_ovenchar"/>
  </r>
  <r>
    <x v="0"/>
    <x v="0"/>
    <n v="4"/>
    <s v="deep"/>
    <s v="ovenchar"/>
    <n v="1"/>
    <s v="Bromus diandrus"/>
    <s v="Bromus spp."/>
    <s v="grass"/>
    <s v="nonnative"/>
    <s v="annual"/>
    <s v="Poaceae"/>
    <n v="0"/>
    <s v="DEG1_4"/>
    <s v="DEG1_4_deep"/>
    <s v="DEG1_4_deep_ovenchar"/>
  </r>
  <r>
    <x v="0"/>
    <x v="0"/>
    <n v="4"/>
    <s v="deep"/>
    <s v="ovenchar"/>
    <n v="1"/>
    <s v="Bromus madritensis"/>
    <s v="Bromus spp."/>
    <s v="grass"/>
    <s v="nonnative"/>
    <s v="annual"/>
    <s v="Poaceae"/>
    <n v="0"/>
    <s v="DEG1_4"/>
    <s v="DEG1_4_deep"/>
    <s v="DEG1_4_deep_ovenchar"/>
  </r>
  <r>
    <x v="0"/>
    <x v="0"/>
    <n v="4"/>
    <s v="deep"/>
    <s v="ovenchar"/>
    <n v="1"/>
    <s v="Centaurea melitensis"/>
    <s v="Centaurea melitensis"/>
    <s v="forb"/>
    <s v="nonnative"/>
    <s v="annual"/>
    <s v="Asteraceae"/>
    <n v="0"/>
    <s v="DEG1_4"/>
    <s v="DEG1_4_deep"/>
    <s v="DEG1_4_deep_ovenchar"/>
  </r>
  <r>
    <x v="0"/>
    <x v="0"/>
    <n v="4"/>
    <s v="deep"/>
    <s v="ovenchar"/>
    <n v="1"/>
    <s v="Croton setiger"/>
    <s v="Croton setiger"/>
    <s v="forb"/>
    <s v="native"/>
    <s v="annual"/>
    <s v="Euphorbiaceae¬†¬†"/>
    <n v="0"/>
    <s v="DEG1_4"/>
    <s v="DEG1_4_deep"/>
    <s v="DEG1_4_deep_ovenchar"/>
  </r>
  <r>
    <x v="0"/>
    <x v="0"/>
    <n v="4"/>
    <s v="deep"/>
    <s v="ovenchar"/>
    <n v="1"/>
    <s v="Cryptantha spp."/>
    <s v="Cryptantha spp."/>
    <s v="forb"/>
    <s v="native"/>
    <s v="annual"/>
    <s v="Boraginaceae"/>
    <n v="0"/>
    <s v="DEG1_4"/>
    <s v="DEG1_4_deep"/>
    <s v="DEG1_4_deep_ovenchar"/>
  </r>
  <r>
    <x v="0"/>
    <x v="0"/>
    <n v="4"/>
    <s v="deep"/>
    <s v="ovenchar"/>
    <n v="1"/>
    <s v="Emmenanthe penduliflora"/>
    <s v="Emmenanthe penduliflora"/>
    <s v="forb"/>
    <s v="native"/>
    <s v="annual"/>
    <s v="Hydrophyllaceae"/>
    <n v="0"/>
    <s v="DEG1_4"/>
    <s v="DEG1_4_deep"/>
    <s v="DEG1_4_deep_ovenchar"/>
  </r>
  <r>
    <x v="0"/>
    <x v="0"/>
    <n v="4"/>
    <s v="deep"/>
    <s v="ovenchar"/>
    <n v="1"/>
    <s v="Erigeron canadensis"/>
    <s v="Erigeron canadensis"/>
    <s v="forb"/>
    <s v="native"/>
    <s v="annual"/>
    <s v="Asteraceae"/>
    <n v="0"/>
    <s v="DEG1_4"/>
    <s v="DEG1_4_deep"/>
    <s v="DEG1_4_deep_ovenchar"/>
  </r>
  <r>
    <x v="0"/>
    <x v="0"/>
    <n v="4"/>
    <s v="deep"/>
    <s v="ovenchar"/>
    <n v="1"/>
    <s v="Erodium cicutarium"/>
    <s v="Erodium spp."/>
    <s v="forb"/>
    <s v="nonnative"/>
    <s v="annual"/>
    <s v="Geraniaceae"/>
    <n v="2"/>
    <s v="DEG1_4"/>
    <s v="DEG1_4_deep"/>
    <s v="DEG1_4_deep_ovenchar"/>
  </r>
  <r>
    <x v="0"/>
    <x v="0"/>
    <n v="4"/>
    <s v="deep"/>
    <s v="ovenchar"/>
    <n v="1"/>
    <s v="Erodium moschatum"/>
    <s v="Erodium spp."/>
    <s v="forb"/>
    <s v="nonnative"/>
    <s v="annual"/>
    <s v="Geraniaceae"/>
    <n v="2"/>
    <s v="DEG1_4"/>
    <s v="DEG1_4_deep"/>
    <s v="DEG1_4_deep_ovenchar"/>
  </r>
  <r>
    <x v="0"/>
    <x v="0"/>
    <n v="4"/>
    <s v="deep"/>
    <s v="ovenchar"/>
    <n v="1"/>
    <s v="Eucrypta chrysanthemifolia"/>
    <s v="Eucrypta chrysanthemifolia"/>
    <s v="forb"/>
    <s v="native"/>
    <s v="annual"/>
    <s v="Hydrophyllaceae"/>
    <n v="0"/>
    <s v="DEG1_4"/>
    <s v="DEG1_4_deep"/>
    <s v="DEG1_4_deep_ovenchar"/>
  </r>
  <r>
    <x v="0"/>
    <x v="0"/>
    <n v="4"/>
    <s v="deep"/>
    <s v="ovenchar"/>
    <n v="1"/>
    <s v="Fragaria vesca"/>
    <s v="Fragaria vesca"/>
    <s v="forb"/>
    <s v="native"/>
    <s v="perennial"/>
    <s v="Rosaceae"/>
    <n v="0"/>
    <s v="DEG1_4"/>
    <s v="DEG1_4_deep"/>
    <s v="DEG1_4_deep_ovenchar"/>
  </r>
  <r>
    <x v="0"/>
    <x v="0"/>
    <n v="4"/>
    <s v="deep"/>
    <s v="ovenchar"/>
    <n v="1"/>
    <s v="Galium porrigens"/>
    <s v="Galium porrigens"/>
    <s v="forb"/>
    <s v="native"/>
    <s v="perennial"/>
    <s v="Rubiaceae"/>
    <n v="0"/>
    <s v="DEG1_4"/>
    <s v="DEG1_4_deep"/>
    <s v="DEG1_4_deep_ovenchar"/>
  </r>
  <r>
    <x v="0"/>
    <x v="0"/>
    <n v="4"/>
    <s v="deep"/>
    <s v="ovenchar"/>
    <n v="1"/>
    <s v="Hirschfeldia incana"/>
    <s v="Hirschfeldia incana"/>
    <s v="forb"/>
    <s v="nonnative"/>
    <s v="annual"/>
    <s v="Brassicaceae"/>
    <n v="0"/>
    <s v="DEG1_4"/>
    <s v="DEG1_4_deep"/>
    <s v="DEG1_4_deep_ovenchar"/>
  </r>
  <r>
    <x v="0"/>
    <x v="0"/>
    <n v="4"/>
    <s v="deep"/>
    <s v="ovenchar"/>
    <n v="1"/>
    <s v="Malacothamnus fasciculatus"/>
    <s v="Malacothamnus fasciculatus"/>
    <s v="shrub"/>
    <s v="native"/>
    <s v="perennial"/>
    <s v="Malvaceae"/>
    <n v="0"/>
    <s v="DEG1_4"/>
    <s v="DEG1_4_deep"/>
    <s v="DEG1_4_deep_ovenchar"/>
  </r>
  <r>
    <x v="0"/>
    <x v="0"/>
    <n v="4"/>
    <s v="deep"/>
    <s v="ovenchar"/>
    <n v="1"/>
    <s v="Nicotiana glauca"/>
    <s v="Nicotiana glauca"/>
    <s v="shrub"/>
    <s v="nonnative"/>
    <s v="perennial"/>
    <s v="Solanaceae"/>
    <n v="0"/>
    <s v="DEG1_4"/>
    <s v="DEG1_4_deep"/>
    <s v="DEG1_4_deep_ovenchar"/>
  </r>
  <r>
    <x v="0"/>
    <x v="0"/>
    <n v="4"/>
    <s v="deep"/>
    <s v="ovenchar"/>
    <n v="1"/>
    <s v="Pseudognaphalium luteoalbum"/>
    <s v="Pseudognaphalium luteoalbum"/>
    <s v="forb"/>
    <s v="nonnative"/>
    <s v="annual"/>
    <s v="Asteraceae"/>
    <n v="0"/>
    <s v="DEG1_4"/>
    <s v="DEG1_4_deep"/>
    <s v="DEG1_4_deep_ovenchar"/>
  </r>
  <r>
    <x v="0"/>
    <x v="0"/>
    <n v="4"/>
    <s v="deep"/>
    <s v="ovenchar"/>
    <n v="1"/>
    <s v="Trifolium gracelentum"/>
    <s v="Trifolium spp."/>
    <s v="forb"/>
    <s v="native"/>
    <s v="annual"/>
    <s v="Fabaceae"/>
    <n v="0"/>
    <s v="DEG1_4"/>
    <s v="DEG1_4_deep"/>
    <s v="DEG1_4_deep_ovenchar"/>
  </r>
  <r>
    <x v="0"/>
    <x v="1"/>
    <n v="5"/>
    <s v="surface"/>
    <s v="charate"/>
    <n v="1"/>
    <s v="Acmispon maritimus"/>
    <s v="Acmispon spp."/>
    <s v="forb"/>
    <s v="native"/>
    <s v="annual"/>
    <s v="Fabaceae"/>
    <n v="5"/>
    <s v="DEG2_5"/>
    <s v="DEG2_5_surface"/>
    <s v="DEG2_5_surface_charate"/>
  </r>
  <r>
    <x v="0"/>
    <x v="1"/>
    <n v="5"/>
    <s v="surface"/>
    <s v="charate"/>
    <n v="1"/>
    <s v="Artemisia californica"/>
    <s v="Artemisia californica"/>
    <s v="shrub"/>
    <s v="native"/>
    <s v="perennial"/>
    <s v="Asteraceae"/>
    <n v="0"/>
    <s v="DEG2_5"/>
    <s v="DEG2_5_surface"/>
    <s v="DEG2_5_surface_charate"/>
  </r>
  <r>
    <x v="0"/>
    <x v="1"/>
    <n v="5"/>
    <s v="surface"/>
    <s v="charate"/>
    <n v="1"/>
    <s v="Astragalus trichopodus"/>
    <s v="Astragalus trichopodus"/>
    <s v="forb"/>
    <s v="native"/>
    <s v="perennial"/>
    <s v="Fabaceae"/>
    <n v="0"/>
    <s v="DEG2_5"/>
    <s v="DEG2_5_surface"/>
    <s v="DEG2_5_surface_charate"/>
  </r>
  <r>
    <x v="0"/>
    <x v="1"/>
    <n v="5"/>
    <s v="surface"/>
    <s v="charate"/>
    <n v="1"/>
    <s v="Bromus diandrus"/>
    <s v="Bromus spp."/>
    <s v="grass"/>
    <s v="nonnative"/>
    <s v="annual"/>
    <s v="Poaceae"/>
    <n v="0"/>
    <s v="DEG2_5"/>
    <s v="DEG2_5_surface"/>
    <s v="DEG2_5_surface_charate"/>
  </r>
  <r>
    <x v="0"/>
    <x v="1"/>
    <n v="5"/>
    <s v="surface"/>
    <s v="charate"/>
    <n v="1"/>
    <s v="Bromus madritensis"/>
    <s v="Bromus spp."/>
    <s v="grass"/>
    <s v="nonnative"/>
    <s v="annual"/>
    <s v="Poaceae"/>
    <n v="0"/>
    <s v="DEG2_5"/>
    <s v="DEG2_5_surface"/>
    <s v="DEG2_5_surface_charate"/>
  </r>
  <r>
    <x v="0"/>
    <x v="1"/>
    <n v="5"/>
    <s v="surface"/>
    <s v="charate"/>
    <n v="1"/>
    <s v="Centaurea melitensis"/>
    <s v="Centaurea melitensis"/>
    <s v="forb"/>
    <s v="nonnative"/>
    <s v="annual"/>
    <s v="Asteraceae"/>
    <n v="0"/>
    <s v="DEG2_5"/>
    <s v="DEG2_5_surface"/>
    <s v="DEG2_5_surface_charate"/>
  </r>
  <r>
    <x v="0"/>
    <x v="1"/>
    <n v="5"/>
    <s v="surface"/>
    <s v="charate"/>
    <n v="1"/>
    <s v="Croton setiger"/>
    <s v="Croton setiger"/>
    <s v="forb"/>
    <s v="native"/>
    <s v="annual"/>
    <s v="Euphorbiaceae¬†¬†"/>
    <n v="0"/>
    <s v="DEG2_5"/>
    <s v="DEG2_5_surface"/>
    <s v="DEG2_5_surface_charate"/>
  </r>
  <r>
    <x v="0"/>
    <x v="1"/>
    <n v="5"/>
    <s v="surface"/>
    <s v="charate"/>
    <n v="1"/>
    <s v="Cryptantha spp."/>
    <s v="Cryptantha spp."/>
    <s v="forb"/>
    <s v="native"/>
    <s v="annual"/>
    <s v="Boraginaceae"/>
    <n v="0"/>
    <s v="DEG2_5"/>
    <s v="DEG2_5_surface"/>
    <s v="DEG2_5_surface_charate"/>
  </r>
  <r>
    <x v="0"/>
    <x v="1"/>
    <n v="5"/>
    <s v="surface"/>
    <s v="charate"/>
    <n v="1"/>
    <s v="Emmenanthe penduliflora"/>
    <s v="Emmenanthe penduliflora"/>
    <s v="forb"/>
    <s v="native"/>
    <s v="annual"/>
    <s v="Hydrophyllaceae"/>
    <n v="0"/>
    <s v="DEG2_5"/>
    <s v="DEG2_5_surface"/>
    <s v="DEG2_5_surface_charate"/>
  </r>
  <r>
    <x v="0"/>
    <x v="1"/>
    <n v="5"/>
    <s v="surface"/>
    <s v="charate"/>
    <n v="1"/>
    <s v="Erigeron canadensis"/>
    <s v="Erigeron canadensis"/>
    <s v="forb"/>
    <s v="native"/>
    <s v="annual"/>
    <s v="Asteraceae"/>
    <n v="0"/>
    <s v="DEG2_5"/>
    <s v="DEG2_5_surface"/>
    <s v="DEG2_5_surface_charate"/>
  </r>
  <r>
    <x v="0"/>
    <x v="1"/>
    <n v="5"/>
    <s v="surface"/>
    <s v="charate"/>
    <n v="1"/>
    <s v="Erodium cicutarium"/>
    <s v="Erodium spp."/>
    <s v="forb"/>
    <s v="nonnative"/>
    <s v="annual"/>
    <s v="Geraniaceae"/>
    <n v="0"/>
    <s v="DEG2_5"/>
    <s v="DEG2_5_surface"/>
    <s v="DEG2_5_surface_charate"/>
  </r>
  <r>
    <x v="0"/>
    <x v="1"/>
    <n v="5"/>
    <s v="surface"/>
    <s v="charate"/>
    <n v="1"/>
    <s v="Erodium moschatum"/>
    <s v="Erodium spp."/>
    <s v="forb"/>
    <s v="nonnative"/>
    <s v="annual"/>
    <s v="Geraniaceae"/>
    <n v="0"/>
    <s v="DEG2_5"/>
    <s v="DEG2_5_surface"/>
    <s v="DEG2_5_surface_charate"/>
  </r>
  <r>
    <x v="0"/>
    <x v="1"/>
    <n v="5"/>
    <s v="surface"/>
    <s v="charate"/>
    <n v="1"/>
    <s v="Eucrypta chrysanthemifolia"/>
    <s v="Eucrypta chrysanthemifolia"/>
    <s v="forb"/>
    <s v="native"/>
    <s v="annual"/>
    <s v="Hydrophyllaceae"/>
    <n v="0"/>
    <s v="DEG2_5"/>
    <s v="DEG2_5_surface"/>
    <s v="DEG2_5_surface_charate"/>
  </r>
  <r>
    <x v="0"/>
    <x v="1"/>
    <n v="5"/>
    <s v="surface"/>
    <s v="charate"/>
    <n v="1"/>
    <s v="Fragaria vesca"/>
    <s v="Fragaria vesca"/>
    <s v="forb"/>
    <s v="native"/>
    <s v="perennial"/>
    <s v="Rosaceae"/>
    <n v="1"/>
    <s v="DEG2_5"/>
    <s v="DEG2_5_surface"/>
    <s v="DEG2_5_surface_charate"/>
  </r>
  <r>
    <x v="0"/>
    <x v="1"/>
    <n v="5"/>
    <s v="surface"/>
    <s v="charate"/>
    <n v="1"/>
    <s v="Galium porrigens"/>
    <s v="Galium porrigens"/>
    <s v="forb"/>
    <s v="native"/>
    <s v="perennial"/>
    <s v="Rubiaceae"/>
    <n v="0"/>
    <s v="DEG2_5"/>
    <s v="DEG2_5_surface"/>
    <s v="DEG2_5_surface_charate"/>
  </r>
  <r>
    <x v="0"/>
    <x v="1"/>
    <n v="5"/>
    <s v="surface"/>
    <s v="charate"/>
    <n v="1"/>
    <s v="Hirschfeldia incana"/>
    <s v="Hirschfeldia incana"/>
    <s v="forb"/>
    <s v="nonnative"/>
    <s v="annual"/>
    <s v="Brassicaceae"/>
    <n v="3"/>
    <s v="DEG2_5"/>
    <s v="DEG2_5_surface"/>
    <s v="DEG2_5_surface_charate"/>
  </r>
  <r>
    <x v="0"/>
    <x v="1"/>
    <n v="5"/>
    <s v="surface"/>
    <s v="charate"/>
    <n v="1"/>
    <s v="Malacothamnus fasciculatus"/>
    <s v="Malacothamnus fasciculatus"/>
    <s v="shrub"/>
    <s v="native"/>
    <s v="perennial"/>
    <s v="Malvaceae"/>
    <n v="0"/>
    <s v="DEG2_5"/>
    <s v="DEG2_5_surface"/>
    <s v="DEG2_5_surface_charate"/>
  </r>
  <r>
    <x v="0"/>
    <x v="1"/>
    <n v="5"/>
    <s v="surface"/>
    <s v="charate"/>
    <n v="1"/>
    <s v="Nicotiana glauca"/>
    <s v="Nicotiana glauca"/>
    <s v="shrub"/>
    <s v="nonnative"/>
    <s v="perennial"/>
    <s v="Solanaceae"/>
    <n v="0"/>
    <s v="DEG2_5"/>
    <s v="DEG2_5_surface"/>
    <s v="DEG2_5_surface_charate"/>
  </r>
  <r>
    <x v="0"/>
    <x v="1"/>
    <n v="5"/>
    <s v="surface"/>
    <s v="charate"/>
    <n v="1"/>
    <s v="Pseudognaphalium luteoalbum"/>
    <s v="Pseudognaphalium luteoalbum"/>
    <s v="forb"/>
    <s v="nonnative"/>
    <s v="annual"/>
    <s v="Asteraceae"/>
    <n v="0"/>
    <s v="DEG2_5"/>
    <s v="DEG2_5_surface"/>
    <s v="DEG2_5_surface_charate"/>
  </r>
  <r>
    <x v="0"/>
    <x v="1"/>
    <n v="5"/>
    <s v="surface"/>
    <s v="charate"/>
    <n v="1"/>
    <s v="Trifolium gracelentum"/>
    <s v="Trifolium spp."/>
    <s v="forb"/>
    <s v="native"/>
    <s v="annual"/>
    <s v="Fabaceae"/>
    <n v="0"/>
    <s v="DEG2_5"/>
    <s v="DEG2_5_surface"/>
    <s v="DEG2_5_surface_charate"/>
  </r>
  <r>
    <x v="0"/>
    <x v="1"/>
    <n v="5"/>
    <s v="surface"/>
    <s v="control"/>
    <n v="1"/>
    <s v="Acmispon maritimus"/>
    <s v="Acmispon spp."/>
    <s v="forb"/>
    <s v="native"/>
    <s v="annual"/>
    <s v="Fabaceae"/>
    <n v="2"/>
    <s v="DEG2_5"/>
    <s v="DEG2_5_surface"/>
    <s v="DEG2_5_surface_control"/>
  </r>
  <r>
    <x v="0"/>
    <x v="1"/>
    <n v="5"/>
    <s v="surface"/>
    <s v="control"/>
    <n v="1"/>
    <s v="Artemisia californica"/>
    <s v="Artemisia californica"/>
    <s v="shrub"/>
    <s v="native"/>
    <s v="perennial"/>
    <s v="Asteraceae"/>
    <n v="0"/>
    <s v="DEG2_5"/>
    <s v="DEG2_5_surface"/>
    <s v="DEG2_5_surface_control"/>
  </r>
  <r>
    <x v="0"/>
    <x v="1"/>
    <n v="5"/>
    <s v="surface"/>
    <s v="control"/>
    <n v="1"/>
    <s v="Astragalus trichopodus"/>
    <s v="Astragalus trichopodus"/>
    <s v="forb"/>
    <s v="native"/>
    <s v="perennial"/>
    <s v="Fabaceae"/>
    <n v="0"/>
    <s v="DEG2_5"/>
    <s v="DEG2_5_surface"/>
    <s v="DEG2_5_surface_control"/>
  </r>
  <r>
    <x v="0"/>
    <x v="1"/>
    <n v="5"/>
    <s v="surface"/>
    <s v="control"/>
    <n v="1"/>
    <s v="Bromus diandrus"/>
    <s v="Bromus spp."/>
    <s v="grass"/>
    <s v="nonnative"/>
    <s v="annual"/>
    <s v="Poaceae"/>
    <n v="0"/>
    <s v="DEG2_5"/>
    <s v="DEG2_5_surface"/>
    <s v="DEG2_5_surface_control"/>
  </r>
  <r>
    <x v="0"/>
    <x v="1"/>
    <n v="5"/>
    <s v="surface"/>
    <s v="control"/>
    <n v="1"/>
    <s v="Bromus madritensis"/>
    <s v="Bromus spp."/>
    <s v="grass"/>
    <s v="nonnative"/>
    <s v="annual"/>
    <s v="Poaceae"/>
    <n v="2"/>
    <s v="DEG2_5"/>
    <s v="DEG2_5_surface"/>
    <s v="DEG2_5_surface_control"/>
  </r>
  <r>
    <x v="0"/>
    <x v="1"/>
    <n v="5"/>
    <s v="surface"/>
    <s v="control"/>
    <n v="1"/>
    <s v="Centaurea melitensis"/>
    <s v="Centaurea melitensis"/>
    <s v="forb"/>
    <s v="nonnative"/>
    <s v="annual"/>
    <s v="Asteraceae"/>
    <n v="0"/>
    <s v="DEG2_5"/>
    <s v="DEG2_5_surface"/>
    <s v="DEG2_5_surface_control"/>
  </r>
  <r>
    <x v="0"/>
    <x v="1"/>
    <n v="5"/>
    <s v="surface"/>
    <s v="control"/>
    <n v="1"/>
    <s v="Croton setiger"/>
    <s v="Croton setiger"/>
    <s v="forb"/>
    <s v="native"/>
    <s v="annual"/>
    <s v="Euphorbiaceae¬†¬†"/>
    <n v="0"/>
    <s v="DEG2_5"/>
    <s v="DEG2_5_surface"/>
    <s v="DEG2_5_surface_control"/>
  </r>
  <r>
    <x v="0"/>
    <x v="1"/>
    <n v="5"/>
    <s v="surface"/>
    <s v="control"/>
    <n v="1"/>
    <s v="Cryptantha spp."/>
    <s v="Cryptantha spp."/>
    <s v="forb"/>
    <s v="native"/>
    <s v="annual"/>
    <s v="Boraginaceae"/>
    <n v="0"/>
    <s v="DEG2_5"/>
    <s v="DEG2_5_surface"/>
    <s v="DEG2_5_surface_control"/>
  </r>
  <r>
    <x v="0"/>
    <x v="1"/>
    <n v="5"/>
    <s v="surface"/>
    <s v="control"/>
    <n v="1"/>
    <s v="Emmenanthe penduliflora"/>
    <s v="Emmenanthe penduliflora"/>
    <s v="forb"/>
    <s v="native"/>
    <s v="annual"/>
    <s v="Hydrophyllaceae"/>
    <n v="0"/>
    <s v="DEG2_5"/>
    <s v="DEG2_5_surface"/>
    <s v="DEG2_5_surface_control"/>
  </r>
  <r>
    <x v="0"/>
    <x v="1"/>
    <n v="5"/>
    <s v="surface"/>
    <s v="control"/>
    <n v="1"/>
    <s v="Erigeron canadensis"/>
    <s v="Erigeron canadensis"/>
    <s v="forb"/>
    <s v="native"/>
    <s v="annual"/>
    <s v="Asteraceae"/>
    <n v="0"/>
    <s v="DEG2_5"/>
    <s v="DEG2_5_surface"/>
    <s v="DEG2_5_surface_control"/>
  </r>
  <r>
    <x v="0"/>
    <x v="1"/>
    <n v="5"/>
    <s v="surface"/>
    <s v="control"/>
    <n v="1"/>
    <s v="Erodium cicutarium"/>
    <s v="Erodium spp."/>
    <s v="forb"/>
    <s v="nonnative"/>
    <s v="annual"/>
    <s v="Geraniaceae"/>
    <n v="0"/>
    <s v="DEG2_5"/>
    <s v="DEG2_5_surface"/>
    <s v="DEG2_5_surface_control"/>
  </r>
  <r>
    <x v="0"/>
    <x v="1"/>
    <n v="5"/>
    <s v="surface"/>
    <s v="control"/>
    <n v="1"/>
    <s v="Erodium moschatum"/>
    <s v="Erodium spp."/>
    <s v="forb"/>
    <s v="nonnative"/>
    <s v="annual"/>
    <s v="Geraniaceae"/>
    <n v="0"/>
    <s v="DEG2_5"/>
    <s v="DEG2_5_surface"/>
    <s v="DEG2_5_surface_control"/>
  </r>
  <r>
    <x v="0"/>
    <x v="1"/>
    <n v="5"/>
    <s v="surface"/>
    <s v="control"/>
    <n v="1"/>
    <s v="Eucrypta chrysanthemifolia"/>
    <s v="Eucrypta chrysanthemifolia"/>
    <s v="forb"/>
    <s v="native"/>
    <s v="annual"/>
    <s v="Hydrophyllaceae"/>
    <n v="0"/>
    <s v="DEG2_5"/>
    <s v="DEG2_5_surface"/>
    <s v="DEG2_5_surface_control"/>
  </r>
  <r>
    <x v="0"/>
    <x v="1"/>
    <n v="5"/>
    <s v="surface"/>
    <s v="control"/>
    <n v="1"/>
    <s v="Fragaria vesca"/>
    <s v="Fragaria vesca"/>
    <s v="forb"/>
    <s v="native"/>
    <s v="perennial"/>
    <s v="Rosaceae"/>
    <n v="0"/>
    <s v="DEG2_5"/>
    <s v="DEG2_5_surface"/>
    <s v="DEG2_5_surface_control"/>
  </r>
  <r>
    <x v="0"/>
    <x v="1"/>
    <n v="5"/>
    <s v="surface"/>
    <s v="control"/>
    <n v="1"/>
    <s v="Galium porrigens"/>
    <s v="Galium porrigens"/>
    <s v="forb"/>
    <s v="native"/>
    <s v="perennial"/>
    <s v="Rubiaceae"/>
    <n v="0"/>
    <s v="DEG2_5"/>
    <s v="DEG2_5_surface"/>
    <s v="DEG2_5_surface_control"/>
  </r>
  <r>
    <x v="0"/>
    <x v="1"/>
    <n v="5"/>
    <s v="surface"/>
    <s v="control"/>
    <n v="1"/>
    <s v="Hirschfeldia incana"/>
    <s v="Hirschfeldia incana"/>
    <s v="forb"/>
    <s v="nonnative"/>
    <s v="annual"/>
    <s v="Brassicaceae"/>
    <n v="2"/>
    <s v="DEG2_5"/>
    <s v="DEG2_5_surface"/>
    <s v="DEG2_5_surface_control"/>
  </r>
  <r>
    <x v="0"/>
    <x v="1"/>
    <n v="5"/>
    <s v="surface"/>
    <s v="control"/>
    <n v="1"/>
    <s v="Malacothamnus fasciculatus"/>
    <s v="Malacothamnus fasciculatus"/>
    <s v="shrub"/>
    <s v="native"/>
    <s v="perennial"/>
    <s v="Malvaceae"/>
    <n v="0"/>
    <s v="DEG2_5"/>
    <s v="DEG2_5_surface"/>
    <s v="DEG2_5_surface_control"/>
  </r>
  <r>
    <x v="0"/>
    <x v="1"/>
    <n v="5"/>
    <s v="surface"/>
    <s v="control"/>
    <n v="1"/>
    <s v="Nicotiana glauca"/>
    <s v="Nicotiana glauca"/>
    <s v="shrub"/>
    <s v="nonnative"/>
    <s v="perennial"/>
    <s v="Solanaceae"/>
    <n v="0"/>
    <s v="DEG2_5"/>
    <s v="DEG2_5_surface"/>
    <s v="DEG2_5_surface_control"/>
  </r>
  <r>
    <x v="0"/>
    <x v="1"/>
    <n v="5"/>
    <s v="surface"/>
    <s v="control"/>
    <n v="1"/>
    <s v="Pseudognaphalium luteoalbum"/>
    <s v="Pseudognaphalium luteoalbum"/>
    <s v="forb"/>
    <s v="nonnative"/>
    <s v="annual"/>
    <s v="Asteraceae"/>
    <n v="1"/>
    <s v="DEG2_5"/>
    <s v="DEG2_5_surface"/>
    <s v="DEG2_5_surface_control"/>
  </r>
  <r>
    <x v="0"/>
    <x v="1"/>
    <n v="5"/>
    <s v="surface"/>
    <s v="control"/>
    <n v="1"/>
    <s v="Trifolium gracelentum"/>
    <s v="Trifolium spp."/>
    <s v="forb"/>
    <s v="native"/>
    <s v="annual"/>
    <s v="Fabaceae"/>
    <n v="0"/>
    <s v="DEG2_5"/>
    <s v="DEG2_5_surface"/>
    <s v="DEG2_5_surface_control"/>
  </r>
  <r>
    <x v="0"/>
    <x v="1"/>
    <n v="5"/>
    <s v="surface"/>
    <s v="oven"/>
    <n v="1"/>
    <s v="Acmispon maritimus"/>
    <s v="Acmispon spp."/>
    <s v="forb"/>
    <s v="native"/>
    <s v="annual"/>
    <s v="Fabaceae"/>
    <n v="8"/>
    <s v="DEG2_5"/>
    <s v="DEG2_5_surface"/>
    <s v="DEG2_5_surface_oven"/>
  </r>
  <r>
    <x v="0"/>
    <x v="1"/>
    <n v="5"/>
    <s v="surface"/>
    <s v="oven"/>
    <n v="1"/>
    <s v="Artemisia californica"/>
    <s v="Artemisia californica"/>
    <s v="shrub"/>
    <s v="native"/>
    <s v="perennial"/>
    <s v="Asteraceae"/>
    <n v="0"/>
    <s v="DEG2_5"/>
    <s v="DEG2_5_surface"/>
    <s v="DEG2_5_surface_oven"/>
  </r>
  <r>
    <x v="0"/>
    <x v="1"/>
    <n v="5"/>
    <s v="surface"/>
    <s v="oven"/>
    <n v="1"/>
    <s v="Astragalus trichopodus"/>
    <s v="Astragalus trichopodus"/>
    <s v="forb"/>
    <s v="native"/>
    <s v="perennial"/>
    <s v="Fabaceae"/>
    <n v="0"/>
    <s v="DEG2_5"/>
    <s v="DEG2_5_surface"/>
    <s v="DEG2_5_surface_oven"/>
  </r>
  <r>
    <x v="0"/>
    <x v="1"/>
    <n v="5"/>
    <s v="surface"/>
    <s v="oven"/>
    <n v="1"/>
    <s v="Bromus diandrus"/>
    <s v="Bromus spp."/>
    <s v="grass"/>
    <s v="nonnative"/>
    <s v="annual"/>
    <s v="Poaceae"/>
    <n v="0"/>
    <s v="DEG2_5"/>
    <s v="DEG2_5_surface"/>
    <s v="DEG2_5_surface_oven"/>
  </r>
  <r>
    <x v="0"/>
    <x v="1"/>
    <n v="5"/>
    <s v="surface"/>
    <s v="oven"/>
    <n v="1"/>
    <s v="Bromus madritensis"/>
    <s v="Bromus spp."/>
    <s v="grass"/>
    <s v="nonnative"/>
    <s v="annual"/>
    <s v="Poaceae"/>
    <n v="0"/>
    <s v="DEG2_5"/>
    <s v="DEG2_5_surface"/>
    <s v="DEG2_5_surface_oven"/>
  </r>
  <r>
    <x v="0"/>
    <x v="1"/>
    <n v="5"/>
    <s v="surface"/>
    <s v="oven"/>
    <n v="1"/>
    <s v="Centaurea melitensis"/>
    <s v="Centaurea melitensis"/>
    <s v="forb"/>
    <s v="nonnative"/>
    <s v="annual"/>
    <s v="Asteraceae"/>
    <n v="0"/>
    <s v="DEG2_5"/>
    <s v="DEG2_5_surface"/>
    <s v="DEG2_5_surface_oven"/>
  </r>
  <r>
    <x v="0"/>
    <x v="1"/>
    <n v="5"/>
    <s v="surface"/>
    <s v="oven"/>
    <n v="1"/>
    <s v="Croton setiger"/>
    <s v="Croton setiger"/>
    <s v="forb"/>
    <s v="native"/>
    <s v="annual"/>
    <s v="Euphorbiaceae¬†¬†"/>
    <n v="0"/>
    <s v="DEG2_5"/>
    <s v="DEG2_5_surface"/>
    <s v="DEG2_5_surface_oven"/>
  </r>
  <r>
    <x v="0"/>
    <x v="1"/>
    <n v="5"/>
    <s v="surface"/>
    <s v="oven"/>
    <n v="1"/>
    <s v="Cryptantha spp."/>
    <s v="Cryptantha spp."/>
    <s v="forb"/>
    <s v="native"/>
    <s v="annual"/>
    <s v="Boraginaceae"/>
    <n v="0"/>
    <s v="DEG2_5"/>
    <s v="DEG2_5_surface"/>
    <s v="DEG2_5_surface_oven"/>
  </r>
  <r>
    <x v="0"/>
    <x v="1"/>
    <n v="5"/>
    <s v="surface"/>
    <s v="oven"/>
    <n v="1"/>
    <s v="Emmenanthe penduliflora"/>
    <s v="Emmenanthe penduliflora"/>
    <s v="forb"/>
    <s v="native"/>
    <s v="annual"/>
    <s v="Hydrophyllaceae"/>
    <n v="0"/>
    <s v="DEG2_5"/>
    <s v="DEG2_5_surface"/>
    <s v="DEG2_5_surface_oven"/>
  </r>
  <r>
    <x v="0"/>
    <x v="1"/>
    <n v="5"/>
    <s v="surface"/>
    <s v="oven"/>
    <n v="1"/>
    <s v="Erigeron canadensis"/>
    <s v="Erigeron canadensis"/>
    <s v="forb"/>
    <s v="native"/>
    <s v="annual"/>
    <s v="Asteraceae"/>
    <n v="0"/>
    <s v="DEG2_5"/>
    <s v="DEG2_5_surface"/>
    <s v="DEG2_5_surface_oven"/>
  </r>
  <r>
    <x v="0"/>
    <x v="1"/>
    <n v="5"/>
    <s v="surface"/>
    <s v="oven"/>
    <n v="1"/>
    <s v="Erodium cicutarium"/>
    <s v="Erodium spp."/>
    <s v="forb"/>
    <s v="nonnative"/>
    <s v="annual"/>
    <s v="Geraniaceae"/>
    <n v="0"/>
    <s v="DEG2_5"/>
    <s v="DEG2_5_surface"/>
    <s v="DEG2_5_surface_oven"/>
  </r>
  <r>
    <x v="0"/>
    <x v="1"/>
    <n v="5"/>
    <s v="surface"/>
    <s v="oven"/>
    <n v="1"/>
    <s v="Erodium moschatum"/>
    <s v="Erodium spp."/>
    <s v="forb"/>
    <s v="nonnative"/>
    <s v="annual"/>
    <s v="Geraniaceae"/>
    <n v="0"/>
    <s v="DEG2_5"/>
    <s v="DEG2_5_surface"/>
    <s v="DEG2_5_surface_oven"/>
  </r>
  <r>
    <x v="0"/>
    <x v="1"/>
    <n v="5"/>
    <s v="surface"/>
    <s v="oven"/>
    <n v="1"/>
    <s v="Eucrypta chrysanthemifolia"/>
    <s v="Eucrypta chrysanthemifolia"/>
    <s v="forb"/>
    <s v="native"/>
    <s v="annual"/>
    <s v="Hydrophyllaceae"/>
    <n v="0"/>
    <s v="DEG2_5"/>
    <s v="DEG2_5_surface"/>
    <s v="DEG2_5_surface_oven"/>
  </r>
  <r>
    <x v="0"/>
    <x v="1"/>
    <n v="5"/>
    <s v="surface"/>
    <s v="oven"/>
    <n v="1"/>
    <s v="Fragaria vesca"/>
    <s v="Fragaria vesca"/>
    <s v="forb"/>
    <s v="native"/>
    <s v="perennial"/>
    <s v="Rosaceae"/>
    <n v="0"/>
    <s v="DEG2_5"/>
    <s v="DEG2_5_surface"/>
    <s v="DEG2_5_surface_oven"/>
  </r>
  <r>
    <x v="0"/>
    <x v="1"/>
    <n v="5"/>
    <s v="surface"/>
    <s v="oven"/>
    <n v="1"/>
    <s v="Galium porrigens"/>
    <s v="Galium porrigens"/>
    <s v="forb"/>
    <s v="native"/>
    <s v="perennial"/>
    <s v="Rubiaceae"/>
    <n v="0"/>
    <s v="DEG2_5"/>
    <s v="DEG2_5_surface"/>
    <s v="DEG2_5_surface_oven"/>
  </r>
  <r>
    <x v="0"/>
    <x v="1"/>
    <n v="5"/>
    <s v="surface"/>
    <s v="oven"/>
    <n v="1"/>
    <s v="Hirschfeldia incana"/>
    <s v="Hirschfeldia incana"/>
    <s v="forb"/>
    <s v="nonnative"/>
    <s v="annual"/>
    <s v="Brassicaceae"/>
    <n v="5"/>
    <s v="DEG2_5"/>
    <s v="DEG2_5_surface"/>
    <s v="DEG2_5_surface_oven"/>
  </r>
  <r>
    <x v="0"/>
    <x v="1"/>
    <n v="5"/>
    <s v="surface"/>
    <s v="oven"/>
    <n v="1"/>
    <s v="Malacothamnus fasciculatus"/>
    <s v="Malacothamnus fasciculatus"/>
    <s v="shrub"/>
    <s v="native"/>
    <s v="perennial"/>
    <s v="Malvaceae"/>
    <n v="1"/>
    <s v="DEG2_5"/>
    <s v="DEG2_5_surface"/>
    <s v="DEG2_5_surface_oven"/>
  </r>
  <r>
    <x v="0"/>
    <x v="1"/>
    <n v="5"/>
    <s v="surface"/>
    <s v="oven"/>
    <n v="1"/>
    <s v="Nicotiana glauca"/>
    <s v="Nicotiana glauca"/>
    <s v="shrub"/>
    <s v="nonnative"/>
    <s v="perennial"/>
    <s v="Solanaceae"/>
    <n v="0"/>
    <s v="DEG2_5"/>
    <s v="DEG2_5_surface"/>
    <s v="DEG2_5_surface_oven"/>
  </r>
  <r>
    <x v="0"/>
    <x v="1"/>
    <n v="5"/>
    <s v="surface"/>
    <s v="oven"/>
    <n v="1"/>
    <s v="Pseudognaphalium luteoalbum"/>
    <s v="Pseudognaphalium luteoalbum"/>
    <s v="forb"/>
    <s v="nonnative"/>
    <s v="annual"/>
    <s v="Asteraceae"/>
    <n v="0"/>
    <s v="DEG2_5"/>
    <s v="DEG2_5_surface"/>
    <s v="DEG2_5_surface_oven"/>
  </r>
  <r>
    <x v="0"/>
    <x v="1"/>
    <n v="5"/>
    <s v="surface"/>
    <s v="oven"/>
    <n v="1"/>
    <s v="Trifolium gracelentum"/>
    <s v="Trifolium spp."/>
    <s v="forb"/>
    <s v="native"/>
    <s v="annual"/>
    <s v="Fabaceae"/>
    <n v="0"/>
    <s v="DEG2_5"/>
    <s v="DEG2_5_surface"/>
    <s v="DEG2_5_surface_oven"/>
  </r>
  <r>
    <x v="0"/>
    <x v="1"/>
    <n v="5"/>
    <s v="surface"/>
    <s v="ovenchar"/>
    <n v="1"/>
    <s v="Acmispon maritimus"/>
    <s v="Acmispon spp."/>
    <s v="forb"/>
    <s v="native"/>
    <s v="annual"/>
    <s v="Fabaceae"/>
    <n v="6"/>
    <s v="DEG2_5"/>
    <s v="DEG2_5_surface"/>
    <s v="DEG2_5_surface_ovenchar"/>
  </r>
  <r>
    <x v="0"/>
    <x v="1"/>
    <n v="5"/>
    <s v="surface"/>
    <s v="ovenchar"/>
    <n v="1"/>
    <s v="Artemisia californica"/>
    <s v="Artemisia californica"/>
    <s v="shrub"/>
    <s v="native"/>
    <s v="perennial"/>
    <s v="Asteraceae"/>
    <n v="0"/>
    <s v="DEG2_5"/>
    <s v="DEG2_5_surface"/>
    <s v="DEG2_5_surface_ovenchar"/>
  </r>
  <r>
    <x v="0"/>
    <x v="1"/>
    <n v="5"/>
    <s v="surface"/>
    <s v="ovenchar"/>
    <n v="1"/>
    <s v="Astragalus trichopodus"/>
    <s v="Astragalus trichopodus"/>
    <s v="forb"/>
    <s v="native"/>
    <s v="perennial"/>
    <s v="Fabaceae"/>
    <n v="0"/>
    <s v="DEG2_5"/>
    <s v="DEG2_5_surface"/>
    <s v="DEG2_5_surface_ovenchar"/>
  </r>
  <r>
    <x v="0"/>
    <x v="1"/>
    <n v="5"/>
    <s v="surface"/>
    <s v="ovenchar"/>
    <n v="1"/>
    <s v="Bromus diandrus"/>
    <s v="Bromus spp."/>
    <s v="grass"/>
    <s v="nonnative"/>
    <s v="annual"/>
    <s v="Poaceae"/>
    <n v="0"/>
    <s v="DEG2_5"/>
    <s v="DEG2_5_surface"/>
    <s v="DEG2_5_surface_ovenchar"/>
  </r>
  <r>
    <x v="0"/>
    <x v="1"/>
    <n v="5"/>
    <s v="surface"/>
    <s v="ovenchar"/>
    <n v="1"/>
    <s v="Bromus madritensis"/>
    <s v="Bromus spp."/>
    <s v="grass"/>
    <s v="nonnative"/>
    <s v="annual"/>
    <s v="Poaceae"/>
    <n v="0"/>
    <s v="DEG2_5"/>
    <s v="DEG2_5_surface"/>
    <s v="DEG2_5_surface_ovenchar"/>
  </r>
  <r>
    <x v="0"/>
    <x v="1"/>
    <n v="5"/>
    <s v="surface"/>
    <s v="ovenchar"/>
    <n v="1"/>
    <s v="Centaurea melitensis"/>
    <s v="Centaurea melitensis"/>
    <s v="forb"/>
    <s v="nonnative"/>
    <s v="annual"/>
    <s v="Asteraceae"/>
    <n v="0"/>
    <s v="DEG2_5"/>
    <s v="DEG2_5_surface"/>
    <s v="DEG2_5_surface_ovenchar"/>
  </r>
  <r>
    <x v="0"/>
    <x v="1"/>
    <n v="5"/>
    <s v="surface"/>
    <s v="ovenchar"/>
    <n v="1"/>
    <s v="Croton setiger"/>
    <s v="Croton setiger"/>
    <s v="forb"/>
    <s v="native"/>
    <s v="annual"/>
    <s v="Euphorbiaceae¬†¬†"/>
    <n v="0"/>
    <s v="DEG2_5"/>
    <s v="DEG2_5_surface"/>
    <s v="DEG2_5_surface_ovenchar"/>
  </r>
  <r>
    <x v="0"/>
    <x v="1"/>
    <n v="5"/>
    <s v="surface"/>
    <s v="ovenchar"/>
    <n v="1"/>
    <s v="Cryptantha spp."/>
    <s v="Cryptantha spp."/>
    <s v="forb"/>
    <s v="native"/>
    <s v="annual"/>
    <s v="Boraginaceae"/>
    <n v="0"/>
    <s v="DEG2_5"/>
    <s v="DEG2_5_surface"/>
    <s v="DEG2_5_surface_ovenchar"/>
  </r>
  <r>
    <x v="0"/>
    <x v="1"/>
    <n v="5"/>
    <s v="surface"/>
    <s v="ovenchar"/>
    <n v="1"/>
    <s v="Emmenanthe penduliflora"/>
    <s v="Emmenanthe penduliflora"/>
    <s v="forb"/>
    <s v="native"/>
    <s v="annual"/>
    <s v="Hydrophyllaceae"/>
    <n v="0"/>
    <s v="DEG2_5"/>
    <s v="DEG2_5_surface"/>
    <s v="DEG2_5_surface_ovenchar"/>
  </r>
  <r>
    <x v="0"/>
    <x v="1"/>
    <n v="5"/>
    <s v="surface"/>
    <s v="ovenchar"/>
    <n v="1"/>
    <s v="Erigeron canadensis"/>
    <s v="Erigeron canadensis"/>
    <s v="forb"/>
    <s v="native"/>
    <s v="annual"/>
    <s v="Asteraceae"/>
    <n v="0"/>
    <s v="DEG2_5"/>
    <s v="DEG2_5_surface"/>
    <s v="DEG2_5_surface_ovenchar"/>
  </r>
  <r>
    <x v="0"/>
    <x v="1"/>
    <n v="5"/>
    <s v="surface"/>
    <s v="ovenchar"/>
    <n v="1"/>
    <s v="Erodium cicutarium"/>
    <s v="Erodium spp."/>
    <s v="forb"/>
    <s v="nonnative"/>
    <s v="annual"/>
    <s v="Geraniaceae"/>
    <n v="0"/>
    <s v="DEG2_5"/>
    <s v="DEG2_5_surface"/>
    <s v="DEG2_5_surface_ovenchar"/>
  </r>
  <r>
    <x v="0"/>
    <x v="1"/>
    <n v="5"/>
    <s v="surface"/>
    <s v="ovenchar"/>
    <n v="1"/>
    <s v="Erodium moschatum"/>
    <s v="Erodium spp."/>
    <s v="forb"/>
    <s v="nonnative"/>
    <s v="annual"/>
    <s v="Geraniaceae"/>
    <n v="0"/>
    <s v="DEG2_5"/>
    <s v="DEG2_5_surface"/>
    <s v="DEG2_5_surface_ovenchar"/>
  </r>
  <r>
    <x v="0"/>
    <x v="1"/>
    <n v="5"/>
    <s v="surface"/>
    <s v="ovenchar"/>
    <n v="1"/>
    <s v="Eucrypta chrysanthemifolia"/>
    <s v="Eucrypta chrysanthemifolia"/>
    <s v="forb"/>
    <s v="native"/>
    <s v="annual"/>
    <s v="Hydrophyllaceae"/>
    <n v="0"/>
    <s v="DEG2_5"/>
    <s v="DEG2_5_surface"/>
    <s v="DEG2_5_surface_ovenchar"/>
  </r>
  <r>
    <x v="0"/>
    <x v="1"/>
    <n v="5"/>
    <s v="surface"/>
    <s v="ovenchar"/>
    <n v="1"/>
    <s v="Fragaria vesca"/>
    <s v="Fragaria vesca"/>
    <s v="forb"/>
    <s v="native"/>
    <s v="perennial"/>
    <s v="Rosaceae"/>
    <n v="0"/>
    <s v="DEG2_5"/>
    <s v="DEG2_5_surface"/>
    <s v="DEG2_5_surface_ovenchar"/>
  </r>
  <r>
    <x v="0"/>
    <x v="1"/>
    <n v="5"/>
    <s v="surface"/>
    <s v="ovenchar"/>
    <n v="1"/>
    <s v="Galium porrigens"/>
    <s v="Galium porrigens"/>
    <s v="forb"/>
    <s v="native"/>
    <s v="perennial"/>
    <s v="Rubiaceae"/>
    <n v="0"/>
    <s v="DEG2_5"/>
    <s v="DEG2_5_surface"/>
    <s v="DEG2_5_surface_ovenchar"/>
  </r>
  <r>
    <x v="0"/>
    <x v="1"/>
    <n v="5"/>
    <s v="surface"/>
    <s v="ovenchar"/>
    <n v="1"/>
    <s v="Hirschfeldia incana"/>
    <s v="Hirschfeldia incana"/>
    <s v="forb"/>
    <s v="nonnative"/>
    <s v="annual"/>
    <s v="Brassicaceae"/>
    <n v="3"/>
    <s v="DEG2_5"/>
    <s v="DEG2_5_surface"/>
    <s v="DEG2_5_surface_ovenchar"/>
  </r>
  <r>
    <x v="0"/>
    <x v="1"/>
    <n v="5"/>
    <s v="surface"/>
    <s v="ovenchar"/>
    <n v="1"/>
    <s v="Malacothamnus fasciculatus"/>
    <s v="Malacothamnus fasciculatus"/>
    <s v="shrub"/>
    <s v="native"/>
    <s v="perennial"/>
    <s v="Malvaceae"/>
    <n v="0"/>
    <s v="DEG2_5"/>
    <s v="DEG2_5_surface"/>
    <s v="DEG2_5_surface_ovenchar"/>
  </r>
  <r>
    <x v="0"/>
    <x v="1"/>
    <n v="5"/>
    <s v="surface"/>
    <s v="ovenchar"/>
    <n v="1"/>
    <s v="Nicotiana glauca"/>
    <s v="Nicotiana glauca"/>
    <s v="shrub"/>
    <s v="nonnative"/>
    <s v="perennial"/>
    <s v="Solanaceae"/>
    <n v="0"/>
    <s v="DEG2_5"/>
    <s v="DEG2_5_surface"/>
    <s v="DEG2_5_surface_ovenchar"/>
  </r>
  <r>
    <x v="0"/>
    <x v="1"/>
    <n v="5"/>
    <s v="surface"/>
    <s v="ovenchar"/>
    <n v="1"/>
    <s v="Pseudognaphalium luteoalbum"/>
    <s v="Pseudognaphalium luteoalbum"/>
    <s v="forb"/>
    <s v="nonnative"/>
    <s v="annual"/>
    <s v="Asteraceae"/>
    <n v="0"/>
    <s v="DEG2_5"/>
    <s v="DEG2_5_surface"/>
    <s v="DEG2_5_surface_ovenchar"/>
  </r>
  <r>
    <x v="0"/>
    <x v="1"/>
    <n v="5"/>
    <s v="surface"/>
    <s v="ovenchar"/>
    <n v="1"/>
    <s v="Trifolium gracelentum"/>
    <s v="Trifolium spp."/>
    <s v="forb"/>
    <s v="native"/>
    <s v="annual"/>
    <s v="Fabaceae"/>
    <n v="0"/>
    <s v="DEG2_5"/>
    <s v="DEG2_5_surface"/>
    <s v="DEG2_5_surface_ovenchar"/>
  </r>
  <r>
    <x v="0"/>
    <x v="1"/>
    <n v="5"/>
    <s v="deep"/>
    <s v="charate"/>
    <n v="1"/>
    <s v="Acmispon maritimus"/>
    <s v="Acmispon spp."/>
    <s v="forb"/>
    <s v="native"/>
    <s v="annual"/>
    <s v="Fabaceae"/>
    <n v="6"/>
    <s v="DEG2_5"/>
    <s v="DEG2_5_deep"/>
    <s v="DEG2_5_deep_charate"/>
  </r>
  <r>
    <x v="0"/>
    <x v="1"/>
    <n v="5"/>
    <s v="deep"/>
    <s v="charate"/>
    <n v="1"/>
    <s v="Artemisia californica"/>
    <s v="Artemisia californica"/>
    <s v="shrub"/>
    <s v="native"/>
    <s v="perennial"/>
    <s v="Asteraceae"/>
    <n v="0"/>
    <s v="DEG2_5"/>
    <s v="DEG2_5_deep"/>
    <s v="DEG2_5_deep_charate"/>
  </r>
  <r>
    <x v="0"/>
    <x v="1"/>
    <n v="5"/>
    <s v="deep"/>
    <s v="charate"/>
    <n v="1"/>
    <s v="Astragalus trichopodus"/>
    <s v="Astragalus trichopodus"/>
    <s v="forb"/>
    <s v="native"/>
    <s v="perennial"/>
    <s v="Fabaceae"/>
    <n v="0"/>
    <s v="DEG2_5"/>
    <s v="DEG2_5_deep"/>
    <s v="DEG2_5_deep_charate"/>
  </r>
  <r>
    <x v="0"/>
    <x v="1"/>
    <n v="5"/>
    <s v="deep"/>
    <s v="charate"/>
    <n v="1"/>
    <s v="Bromus diandrus"/>
    <s v="Bromus spp."/>
    <s v="grass"/>
    <s v="nonnative"/>
    <s v="annual"/>
    <s v="Poaceae"/>
    <n v="0"/>
    <s v="DEG2_5"/>
    <s v="DEG2_5_deep"/>
    <s v="DEG2_5_deep_charate"/>
  </r>
  <r>
    <x v="0"/>
    <x v="1"/>
    <n v="5"/>
    <s v="deep"/>
    <s v="charate"/>
    <n v="1"/>
    <s v="Bromus madritensis"/>
    <s v="Bromus spp."/>
    <s v="grass"/>
    <s v="nonnative"/>
    <s v="annual"/>
    <s v="Poaceae"/>
    <n v="0"/>
    <s v="DEG2_5"/>
    <s v="DEG2_5_deep"/>
    <s v="DEG2_5_deep_charate"/>
  </r>
  <r>
    <x v="0"/>
    <x v="1"/>
    <n v="5"/>
    <s v="deep"/>
    <s v="charate"/>
    <n v="1"/>
    <s v="Centaurea melitensis"/>
    <s v="Centaurea melitensis"/>
    <s v="forb"/>
    <s v="nonnative"/>
    <s v="annual"/>
    <s v="Asteraceae"/>
    <n v="0"/>
    <s v="DEG2_5"/>
    <s v="DEG2_5_deep"/>
    <s v="DEG2_5_deep_charate"/>
  </r>
  <r>
    <x v="0"/>
    <x v="1"/>
    <n v="5"/>
    <s v="deep"/>
    <s v="charate"/>
    <n v="1"/>
    <s v="Croton setiger"/>
    <s v="Croton setiger"/>
    <s v="forb"/>
    <s v="native"/>
    <s v="annual"/>
    <s v="Euphorbiaceae¬†¬†"/>
    <n v="0"/>
    <s v="DEG2_5"/>
    <s v="DEG2_5_deep"/>
    <s v="DEG2_5_deep_charate"/>
  </r>
  <r>
    <x v="0"/>
    <x v="1"/>
    <n v="5"/>
    <s v="deep"/>
    <s v="charate"/>
    <n v="1"/>
    <s v="Cryptantha spp."/>
    <s v="Cryptantha spp."/>
    <s v="forb"/>
    <s v="native"/>
    <s v="annual"/>
    <s v="Boraginaceae"/>
    <n v="0"/>
    <s v="DEG2_5"/>
    <s v="DEG2_5_deep"/>
    <s v="DEG2_5_deep_charate"/>
  </r>
  <r>
    <x v="0"/>
    <x v="1"/>
    <n v="5"/>
    <s v="deep"/>
    <s v="charate"/>
    <n v="1"/>
    <s v="Emmenanthe penduliflora"/>
    <s v="Emmenanthe penduliflora"/>
    <s v="forb"/>
    <s v="native"/>
    <s v="annual"/>
    <s v="Hydrophyllaceae"/>
    <n v="0"/>
    <s v="DEG2_5"/>
    <s v="DEG2_5_deep"/>
    <s v="DEG2_5_deep_charate"/>
  </r>
  <r>
    <x v="0"/>
    <x v="1"/>
    <n v="5"/>
    <s v="deep"/>
    <s v="charate"/>
    <n v="1"/>
    <s v="Erigeron canadensis"/>
    <s v="Erigeron canadensis"/>
    <s v="forb"/>
    <s v="native"/>
    <s v="annual"/>
    <s v="Asteraceae"/>
    <n v="0"/>
    <s v="DEG2_5"/>
    <s v="DEG2_5_deep"/>
    <s v="DEG2_5_deep_charate"/>
  </r>
  <r>
    <x v="0"/>
    <x v="1"/>
    <n v="5"/>
    <s v="deep"/>
    <s v="charate"/>
    <n v="1"/>
    <s v="Erodium cicutarium"/>
    <s v="Erodium spp."/>
    <s v="forb"/>
    <s v="nonnative"/>
    <s v="annual"/>
    <s v="Geraniaceae"/>
    <n v="1"/>
    <s v="DEG2_5"/>
    <s v="DEG2_5_deep"/>
    <s v="DEG2_5_deep_charate"/>
  </r>
  <r>
    <x v="0"/>
    <x v="1"/>
    <n v="5"/>
    <s v="deep"/>
    <s v="charate"/>
    <n v="1"/>
    <s v="Erodium moschatum"/>
    <s v="Erodium spp."/>
    <s v="forb"/>
    <s v="nonnative"/>
    <s v="annual"/>
    <s v="Geraniaceae"/>
    <n v="1"/>
    <s v="DEG2_5"/>
    <s v="DEG2_5_deep"/>
    <s v="DEG2_5_deep_charate"/>
  </r>
  <r>
    <x v="0"/>
    <x v="1"/>
    <n v="5"/>
    <s v="deep"/>
    <s v="charate"/>
    <n v="1"/>
    <s v="Eucrypta chrysanthemifolia"/>
    <s v="Eucrypta chrysanthemifolia"/>
    <s v="forb"/>
    <s v="native"/>
    <s v="annual"/>
    <s v="Hydrophyllaceae"/>
    <n v="0"/>
    <s v="DEG2_5"/>
    <s v="DEG2_5_deep"/>
    <s v="DEG2_5_deep_charate"/>
  </r>
  <r>
    <x v="0"/>
    <x v="1"/>
    <n v="5"/>
    <s v="deep"/>
    <s v="charate"/>
    <n v="1"/>
    <s v="Fragaria vesca"/>
    <s v="Fragaria vesca"/>
    <s v="forb"/>
    <s v="native"/>
    <s v="perennial"/>
    <s v="Rosaceae"/>
    <n v="0"/>
    <s v="DEG2_5"/>
    <s v="DEG2_5_deep"/>
    <s v="DEG2_5_deep_charate"/>
  </r>
  <r>
    <x v="0"/>
    <x v="1"/>
    <n v="5"/>
    <s v="deep"/>
    <s v="charate"/>
    <n v="1"/>
    <s v="Galium porrigens"/>
    <s v="Galium porrigens"/>
    <s v="forb"/>
    <s v="native"/>
    <s v="perennial"/>
    <s v="Rubiaceae"/>
    <n v="0"/>
    <s v="DEG2_5"/>
    <s v="DEG2_5_deep"/>
    <s v="DEG2_5_deep_charate"/>
  </r>
  <r>
    <x v="0"/>
    <x v="1"/>
    <n v="5"/>
    <s v="deep"/>
    <s v="charate"/>
    <n v="1"/>
    <s v="Hirschfeldia incana"/>
    <s v="Hirschfeldia incana"/>
    <s v="forb"/>
    <s v="nonnative"/>
    <s v="annual"/>
    <s v="Brassicaceae"/>
    <n v="1"/>
    <s v="DEG2_5"/>
    <s v="DEG2_5_deep"/>
    <s v="DEG2_5_deep_charate"/>
  </r>
  <r>
    <x v="0"/>
    <x v="1"/>
    <n v="5"/>
    <s v="deep"/>
    <s v="charate"/>
    <n v="1"/>
    <s v="Malacothamnus fasciculatus"/>
    <s v="Malacothamnus fasciculatus"/>
    <s v="shrub"/>
    <s v="native"/>
    <s v="perennial"/>
    <s v="Malvaceae"/>
    <n v="0"/>
    <s v="DEG2_5"/>
    <s v="DEG2_5_deep"/>
    <s v="DEG2_5_deep_charate"/>
  </r>
  <r>
    <x v="0"/>
    <x v="1"/>
    <n v="5"/>
    <s v="deep"/>
    <s v="charate"/>
    <n v="1"/>
    <s v="Nicotiana glauca"/>
    <s v="Nicotiana glauca"/>
    <s v="shrub"/>
    <s v="nonnative"/>
    <s v="perennial"/>
    <s v="Solanaceae"/>
    <n v="0"/>
    <s v="DEG2_5"/>
    <s v="DEG2_5_deep"/>
    <s v="DEG2_5_deep_charate"/>
  </r>
  <r>
    <x v="0"/>
    <x v="1"/>
    <n v="5"/>
    <s v="deep"/>
    <s v="charate"/>
    <n v="1"/>
    <s v="Pseudognaphalium luteoalbum"/>
    <s v="Pseudognaphalium luteoalbum"/>
    <s v="forb"/>
    <s v="nonnative"/>
    <s v="annual"/>
    <s v="Asteraceae"/>
    <n v="0"/>
    <s v="DEG2_5"/>
    <s v="DEG2_5_deep"/>
    <s v="DEG2_5_deep_charate"/>
  </r>
  <r>
    <x v="0"/>
    <x v="1"/>
    <n v="5"/>
    <s v="deep"/>
    <s v="charate"/>
    <n v="1"/>
    <s v="Trifolium gracelentum"/>
    <s v="Trifolium spp."/>
    <s v="forb"/>
    <s v="native"/>
    <s v="annual"/>
    <s v="Fabaceae"/>
    <n v="0"/>
    <s v="DEG2_5"/>
    <s v="DEG2_5_deep"/>
    <s v="DEG2_5_deep_charate"/>
  </r>
  <r>
    <x v="0"/>
    <x v="1"/>
    <n v="5"/>
    <s v="deep"/>
    <s v="control"/>
    <n v="1"/>
    <s v="Acmispon maritimus"/>
    <s v="Acmispon spp."/>
    <s v="forb"/>
    <s v="native"/>
    <s v="annual"/>
    <s v="Fabaceae"/>
    <n v="9"/>
    <s v="DEG2_5"/>
    <s v="DEG2_5_deep"/>
    <s v="DEG2_5_deep_control"/>
  </r>
  <r>
    <x v="0"/>
    <x v="1"/>
    <n v="5"/>
    <s v="deep"/>
    <s v="control"/>
    <n v="1"/>
    <s v="Artemisia californica"/>
    <s v="Artemisia californica"/>
    <s v="shrub"/>
    <s v="native"/>
    <s v="perennial"/>
    <s v="Asteraceae"/>
    <n v="0"/>
    <s v="DEG2_5"/>
    <s v="DEG2_5_deep"/>
    <s v="DEG2_5_deep_control"/>
  </r>
  <r>
    <x v="0"/>
    <x v="1"/>
    <n v="5"/>
    <s v="deep"/>
    <s v="control"/>
    <n v="1"/>
    <s v="Astragalus trichopodus"/>
    <s v="Astragalus trichopodus"/>
    <s v="forb"/>
    <s v="native"/>
    <s v="perennial"/>
    <s v="Fabaceae"/>
    <n v="0"/>
    <s v="DEG2_5"/>
    <s v="DEG2_5_deep"/>
    <s v="DEG2_5_deep_control"/>
  </r>
  <r>
    <x v="0"/>
    <x v="1"/>
    <n v="5"/>
    <s v="deep"/>
    <s v="control"/>
    <n v="1"/>
    <s v="Bromus diandrus"/>
    <s v="Bromus spp."/>
    <s v="grass"/>
    <s v="nonnative"/>
    <s v="annual"/>
    <s v="Poaceae"/>
    <n v="0"/>
    <s v="DEG2_5"/>
    <s v="DEG2_5_deep"/>
    <s v="DEG2_5_deep_control"/>
  </r>
  <r>
    <x v="0"/>
    <x v="1"/>
    <n v="5"/>
    <s v="deep"/>
    <s v="control"/>
    <n v="1"/>
    <s v="Bromus madritensis"/>
    <s v="Bromus spp."/>
    <s v="grass"/>
    <s v="nonnative"/>
    <s v="annual"/>
    <s v="Poaceae"/>
    <n v="0"/>
    <s v="DEG2_5"/>
    <s v="DEG2_5_deep"/>
    <s v="DEG2_5_deep_control"/>
  </r>
  <r>
    <x v="0"/>
    <x v="1"/>
    <n v="5"/>
    <s v="deep"/>
    <s v="control"/>
    <n v="1"/>
    <s v="Centaurea melitensis"/>
    <s v="Centaurea melitensis"/>
    <s v="forb"/>
    <s v="nonnative"/>
    <s v="annual"/>
    <s v="Asteraceae"/>
    <n v="0"/>
    <s v="DEG2_5"/>
    <s v="DEG2_5_deep"/>
    <s v="DEG2_5_deep_control"/>
  </r>
  <r>
    <x v="0"/>
    <x v="1"/>
    <n v="5"/>
    <s v="deep"/>
    <s v="control"/>
    <n v="1"/>
    <s v="Croton setiger"/>
    <s v="Croton setiger"/>
    <s v="forb"/>
    <s v="native"/>
    <s v="annual"/>
    <s v="Euphorbiaceae¬†¬†"/>
    <n v="0"/>
    <s v="DEG2_5"/>
    <s v="DEG2_5_deep"/>
    <s v="DEG2_5_deep_control"/>
  </r>
  <r>
    <x v="0"/>
    <x v="1"/>
    <n v="5"/>
    <s v="deep"/>
    <s v="control"/>
    <n v="1"/>
    <s v="Cryptantha spp."/>
    <s v="Cryptantha spp."/>
    <s v="forb"/>
    <s v="native"/>
    <s v="annual"/>
    <s v="Boraginaceae"/>
    <n v="0"/>
    <s v="DEG2_5"/>
    <s v="DEG2_5_deep"/>
    <s v="DEG2_5_deep_control"/>
  </r>
  <r>
    <x v="0"/>
    <x v="1"/>
    <n v="5"/>
    <s v="deep"/>
    <s v="control"/>
    <n v="1"/>
    <s v="Emmenanthe penduliflora"/>
    <s v="Emmenanthe penduliflora"/>
    <s v="forb"/>
    <s v="native"/>
    <s v="annual"/>
    <s v="Hydrophyllaceae"/>
    <n v="0"/>
    <s v="DEG2_5"/>
    <s v="DEG2_5_deep"/>
    <s v="DEG2_5_deep_control"/>
  </r>
  <r>
    <x v="0"/>
    <x v="1"/>
    <n v="5"/>
    <s v="deep"/>
    <s v="control"/>
    <n v="1"/>
    <s v="Erigeron canadensis"/>
    <s v="Erigeron canadensis"/>
    <s v="forb"/>
    <s v="native"/>
    <s v="annual"/>
    <s v="Asteraceae"/>
    <n v="0"/>
    <s v="DEG2_5"/>
    <s v="DEG2_5_deep"/>
    <s v="DEG2_5_deep_control"/>
  </r>
  <r>
    <x v="0"/>
    <x v="1"/>
    <n v="5"/>
    <s v="deep"/>
    <s v="control"/>
    <n v="1"/>
    <s v="Erodium cicutarium"/>
    <s v="Erodium spp."/>
    <s v="forb"/>
    <s v="nonnative"/>
    <s v="annual"/>
    <s v="Geraniaceae"/>
    <n v="0"/>
    <s v="DEG2_5"/>
    <s v="DEG2_5_deep"/>
    <s v="DEG2_5_deep_control"/>
  </r>
  <r>
    <x v="0"/>
    <x v="1"/>
    <n v="5"/>
    <s v="deep"/>
    <s v="control"/>
    <n v="1"/>
    <s v="Erodium moschatum"/>
    <s v="Erodium spp."/>
    <s v="forb"/>
    <s v="nonnative"/>
    <s v="annual"/>
    <s v="Geraniaceae"/>
    <n v="0"/>
    <s v="DEG2_5"/>
    <s v="DEG2_5_deep"/>
    <s v="DEG2_5_deep_control"/>
  </r>
  <r>
    <x v="0"/>
    <x v="1"/>
    <n v="5"/>
    <s v="deep"/>
    <s v="control"/>
    <n v="1"/>
    <s v="Eucrypta chrysanthemifolia"/>
    <s v="Eucrypta chrysanthemifolia"/>
    <s v="forb"/>
    <s v="native"/>
    <s v="annual"/>
    <s v="Hydrophyllaceae"/>
    <n v="0"/>
    <s v="DEG2_5"/>
    <s v="DEG2_5_deep"/>
    <s v="DEG2_5_deep_control"/>
  </r>
  <r>
    <x v="0"/>
    <x v="1"/>
    <n v="5"/>
    <s v="deep"/>
    <s v="control"/>
    <n v="1"/>
    <s v="Fragaria vesca"/>
    <s v="Fragaria vesca"/>
    <s v="forb"/>
    <s v="native"/>
    <s v="perennial"/>
    <s v="Rosaceae"/>
    <n v="0"/>
    <s v="DEG2_5"/>
    <s v="DEG2_5_deep"/>
    <s v="DEG2_5_deep_control"/>
  </r>
  <r>
    <x v="0"/>
    <x v="1"/>
    <n v="5"/>
    <s v="deep"/>
    <s v="control"/>
    <n v="1"/>
    <s v="Galium porrigens"/>
    <s v="Galium porrigens"/>
    <s v="forb"/>
    <s v="native"/>
    <s v="perennial"/>
    <s v="Rubiaceae"/>
    <n v="0"/>
    <s v="DEG2_5"/>
    <s v="DEG2_5_deep"/>
    <s v="DEG2_5_deep_control"/>
  </r>
  <r>
    <x v="0"/>
    <x v="1"/>
    <n v="5"/>
    <s v="deep"/>
    <s v="control"/>
    <n v="1"/>
    <s v="Hirschfeldia incana"/>
    <s v="Hirschfeldia incana"/>
    <s v="forb"/>
    <s v="nonnative"/>
    <s v="annual"/>
    <s v="Brassicaceae"/>
    <n v="1"/>
    <s v="DEG2_5"/>
    <s v="DEG2_5_deep"/>
    <s v="DEG2_5_deep_control"/>
  </r>
  <r>
    <x v="0"/>
    <x v="1"/>
    <n v="5"/>
    <s v="deep"/>
    <s v="control"/>
    <n v="1"/>
    <s v="Malacothamnus fasciculatus"/>
    <s v="Malacothamnus fasciculatus"/>
    <s v="shrub"/>
    <s v="native"/>
    <s v="perennial"/>
    <s v="Malvaceae"/>
    <n v="0"/>
    <s v="DEG2_5"/>
    <s v="DEG2_5_deep"/>
    <s v="DEG2_5_deep_control"/>
  </r>
  <r>
    <x v="0"/>
    <x v="1"/>
    <n v="5"/>
    <s v="deep"/>
    <s v="control"/>
    <n v="1"/>
    <s v="Nicotiana glauca"/>
    <s v="Nicotiana glauca"/>
    <s v="shrub"/>
    <s v="nonnative"/>
    <s v="perennial"/>
    <s v="Solanaceae"/>
    <n v="0"/>
    <s v="DEG2_5"/>
    <s v="DEG2_5_deep"/>
    <s v="DEG2_5_deep_control"/>
  </r>
  <r>
    <x v="0"/>
    <x v="1"/>
    <n v="5"/>
    <s v="deep"/>
    <s v="control"/>
    <n v="1"/>
    <s v="Pseudognaphalium luteoalbum"/>
    <s v="Pseudognaphalium luteoalbum"/>
    <s v="forb"/>
    <s v="nonnative"/>
    <s v="annual"/>
    <s v="Asteraceae"/>
    <n v="0"/>
    <s v="DEG2_5"/>
    <s v="DEG2_5_deep"/>
    <s v="DEG2_5_deep_control"/>
  </r>
  <r>
    <x v="0"/>
    <x v="1"/>
    <n v="5"/>
    <s v="deep"/>
    <s v="control"/>
    <n v="1"/>
    <s v="Trifolium gracelentum"/>
    <s v="Trifolium spp."/>
    <s v="forb"/>
    <s v="native"/>
    <s v="annual"/>
    <s v="Fabaceae"/>
    <n v="0"/>
    <s v="DEG2_5"/>
    <s v="DEG2_5_deep"/>
    <s v="DEG2_5_deep_control"/>
  </r>
  <r>
    <x v="0"/>
    <x v="1"/>
    <n v="5"/>
    <s v="deep"/>
    <s v="oven"/>
    <n v="1"/>
    <s v="Acmispon maritimus"/>
    <s v="Acmispon spp."/>
    <s v="forb"/>
    <s v="native"/>
    <s v="annual"/>
    <s v="Fabaceae"/>
    <n v="14"/>
    <s v="DEG2_5"/>
    <s v="DEG2_5_deep"/>
    <s v="DEG2_5_deep_oven"/>
  </r>
  <r>
    <x v="0"/>
    <x v="1"/>
    <n v="5"/>
    <s v="deep"/>
    <s v="oven"/>
    <n v="1"/>
    <s v="Artemisia californica"/>
    <s v="Artemisia californica"/>
    <s v="shrub"/>
    <s v="native"/>
    <s v="perennial"/>
    <s v="Asteraceae"/>
    <n v="0"/>
    <s v="DEG2_5"/>
    <s v="DEG2_5_deep"/>
    <s v="DEG2_5_deep_oven"/>
  </r>
  <r>
    <x v="0"/>
    <x v="1"/>
    <n v="5"/>
    <s v="deep"/>
    <s v="oven"/>
    <n v="1"/>
    <s v="Astragalus trichopodus"/>
    <s v="Astragalus trichopodus"/>
    <s v="forb"/>
    <s v="native"/>
    <s v="perennial"/>
    <s v="Fabaceae"/>
    <n v="0"/>
    <s v="DEG2_5"/>
    <s v="DEG2_5_deep"/>
    <s v="DEG2_5_deep_oven"/>
  </r>
  <r>
    <x v="0"/>
    <x v="1"/>
    <n v="5"/>
    <s v="deep"/>
    <s v="oven"/>
    <n v="1"/>
    <s v="Bromus diandrus"/>
    <s v="Bromus spp."/>
    <s v="grass"/>
    <s v="nonnative"/>
    <s v="annual"/>
    <s v="Poaceae"/>
    <n v="0"/>
    <s v="DEG2_5"/>
    <s v="DEG2_5_deep"/>
    <s v="DEG2_5_deep_oven"/>
  </r>
  <r>
    <x v="0"/>
    <x v="1"/>
    <n v="5"/>
    <s v="deep"/>
    <s v="oven"/>
    <n v="1"/>
    <s v="Bromus madritensis"/>
    <s v="Bromus spp."/>
    <s v="grass"/>
    <s v="nonnative"/>
    <s v="annual"/>
    <s v="Poaceae"/>
    <n v="0"/>
    <s v="DEG2_5"/>
    <s v="DEG2_5_deep"/>
    <s v="DEG2_5_deep_oven"/>
  </r>
  <r>
    <x v="0"/>
    <x v="1"/>
    <n v="5"/>
    <s v="deep"/>
    <s v="oven"/>
    <n v="1"/>
    <s v="Centaurea melitensis"/>
    <s v="Centaurea melitensis"/>
    <s v="forb"/>
    <s v="nonnative"/>
    <s v="annual"/>
    <s v="Asteraceae"/>
    <n v="0"/>
    <s v="DEG2_5"/>
    <s v="DEG2_5_deep"/>
    <s v="DEG2_5_deep_oven"/>
  </r>
  <r>
    <x v="0"/>
    <x v="1"/>
    <n v="5"/>
    <s v="deep"/>
    <s v="oven"/>
    <n v="1"/>
    <s v="Croton setiger"/>
    <s v="Croton setiger"/>
    <s v="forb"/>
    <s v="native"/>
    <s v="annual"/>
    <s v="Euphorbiaceae¬†¬†"/>
    <n v="0"/>
    <s v="DEG2_5"/>
    <s v="DEG2_5_deep"/>
    <s v="DEG2_5_deep_oven"/>
  </r>
  <r>
    <x v="0"/>
    <x v="1"/>
    <n v="5"/>
    <s v="deep"/>
    <s v="oven"/>
    <n v="1"/>
    <s v="Cryptantha spp."/>
    <s v="Cryptantha spp."/>
    <s v="forb"/>
    <s v="native"/>
    <s v="annual"/>
    <s v="Boraginaceae"/>
    <n v="0"/>
    <s v="DEG2_5"/>
    <s v="DEG2_5_deep"/>
    <s v="DEG2_5_deep_oven"/>
  </r>
  <r>
    <x v="0"/>
    <x v="1"/>
    <n v="5"/>
    <s v="deep"/>
    <s v="oven"/>
    <n v="1"/>
    <s v="Emmenanthe penduliflora"/>
    <s v="Emmenanthe penduliflora"/>
    <s v="forb"/>
    <s v="native"/>
    <s v="annual"/>
    <s v="Hydrophyllaceae"/>
    <n v="0"/>
    <s v="DEG2_5"/>
    <s v="DEG2_5_deep"/>
    <s v="DEG2_5_deep_oven"/>
  </r>
  <r>
    <x v="0"/>
    <x v="1"/>
    <n v="5"/>
    <s v="deep"/>
    <s v="oven"/>
    <n v="1"/>
    <s v="Erigeron canadensis"/>
    <s v="Erigeron canadensis"/>
    <s v="forb"/>
    <s v="native"/>
    <s v="annual"/>
    <s v="Asteraceae"/>
    <n v="0"/>
    <s v="DEG2_5"/>
    <s v="DEG2_5_deep"/>
    <s v="DEG2_5_deep_oven"/>
  </r>
  <r>
    <x v="0"/>
    <x v="1"/>
    <n v="5"/>
    <s v="deep"/>
    <s v="oven"/>
    <n v="1"/>
    <s v="Erodium cicutarium"/>
    <s v="Erodium spp."/>
    <s v="forb"/>
    <s v="nonnative"/>
    <s v="annual"/>
    <s v="Geraniaceae"/>
    <n v="2"/>
    <s v="DEG2_5"/>
    <s v="DEG2_5_deep"/>
    <s v="DEG2_5_deep_oven"/>
  </r>
  <r>
    <x v="0"/>
    <x v="1"/>
    <n v="5"/>
    <s v="deep"/>
    <s v="oven"/>
    <n v="1"/>
    <s v="Erodium moschatum"/>
    <s v="Erodium spp."/>
    <s v="forb"/>
    <s v="nonnative"/>
    <s v="annual"/>
    <s v="Geraniaceae"/>
    <n v="0"/>
    <s v="DEG2_5"/>
    <s v="DEG2_5_deep"/>
    <s v="DEG2_5_deep_oven"/>
  </r>
  <r>
    <x v="0"/>
    <x v="1"/>
    <n v="5"/>
    <s v="deep"/>
    <s v="oven"/>
    <n v="1"/>
    <s v="Eucrypta chrysanthemifolia"/>
    <s v="Eucrypta chrysanthemifolia"/>
    <s v="forb"/>
    <s v="native"/>
    <s v="annual"/>
    <s v="Hydrophyllaceae"/>
    <n v="0"/>
    <s v="DEG2_5"/>
    <s v="DEG2_5_deep"/>
    <s v="DEG2_5_deep_oven"/>
  </r>
  <r>
    <x v="0"/>
    <x v="1"/>
    <n v="5"/>
    <s v="deep"/>
    <s v="oven"/>
    <n v="1"/>
    <s v="Fragaria vesca"/>
    <s v="Fragaria vesca"/>
    <s v="forb"/>
    <s v="native"/>
    <s v="perennial"/>
    <s v="Rosaceae"/>
    <n v="0"/>
    <s v="DEG2_5"/>
    <s v="DEG2_5_deep"/>
    <s v="DEG2_5_deep_oven"/>
  </r>
  <r>
    <x v="0"/>
    <x v="1"/>
    <n v="5"/>
    <s v="deep"/>
    <s v="oven"/>
    <n v="1"/>
    <s v="Galium porrigens"/>
    <s v="Galium porrigens"/>
    <s v="forb"/>
    <s v="native"/>
    <s v="perennial"/>
    <s v="Rubiaceae"/>
    <n v="0"/>
    <s v="DEG2_5"/>
    <s v="DEG2_5_deep"/>
    <s v="DEG2_5_deep_oven"/>
  </r>
  <r>
    <x v="0"/>
    <x v="1"/>
    <n v="5"/>
    <s v="deep"/>
    <s v="oven"/>
    <n v="1"/>
    <s v="Hirschfeldia incana"/>
    <s v="Hirschfeldia incana"/>
    <s v="forb"/>
    <s v="nonnative"/>
    <s v="annual"/>
    <s v="Brassicaceae"/>
    <n v="0"/>
    <s v="DEG2_5"/>
    <s v="DEG2_5_deep"/>
    <s v="DEG2_5_deep_oven"/>
  </r>
  <r>
    <x v="0"/>
    <x v="1"/>
    <n v="5"/>
    <s v="deep"/>
    <s v="oven"/>
    <n v="1"/>
    <s v="Malacothamnus fasciculatus"/>
    <s v="Malacothamnus fasciculatus"/>
    <s v="shrub"/>
    <s v="native"/>
    <s v="perennial"/>
    <s v="Malvaceae"/>
    <n v="0"/>
    <s v="DEG2_5"/>
    <s v="DEG2_5_deep"/>
    <s v="DEG2_5_deep_oven"/>
  </r>
  <r>
    <x v="0"/>
    <x v="1"/>
    <n v="5"/>
    <s v="deep"/>
    <s v="oven"/>
    <n v="1"/>
    <s v="Nicotiana glauca"/>
    <s v="Nicotiana glauca"/>
    <s v="shrub"/>
    <s v="nonnative"/>
    <s v="perennial"/>
    <s v="Solanaceae"/>
    <n v="0"/>
    <s v="DEG2_5"/>
    <s v="DEG2_5_deep"/>
    <s v="DEG2_5_deep_oven"/>
  </r>
  <r>
    <x v="0"/>
    <x v="1"/>
    <n v="5"/>
    <s v="deep"/>
    <s v="oven"/>
    <n v="1"/>
    <s v="Pseudognaphalium luteoalbum"/>
    <s v="Pseudognaphalium luteoalbum"/>
    <s v="forb"/>
    <s v="nonnative"/>
    <s v="annual"/>
    <s v="Asteraceae"/>
    <n v="0"/>
    <s v="DEG2_5"/>
    <s v="DEG2_5_deep"/>
    <s v="DEG2_5_deep_oven"/>
  </r>
  <r>
    <x v="0"/>
    <x v="1"/>
    <n v="5"/>
    <s v="deep"/>
    <s v="oven"/>
    <n v="1"/>
    <s v="Trifolium gracelentum"/>
    <s v="Trifolium spp."/>
    <s v="forb"/>
    <s v="native"/>
    <s v="annual"/>
    <s v="Fabaceae"/>
    <n v="0"/>
    <s v="DEG2_5"/>
    <s v="DEG2_5_deep"/>
    <s v="DEG2_5_deep_oven"/>
  </r>
  <r>
    <x v="0"/>
    <x v="1"/>
    <n v="5"/>
    <s v="deep"/>
    <s v="ovenchar"/>
    <n v="1"/>
    <s v="Acmispon maritimus"/>
    <s v="Acmispon spp."/>
    <s v="forb"/>
    <s v="native"/>
    <s v="annual"/>
    <s v="Fabaceae"/>
    <n v="10"/>
    <s v="DEG2_5"/>
    <s v="DEG2_5_deep"/>
    <s v="DEG2_5_deep_ovenchar"/>
  </r>
  <r>
    <x v="0"/>
    <x v="1"/>
    <n v="5"/>
    <s v="deep"/>
    <s v="ovenchar"/>
    <n v="1"/>
    <s v="Artemisia californica"/>
    <s v="Artemisia californica"/>
    <s v="shrub"/>
    <s v="native"/>
    <s v="perennial"/>
    <s v="Asteraceae"/>
    <n v="0"/>
    <s v="DEG2_5"/>
    <s v="DEG2_5_deep"/>
    <s v="DEG2_5_deep_ovenchar"/>
  </r>
  <r>
    <x v="0"/>
    <x v="1"/>
    <n v="5"/>
    <s v="deep"/>
    <s v="ovenchar"/>
    <n v="1"/>
    <s v="Astragalus trichopodus"/>
    <s v="Astragalus trichopodus"/>
    <s v="forb"/>
    <s v="native"/>
    <s v="perennial"/>
    <s v="Fabaceae"/>
    <n v="0"/>
    <s v="DEG2_5"/>
    <s v="DEG2_5_deep"/>
    <s v="DEG2_5_deep_ovenchar"/>
  </r>
  <r>
    <x v="0"/>
    <x v="1"/>
    <n v="5"/>
    <s v="deep"/>
    <s v="ovenchar"/>
    <n v="1"/>
    <s v="Bromus diandrus"/>
    <s v="Bromus spp."/>
    <s v="grass"/>
    <s v="nonnative"/>
    <s v="annual"/>
    <s v="Poaceae"/>
    <n v="0"/>
    <s v="DEG2_5"/>
    <s v="DEG2_5_deep"/>
    <s v="DEG2_5_deep_ovenchar"/>
  </r>
  <r>
    <x v="0"/>
    <x v="1"/>
    <n v="5"/>
    <s v="deep"/>
    <s v="ovenchar"/>
    <n v="1"/>
    <s v="Bromus madritensis"/>
    <s v="Bromus spp."/>
    <s v="grass"/>
    <s v="nonnative"/>
    <s v="annual"/>
    <s v="Poaceae"/>
    <n v="0"/>
    <s v="DEG2_5"/>
    <s v="DEG2_5_deep"/>
    <s v="DEG2_5_deep_ovenchar"/>
  </r>
  <r>
    <x v="0"/>
    <x v="1"/>
    <n v="5"/>
    <s v="deep"/>
    <s v="ovenchar"/>
    <n v="1"/>
    <s v="Centaurea melitensis"/>
    <s v="Centaurea melitensis"/>
    <s v="forb"/>
    <s v="nonnative"/>
    <s v="annual"/>
    <s v="Asteraceae"/>
    <n v="0"/>
    <s v="DEG2_5"/>
    <s v="DEG2_5_deep"/>
    <s v="DEG2_5_deep_ovenchar"/>
  </r>
  <r>
    <x v="0"/>
    <x v="1"/>
    <n v="5"/>
    <s v="deep"/>
    <s v="ovenchar"/>
    <n v="1"/>
    <s v="Croton setiger"/>
    <s v="Croton setiger"/>
    <s v="forb"/>
    <s v="native"/>
    <s v="annual"/>
    <s v="Euphorbiaceae¬†¬†"/>
    <n v="0"/>
    <s v="DEG2_5"/>
    <s v="DEG2_5_deep"/>
    <s v="DEG2_5_deep_ovenchar"/>
  </r>
  <r>
    <x v="0"/>
    <x v="1"/>
    <n v="5"/>
    <s v="deep"/>
    <s v="ovenchar"/>
    <n v="1"/>
    <s v="Cryptantha spp."/>
    <s v="Cryptantha spp."/>
    <s v="forb"/>
    <s v="native"/>
    <s v="annual"/>
    <s v="Boraginaceae"/>
    <n v="0"/>
    <s v="DEG2_5"/>
    <s v="DEG2_5_deep"/>
    <s v="DEG2_5_deep_ovenchar"/>
  </r>
  <r>
    <x v="0"/>
    <x v="1"/>
    <n v="5"/>
    <s v="deep"/>
    <s v="ovenchar"/>
    <n v="1"/>
    <s v="Emmenanthe penduliflora"/>
    <s v="Emmenanthe penduliflora"/>
    <s v="forb"/>
    <s v="native"/>
    <s v="annual"/>
    <s v="Hydrophyllaceae"/>
    <n v="0"/>
    <s v="DEG2_5"/>
    <s v="DEG2_5_deep"/>
    <s v="DEG2_5_deep_ovenchar"/>
  </r>
  <r>
    <x v="0"/>
    <x v="1"/>
    <n v="5"/>
    <s v="deep"/>
    <s v="ovenchar"/>
    <n v="1"/>
    <s v="Erigeron canadensis"/>
    <s v="Erigeron canadensis"/>
    <s v="forb"/>
    <s v="native"/>
    <s v="annual"/>
    <s v="Asteraceae"/>
    <n v="0"/>
    <s v="DEG2_5"/>
    <s v="DEG2_5_deep"/>
    <s v="DEG2_5_deep_ovenchar"/>
  </r>
  <r>
    <x v="0"/>
    <x v="1"/>
    <n v="5"/>
    <s v="deep"/>
    <s v="ovenchar"/>
    <n v="1"/>
    <s v="Erodium cicutarium"/>
    <s v="Erodium spp."/>
    <s v="forb"/>
    <s v="nonnative"/>
    <s v="annual"/>
    <s v="Geraniaceae"/>
    <n v="1"/>
    <s v="DEG2_5"/>
    <s v="DEG2_5_deep"/>
    <s v="DEG2_5_deep_ovenchar"/>
  </r>
  <r>
    <x v="0"/>
    <x v="1"/>
    <n v="5"/>
    <s v="deep"/>
    <s v="ovenchar"/>
    <n v="1"/>
    <s v="Erodium moschatum"/>
    <s v="Erodium spp."/>
    <s v="forb"/>
    <s v="nonnative"/>
    <s v="annual"/>
    <s v="Geraniaceae"/>
    <n v="0"/>
    <s v="DEG2_5"/>
    <s v="DEG2_5_deep"/>
    <s v="DEG2_5_deep_ovenchar"/>
  </r>
  <r>
    <x v="0"/>
    <x v="1"/>
    <n v="5"/>
    <s v="deep"/>
    <s v="ovenchar"/>
    <n v="1"/>
    <s v="Eucrypta chrysanthemifolia"/>
    <s v="Eucrypta chrysanthemifolia"/>
    <s v="forb"/>
    <s v="native"/>
    <s v="annual"/>
    <s v="Hydrophyllaceae"/>
    <n v="0"/>
    <s v="DEG2_5"/>
    <s v="DEG2_5_deep"/>
    <s v="DEG2_5_deep_ovenchar"/>
  </r>
  <r>
    <x v="0"/>
    <x v="1"/>
    <n v="5"/>
    <s v="deep"/>
    <s v="ovenchar"/>
    <n v="1"/>
    <s v="Fragaria vesca"/>
    <s v="Fragaria vesca"/>
    <s v="forb"/>
    <s v="native"/>
    <s v="perennial"/>
    <s v="Rosaceae"/>
    <n v="0"/>
    <s v="DEG2_5"/>
    <s v="DEG2_5_deep"/>
    <s v="DEG2_5_deep_ovenchar"/>
  </r>
  <r>
    <x v="0"/>
    <x v="1"/>
    <n v="5"/>
    <s v="deep"/>
    <s v="ovenchar"/>
    <n v="1"/>
    <s v="Galium porrigens"/>
    <s v="Galium porrigens"/>
    <s v="forb"/>
    <s v="native"/>
    <s v="perennial"/>
    <s v="Rubiaceae"/>
    <n v="0"/>
    <s v="DEG2_5"/>
    <s v="DEG2_5_deep"/>
    <s v="DEG2_5_deep_ovenchar"/>
  </r>
  <r>
    <x v="0"/>
    <x v="1"/>
    <n v="5"/>
    <s v="deep"/>
    <s v="ovenchar"/>
    <n v="1"/>
    <s v="Hirschfeldia incana"/>
    <s v="Hirschfeldia incana"/>
    <s v="forb"/>
    <s v="nonnative"/>
    <s v="annual"/>
    <s v="Brassicaceae"/>
    <n v="0"/>
    <s v="DEG2_5"/>
    <s v="DEG2_5_deep"/>
    <s v="DEG2_5_deep_ovenchar"/>
  </r>
  <r>
    <x v="0"/>
    <x v="1"/>
    <n v="5"/>
    <s v="deep"/>
    <s v="ovenchar"/>
    <n v="1"/>
    <s v="Malacothamnus fasciculatus"/>
    <s v="Malacothamnus fasciculatus"/>
    <s v="shrub"/>
    <s v="native"/>
    <s v="perennial"/>
    <s v="Malvaceae"/>
    <n v="0"/>
    <s v="DEG2_5"/>
    <s v="DEG2_5_deep"/>
    <s v="DEG2_5_deep_ovenchar"/>
  </r>
  <r>
    <x v="0"/>
    <x v="1"/>
    <n v="5"/>
    <s v="deep"/>
    <s v="ovenchar"/>
    <n v="1"/>
    <s v="Nicotiana glauca"/>
    <s v="Nicotiana glauca"/>
    <s v="shrub"/>
    <s v="nonnative"/>
    <s v="perennial"/>
    <s v="Solanaceae"/>
    <n v="0"/>
    <s v="DEG2_5"/>
    <s v="DEG2_5_deep"/>
    <s v="DEG2_5_deep_ovenchar"/>
  </r>
  <r>
    <x v="0"/>
    <x v="1"/>
    <n v="5"/>
    <s v="deep"/>
    <s v="ovenchar"/>
    <n v="1"/>
    <s v="Pseudognaphalium luteoalbum"/>
    <s v="Pseudognaphalium luteoalbum"/>
    <s v="forb"/>
    <s v="nonnative"/>
    <s v="annual"/>
    <s v="Asteraceae"/>
    <n v="0"/>
    <s v="DEG2_5"/>
    <s v="DEG2_5_deep"/>
    <s v="DEG2_5_deep_ovenchar"/>
  </r>
  <r>
    <x v="0"/>
    <x v="1"/>
    <n v="5"/>
    <s v="deep"/>
    <s v="ovenchar"/>
    <n v="1"/>
    <s v="Trifolium gracelentum"/>
    <s v="Trifolium spp."/>
    <s v="forb"/>
    <s v="native"/>
    <s v="annual"/>
    <s v="Fabaceae"/>
    <n v="0"/>
    <s v="DEG2_5"/>
    <s v="DEG2_5_deep"/>
    <s v="DEG2_5_deep_ovenchar"/>
  </r>
  <r>
    <x v="0"/>
    <x v="1"/>
    <n v="6"/>
    <s v="surface"/>
    <s v="charate"/>
    <n v="1"/>
    <s v="Acmispon maritimus"/>
    <s v="Acmispon spp."/>
    <s v="forb"/>
    <s v="native"/>
    <s v="annual"/>
    <s v="Fabaceae"/>
    <n v="0"/>
    <s v="DEG2_6"/>
    <s v="DEG2_6_surface"/>
    <s v="DEG2_6_surface_charate"/>
  </r>
  <r>
    <x v="0"/>
    <x v="1"/>
    <n v="6"/>
    <s v="surface"/>
    <s v="charate"/>
    <n v="1"/>
    <s v="Artemisia californica"/>
    <s v="Artemisia californica"/>
    <s v="shrub"/>
    <s v="native"/>
    <s v="perennial"/>
    <s v="Asteraceae"/>
    <n v="0"/>
    <s v="DEG2_6"/>
    <s v="DEG2_6_surface"/>
    <s v="DEG2_6_surface_charate"/>
  </r>
  <r>
    <x v="0"/>
    <x v="1"/>
    <n v="6"/>
    <s v="surface"/>
    <s v="charate"/>
    <n v="1"/>
    <s v="Astragalus trichopodus"/>
    <s v="Astragalus trichopodus"/>
    <s v="forb"/>
    <s v="native"/>
    <s v="perennial"/>
    <s v="Fabaceae"/>
    <n v="0"/>
    <s v="DEG2_6"/>
    <s v="DEG2_6_surface"/>
    <s v="DEG2_6_surface_charate"/>
  </r>
  <r>
    <x v="0"/>
    <x v="1"/>
    <n v="6"/>
    <s v="surface"/>
    <s v="charate"/>
    <n v="1"/>
    <s v="Bromus diandrus"/>
    <s v="Bromus spp."/>
    <s v="grass"/>
    <s v="nonnative"/>
    <s v="annual"/>
    <s v="Poaceae"/>
    <n v="0"/>
    <s v="DEG2_6"/>
    <s v="DEG2_6_surface"/>
    <s v="DEG2_6_surface_charate"/>
  </r>
  <r>
    <x v="0"/>
    <x v="1"/>
    <n v="6"/>
    <s v="surface"/>
    <s v="charate"/>
    <n v="1"/>
    <s v="Bromus madritensis"/>
    <s v="Bromus spp."/>
    <s v="grass"/>
    <s v="nonnative"/>
    <s v="annual"/>
    <s v="Poaceae"/>
    <n v="2"/>
    <s v="DEG2_6"/>
    <s v="DEG2_6_surface"/>
    <s v="DEG2_6_surface_charate"/>
  </r>
  <r>
    <x v="0"/>
    <x v="1"/>
    <n v="6"/>
    <s v="surface"/>
    <s v="charate"/>
    <n v="1"/>
    <s v="Centaurea melitensis"/>
    <s v="Centaurea melitensis"/>
    <s v="forb"/>
    <s v="nonnative"/>
    <s v="annual"/>
    <s v="Asteraceae"/>
    <n v="0"/>
    <s v="DEG2_6"/>
    <s v="DEG2_6_surface"/>
    <s v="DEG2_6_surface_charate"/>
  </r>
  <r>
    <x v="0"/>
    <x v="1"/>
    <n v="6"/>
    <s v="surface"/>
    <s v="charate"/>
    <n v="1"/>
    <s v="Croton setiger"/>
    <s v="Croton setiger"/>
    <s v="forb"/>
    <s v="native"/>
    <s v="annual"/>
    <s v="Euphorbiaceae¬†¬†"/>
    <n v="0"/>
    <s v="DEG2_6"/>
    <s v="DEG2_6_surface"/>
    <s v="DEG2_6_surface_charate"/>
  </r>
  <r>
    <x v="0"/>
    <x v="1"/>
    <n v="6"/>
    <s v="surface"/>
    <s v="charate"/>
    <n v="1"/>
    <s v="Cryptantha spp."/>
    <s v="Cryptantha spp."/>
    <s v="forb"/>
    <s v="native"/>
    <s v="annual"/>
    <s v="Boraginaceae"/>
    <n v="0"/>
    <s v="DEG2_6"/>
    <s v="DEG2_6_surface"/>
    <s v="DEG2_6_surface_charate"/>
  </r>
  <r>
    <x v="0"/>
    <x v="1"/>
    <n v="6"/>
    <s v="surface"/>
    <s v="charate"/>
    <n v="1"/>
    <s v="Emmenanthe penduliflora"/>
    <s v="Emmenanthe penduliflora"/>
    <s v="forb"/>
    <s v="native"/>
    <s v="annual"/>
    <s v="Hydrophyllaceae"/>
    <n v="0"/>
    <s v="DEG2_6"/>
    <s v="DEG2_6_surface"/>
    <s v="DEG2_6_surface_charate"/>
  </r>
  <r>
    <x v="0"/>
    <x v="1"/>
    <n v="6"/>
    <s v="surface"/>
    <s v="charate"/>
    <n v="1"/>
    <s v="Erigeron canadensis"/>
    <s v="Erigeron canadensis"/>
    <s v="forb"/>
    <s v="native"/>
    <s v="annual"/>
    <s v="Asteraceae"/>
    <n v="0"/>
    <s v="DEG2_6"/>
    <s v="DEG2_6_surface"/>
    <s v="DEG2_6_surface_charate"/>
  </r>
  <r>
    <x v="0"/>
    <x v="1"/>
    <n v="6"/>
    <s v="surface"/>
    <s v="charate"/>
    <n v="1"/>
    <s v="Erodium cicutarium"/>
    <s v="Erodium spp."/>
    <s v="forb"/>
    <s v="nonnative"/>
    <s v="annual"/>
    <s v="Geraniaceae"/>
    <n v="0"/>
    <s v="DEG2_6"/>
    <s v="DEG2_6_surface"/>
    <s v="DEG2_6_surface_charate"/>
  </r>
  <r>
    <x v="0"/>
    <x v="1"/>
    <n v="6"/>
    <s v="surface"/>
    <s v="charate"/>
    <n v="1"/>
    <s v="Erodium moschatum"/>
    <s v="Erodium spp."/>
    <s v="forb"/>
    <s v="nonnative"/>
    <s v="annual"/>
    <s v="Geraniaceae"/>
    <n v="0"/>
    <s v="DEG2_6"/>
    <s v="DEG2_6_surface"/>
    <s v="DEG2_6_surface_charate"/>
  </r>
  <r>
    <x v="0"/>
    <x v="1"/>
    <n v="6"/>
    <s v="surface"/>
    <s v="charate"/>
    <n v="1"/>
    <s v="Eucrypta chrysanthemifolia"/>
    <s v="Eucrypta chrysanthemifolia"/>
    <s v="forb"/>
    <s v="native"/>
    <s v="annual"/>
    <s v="Hydrophyllaceae"/>
    <n v="0"/>
    <s v="DEG2_6"/>
    <s v="DEG2_6_surface"/>
    <s v="DEG2_6_surface_charate"/>
  </r>
  <r>
    <x v="0"/>
    <x v="1"/>
    <n v="6"/>
    <s v="surface"/>
    <s v="charate"/>
    <n v="1"/>
    <s v="Fragaria vesca"/>
    <s v="Fragaria vesca"/>
    <s v="forb"/>
    <s v="native"/>
    <s v="perennial"/>
    <s v="Rosaceae"/>
    <n v="0"/>
    <s v="DEG2_6"/>
    <s v="DEG2_6_surface"/>
    <s v="DEG2_6_surface_charate"/>
  </r>
  <r>
    <x v="0"/>
    <x v="1"/>
    <n v="6"/>
    <s v="surface"/>
    <s v="charate"/>
    <n v="1"/>
    <s v="Galium porrigens"/>
    <s v="Galium porrigens"/>
    <s v="forb"/>
    <s v="native"/>
    <s v="perennial"/>
    <s v="Rubiaceae"/>
    <n v="0"/>
    <s v="DEG2_6"/>
    <s v="DEG2_6_surface"/>
    <s v="DEG2_6_surface_charate"/>
  </r>
  <r>
    <x v="0"/>
    <x v="1"/>
    <n v="6"/>
    <s v="surface"/>
    <s v="charate"/>
    <n v="1"/>
    <s v="Hirschfeldia incana"/>
    <s v="Hirschfeldia incana"/>
    <s v="forb"/>
    <s v="nonnative"/>
    <s v="annual"/>
    <s v="Brassicaceae"/>
    <n v="0"/>
    <s v="DEG2_6"/>
    <s v="DEG2_6_surface"/>
    <s v="DEG2_6_surface_charate"/>
  </r>
  <r>
    <x v="0"/>
    <x v="1"/>
    <n v="6"/>
    <s v="surface"/>
    <s v="charate"/>
    <n v="1"/>
    <s v="Malacothamnus fasciculatus"/>
    <s v="Malacothamnus fasciculatus"/>
    <s v="shrub"/>
    <s v="native"/>
    <s v="perennial"/>
    <s v="Malvaceae"/>
    <n v="0"/>
    <s v="DEG2_6"/>
    <s v="DEG2_6_surface"/>
    <s v="DEG2_6_surface_charate"/>
  </r>
  <r>
    <x v="0"/>
    <x v="1"/>
    <n v="6"/>
    <s v="surface"/>
    <s v="charate"/>
    <n v="1"/>
    <s v="Nicotiana glauca"/>
    <s v="Nicotiana glauca"/>
    <s v="shrub"/>
    <s v="nonnative"/>
    <s v="perennial"/>
    <s v="Solanaceae"/>
    <n v="0"/>
    <s v="DEG2_6"/>
    <s v="DEG2_6_surface"/>
    <s v="DEG2_6_surface_charate"/>
  </r>
  <r>
    <x v="0"/>
    <x v="1"/>
    <n v="6"/>
    <s v="surface"/>
    <s v="charate"/>
    <n v="1"/>
    <s v="Pseudognaphalium luteoalbum"/>
    <s v="Pseudognaphalium luteoalbum"/>
    <s v="forb"/>
    <s v="nonnative"/>
    <s v="annual"/>
    <s v="Asteraceae"/>
    <n v="1"/>
    <s v="DEG2_6"/>
    <s v="DEG2_6_surface"/>
    <s v="DEG2_6_surface_charate"/>
  </r>
  <r>
    <x v="0"/>
    <x v="1"/>
    <n v="6"/>
    <s v="surface"/>
    <s v="charate"/>
    <n v="1"/>
    <s v="Trifolium gracelentum"/>
    <s v="Trifolium spp."/>
    <s v="forb"/>
    <s v="native"/>
    <s v="annual"/>
    <s v="Fabaceae"/>
    <n v="0"/>
    <s v="DEG2_6"/>
    <s v="DEG2_6_surface"/>
    <s v="DEG2_6_surface_charate"/>
  </r>
  <r>
    <x v="0"/>
    <x v="1"/>
    <n v="6"/>
    <s v="surface"/>
    <s v="control"/>
    <n v="1"/>
    <s v="Acmispon maritimus"/>
    <s v="Acmispon spp."/>
    <s v="forb"/>
    <s v="native"/>
    <s v="annual"/>
    <s v="Fabaceae"/>
    <n v="0"/>
    <s v="DEG2_6"/>
    <s v="DEG2_6_surface"/>
    <s v="DEG2_6_surface_control"/>
  </r>
  <r>
    <x v="0"/>
    <x v="1"/>
    <n v="6"/>
    <s v="surface"/>
    <s v="control"/>
    <n v="1"/>
    <s v="Artemisia californica"/>
    <s v="Artemisia californica"/>
    <s v="shrub"/>
    <s v="native"/>
    <s v="perennial"/>
    <s v="Asteraceae"/>
    <n v="0"/>
    <s v="DEG2_6"/>
    <s v="DEG2_6_surface"/>
    <s v="DEG2_6_surface_control"/>
  </r>
  <r>
    <x v="0"/>
    <x v="1"/>
    <n v="6"/>
    <s v="surface"/>
    <s v="control"/>
    <n v="1"/>
    <s v="Astragalus trichopodus"/>
    <s v="Astragalus trichopodus"/>
    <s v="forb"/>
    <s v="native"/>
    <s v="perennial"/>
    <s v="Fabaceae"/>
    <n v="0"/>
    <s v="DEG2_6"/>
    <s v="DEG2_6_surface"/>
    <s v="DEG2_6_surface_control"/>
  </r>
  <r>
    <x v="0"/>
    <x v="1"/>
    <n v="6"/>
    <s v="surface"/>
    <s v="control"/>
    <n v="1"/>
    <s v="Bromus diandrus"/>
    <s v="Bromus spp."/>
    <s v="grass"/>
    <s v="nonnative"/>
    <s v="annual"/>
    <s v="Poaceae"/>
    <n v="0"/>
    <s v="DEG2_6"/>
    <s v="DEG2_6_surface"/>
    <s v="DEG2_6_surface_control"/>
  </r>
  <r>
    <x v="0"/>
    <x v="1"/>
    <n v="6"/>
    <s v="surface"/>
    <s v="control"/>
    <n v="1"/>
    <s v="Bromus madritensis"/>
    <s v="Bromus spp."/>
    <s v="grass"/>
    <s v="nonnative"/>
    <s v="annual"/>
    <s v="Poaceae"/>
    <n v="0"/>
    <s v="DEG2_6"/>
    <s v="DEG2_6_surface"/>
    <s v="DEG2_6_surface_control"/>
  </r>
  <r>
    <x v="0"/>
    <x v="1"/>
    <n v="6"/>
    <s v="surface"/>
    <s v="control"/>
    <n v="1"/>
    <s v="Centaurea melitensis"/>
    <s v="Centaurea melitensis"/>
    <s v="forb"/>
    <s v="nonnative"/>
    <s v="annual"/>
    <s v="Asteraceae"/>
    <n v="0"/>
    <s v="DEG2_6"/>
    <s v="DEG2_6_surface"/>
    <s v="DEG2_6_surface_control"/>
  </r>
  <r>
    <x v="0"/>
    <x v="1"/>
    <n v="6"/>
    <s v="surface"/>
    <s v="control"/>
    <n v="1"/>
    <s v="Croton setiger"/>
    <s v="Croton setiger"/>
    <s v="forb"/>
    <s v="native"/>
    <s v="annual"/>
    <s v="Euphorbiaceae¬†¬†"/>
    <n v="0"/>
    <s v="DEG2_6"/>
    <s v="DEG2_6_surface"/>
    <s v="DEG2_6_surface_control"/>
  </r>
  <r>
    <x v="0"/>
    <x v="1"/>
    <n v="6"/>
    <s v="surface"/>
    <s v="control"/>
    <n v="1"/>
    <s v="Cryptantha spp."/>
    <s v="Cryptantha spp."/>
    <s v="forb"/>
    <s v="native"/>
    <s v="annual"/>
    <s v="Boraginaceae"/>
    <n v="0"/>
    <s v="DEG2_6"/>
    <s v="DEG2_6_surface"/>
    <s v="DEG2_6_surface_control"/>
  </r>
  <r>
    <x v="0"/>
    <x v="1"/>
    <n v="6"/>
    <s v="surface"/>
    <s v="control"/>
    <n v="1"/>
    <s v="Emmenanthe penduliflora"/>
    <s v="Emmenanthe penduliflora"/>
    <s v="forb"/>
    <s v="native"/>
    <s v="annual"/>
    <s v="Hydrophyllaceae"/>
    <n v="0"/>
    <s v="DEG2_6"/>
    <s v="DEG2_6_surface"/>
    <s v="DEG2_6_surface_control"/>
  </r>
  <r>
    <x v="0"/>
    <x v="1"/>
    <n v="6"/>
    <s v="surface"/>
    <s v="control"/>
    <n v="1"/>
    <s v="Erigeron canadensis"/>
    <s v="Erigeron canadensis"/>
    <s v="forb"/>
    <s v="native"/>
    <s v="annual"/>
    <s v="Asteraceae"/>
    <n v="0"/>
    <s v="DEG2_6"/>
    <s v="DEG2_6_surface"/>
    <s v="DEG2_6_surface_control"/>
  </r>
  <r>
    <x v="0"/>
    <x v="1"/>
    <n v="6"/>
    <s v="surface"/>
    <s v="control"/>
    <n v="1"/>
    <s v="Erodium cicutarium"/>
    <s v="Erodium spp."/>
    <s v="forb"/>
    <s v="nonnative"/>
    <s v="annual"/>
    <s v="Geraniaceae"/>
    <n v="0"/>
    <s v="DEG2_6"/>
    <s v="DEG2_6_surface"/>
    <s v="DEG2_6_surface_control"/>
  </r>
  <r>
    <x v="0"/>
    <x v="1"/>
    <n v="6"/>
    <s v="surface"/>
    <s v="control"/>
    <n v="1"/>
    <s v="Erodium moschatum"/>
    <s v="Erodium spp."/>
    <s v="forb"/>
    <s v="nonnative"/>
    <s v="annual"/>
    <s v="Geraniaceae"/>
    <n v="0"/>
    <s v="DEG2_6"/>
    <s v="DEG2_6_surface"/>
    <s v="DEG2_6_surface_control"/>
  </r>
  <r>
    <x v="0"/>
    <x v="1"/>
    <n v="6"/>
    <s v="surface"/>
    <s v="control"/>
    <n v="1"/>
    <s v="Eucrypta chrysanthemifolia"/>
    <s v="Eucrypta chrysanthemifolia"/>
    <s v="forb"/>
    <s v="native"/>
    <s v="annual"/>
    <s v="Hydrophyllaceae"/>
    <n v="0"/>
    <s v="DEG2_6"/>
    <s v="DEG2_6_surface"/>
    <s v="DEG2_6_surface_control"/>
  </r>
  <r>
    <x v="0"/>
    <x v="1"/>
    <n v="6"/>
    <s v="surface"/>
    <s v="control"/>
    <n v="1"/>
    <s v="Fragaria vesca"/>
    <s v="Fragaria vesca"/>
    <s v="forb"/>
    <s v="native"/>
    <s v="perennial"/>
    <s v="Rosaceae"/>
    <n v="0"/>
    <s v="DEG2_6"/>
    <s v="DEG2_6_surface"/>
    <s v="DEG2_6_surface_control"/>
  </r>
  <r>
    <x v="0"/>
    <x v="1"/>
    <n v="6"/>
    <s v="surface"/>
    <s v="control"/>
    <n v="1"/>
    <s v="Galium porrigens"/>
    <s v="Galium porrigens"/>
    <s v="forb"/>
    <s v="native"/>
    <s v="perennial"/>
    <s v="Rubiaceae"/>
    <n v="0"/>
    <s v="DEG2_6"/>
    <s v="DEG2_6_surface"/>
    <s v="DEG2_6_surface_control"/>
  </r>
  <r>
    <x v="0"/>
    <x v="1"/>
    <n v="6"/>
    <s v="surface"/>
    <s v="control"/>
    <n v="1"/>
    <s v="Hirschfeldia incana"/>
    <s v="Hirschfeldia incana"/>
    <s v="forb"/>
    <s v="nonnative"/>
    <s v="annual"/>
    <s v="Brassicaceae"/>
    <n v="2"/>
    <s v="DEG2_6"/>
    <s v="DEG2_6_surface"/>
    <s v="DEG2_6_surface_control"/>
  </r>
  <r>
    <x v="0"/>
    <x v="1"/>
    <n v="6"/>
    <s v="surface"/>
    <s v="control"/>
    <n v="1"/>
    <s v="Malacothamnus fasciculatus"/>
    <s v="Malacothamnus fasciculatus"/>
    <s v="shrub"/>
    <s v="native"/>
    <s v="perennial"/>
    <s v="Malvaceae"/>
    <n v="0"/>
    <s v="DEG2_6"/>
    <s v="DEG2_6_surface"/>
    <s v="DEG2_6_surface_control"/>
  </r>
  <r>
    <x v="0"/>
    <x v="1"/>
    <n v="6"/>
    <s v="surface"/>
    <s v="control"/>
    <n v="1"/>
    <s v="Nicotiana glauca"/>
    <s v="Nicotiana glauca"/>
    <s v="shrub"/>
    <s v="nonnative"/>
    <s v="perennial"/>
    <s v="Solanaceae"/>
    <n v="0"/>
    <s v="DEG2_6"/>
    <s v="DEG2_6_surface"/>
    <s v="DEG2_6_surface_control"/>
  </r>
  <r>
    <x v="0"/>
    <x v="1"/>
    <n v="6"/>
    <s v="surface"/>
    <s v="control"/>
    <n v="1"/>
    <s v="Pseudognaphalium luteoalbum"/>
    <s v="Pseudognaphalium luteoalbum"/>
    <s v="forb"/>
    <s v="nonnative"/>
    <s v="annual"/>
    <s v="Asteraceae"/>
    <n v="1"/>
    <s v="DEG2_6"/>
    <s v="DEG2_6_surface"/>
    <s v="DEG2_6_surface_control"/>
  </r>
  <r>
    <x v="0"/>
    <x v="1"/>
    <n v="6"/>
    <s v="surface"/>
    <s v="control"/>
    <n v="1"/>
    <s v="Trifolium gracelentum"/>
    <s v="Trifolium spp."/>
    <s v="forb"/>
    <s v="native"/>
    <s v="annual"/>
    <s v="Fabaceae"/>
    <n v="0"/>
    <s v="DEG2_6"/>
    <s v="DEG2_6_surface"/>
    <s v="DEG2_6_surface_control"/>
  </r>
  <r>
    <x v="0"/>
    <x v="1"/>
    <n v="6"/>
    <s v="surface"/>
    <s v="oven"/>
    <n v="1"/>
    <s v="Acmispon maritimus"/>
    <s v="Acmispon spp."/>
    <s v="forb"/>
    <s v="native"/>
    <s v="annual"/>
    <s v="Fabaceae"/>
    <n v="2"/>
    <s v="DEG2_6"/>
    <s v="DEG2_6_surface"/>
    <s v="DEG2_6_surface_oven"/>
  </r>
  <r>
    <x v="0"/>
    <x v="1"/>
    <n v="6"/>
    <s v="surface"/>
    <s v="oven"/>
    <n v="1"/>
    <s v="Artemisia californica"/>
    <s v="Artemisia californica"/>
    <s v="shrub"/>
    <s v="native"/>
    <s v="perennial"/>
    <s v="Asteraceae"/>
    <n v="0"/>
    <s v="DEG2_6"/>
    <s v="DEG2_6_surface"/>
    <s v="DEG2_6_surface_oven"/>
  </r>
  <r>
    <x v="0"/>
    <x v="1"/>
    <n v="6"/>
    <s v="surface"/>
    <s v="oven"/>
    <n v="1"/>
    <s v="Astragalus trichopodus"/>
    <s v="Astragalus trichopodus"/>
    <s v="forb"/>
    <s v="native"/>
    <s v="perennial"/>
    <s v="Fabaceae"/>
    <n v="0"/>
    <s v="DEG2_6"/>
    <s v="DEG2_6_surface"/>
    <s v="DEG2_6_surface_oven"/>
  </r>
  <r>
    <x v="0"/>
    <x v="1"/>
    <n v="6"/>
    <s v="surface"/>
    <s v="oven"/>
    <n v="1"/>
    <s v="Bromus diandrus"/>
    <s v="Bromus spp."/>
    <s v="grass"/>
    <s v="nonnative"/>
    <s v="annual"/>
    <s v="Poaceae"/>
    <n v="0"/>
    <s v="DEG2_6"/>
    <s v="DEG2_6_surface"/>
    <s v="DEG2_6_surface_oven"/>
  </r>
  <r>
    <x v="0"/>
    <x v="1"/>
    <n v="6"/>
    <s v="surface"/>
    <s v="oven"/>
    <n v="1"/>
    <s v="Bromus madritensis"/>
    <s v="Bromus spp."/>
    <s v="grass"/>
    <s v="nonnative"/>
    <s v="annual"/>
    <s v="Poaceae"/>
    <n v="2"/>
    <s v="DEG2_6"/>
    <s v="DEG2_6_surface"/>
    <s v="DEG2_6_surface_oven"/>
  </r>
  <r>
    <x v="0"/>
    <x v="1"/>
    <n v="6"/>
    <s v="surface"/>
    <s v="oven"/>
    <n v="1"/>
    <s v="Centaurea melitensis"/>
    <s v="Centaurea melitensis"/>
    <s v="forb"/>
    <s v="nonnative"/>
    <s v="annual"/>
    <s v="Asteraceae"/>
    <n v="0"/>
    <s v="DEG2_6"/>
    <s v="DEG2_6_surface"/>
    <s v="DEG2_6_surface_oven"/>
  </r>
  <r>
    <x v="0"/>
    <x v="1"/>
    <n v="6"/>
    <s v="surface"/>
    <s v="oven"/>
    <n v="1"/>
    <s v="Croton setiger"/>
    <s v="Croton setiger"/>
    <s v="forb"/>
    <s v="native"/>
    <s v="annual"/>
    <s v="Euphorbiaceae¬†¬†"/>
    <n v="0"/>
    <s v="DEG2_6"/>
    <s v="DEG2_6_surface"/>
    <s v="DEG2_6_surface_oven"/>
  </r>
  <r>
    <x v="0"/>
    <x v="1"/>
    <n v="6"/>
    <s v="surface"/>
    <s v="oven"/>
    <n v="1"/>
    <s v="Cryptantha spp."/>
    <s v="Cryptantha spp."/>
    <s v="forb"/>
    <s v="native"/>
    <s v="annual"/>
    <s v="Boraginaceae"/>
    <n v="0"/>
    <s v="DEG2_6"/>
    <s v="DEG2_6_surface"/>
    <s v="DEG2_6_surface_oven"/>
  </r>
  <r>
    <x v="0"/>
    <x v="1"/>
    <n v="6"/>
    <s v="surface"/>
    <s v="oven"/>
    <n v="1"/>
    <s v="Emmenanthe penduliflora"/>
    <s v="Emmenanthe penduliflora"/>
    <s v="forb"/>
    <s v="native"/>
    <s v="annual"/>
    <s v="Hydrophyllaceae"/>
    <n v="0"/>
    <s v="DEG2_6"/>
    <s v="DEG2_6_surface"/>
    <s v="DEG2_6_surface_oven"/>
  </r>
  <r>
    <x v="0"/>
    <x v="1"/>
    <n v="6"/>
    <s v="surface"/>
    <s v="oven"/>
    <n v="1"/>
    <s v="Erigeron canadensis"/>
    <s v="Erigeron canadensis"/>
    <s v="forb"/>
    <s v="native"/>
    <s v="annual"/>
    <s v="Asteraceae"/>
    <n v="0"/>
    <s v="DEG2_6"/>
    <s v="DEG2_6_surface"/>
    <s v="DEG2_6_surface_oven"/>
  </r>
  <r>
    <x v="0"/>
    <x v="1"/>
    <n v="6"/>
    <s v="surface"/>
    <s v="oven"/>
    <n v="1"/>
    <s v="Erodium cicutarium"/>
    <s v="Erodium spp."/>
    <s v="forb"/>
    <s v="nonnative"/>
    <s v="annual"/>
    <s v="Geraniaceae"/>
    <n v="1"/>
    <s v="DEG2_6"/>
    <s v="DEG2_6_surface"/>
    <s v="DEG2_6_surface_oven"/>
  </r>
  <r>
    <x v="0"/>
    <x v="1"/>
    <n v="6"/>
    <s v="surface"/>
    <s v="oven"/>
    <n v="1"/>
    <s v="Erodium moschatum"/>
    <s v="Erodium spp."/>
    <s v="forb"/>
    <s v="nonnative"/>
    <s v="annual"/>
    <s v="Geraniaceae"/>
    <n v="0"/>
    <s v="DEG2_6"/>
    <s v="DEG2_6_surface"/>
    <s v="DEG2_6_surface_oven"/>
  </r>
  <r>
    <x v="0"/>
    <x v="1"/>
    <n v="6"/>
    <s v="surface"/>
    <s v="oven"/>
    <n v="1"/>
    <s v="Eucrypta chrysanthemifolia"/>
    <s v="Eucrypta chrysanthemifolia"/>
    <s v="forb"/>
    <s v="native"/>
    <s v="annual"/>
    <s v="Hydrophyllaceae"/>
    <n v="0"/>
    <s v="DEG2_6"/>
    <s v="DEG2_6_surface"/>
    <s v="DEG2_6_surface_oven"/>
  </r>
  <r>
    <x v="0"/>
    <x v="1"/>
    <n v="6"/>
    <s v="surface"/>
    <s v="oven"/>
    <n v="1"/>
    <s v="Fragaria vesca"/>
    <s v="Fragaria vesca"/>
    <s v="forb"/>
    <s v="native"/>
    <s v="perennial"/>
    <s v="Rosaceae"/>
    <n v="0"/>
    <s v="DEG2_6"/>
    <s v="DEG2_6_surface"/>
    <s v="DEG2_6_surface_oven"/>
  </r>
  <r>
    <x v="0"/>
    <x v="1"/>
    <n v="6"/>
    <s v="surface"/>
    <s v="oven"/>
    <n v="1"/>
    <s v="Galium porrigens"/>
    <s v="Galium porrigens"/>
    <s v="forb"/>
    <s v="native"/>
    <s v="perennial"/>
    <s v="Rubiaceae"/>
    <n v="0"/>
    <s v="DEG2_6"/>
    <s v="DEG2_6_surface"/>
    <s v="DEG2_6_surface_oven"/>
  </r>
  <r>
    <x v="0"/>
    <x v="1"/>
    <n v="6"/>
    <s v="surface"/>
    <s v="oven"/>
    <n v="1"/>
    <s v="Hirschfeldia incana"/>
    <s v="Hirschfeldia incana"/>
    <s v="forb"/>
    <s v="nonnative"/>
    <s v="annual"/>
    <s v="Brassicaceae"/>
    <n v="1"/>
    <s v="DEG2_6"/>
    <s v="DEG2_6_surface"/>
    <s v="DEG2_6_surface_oven"/>
  </r>
  <r>
    <x v="0"/>
    <x v="1"/>
    <n v="6"/>
    <s v="surface"/>
    <s v="oven"/>
    <n v="1"/>
    <s v="Malacothamnus fasciculatus"/>
    <s v="Malacothamnus fasciculatus"/>
    <s v="shrub"/>
    <s v="native"/>
    <s v="perennial"/>
    <s v="Malvaceae"/>
    <n v="0"/>
    <s v="DEG2_6"/>
    <s v="DEG2_6_surface"/>
    <s v="DEG2_6_surface_oven"/>
  </r>
  <r>
    <x v="0"/>
    <x v="1"/>
    <n v="6"/>
    <s v="surface"/>
    <s v="oven"/>
    <n v="1"/>
    <s v="Nicotiana glauca"/>
    <s v="Nicotiana glauca"/>
    <s v="shrub"/>
    <s v="nonnative"/>
    <s v="perennial"/>
    <s v="Solanaceae"/>
    <n v="0"/>
    <s v="DEG2_6"/>
    <s v="DEG2_6_surface"/>
    <s v="DEG2_6_surface_oven"/>
  </r>
  <r>
    <x v="0"/>
    <x v="1"/>
    <n v="6"/>
    <s v="surface"/>
    <s v="oven"/>
    <n v="1"/>
    <s v="Pseudognaphalium luteoalbum"/>
    <s v="Pseudognaphalium luteoalbum"/>
    <s v="forb"/>
    <s v="nonnative"/>
    <s v="annual"/>
    <s v="Asteraceae"/>
    <n v="0"/>
    <s v="DEG2_6"/>
    <s v="DEG2_6_surface"/>
    <s v="DEG2_6_surface_oven"/>
  </r>
  <r>
    <x v="0"/>
    <x v="1"/>
    <n v="6"/>
    <s v="surface"/>
    <s v="oven"/>
    <n v="1"/>
    <s v="Trifolium gracelentum"/>
    <s v="Trifolium spp."/>
    <s v="forb"/>
    <s v="native"/>
    <s v="annual"/>
    <s v="Fabaceae"/>
    <n v="0"/>
    <s v="DEG2_6"/>
    <s v="DEG2_6_surface"/>
    <s v="DEG2_6_surface_oven"/>
  </r>
  <r>
    <x v="0"/>
    <x v="1"/>
    <n v="6"/>
    <s v="surface"/>
    <s v="ovenchar"/>
    <n v="1"/>
    <s v="Acmispon maritimus"/>
    <s v="Acmispon spp."/>
    <s v="forb"/>
    <s v="native"/>
    <s v="annual"/>
    <s v="Fabaceae"/>
    <n v="0"/>
    <s v="DEG2_6"/>
    <s v="DEG2_6_surface"/>
    <s v="DEG2_6_surface_ovenchar"/>
  </r>
  <r>
    <x v="0"/>
    <x v="1"/>
    <n v="6"/>
    <s v="surface"/>
    <s v="ovenchar"/>
    <n v="1"/>
    <s v="Artemisia californica"/>
    <s v="Artemisia californica"/>
    <s v="shrub"/>
    <s v="native"/>
    <s v="perennial"/>
    <s v="Asteraceae"/>
    <n v="0"/>
    <s v="DEG2_6"/>
    <s v="DEG2_6_surface"/>
    <s v="DEG2_6_surface_ovenchar"/>
  </r>
  <r>
    <x v="0"/>
    <x v="1"/>
    <n v="6"/>
    <s v="surface"/>
    <s v="ovenchar"/>
    <n v="1"/>
    <s v="Astragalus trichopodus"/>
    <s v="Astragalus trichopodus"/>
    <s v="forb"/>
    <s v="native"/>
    <s v="perennial"/>
    <s v="Fabaceae"/>
    <n v="0"/>
    <s v="DEG2_6"/>
    <s v="DEG2_6_surface"/>
    <s v="DEG2_6_surface_ovenchar"/>
  </r>
  <r>
    <x v="0"/>
    <x v="1"/>
    <n v="6"/>
    <s v="surface"/>
    <s v="ovenchar"/>
    <n v="1"/>
    <s v="Bromus diandrus"/>
    <s v="Bromus spp."/>
    <s v="grass"/>
    <s v="nonnative"/>
    <s v="annual"/>
    <s v="Poaceae"/>
    <n v="0"/>
    <s v="DEG2_6"/>
    <s v="DEG2_6_surface"/>
    <s v="DEG2_6_surface_ovenchar"/>
  </r>
  <r>
    <x v="0"/>
    <x v="1"/>
    <n v="6"/>
    <s v="surface"/>
    <s v="ovenchar"/>
    <n v="1"/>
    <s v="Bromus madritensis"/>
    <s v="Bromus spp."/>
    <s v="grass"/>
    <s v="nonnative"/>
    <s v="annual"/>
    <s v="Poaceae"/>
    <n v="2"/>
    <s v="DEG2_6"/>
    <s v="DEG2_6_surface"/>
    <s v="DEG2_6_surface_ovenchar"/>
  </r>
  <r>
    <x v="0"/>
    <x v="1"/>
    <n v="6"/>
    <s v="surface"/>
    <s v="ovenchar"/>
    <n v="1"/>
    <s v="Centaurea melitensis"/>
    <s v="Centaurea melitensis"/>
    <s v="forb"/>
    <s v="nonnative"/>
    <s v="annual"/>
    <s v="Asteraceae"/>
    <n v="0"/>
    <s v="DEG2_6"/>
    <s v="DEG2_6_surface"/>
    <s v="DEG2_6_surface_ovenchar"/>
  </r>
  <r>
    <x v="0"/>
    <x v="1"/>
    <n v="6"/>
    <s v="surface"/>
    <s v="ovenchar"/>
    <n v="1"/>
    <s v="Croton setiger"/>
    <s v="Croton setiger"/>
    <s v="forb"/>
    <s v="native"/>
    <s v="annual"/>
    <s v="Euphorbiaceae¬†¬†"/>
    <n v="0"/>
    <s v="DEG2_6"/>
    <s v="DEG2_6_surface"/>
    <s v="DEG2_6_surface_ovenchar"/>
  </r>
  <r>
    <x v="0"/>
    <x v="1"/>
    <n v="6"/>
    <s v="surface"/>
    <s v="ovenchar"/>
    <n v="1"/>
    <s v="Cryptantha spp."/>
    <s v="Cryptantha spp."/>
    <s v="forb"/>
    <s v="native"/>
    <s v="annual"/>
    <s v="Boraginaceae"/>
    <n v="0"/>
    <s v="DEG2_6"/>
    <s v="DEG2_6_surface"/>
    <s v="DEG2_6_surface_ovenchar"/>
  </r>
  <r>
    <x v="0"/>
    <x v="1"/>
    <n v="6"/>
    <s v="surface"/>
    <s v="ovenchar"/>
    <n v="1"/>
    <s v="Emmenanthe penduliflora"/>
    <s v="Emmenanthe penduliflora"/>
    <s v="forb"/>
    <s v="native"/>
    <s v="annual"/>
    <s v="Hydrophyllaceae"/>
    <n v="0"/>
    <s v="DEG2_6"/>
    <s v="DEG2_6_surface"/>
    <s v="DEG2_6_surface_ovenchar"/>
  </r>
  <r>
    <x v="0"/>
    <x v="1"/>
    <n v="6"/>
    <s v="surface"/>
    <s v="ovenchar"/>
    <n v="1"/>
    <s v="Erigeron canadensis"/>
    <s v="Erigeron canadensis"/>
    <s v="forb"/>
    <s v="native"/>
    <s v="annual"/>
    <s v="Asteraceae"/>
    <n v="0"/>
    <s v="DEG2_6"/>
    <s v="DEG2_6_surface"/>
    <s v="DEG2_6_surface_ovenchar"/>
  </r>
  <r>
    <x v="0"/>
    <x v="1"/>
    <n v="6"/>
    <s v="surface"/>
    <s v="ovenchar"/>
    <n v="1"/>
    <s v="Erodium cicutarium"/>
    <s v="Erodium spp."/>
    <s v="forb"/>
    <s v="nonnative"/>
    <s v="annual"/>
    <s v="Geraniaceae"/>
    <n v="0"/>
    <s v="DEG2_6"/>
    <s v="DEG2_6_surface"/>
    <s v="DEG2_6_surface_ovenchar"/>
  </r>
  <r>
    <x v="0"/>
    <x v="1"/>
    <n v="6"/>
    <s v="surface"/>
    <s v="ovenchar"/>
    <n v="1"/>
    <s v="Erodium moschatum"/>
    <s v="Erodium spp."/>
    <s v="forb"/>
    <s v="nonnative"/>
    <s v="annual"/>
    <s v="Geraniaceae"/>
    <n v="0"/>
    <s v="DEG2_6"/>
    <s v="DEG2_6_surface"/>
    <s v="DEG2_6_surface_ovenchar"/>
  </r>
  <r>
    <x v="0"/>
    <x v="1"/>
    <n v="6"/>
    <s v="surface"/>
    <s v="ovenchar"/>
    <n v="1"/>
    <s v="Eucrypta chrysanthemifolia"/>
    <s v="Eucrypta chrysanthemifolia"/>
    <s v="forb"/>
    <s v="native"/>
    <s v="annual"/>
    <s v="Hydrophyllaceae"/>
    <n v="0"/>
    <s v="DEG2_6"/>
    <s v="DEG2_6_surface"/>
    <s v="DEG2_6_surface_ovenchar"/>
  </r>
  <r>
    <x v="0"/>
    <x v="1"/>
    <n v="6"/>
    <s v="surface"/>
    <s v="ovenchar"/>
    <n v="1"/>
    <s v="Fragaria vesca"/>
    <s v="Fragaria vesca"/>
    <s v="forb"/>
    <s v="native"/>
    <s v="perennial"/>
    <s v="Rosaceae"/>
    <n v="0"/>
    <s v="DEG2_6"/>
    <s v="DEG2_6_surface"/>
    <s v="DEG2_6_surface_ovenchar"/>
  </r>
  <r>
    <x v="0"/>
    <x v="1"/>
    <n v="6"/>
    <s v="surface"/>
    <s v="ovenchar"/>
    <n v="1"/>
    <s v="Galium porrigens"/>
    <s v="Galium porrigens"/>
    <s v="forb"/>
    <s v="native"/>
    <s v="perennial"/>
    <s v="Rubiaceae"/>
    <n v="0"/>
    <s v="DEG2_6"/>
    <s v="DEG2_6_surface"/>
    <s v="DEG2_6_surface_ovenchar"/>
  </r>
  <r>
    <x v="0"/>
    <x v="1"/>
    <n v="6"/>
    <s v="surface"/>
    <s v="ovenchar"/>
    <n v="1"/>
    <s v="Hirschfeldia incana"/>
    <s v="Hirschfeldia incana"/>
    <s v="forb"/>
    <s v="nonnative"/>
    <s v="annual"/>
    <s v="Brassicaceae"/>
    <n v="0"/>
    <s v="DEG2_6"/>
    <s v="DEG2_6_surface"/>
    <s v="DEG2_6_surface_ovenchar"/>
  </r>
  <r>
    <x v="0"/>
    <x v="1"/>
    <n v="6"/>
    <s v="surface"/>
    <s v="ovenchar"/>
    <n v="1"/>
    <s v="Malacothamnus fasciculatus"/>
    <s v="Malacothamnus fasciculatus"/>
    <s v="shrub"/>
    <s v="native"/>
    <s v="perennial"/>
    <s v="Malvaceae"/>
    <n v="0"/>
    <s v="DEG2_6"/>
    <s v="DEG2_6_surface"/>
    <s v="DEG2_6_surface_ovenchar"/>
  </r>
  <r>
    <x v="0"/>
    <x v="1"/>
    <n v="6"/>
    <s v="surface"/>
    <s v="ovenchar"/>
    <n v="1"/>
    <s v="Nicotiana glauca"/>
    <s v="Nicotiana glauca"/>
    <s v="shrub"/>
    <s v="nonnative"/>
    <s v="perennial"/>
    <s v="Solanaceae"/>
    <n v="0"/>
    <s v="DEG2_6"/>
    <s v="DEG2_6_surface"/>
    <s v="DEG2_6_surface_ovenchar"/>
  </r>
  <r>
    <x v="0"/>
    <x v="1"/>
    <n v="6"/>
    <s v="surface"/>
    <s v="ovenchar"/>
    <n v="1"/>
    <s v="Pseudognaphalium luteoalbum"/>
    <s v="Pseudognaphalium luteoalbum"/>
    <s v="forb"/>
    <s v="nonnative"/>
    <s v="annual"/>
    <s v="Asteraceae"/>
    <n v="1"/>
    <s v="DEG2_6"/>
    <s v="DEG2_6_surface"/>
    <s v="DEG2_6_surface_ovenchar"/>
  </r>
  <r>
    <x v="0"/>
    <x v="1"/>
    <n v="6"/>
    <s v="surface"/>
    <s v="ovenchar"/>
    <n v="1"/>
    <s v="Trifolium gracelentum"/>
    <s v="Trifolium spp."/>
    <s v="forb"/>
    <s v="native"/>
    <s v="annual"/>
    <s v="Fabaceae"/>
    <n v="0"/>
    <s v="DEG2_6"/>
    <s v="DEG2_6_surface"/>
    <s v="DEG2_6_surface_ovenchar"/>
  </r>
  <r>
    <x v="0"/>
    <x v="1"/>
    <n v="6"/>
    <s v="deep"/>
    <s v="charate"/>
    <n v="1"/>
    <s v="Acmispon maritimus"/>
    <s v="Acmispon spp."/>
    <s v="forb"/>
    <s v="native"/>
    <s v="annual"/>
    <s v="Fabaceae"/>
    <n v="0"/>
    <s v="DEG2_6"/>
    <s v="DEG2_6_deep"/>
    <s v="DEG2_6_deep_charate"/>
  </r>
  <r>
    <x v="0"/>
    <x v="1"/>
    <n v="6"/>
    <s v="deep"/>
    <s v="charate"/>
    <n v="1"/>
    <s v="Artemisia californica"/>
    <s v="Artemisia californica"/>
    <s v="shrub"/>
    <s v="native"/>
    <s v="perennial"/>
    <s v="Asteraceae"/>
    <n v="0"/>
    <s v="DEG2_6"/>
    <s v="DEG2_6_deep"/>
    <s v="DEG2_6_deep_charate"/>
  </r>
  <r>
    <x v="0"/>
    <x v="1"/>
    <n v="6"/>
    <s v="deep"/>
    <s v="charate"/>
    <n v="1"/>
    <s v="Astragalus trichopodus"/>
    <s v="Astragalus trichopodus"/>
    <s v="forb"/>
    <s v="native"/>
    <s v="perennial"/>
    <s v="Fabaceae"/>
    <n v="0"/>
    <s v="DEG2_6"/>
    <s v="DEG2_6_deep"/>
    <s v="DEG2_6_deep_charate"/>
  </r>
  <r>
    <x v="0"/>
    <x v="1"/>
    <n v="6"/>
    <s v="deep"/>
    <s v="charate"/>
    <n v="1"/>
    <s v="Bromus diandrus"/>
    <s v="Bromus spp."/>
    <s v="grass"/>
    <s v="nonnative"/>
    <s v="annual"/>
    <s v="Poaceae"/>
    <n v="0"/>
    <s v="DEG2_6"/>
    <s v="DEG2_6_deep"/>
    <s v="DEG2_6_deep_charate"/>
  </r>
  <r>
    <x v="0"/>
    <x v="1"/>
    <n v="6"/>
    <s v="deep"/>
    <s v="charate"/>
    <n v="1"/>
    <s v="Bromus madritensis"/>
    <s v="Bromus spp."/>
    <s v="grass"/>
    <s v="nonnative"/>
    <s v="annual"/>
    <s v="Poaceae"/>
    <n v="1"/>
    <s v="DEG2_6"/>
    <s v="DEG2_6_deep"/>
    <s v="DEG2_6_deep_charate"/>
  </r>
  <r>
    <x v="0"/>
    <x v="1"/>
    <n v="6"/>
    <s v="deep"/>
    <s v="charate"/>
    <n v="1"/>
    <s v="Centaurea melitensis"/>
    <s v="Centaurea melitensis"/>
    <s v="forb"/>
    <s v="nonnative"/>
    <s v="annual"/>
    <s v="Asteraceae"/>
    <n v="0"/>
    <s v="DEG2_6"/>
    <s v="DEG2_6_deep"/>
    <s v="DEG2_6_deep_charate"/>
  </r>
  <r>
    <x v="0"/>
    <x v="1"/>
    <n v="6"/>
    <s v="deep"/>
    <s v="charate"/>
    <n v="1"/>
    <s v="Croton setiger"/>
    <s v="Croton setiger"/>
    <s v="forb"/>
    <s v="native"/>
    <s v="annual"/>
    <s v="Euphorbiaceae¬†¬†"/>
    <n v="0"/>
    <s v="DEG2_6"/>
    <s v="DEG2_6_deep"/>
    <s v="DEG2_6_deep_charate"/>
  </r>
  <r>
    <x v="0"/>
    <x v="1"/>
    <n v="6"/>
    <s v="deep"/>
    <s v="charate"/>
    <n v="1"/>
    <s v="Cryptantha spp."/>
    <s v="Cryptantha spp."/>
    <s v="forb"/>
    <s v="native"/>
    <s v="annual"/>
    <s v="Boraginaceae"/>
    <n v="0"/>
    <s v="DEG2_6"/>
    <s v="DEG2_6_deep"/>
    <s v="DEG2_6_deep_charate"/>
  </r>
  <r>
    <x v="0"/>
    <x v="1"/>
    <n v="6"/>
    <s v="deep"/>
    <s v="charate"/>
    <n v="1"/>
    <s v="Emmenanthe penduliflora"/>
    <s v="Emmenanthe penduliflora"/>
    <s v="forb"/>
    <s v="native"/>
    <s v="annual"/>
    <s v="Hydrophyllaceae"/>
    <n v="0"/>
    <s v="DEG2_6"/>
    <s v="DEG2_6_deep"/>
    <s v="DEG2_6_deep_charate"/>
  </r>
  <r>
    <x v="0"/>
    <x v="1"/>
    <n v="6"/>
    <s v="deep"/>
    <s v="charate"/>
    <n v="1"/>
    <s v="Erigeron canadensis"/>
    <s v="Erigeron canadensis"/>
    <s v="forb"/>
    <s v="native"/>
    <s v="annual"/>
    <s v="Asteraceae"/>
    <n v="0"/>
    <s v="DEG2_6"/>
    <s v="DEG2_6_deep"/>
    <s v="DEG2_6_deep_charate"/>
  </r>
  <r>
    <x v="0"/>
    <x v="1"/>
    <n v="6"/>
    <s v="deep"/>
    <s v="charate"/>
    <n v="1"/>
    <s v="Erodium cicutarium"/>
    <s v="Erodium spp."/>
    <s v="forb"/>
    <s v="nonnative"/>
    <s v="annual"/>
    <s v="Geraniaceae"/>
    <n v="1"/>
    <s v="DEG2_6"/>
    <s v="DEG2_6_deep"/>
    <s v="DEG2_6_deep_charate"/>
  </r>
  <r>
    <x v="0"/>
    <x v="1"/>
    <n v="6"/>
    <s v="deep"/>
    <s v="charate"/>
    <n v="1"/>
    <s v="Erodium moschatum"/>
    <s v="Erodium spp."/>
    <s v="forb"/>
    <s v="nonnative"/>
    <s v="annual"/>
    <s v="Geraniaceae"/>
    <n v="0"/>
    <s v="DEG2_6"/>
    <s v="DEG2_6_deep"/>
    <s v="DEG2_6_deep_charate"/>
  </r>
  <r>
    <x v="0"/>
    <x v="1"/>
    <n v="6"/>
    <s v="deep"/>
    <s v="charate"/>
    <n v="1"/>
    <s v="Eucrypta chrysanthemifolia"/>
    <s v="Eucrypta chrysanthemifolia"/>
    <s v="forb"/>
    <s v="native"/>
    <s v="annual"/>
    <s v="Hydrophyllaceae"/>
    <n v="0"/>
    <s v="DEG2_6"/>
    <s v="DEG2_6_deep"/>
    <s v="DEG2_6_deep_charate"/>
  </r>
  <r>
    <x v="0"/>
    <x v="1"/>
    <n v="6"/>
    <s v="deep"/>
    <s v="charate"/>
    <n v="1"/>
    <s v="Fragaria vesca"/>
    <s v="Fragaria vesca"/>
    <s v="forb"/>
    <s v="native"/>
    <s v="perennial"/>
    <s v="Rosaceae"/>
    <n v="0"/>
    <s v="DEG2_6"/>
    <s v="DEG2_6_deep"/>
    <s v="DEG2_6_deep_charate"/>
  </r>
  <r>
    <x v="0"/>
    <x v="1"/>
    <n v="6"/>
    <s v="deep"/>
    <s v="charate"/>
    <n v="1"/>
    <s v="Galium porrigens"/>
    <s v="Galium porrigens"/>
    <s v="forb"/>
    <s v="native"/>
    <s v="perennial"/>
    <s v="Rubiaceae"/>
    <n v="0"/>
    <s v="DEG2_6"/>
    <s v="DEG2_6_deep"/>
    <s v="DEG2_6_deep_charate"/>
  </r>
  <r>
    <x v="0"/>
    <x v="1"/>
    <n v="6"/>
    <s v="deep"/>
    <s v="charate"/>
    <n v="1"/>
    <s v="Hirschfeldia incana"/>
    <s v="Hirschfeldia incana"/>
    <s v="forb"/>
    <s v="nonnative"/>
    <s v="annual"/>
    <s v="Brassicaceae"/>
    <n v="0"/>
    <s v="DEG2_6"/>
    <s v="DEG2_6_deep"/>
    <s v="DEG2_6_deep_charate"/>
  </r>
  <r>
    <x v="0"/>
    <x v="1"/>
    <n v="6"/>
    <s v="deep"/>
    <s v="charate"/>
    <n v="1"/>
    <s v="Malacothamnus fasciculatus"/>
    <s v="Malacothamnus fasciculatus"/>
    <s v="shrub"/>
    <s v="native"/>
    <s v="perennial"/>
    <s v="Malvaceae"/>
    <n v="0"/>
    <s v="DEG2_6"/>
    <s v="DEG2_6_deep"/>
    <s v="DEG2_6_deep_charate"/>
  </r>
  <r>
    <x v="0"/>
    <x v="1"/>
    <n v="6"/>
    <s v="deep"/>
    <s v="charate"/>
    <n v="1"/>
    <s v="Nicotiana glauca"/>
    <s v="Nicotiana glauca"/>
    <s v="shrub"/>
    <s v="nonnative"/>
    <s v="perennial"/>
    <s v="Solanaceae"/>
    <n v="0"/>
    <s v="DEG2_6"/>
    <s v="DEG2_6_deep"/>
    <s v="DEG2_6_deep_charate"/>
  </r>
  <r>
    <x v="0"/>
    <x v="1"/>
    <n v="6"/>
    <s v="deep"/>
    <s v="charate"/>
    <n v="1"/>
    <s v="Pseudognaphalium luteoalbum"/>
    <s v="Pseudognaphalium luteoalbum"/>
    <s v="forb"/>
    <s v="nonnative"/>
    <s v="annual"/>
    <s v="Asteraceae"/>
    <n v="0"/>
    <s v="DEG2_6"/>
    <s v="DEG2_6_deep"/>
    <s v="DEG2_6_deep_charate"/>
  </r>
  <r>
    <x v="0"/>
    <x v="1"/>
    <n v="6"/>
    <s v="deep"/>
    <s v="charate"/>
    <n v="1"/>
    <s v="Trifolium gracelentum"/>
    <s v="Trifolium spp."/>
    <s v="forb"/>
    <s v="native"/>
    <s v="annual"/>
    <s v="Fabaceae"/>
    <n v="0"/>
    <s v="DEG2_6"/>
    <s v="DEG2_6_deep"/>
    <s v="DEG2_6_deep_charate"/>
  </r>
  <r>
    <x v="0"/>
    <x v="1"/>
    <n v="6"/>
    <s v="deep"/>
    <s v="control"/>
    <n v="1"/>
    <s v="Acmispon maritimus"/>
    <s v="Acmispon spp."/>
    <s v="forb"/>
    <s v="native"/>
    <s v="annual"/>
    <s v="Fabaceae"/>
    <n v="1"/>
    <s v="DEG2_6"/>
    <s v="DEG2_6_deep"/>
    <s v="DEG2_6_deep_control"/>
  </r>
  <r>
    <x v="0"/>
    <x v="1"/>
    <n v="6"/>
    <s v="deep"/>
    <s v="control"/>
    <n v="1"/>
    <s v="Artemisia californica"/>
    <s v="Artemisia californica"/>
    <s v="shrub"/>
    <s v="native"/>
    <s v="perennial"/>
    <s v="Asteraceae"/>
    <n v="0"/>
    <s v="DEG2_6"/>
    <s v="DEG2_6_deep"/>
    <s v="DEG2_6_deep_control"/>
  </r>
  <r>
    <x v="0"/>
    <x v="1"/>
    <n v="6"/>
    <s v="deep"/>
    <s v="control"/>
    <n v="1"/>
    <s v="Astragalus trichopodus"/>
    <s v="Astragalus trichopodus"/>
    <s v="forb"/>
    <s v="native"/>
    <s v="perennial"/>
    <s v="Fabaceae"/>
    <n v="0"/>
    <s v="DEG2_6"/>
    <s v="DEG2_6_deep"/>
    <s v="DEG2_6_deep_control"/>
  </r>
  <r>
    <x v="0"/>
    <x v="1"/>
    <n v="6"/>
    <s v="deep"/>
    <s v="control"/>
    <n v="1"/>
    <s v="Bromus diandrus"/>
    <s v="Bromus spp."/>
    <s v="grass"/>
    <s v="nonnative"/>
    <s v="annual"/>
    <s v="Poaceae"/>
    <n v="0"/>
    <s v="DEG2_6"/>
    <s v="DEG2_6_deep"/>
    <s v="DEG2_6_deep_control"/>
  </r>
  <r>
    <x v="0"/>
    <x v="1"/>
    <n v="6"/>
    <s v="deep"/>
    <s v="control"/>
    <n v="1"/>
    <s v="Bromus madritensis"/>
    <s v="Bromus spp."/>
    <s v="grass"/>
    <s v="nonnative"/>
    <s v="annual"/>
    <s v="Poaceae"/>
    <n v="1"/>
    <s v="DEG2_6"/>
    <s v="DEG2_6_deep"/>
    <s v="DEG2_6_deep_control"/>
  </r>
  <r>
    <x v="0"/>
    <x v="1"/>
    <n v="6"/>
    <s v="deep"/>
    <s v="control"/>
    <n v="1"/>
    <s v="Centaurea melitensis"/>
    <s v="Centaurea melitensis"/>
    <s v="forb"/>
    <s v="nonnative"/>
    <s v="annual"/>
    <s v="Asteraceae"/>
    <n v="0"/>
    <s v="DEG2_6"/>
    <s v="DEG2_6_deep"/>
    <s v="DEG2_6_deep_control"/>
  </r>
  <r>
    <x v="0"/>
    <x v="1"/>
    <n v="6"/>
    <s v="deep"/>
    <s v="control"/>
    <n v="1"/>
    <s v="Croton setiger"/>
    <s v="Croton setiger"/>
    <s v="forb"/>
    <s v="native"/>
    <s v="annual"/>
    <s v="Euphorbiaceae¬†¬†"/>
    <n v="0"/>
    <s v="DEG2_6"/>
    <s v="DEG2_6_deep"/>
    <s v="DEG2_6_deep_control"/>
  </r>
  <r>
    <x v="0"/>
    <x v="1"/>
    <n v="6"/>
    <s v="deep"/>
    <s v="control"/>
    <n v="1"/>
    <s v="Cryptantha spp."/>
    <s v="Cryptantha spp."/>
    <s v="forb"/>
    <s v="native"/>
    <s v="annual"/>
    <s v="Boraginaceae"/>
    <n v="0"/>
    <s v="DEG2_6"/>
    <s v="DEG2_6_deep"/>
    <s v="DEG2_6_deep_control"/>
  </r>
  <r>
    <x v="0"/>
    <x v="1"/>
    <n v="6"/>
    <s v="deep"/>
    <s v="control"/>
    <n v="1"/>
    <s v="Emmenanthe penduliflora"/>
    <s v="Emmenanthe penduliflora"/>
    <s v="forb"/>
    <s v="native"/>
    <s v="annual"/>
    <s v="Hydrophyllaceae"/>
    <n v="0"/>
    <s v="DEG2_6"/>
    <s v="DEG2_6_deep"/>
    <s v="DEG2_6_deep_control"/>
  </r>
  <r>
    <x v="0"/>
    <x v="1"/>
    <n v="6"/>
    <s v="deep"/>
    <s v="control"/>
    <n v="1"/>
    <s v="Erigeron canadensis"/>
    <s v="Erigeron canadensis"/>
    <s v="forb"/>
    <s v="native"/>
    <s v="annual"/>
    <s v="Asteraceae"/>
    <n v="0"/>
    <s v="DEG2_6"/>
    <s v="DEG2_6_deep"/>
    <s v="DEG2_6_deep_control"/>
  </r>
  <r>
    <x v="0"/>
    <x v="1"/>
    <n v="6"/>
    <s v="deep"/>
    <s v="control"/>
    <n v="1"/>
    <s v="Erodium cicutarium"/>
    <s v="Erodium spp."/>
    <s v="forb"/>
    <s v="nonnative"/>
    <s v="annual"/>
    <s v="Geraniaceae"/>
    <n v="1"/>
    <s v="DEG2_6"/>
    <s v="DEG2_6_deep"/>
    <s v="DEG2_6_deep_control"/>
  </r>
  <r>
    <x v="0"/>
    <x v="1"/>
    <n v="6"/>
    <s v="deep"/>
    <s v="control"/>
    <n v="1"/>
    <s v="Erodium moschatum"/>
    <s v="Erodium spp."/>
    <s v="forb"/>
    <s v="nonnative"/>
    <s v="annual"/>
    <s v="Geraniaceae"/>
    <n v="0"/>
    <s v="DEG2_6"/>
    <s v="DEG2_6_deep"/>
    <s v="DEG2_6_deep_control"/>
  </r>
  <r>
    <x v="0"/>
    <x v="1"/>
    <n v="6"/>
    <s v="deep"/>
    <s v="control"/>
    <n v="1"/>
    <s v="Eucrypta chrysanthemifolia"/>
    <s v="Eucrypta chrysanthemifolia"/>
    <s v="forb"/>
    <s v="native"/>
    <s v="annual"/>
    <s v="Hydrophyllaceae"/>
    <n v="0"/>
    <s v="DEG2_6"/>
    <s v="DEG2_6_deep"/>
    <s v="DEG2_6_deep_control"/>
  </r>
  <r>
    <x v="0"/>
    <x v="1"/>
    <n v="6"/>
    <s v="deep"/>
    <s v="control"/>
    <n v="1"/>
    <s v="Fragaria vesca"/>
    <s v="Fragaria vesca"/>
    <s v="forb"/>
    <s v="native"/>
    <s v="perennial"/>
    <s v="Rosaceae"/>
    <n v="0"/>
    <s v="DEG2_6"/>
    <s v="DEG2_6_deep"/>
    <s v="DEG2_6_deep_control"/>
  </r>
  <r>
    <x v="0"/>
    <x v="1"/>
    <n v="6"/>
    <s v="deep"/>
    <s v="control"/>
    <n v="1"/>
    <s v="Galium porrigens"/>
    <s v="Galium porrigens"/>
    <s v="forb"/>
    <s v="native"/>
    <s v="perennial"/>
    <s v="Rubiaceae"/>
    <n v="0"/>
    <s v="DEG2_6"/>
    <s v="DEG2_6_deep"/>
    <s v="DEG2_6_deep_control"/>
  </r>
  <r>
    <x v="0"/>
    <x v="1"/>
    <n v="6"/>
    <s v="deep"/>
    <s v="control"/>
    <n v="1"/>
    <s v="Hirschfeldia incana"/>
    <s v="Hirschfeldia incana"/>
    <s v="forb"/>
    <s v="nonnative"/>
    <s v="annual"/>
    <s v="Brassicaceae"/>
    <n v="0"/>
    <s v="DEG2_6"/>
    <s v="DEG2_6_deep"/>
    <s v="DEG2_6_deep_control"/>
  </r>
  <r>
    <x v="0"/>
    <x v="1"/>
    <n v="6"/>
    <s v="deep"/>
    <s v="control"/>
    <n v="1"/>
    <s v="Malacothamnus fasciculatus"/>
    <s v="Malacothamnus fasciculatus"/>
    <s v="shrub"/>
    <s v="native"/>
    <s v="perennial"/>
    <s v="Malvaceae"/>
    <n v="0"/>
    <s v="DEG2_6"/>
    <s v="DEG2_6_deep"/>
    <s v="DEG2_6_deep_control"/>
  </r>
  <r>
    <x v="0"/>
    <x v="1"/>
    <n v="6"/>
    <s v="deep"/>
    <s v="control"/>
    <n v="1"/>
    <s v="Nicotiana glauca"/>
    <s v="Nicotiana glauca"/>
    <s v="shrub"/>
    <s v="nonnative"/>
    <s v="perennial"/>
    <s v="Solanaceae"/>
    <n v="0"/>
    <s v="DEG2_6"/>
    <s v="DEG2_6_deep"/>
    <s v="DEG2_6_deep_control"/>
  </r>
  <r>
    <x v="0"/>
    <x v="1"/>
    <n v="6"/>
    <s v="deep"/>
    <s v="control"/>
    <n v="1"/>
    <s v="Pseudognaphalium luteoalbum"/>
    <s v="Pseudognaphalium luteoalbum"/>
    <s v="forb"/>
    <s v="nonnative"/>
    <s v="annual"/>
    <s v="Asteraceae"/>
    <n v="0"/>
    <s v="DEG2_6"/>
    <s v="DEG2_6_deep"/>
    <s v="DEG2_6_deep_control"/>
  </r>
  <r>
    <x v="0"/>
    <x v="1"/>
    <n v="6"/>
    <s v="deep"/>
    <s v="control"/>
    <n v="1"/>
    <s v="Trifolium gracelentum"/>
    <s v="Trifolium spp."/>
    <s v="forb"/>
    <s v="native"/>
    <s v="annual"/>
    <s v="Fabaceae"/>
    <n v="0"/>
    <s v="DEG2_6"/>
    <s v="DEG2_6_deep"/>
    <s v="DEG2_6_deep_control"/>
  </r>
  <r>
    <x v="0"/>
    <x v="1"/>
    <n v="6"/>
    <s v="deep"/>
    <s v="oven"/>
    <n v="1"/>
    <s v="Acmispon maritimus"/>
    <s v="Acmispon spp."/>
    <s v="forb"/>
    <s v="native"/>
    <s v="annual"/>
    <s v="Fabaceae"/>
    <n v="5"/>
    <s v="DEG2_6"/>
    <s v="DEG2_6_deep"/>
    <s v="DEG2_6_deep_oven"/>
  </r>
  <r>
    <x v="0"/>
    <x v="1"/>
    <n v="6"/>
    <s v="deep"/>
    <s v="oven"/>
    <n v="1"/>
    <s v="Artemisia californica"/>
    <s v="Artemisia californica"/>
    <s v="shrub"/>
    <s v="native"/>
    <s v="perennial"/>
    <s v="Asteraceae"/>
    <n v="0"/>
    <s v="DEG2_6"/>
    <s v="DEG2_6_deep"/>
    <s v="DEG2_6_deep_oven"/>
  </r>
  <r>
    <x v="0"/>
    <x v="1"/>
    <n v="6"/>
    <s v="deep"/>
    <s v="oven"/>
    <n v="1"/>
    <s v="Astragalus trichopodus"/>
    <s v="Astragalus trichopodus"/>
    <s v="forb"/>
    <s v="native"/>
    <s v="perennial"/>
    <s v="Fabaceae"/>
    <n v="0"/>
    <s v="DEG2_6"/>
    <s v="DEG2_6_deep"/>
    <s v="DEG2_6_deep_oven"/>
  </r>
  <r>
    <x v="0"/>
    <x v="1"/>
    <n v="6"/>
    <s v="deep"/>
    <s v="oven"/>
    <n v="1"/>
    <s v="Bromus diandrus"/>
    <s v="Bromus spp."/>
    <s v="grass"/>
    <s v="nonnative"/>
    <s v="annual"/>
    <s v="Poaceae"/>
    <n v="0"/>
    <s v="DEG2_6"/>
    <s v="DEG2_6_deep"/>
    <s v="DEG2_6_deep_oven"/>
  </r>
  <r>
    <x v="0"/>
    <x v="1"/>
    <n v="6"/>
    <s v="deep"/>
    <s v="oven"/>
    <n v="1"/>
    <s v="Bromus madritensis"/>
    <s v="Bromus spp."/>
    <s v="grass"/>
    <s v="nonnative"/>
    <s v="annual"/>
    <s v="Poaceae"/>
    <n v="0"/>
    <s v="DEG2_6"/>
    <s v="DEG2_6_deep"/>
    <s v="DEG2_6_deep_oven"/>
  </r>
  <r>
    <x v="0"/>
    <x v="1"/>
    <n v="6"/>
    <s v="deep"/>
    <s v="oven"/>
    <n v="1"/>
    <s v="Centaurea melitensis"/>
    <s v="Centaurea melitensis"/>
    <s v="forb"/>
    <s v="nonnative"/>
    <s v="annual"/>
    <s v="Asteraceae"/>
    <n v="0"/>
    <s v="DEG2_6"/>
    <s v="DEG2_6_deep"/>
    <s v="DEG2_6_deep_oven"/>
  </r>
  <r>
    <x v="0"/>
    <x v="1"/>
    <n v="6"/>
    <s v="deep"/>
    <s v="oven"/>
    <n v="1"/>
    <s v="Croton setiger"/>
    <s v="Croton setiger"/>
    <s v="forb"/>
    <s v="native"/>
    <s v="annual"/>
    <s v="Euphorbiaceae¬†¬†"/>
    <n v="0"/>
    <s v="DEG2_6"/>
    <s v="DEG2_6_deep"/>
    <s v="DEG2_6_deep_oven"/>
  </r>
  <r>
    <x v="0"/>
    <x v="1"/>
    <n v="6"/>
    <s v="deep"/>
    <s v="oven"/>
    <n v="1"/>
    <s v="Cryptantha spp."/>
    <s v="Cryptantha spp."/>
    <s v="forb"/>
    <s v="native"/>
    <s v="annual"/>
    <s v="Boraginaceae"/>
    <n v="0"/>
    <s v="DEG2_6"/>
    <s v="DEG2_6_deep"/>
    <s v="DEG2_6_deep_oven"/>
  </r>
  <r>
    <x v="0"/>
    <x v="1"/>
    <n v="6"/>
    <s v="deep"/>
    <s v="oven"/>
    <n v="1"/>
    <s v="Emmenanthe penduliflora"/>
    <s v="Emmenanthe penduliflora"/>
    <s v="forb"/>
    <s v="native"/>
    <s v="annual"/>
    <s v="Hydrophyllaceae"/>
    <n v="0"/>
    <s v="DEG2_6"/>
    <s v="DEG2_6_deep"/>
    <s v="DEG2_6_deep_oven"/>
  </r>
  <r>
    <x v="0"/>
    <x v="1"/>
    <n v="6"/>
    <s v="deep"/>
    <s v="oven"/>
    <n v="1"/>
    <s v="Erigeron canadensis"/>
    <s v="Erigeron canadensis"/>
    <s v="forb"/>
    <s v="native"/>
    <s v="annual"/>
    <s v="Asteraceae"/>
    <n v="0"/>
    <s v="DEG2_6"/>
    <s v="DEG2_6_deep"/>
    <s v="DEG2_6_deep_oven"/>
  </r>
  <r>
    <x v="0"/>
    <x v="1"/>
    <n v="6"/>
    <s v="deep"/>
    <s v="oven"/>
    <n v="1"/>
    <s v="Erodium cicutarium"/>
    <s v="Erodium spp."/>
    <s v="forb"/>
    <s v="nonnative"/>
    <s v="annual"/>
    <s v="Geraniaceae"/>
    <n v="0"/>
    <s v="DEG2_6"/>
    <s v="DEG2_6_deep"/>
    <s v="DEG2_6_deep_oven"/>
  </r>
  <r>
    <x v="0"/>
    <x v="1"/>
    <n v="6"/>
    <s v="deep"/>
    <s v="oven"/>
    <n v="1"/>
    <s v="Erodium moschatum"/>
    <s v="Erodium spp."/>
    <s v="forb"/>
    <s v="nonnative"/>
    <s v="annual"/>
    <s v="Geraniaceae"/>
    <n v="1"/>
    <s v="DEG2_6"/>
    <s v="DEG2_6_deep"/>
    <s v="DEG2_6_deep_oven"/>
  </r>
  <r>
    <x v="0"/>
    <x v="1"/>
    <n v="6"/>
    <s v="deep"/>
    <s v="oven"/>
    <n v="1"/>
    <s v="Eucrypta chrysanthemifolia"/>
    <s v="Eucrypta chrysanthemifolia"/>
    <s v="forb"/>
    <s v="native"/>
    <s v="annual"/>
    <s v="Hydrophyllaceae"/>
    <n v="0"/>
    <s v="DEG2_6"/>
    <s v="DEG2_6_deep"/>
    <s v="DEG2_6_deep_oven"/>
  </r>
  <r>
    <x v="0"/>
    <x v="1"/>
    <n v="6"/>
    <s v="deep"/>
    <s v="oven"/>
    <n v="1"/>
    <s v="Fragaria vesca"/>
    <s v="Fragaria vesca"/>
    <s v="forb"/>
    <s v="native"/>
    <s v="perennial"/>
    <s v="Rosaceae"/>
    <n v="0"/>
    <s v="DEG2_6"/>
    <s v="DEG2_6_deep"/>
    <s v="DEG2_6_deep_oven"/>
  </r>
  <r>
    <x v="0"/>
    <x v="1"/>
    <n v="6"/>
    <s v="deep"/>
    <s v="oven"/>
    <n v="1"/>
    <s v="Galium porrigens"/>
    <s v="Galium porrigens"/>
    <s v="forb"/>
    <s v="native"/>
    <s v="perennial"/>
    <s v="Rubiaceae"/>
    <n v="0"/>
    <s v="DEG2_6"/>
    <s v="DEG2_6_deep"/>
    <s v="DEG2_6_deep_oven"/>
  </r>
  <r>
    <x v="0"/>
    <x v="1"/>
    <n v="6"/>
    <s v="deep"/>
    <s v="oven"/>
    <n v="1"/>
    <s v="Hirschfeldia incana"/>
    <s v="Hirschfeldia incana"/>
    <s v="forb"/>
    <s v="nonnative"/>
    <s v="annual"/>
    <s v="Brassicaceae"/>
    <n v="0"/>
    <s v="DEG2_6"/>
    <s v="DEG2_6_deep"/>
    <s v="DEG2_6_deep_oven"/>
  </r>
  <r>
    <x v="0"/>
    <x v="1"/>
    <n v="6"/>
    <s v="deep"/>
    <s v="oven"/>
    <n v="1"/>
    <s v="Malacothamnus fasciculatus"/>
    <s v="Malacothamnus fasciculatus"/>
    <s v="shrub"/>
    <s v="native"/>
    <s v="perennial"/>
    <s v="Malvaceae"/>
    <n v="0"/>
    <s v="DEG2_6"/>
    <s v="DEG2_6_deep"/>
    <s v="DEG2_6_deep_oven"/>
  </r>
  <r>
    <x v="0"/>
    <x v="1"/>
    <n v="6"/>
    <s v="deep"/>
    <s v="oven"/>
    <n v="1"/>
    <s v="Nicotiana glauca"/>
    <s v="Nicotiana glauca"/>
    <s v="shrub"/>
    <s v="nonnative"/>
    <s v="perennial"/>
    <s v="Solanaceae"/>
    <n v="0"/>
    <s v="DEG2_6"/>
    <s v="DEG2_6_deep"/>
    <s v="DEG2_6_deep_oven"/>
  </r>
  <r>
    <x v="0"/>
    <x v="1"/>
    <n v="6"/>
    <s v="deep"/>
    <s v="oven"/>
    <n v="1"/>
    <s v="Pseudognaphalium luteoalbum"/>
    <s v="Pseudognaphalium luteoalbum"/>
    <s v="forb"/>
    <s v="nonnative"/>
    <s v="annual"/>
    <s v="Asteraceae"/>
    <n v="0"/>
    <s v="DEG2_6"/>
    <s v="DEG2_6_deep"/>
    <s v="DEG2_6_deep_oven"/>
  </r>
  <r>
    <x v="0"/>
    <x v="1"/>
    <n v="6"/>
    <s v="deep"/>
    <s v="oven"/>
    <n v="1"/>
    <s v="Trifolium gracelentum"/>
    <s v="Trifolium spp."/>
    <s v="forb"/>
    <s v="native"/>
    <s v="annual"/>
    <s v="Fabaceae"/>
    <n v="0"/>
    <s v="DEG2_6"/>
    <s v="DEG2_6_deep"/>
    <s v="DEG2_6_deep_oven"/>
  </r>
  <r>
    <x v="0"/>
    <x v="1"/>
    <n v="6"/>
    <s v="deep"/>
    <s v="ovenchar"/>
    <n v="1"/>
    <s v="Acmispon maritimus"/>
    <s v="Acmispon spp."/>
    <s v="forb"/>
    <s v="native"/>
    <s v="annual"/>
    <s v="Fabaceae"/>
    <n v="10"/>
    <s v="DEG2_6"/>
    <s v="DEG2_6_deep"/>
    <s v="DEG2_6_deep_ovenchar"/>
  </r>
  <r>
    <x v="0"/>
    <x v="1"/>
    <n v="6"/>
    <s v="deep"/>
    <s v="ovenchar"/>
    <n v="1"/>
    <s v="Artemisia californica"/>
    <s v="Artemisia californica"/>
    <s v="shrub"/>
    <s v="native"/>
    <s v="perennial"/>
    <s v="Asteraceae"/>
    <n v="0"/>
    <s v="DEG2_6"/>
    <s v="DEG2_6_deep"/>
    <s v="DEG2_6_deep_ovenchar"/>
  </r>
  <r>
    <x v="0"/>
    <x v="1"/>
    <n v="6"/>
    <s v="deep"/>
    <s v="ovenchar"/>
    <n v="1"/>
    <s v="Astragalus trichopodus"/>
    <s v="Astragalus trichopodus"/>
    <s v="forb"/>
    <s v="native"/>
    <s v="perennial"/>
    <s v="Fabaceae"/>
    <n v="0"/>
    <s v="DEG2_6"/>
    <s v="DEG2_6_deep"/>
    <s v="DEG2_6_deep_ovenchar"/>
  </r>
  <r>
    <x v="0"/>
    <x v="1"/>
    <n v="6"/>
    <s v="deep"/>
    <s v="ovenchar"/>
    <n v="1"/>
    <s v="Bromus diandrus"/>
    <s v="Bromus spp."/>
    <s v="grass"/>
    <s v="nonnative"/>
    <s v="annual"/>
    <s v="Poaceae"/>
    <n v="0"/>
    <s v="DEG2_6"/>
    <s v="DEG2_6_deep"/>
    <s v="DEG2_6_deep_ovenchar"/>
  </r>
  <r>
    <x v="0"/>
    <x v="1"/>
    <n v="6"/>
    <s v="deep"/>
    <s v="ovenchar"/>
    <n v="1"/>
    <s v="Bromus madritensis"/>
    <s v="Bromus spp."/>
    <s v="grass"/>
    <s v="nonnative"/>
    <s v="annual"/>
    <s v="Poaceae"/>
    <n v="0"/>
    <s v="DEG2_6"/>
    <s v="DEG2_6_deep"/>
    <s v="DEG2_6_deep_ovenchar"/>
  </r>
  <r>
    <x v="0"/>
    <x v="1"/>
    <n v="6"/>
    <s v="deep"/>
    <s v="ovenchar"/>
    <n v="1"/>
    <s v="Centaurea melitensis"/>
    <s v="Centaurea melitensis"/>
    <s v="forb"/>
    <s v="nonnative"/>
    <s v="annual"/>
    <s v="Asteraceae"/>
    <n v="0"/>
    <s v="DEG2_6"/>
    <s v="DEG2_6_deep"/>
    <s v="DEG2_6_deep_ovenchar"/>
  </r>
  <r>
    <x v="0"/>
    <x v="1"/>
    <n v="6"/>
    <s v="deep"/>
    <s v="ovenchar"/>
    <n v="1"/>
    <s v="Croton setiger"/>
    <s v="Croton setiger"/>
    <s v="forb"/>
    <s v="native"/>
    <s v="annual"/>
    <s v="Euphorbiaceae¬†¬†"/>
    <n v="0"/>
    <s v="DEG2_6"/>
    <s v="DEG2_6_deep"/>
    <s v="DEG2_6_deep_ovenchar"/>
  </r>
  <r>
    <x v="0"/>
    <x v="1"/>
    <n v="6"/>
    <s v="deep"/>
    <s v="ovenchar"/>
    <n v="1"/>
    <s v="Cryptantha spp."/>
    <s v="Cryptantha spp."/>
    <s v="forb"/>
    <s v="native"/>
    <s v="annual"/>
    <s v="Boraginaceae"/>
    <n v="0"/>
    <s v="DEG2_6"/>
    <s v="DEG2_6_deep"/>
    <s v="DEG2_6_deep_ovenchar"/>
  </r>
  <r>
    <x v="0"/>
    <x v="1"/>
    <n v="6"/>
    <s v="deep"/>
    <s v="ovenchar"/>
    <n v="1"/>
    <s v="Emmenanthe penduliflora"/>
    <s v="Emmenanthe penduliflora"/>
    <s v="forb"/>
    <s v="native"/>
    <s v="annual"/>
    <s v="Hydrophyllaceae"/>
    <n v="0"/>
    <s v="DEG2_6"/>
    <s v="DEG2_6_deep"/>
    <s v="DEG2_6_deep_ovenchar"/>
  </r>
  <r>
    <x v="0"/>
    <x v="1"/>
    <n v="6"/>
    <s v="deep"/>
    <s v="ovenchar"/>
    <n v="1"/>
    <s v="Erigeron canadensis"/>
    <s v="Erigeron canadensis"/>
    <s v="forb"/>
    <s v="native"/>
    <s v="annual"/>
    <s v="Asteraceae"/>
    <n v="0"/>
    <s v="DEG2_6"/>
    <s v="DEG2_6_deep"/>
    <s v="DEG2_6_deep_ovenchar"/>
  </r>
  <r>
    <x v="0"/>
    <x v="1"/>
    <n v="6"/>
    <s v="deep"/>
    <s v="ovenchar"/>
    <n v="1"/>
    <s v="Erodium cicutarium"/>
    <s v="Erodium spp."/>
    <s v="forb"/>
    <s v="nonnative"/>
    <s v="annual"/>
    <s v="Geraniaceae"/>
    <n v="0"/>
    <s v="DEG2_6"/>
    <s v="DEG2_6_deep"/>
    <s v="DEG2_6_deep_ovenchar"/>
  </r>
  <r>
    <x v="0"/>
    <x v="1"/>
    <n v="6"/>
    <s v="deep"/>
    <s v="ovenchar"/>
    <n v="1"/>
    <s v="Erodium moschatum"/>
    <s v="Erodium spp."/>
    <s v="forb"/>
    <s v="nonnative"/>
    <s v="annual"/>
    <s v="Geraniaceae"/>
    <n v="1"/>
    <s v="DEG2_6"/>
    <s v="DEG2_6_deep"/>
    <s v="DEG2_6_deep_ovenchar"/>
  </r>
  <r>
    <x v="0"/>
    <x v="1"/>
    <n v="6"/>
    <s v="deep"/>
    <s v="ovenchar"/>
    <n v="1"/>
    <s v="Eucrypta chrysanthemifolia"/>
    <s v="Eucrypta chrysanthemifolia"/>
    <s v="forb"/>
    <s v="native"/>
    <s v="annual"/>
    <s v="Hydrophyllaceae"/>
    <n v="2"/>
    <s v="DEG2_6"/>
    <s v="DEG2_6_deep"/>
    <s v="DEG2_6_deep_ovenchar"/>
  </r>
  <r>
    <x v="0"/>
    <x v="1"/>
    <n v="6"/>
    <s v="deep"/>
    <s v="ovenchar"/>
    <n v="1"/>
    <s v="Fragaria vesca"/>
    <s v="Fragaria vesca"/>
    <s v="forb"/>
    <s v="native"/>
    <s v="perennial"/>
    <s v="Rosaceae"/>
    <n v="0"/>
    <s v="DEG2_6"/>
    <s v="DEG2_6_deep"/>
    <s v="DEG2_6_deep_ovenchar"/>
  </r>
  <r>
    <x v="0"/>
    <x v="1"/>
    <n v="6"/>
    <s v="deep"/>
    <s v="ovenchar"/>
    <n v="1"/>
    <s v="Galium porrigens"/>
    <s v="Galium porrigens"/>
    <s v="forb"/>
    <s v="native"/>
    <s v="perennial"/>
    <s v="Rubiaceae"/>
    <n v="0"/>
    <s v="DEG2_6"/>
    <s v="DEG2_6_deep"/>
    <s v="DEG2_6_deep_ovenchar"/>
  </r>
  <r>
    <x v="0"/>
    <x v="1"/>
    <n v="6"/>
    <s v="deep"/>
    <s v="ovenchar"/>
    <n v="1"/>
    <s v="Hirschfeldia incana"/>
    <s v="Hirschfeldia incana"/>
    <s v="forb"/>
    <s v="nonnative"/>
    <s v="annual"/>
    <s v="Brassicaceae"/>
    <n v="0"/>
    <s v="DEG2_6"/>
    <s v="DEG2_6_deep"/>
    <s v="DEG2_6_deep_ovenchar"/>
  </r>
  <r>
    <x v="0"/>
    <x v="1"/>
    <n v="6"/>
    <s v="deep"/>
    <s v="ovenchar"/>
    <n v="1"/>
    <s v="Malacothamnus fasciculatus"/>
    <s v="Malacothamnus fasciculatus"/>
    <s v="shrub"/>
    <s v="native"/>
    <s v="perennial"/>
    <s v="Malvaceae"/>
    <n v="0"/>
    <s v="DEG2_6"/>
    <s v="DEG2_6_deep"/>
    <s v="DEG2_6_deep_ovenchar"/>
  </r>
  <r>
    <x v="0"/>
    <x v="1"/>
    <n v="6"/>
    <s v="deep"/>
    <s v="ovenchar"/>
    <n v="1"/>
    <s v="Nicotiana glauca"/>
    <s v="Nicotiana glauca"/>
    <s v="shrub"/>
    <s v="nonnative"/>
    <s v="perennial"/>
    <s v="Solanaceae"/>
    <n v="0"/>
    <s v="DEG2_6"/>
    <s v="DEG2_6_deep"/>
    <s v="DEG2_6_deep_ovenchar"/>
  </r>
  <r>
    <x v="0"/>
    <x v="1"/>
    <n v="6"/>
    <s v="deep"/>
    <s v="ovenchar"/>
    <n v="1"/>
    <s v="Pseudognaphalium luteoalbum"/>
    <s v="Pseudognaphalium luteoalbum"/>
    <s v="forb"/>
    <s v="nonnative"/>
    <s v="annual"/>
    <s v="Asteraceae"/>
    <n v="0"/>
    <s v="DEG2_6"/>
    <s v="DEG2_6_deep"/>
    <s v="DEG2_6_deep_ovenchar"/>
  </r>
  <r>
    <x v="0"/>
    <x v="1"/>
    <n v="6"/>
    <s v="deep"/>
    <s v="ovenchar"/>
    <n v="1"/>
    <s v="Trifolium gracelentum"/>
    <s v="Trifolium spp."/>
    <s v="forb"/>
    <s v="native"/>
    <s v="annual"/>
    <s v="Fabaceae"/>
    <n v="0"/>
    <s v="DEG2_6"/>
    <s v="DEG2_6_deep"/>
    <s v="DEG2_6_deep_ovenchar"/>
  </r>
  <r>
    <x v="0"/>
    <x v="1"/>
    <n v="7"/>
    <s v="surface"/>
    <s v="charate"/>
    <n v="1"/>
    <s v="Acmispon maritimus"/>
    <s v="Acmispon spp."/>
    <s v="forb"/>
    <s v="native"/>
    <s v="annual"/>
    <s v="Fabaceae"/>
    <n v="0"/>
    <s v="DEG2_7"/>
    <s v="DEG2_7_surface"/>
    <s v="DEG2_7_surface_charate"/>
  </r>
  <r>
    <x v="0"/>
    <x v="1"/>
    <n v="7"/>
    <s v="surface"/>
    <s v="charate"/>
    <n v="1"/>
    <s v="Artemisia californica"/>
    <s v="Artemisia californica"/>
    <s v="shrub"/>
    <s v="native"/>
    <s v="perennial"/>
    <s v="Asteraceae"/>
    <n v="0"/>
    <s v="DEG2_7"/>
    <s v="DEG2_7_surface"/>
    <s v="DEG2_7_surface_charate"/>
  </r>
  <r>
    <x v="0"/>
    <x v="1"/>
    <n v="7"/>
    <s v="surface"/>
    <s v="charate"/>
    <n v="1"/>
    <s v="Astragalus trichopodus"/>
    <s v="Astragalus trichopodus"/>
    <s v="forb"/>
    <s v="native"/>
    <s v="perennial"/>
    <s v="Fabaceae"/>
    <n v="0"/>
    <s v="DEG2_7"/>
    <s v="DEG2_7_surface"/>
    <s v="DEG2_7_surface_charate"/>
  </r>
  <r>
    <x v="0"/>
    <x v="1"/>
    <n v="7"/>
    <s v="surface"/>
    <s v="charate"/>
    <n v="1"/>
    <s v="Bromus diandrus"/>
    <s v="Bromus spp."/>
    <s v="grass"/>
    <s v="nonnative"/>
    <s v="annual"/>
    <s v="Poaceae"/>
    <n v="0"/>
    <s v="DEG2_7"/>
    <s v="DEG2_7_surface"/>
    <s v="DEG2_7_surface_charate"/>
  </r>
  <r>
    <x v="0"/>
    <x v="1"/>
    <n v="7"/>
    <s v="surface"/>
    <s v="charate"/>
    <n v="1"/>
    <s v="Bromus madritensis"/>
    <s v="Bromus spp."/>
    <s v="grass"/>
    <s v="nonnative"/>
    <s v="annual"/>
    <s v="Poaceae"/>
    <n v="0"/>
    <s v="DEG2_7"/>
    <s v="DEG2_7_surface"/>
    <s v="DEG2_7_surface_charate"/>
  </r>
  <r>
    <x v="0"/>
    <x v="1"/>
    <n v="7"/>
    <s v="surface"/>
    <s v="charate"/>
    <n v="1"/>
    <s v="Centaurea melitensis"/>
    <s v="Centaurea melitensis"/>
    <s v="forb"/>
    <s v="nonnative"/>
    <s v="annual"/>
    <s v="Asteraceae"/>
    <n v="0"/>
    <s v="DEG2_7"/>
    <s v="DEG2_7_surface"/>
    <s v="DEG2_7_surface_charate"/>
  </r>
  <r>
    <x v="0"/>
    <x v="1"/>
    <n v="7"/>
    <s v="surface"/>
    <s v="charate"/>
    <n v="1"/>
    <s v="Croton setiger"/>
    <s v="Croton setiger"/>
    <s v="forb"/>
    <s v="native"/>
    <s v="annual"/>
    <s v="Euphorbiaceae¬†¬†"/>
    <n v="0"/>
    <s v="DEG2_7"/>
    <s v="DEG2_7_surface"/>
    <s v="DEG2_7_surface_charate"/>
  </r>
  <r>
    <x v="0"/>
    <x v="1"/>
    <n v="7"/>
    <s v="surface"/>
    <s v="charate"/>
    <n v="1"/>
    <s v="Cryptantha spp."/>
    <s v="Cryptantha spp."/>
    <s v="forb"/>
    <s v="native"/>
    <s v="annual"/>
    <s v="Boraginaceae"/>
    <n v="1"/>
    <s v="DEG2_7"/>
    <s v="DEG2_7_surface"/>
    <s v="DEG2_7_surface_charate"/>
  </r>
  <r>
    <x v="0"/>
    <x v="1"/>
    <n v="7"/>
    <s v="surface"/>
    <s v="charate"/>
    <n v="1"/>
    <s v="Emmenanthe penduliflora"/>
    <s v="Emmenanthe penduliflora"/>
    <s v="forb"/>
    <s v="native"/>
    <s v="annual"/>
    <s v="Hydrophyllaceae"/>
    <n v="0"/>
    <s v="DEG2_7"/>
    <s v="DEG2_7_surface"/>
    <s v="DEG2_7_surface_charate"/>
  </r>
  <r>
    <x v="0"/>
    <x v="1"/>
    <n v="7"/>
    <s v="surface"/>
    <s v="charate"/>
    <n v="1"/>
    <s v="Erigeron canadensis"/>
    <s v="Erigeron canadensis"/>
    <s v="forb"/>
    <s v="native"/>
    <s v="annual"/>
    <s v="Asteraceae"/>
    <n v="0"/>
    <s v="DEG2_7"/>
    <s v="DEG2_7_surface"/>
    <s v="DEG2_7_surface_charate"/>
  </r>
  <r>
    <x v="0"/>
    <x v="1"/>
    <n v="7"/>
    <s v="surface"/>
    <s v="charate"/>
    <n v="1"/>
    <s v="Erodium cicutarium"/>
    <s v="Erodium spp."/>
    <s v="forb"/>
    <s v="nonnative"/>
    <s v="annual"/>
    <s v="Geraniaceae"/>
    <n v="0"/>
    <s v="DEG2_7"/>
    <s v="DEG2_7_surface"/>
    <s v="DEG2_7_surface_charate"/>
  </r>
  <r>
    <x v="0"/>
    <x v="1"/>
    <n v="7"/>
    <s v="surface"/>
    <s v="charate"/>
    <n v="1"/>
    <s v="Erodium moschatum"/>
    <s v="Erodium spp."/>
    <s v="forb"/>
    <s v="nonnative"/>
    <s v="annual"/>
    <s v="Geraniaceae"/>
    <n v="0"/>
    <s v="DEG2_7"/>
    <s v="DEG2_7_surface"/>
    <s v="DEG2_7_surface_charate"/>
  </r>
  <r>
    <x v="0"/>
    <x v="1"/>
    <n v="7"/>
    <s v="surface"/>
    <s v="charate"/>
    <n v="1"/>
    <s v="Eucrypta chrysanthemifolia"/>
    <s v="Eucrypta chrysanthemifolia"/>
    <s v="forb"/>
    <s v="native"/>
    <s v="annual"/>
    <s v="Hydrophyllaceae"/>
    <n v="0"/>
    <s v="DEG2_7"/>
    <s v="DEG2_7_surface"/>
    <s v="DEG2_7_surface_charate"/>
  </r>
  <r>
    <x v="0"/>
    <x v="1"/>
    <n v="7"/>
    <s v="surface"/>
    <s v="charate"/>
    <n v="1"/>
    <s v="Fragaria vesca"/>
    <s v="Fragaria vesca"/>
    <s v="forb"/>
    <s v="native"/>
    <s v="perennial"/>
    <s v="Rosaceae"/>
    <n v="0"/>
    <s v="DEG2_7"/>
    <s v="DEG2_7_surface"/>
    <s v="DEG2_7_surface_charate"/>
  </r>
  <r>
    <x v="0"/>
    <x v="1"/>
    <n v="7"/>
    <s v="surface"/>
    <s v="charate"/>
    <n v="1"/>
    <s v="Galium porrigens"/>
    <s v="Galium porrigens"/>
    <s v="forb"/>
    <s v="native"/>
    <s v="perennial"/>
    <s v="Rubiaceae"/>
    <n v="0"/>
    <s v="DEG2_7"/>
    <s v="DEG2_7_surface"/>
    <s v="DEG2_7_surface_charate"/>
  </r>
  <r>
    <x v="0"/>
    <x v="1"/>
    <n v="7"/>
    <s v="surface"/>
    <s v="charate"/>
    <n v="1"/>
    <s v="Hirschfeldia incana"/>
    <s v="Hirschfeldia incana"/>
    <s v="forb"/>
    <s v="nonnative"/>
    <s v="annual"/>
    <s v="Brassicaceae"/>
    <n v="1"/>
    <s v="DEG2_7"/>
    <s v="DEG2_7_surface"/>
    <s v="DEG2_7_surface_charate"/>
  </r>
  <r>
    <x v="0"/>
    <x v="1"/>
    <n v="7"/>
    <s v="surface"/>
    <s v="charate"/>
    <n v="1"/>
    <s v="Malacothamnus fasciculatus"/>
    <s v="Malacothamnus fasciculatus"/>
    <s v="shrub"/>
    <s v="native"/>
    <s v="perennial"/>
    <s v="Malvaceae"/>
    <n v="0"/>
    <s v="DEG2_7"/>
    <s v="DEG2_7_surface"/>
    <s v="DEG2_7_surface_charate"/>
  </r>
  <r>
    <x v="0"/>
    <x v="1"/>
    <n v="7"/>
    <s v="surface"/>
    <s v="charate"/>
    <n v="1"/>
    <s v="Nicotiana glauca"/>
    <s v="Nicotiana glauca"/>
    <s v="shrub"/>
    <s v="nonnative"/>
    <s v="perennial"/>
    <s v="Solanaceae"/>
    <n v="0"/>
    <s v="DEG2_7"/>
    <s v="DEG2_7_surface"/>
    <s v="DEG2_7_surface_charate"/>
  </r>
  <r>
    <x v="0"/>
    <x v="1"/>
    <n v="7"/>
    <s v="surface"/>
    <s v="charate"/>
    <n v="1"/>
    <s v="Pseudognaphalium luteoalbum"/>
    <s v="Pseudognaphalium luteoalbum"/>
    <s v="forb"/>
    <s v="nonnative"/>
    <s v="annual"/>
    <s v="Asteraceae"/>
    <n v="0"/>
    <s v="DEG2_7"/>
    <s v="DEG2_7_surface"/>
    <s v="DEG2_7_surface_charate"/>
  </r>
  <r>
    <x v="0"/>
    <x v="1"/>
    <n v="7"/>
    <s v="surface"/>
    <s v="charate"/>
    <n v="1"/>
    <s v="Trifolium gracelentum"/>
    <s v="Trifolium spp."/>
    <s v="forb"/>
    <s v="native"/>
    <s v="annual"/>
    <s v="Fabaceae"/>
    <n v="0"/>
    <s v="DEG2_7"/>
    <s v="DEG2_7_surface"/>
    <s v="DEG2_7_surface_charate"/>
  </r>
  <r>
    <x v="0"/>
    <x v="1"/>
    <n v="7"/>
    <s v="surface"/>
    <s v="control"/>
    <n v="1"/>
    <s v="Acmispon maritimus"/>
    <s v="Acmispon spp."/>
    <s v="forb"/>
    <s v="native"/>
    <s v="annual"/>
    <s v="Fabaceae"/>
    <n v="0"/>
    <s v="DEG2_7"/>
    <s v="DEG2_7_surface"/>
    <s v="DEG2_7_surface_control"/>
  </r>
  <r>
    <x v="0"/>
    <x v="1"/>
    <n v="7"/>
    <s v="surface"/>
    <s v="control"/>
    <n v="1"/>
    <s v="Artemisia californica"/>
    <s v="Artemisia californica"/>
    <s v="shrub"/>
    <s v="native"/>
    <s v="perennial"/>
    <s v="Asteraceae"/>
    <n v="0"/>
    <s v="DEG2_7"/>
    <s v="DEG2_7_surface"/>
    <s v="DEG2_7_surface_control"/>
  </r>
  <r>
    <x v="0"/>
    <x v="1"/>
    <n v="7"/>
    <s v="surface"/>
    <s v="control"/>
    <n v="1"/>
    <s v="Astragalus trichopodus"/>
    <s v="Astragalus trichopodus"/>
    <s v="forb"/>
    <s v="native"/>
    <s v="perennial"/>
    <s v="Fabaceae"/>
    <n v="0"/>
    <s v="DEG2_7"/>
    <s v="DEG2_7_surface"/>
    <s v="DEG2_7_surface_control"/>
  </r>
  <r>
    <x v="0"/>
    <x v="1"/>
    <n v="7"/>
    <s v="surface"/>
    <s v="control"/>
    <n v="1"/>
    <s v="Bromus diandrus"/>
    <s v="Bromus spp."/>
    <s v="grass"/>
    <s v="nonnative"/>
    <s v="annual"/>
    <s v="Poaceae"/>
    <n v="0"/>
    <s v="DEG2_7"/>
    <s v="DEG2_7_surface"/>
    <s v="DEG2_7_surface_control"/>
  </r>
  <r>
    <x v="0"/>
    <x v="1"/>
    <n v="7"/>
    <s v="surface"/>
    <s v="control"/>
    <n v="1"/>
    <s v="Bromus madritensis"/>
    <s v="Bromus spp."/>
    <s v="grass"/>
    <s v="nonnative"/>
    <s v="annual"/>
    <s v="Poaceae"/>
    <n v="0"/>
    <s v="DEG2_7"/>
    <s v="DEG2_7_surface"/>
    <s v="DEG2_7_surface_control"/>
  </r>
  <r>
    <x v="0"/>
    <x v="1"/>
    <n v="7"/>
    <s v="surface"/>
    <s v="control"/>
    <n v="1"/>
    <s v="Centaurea melitensis"/>
    <s v="Centaurea melitensis"/>
    <s v="forb"/>
    <s v="nonnative"/>
    <s v="annual"/>
    <s v="Asteraceae"/>
    <n v="0"/>
    <s v="DEG2_7"/>
    <s v="DEG2_7_surface"/>
    <s v="DEG2_7_surface_control"/>
  </r>
  <r>
    <x v="0"/>
    <x v="1"/>
    <n v="7"/>
    <s v="surface"/>
    <s v="control"/>
    <n v="1"/>
    <s v="Croton setiger"/>
    <s v="Croton setiger"/>
    <s v="forb"/>
    <s v="native"/>
    <s v="annual"/>
    <s v="Euphorbiaceae¬†¬†"/>
    <n v="0"/>
    <s v="DEG2_7"/>
    <s v="DEG2_7_surface"/>
    <s v="DEG2_7_surface_control"/>
  </r>
  <r>
    <x v="0"/>
    <x v="1"/>
    <n v="7"/>
    <s v="surface"/>
    <s v="control"/>
    <n v="1"/>
    <s v="Cryptantha spp."/>
    <s v="Cryptantha spp."/>
    <s v="forb"/>
    <s v="native"/>
    <s v="annual"/>
    <s v="Boraginaceae"/>
    <n v="0"/>
    <s v="DEG2_7"/>
    <s v="DEG2_7_surface"/>
    <s v="DEG2_7_surface_control"/>
  </r>
  <r>
    <x v="0"/>
    <x v="1"/>
    <n v="7"/>
    <s v="surface"/>
    <s v="control"/>
    <n v="1"/>
    <s v="Emmenanthe penduliflora"/>
    <s v="Emmenanthe penduliflora"/>
    <s v="forb"/>
    <s v="native"/>
    <s v="annual"/>
    <s v="Hydrophyllaceae"/>
    <n v="0"/>
    <s v="DEG2_7"/>
    <s v="DEG2_7_surface"/>
    <s v="DEG2_7_surface_control"/>
  </r>
  <r>
    <x v="0"/>
    <x v="1"/>
    <n v="7"/>
    <s v="surface"/>
    <s v="control"/>
    <n v="1"/>
    <s v="Erigeron canadensis"/>
    <s v="Erigeron canadensis"/>
    <s v="forb"/>
    <s v="native"/>
    <s v="annual"/>
    <s v="Asteraceae"/>
    <n v="0"/>
    <s v="DEG2_7"/>
    <s v="DEG2_7_surface"/>
    <s v="DEG2_7_surface_control"/>
  </r>
  <r>
    <x v="0"/>
    <x v="1"/>
    <n v="7"/>
    <s v="surface"/>
    <s v="control"/>
    <n v="1"/>
    <s v="Erodium cicutarium"/>
    <s v="Erodium spp."/>
    <s v="forb"/>
    <s v="nonnative"/>
    <s v="annual"/>
    <s v="Geraniaceae"/>
    <n v="1"/>
    <s v="DEG2_7"/>
    <s v="DEG2_7_surface"/>
    <s v="DEG2_7_surface_control"/>
  </r>
  <r>
    <x v="0"/>
    <x v="1"/>
    <n v="7"/>
    <s v="surface"/>
    <s v="control"/>
    <n v="1"/>
    <s v="Erodium moschatum"/>
    <s v="Erodium spp."/>
    <s v="forb"/>
    <s v="nonnative"/>
    <s v="annual"/>
    <s v="Geraniaceae"/>
    <n v="0"/>
    <s v="DEG2_7"/>
    <s v="DEG2_7_surface"/>
    <s v="DEG2_7_surface_control"/>
  </r>
  <r>
    <x v="0"/>
    <x v="1"/>
    <n v="7"/>
    <s v="surface"/>
    <s v="control"/>
    <n v="1"/>
    <s v="Eucrypta chrysanthemifolia"/>
    <s v="Eucrypta chrysanthemifolia"/>
    <s v="forb"/>
    <s v="native"/>
    <s v="annual"/>
    <s v="Hydrophyllaceae"/>
    <n v="0"/>
    <s v="DEG2_7"/>
    <s v="DEG2_7_surface"/>
    <s v="DEG2_7_surface_control"/>
  </r>
  <r>
    <x v="0"/>
    <x v="1"/>
    <n v="7"/>
    <s v="surface"/>
    <s v="control"/>
    <n v="1"/>
    <s v="Fragaria vesca"/>
    <s v="Fragaria vesca"/>
    <s v="forb"/>
    <s v="native"/>
    <s v="perennial"/>
    <s v="Rosaceae"/>
    <n v="0"/>
    <s v="DEG2_7"/>
    <s v="DEG2_7_surface"/>
    <s v="DEG2_7_surface_control"/>
  </r>
  <r>
    <x v="0"/>
    <x v="1"/>
    <n v="7"/>
    <s v="surface"/>
    <s v="control"/>
    <n v="1"/>
    <s v="Galium porrigens"/>
    <s v="Galium porrigens"/>
    <s v="forb"/>
    <s v="native"/>
    <s v="perennial"/>
    <s v="Rubiaceae"/>
    <n v="0"/>
    <s v="DEG2_7"/>
    <s v="DEG2_7_surface"/>
    <s v="DEG2_7_surface_control"/>
  </r>
  <r>
    <x v="0"/>
    <x v="1"/>
    <n v="7"/>
    <s v="surface"/>
    <s v="control"/>
    <n v="1"/>
    <s v="Hirschfeldia incana"/>
    <s v="Hirschfeldia incana"/>
    <s v="forb"/>
    <s v="nonnative"/>
    <s v="annual"/>
    <s v="Brassicaceae"/>
    <n v="0"/>
    <s v="DEG2_7"/>
    <s v="DEG2_7_surface"/>
    <s v="DEG2_7_surface_control"/>
  </r>
  <r>
    <x v="0"/>
    <x v="1"/>
    <n v="7"/>
    <s v="surface"/>
    <s v="control"/>
    <n v="1"/>
    <s v="Malacothamnus fasciculatus"/>
    <s v="Malacothamnus fasciculatus"/>
    <s v="shrub"/>
    <s v="native"/>
    <s v="perennial"/>
    <s v="Malvaceae"/>
    <n v="0"/>
    <s v="DEG2_7"/>
    <s v="DEG2_7_surface"/>
    <s v="DEG2_7_surface_control"/>
  </r>
  <r>
    <x v="0"/>
    <x v="1"/>
    <n v="7"/>
    <s v="surface"/>
    <s v="control"/>
    <n v="1"/>
    <s v="Nicotiana glauca"/>
    <s v="Nicotiana glauca"/>
    <s v="shrub"/>
    <s v="nonnative"/>
    <s v="perennial"/>
    <s v="Solanaceae"/>
    <n v="0"/>
    <s v="DEG2_7"/>
    <s v="DEG2_7_surface"/>
    <s v="DEG2_7_surface_control"/>
  </r>
  <r>
    <x v="0"/>
    <x v="1"/>
    <n v="7"/>
    <s v="surface"/>
    <s v="control"/>
    <n v="1"/>
    <s v="Pseudognaphalium luteoalbum"/>
    <s v="Pseudognaphalium luteoalbum"/>
    <s v="forb"/>
    <s v="nonnative"/>
    <s v="annual"/>
    <s v="Asteraceae"/>
    <n v="0"/>
    <s v="DEG2_7"/>
    <s v="DEG2_7_surface"/>
    <s v="DEG2_7_surface_control"/>
  </r>
  <r>
    <x v="0"/>
    <x v="1"/>
    <n v="7"/>
    <s v="surface"/>
    <s v="control"/>
    <n v="1"/>
    <s v="Trifolium gracelentum"/>
    <s v="Trifolium spp."/>
    <s v="forb"/>
    <s v="native"/>
    <s v="annual"/>
    <s v="Fabaceae"/>
    <n v="0"/>
    <s v="DEG2_7"/>
    <s v="DEG2_7_surface"/>
    <s v="DEG2_7_surface_control"/>
  </r>
  <r>
    <x v="0"/>
    <x v="1"/>
    <n v="7"/>
    <s v="surface"/>
    <s v="oven"/>
    <n v="1"/>
    <s v="Acmispon maritimus"/>
    <s v="Acmispon spp."/>
    <s v="forb"/>
    <s v="native"/>
    <s v="annual"/>
    <s v="Fabaceae"/>
    <n v="1"/>
    <s v="DEG2_7"/>
    <s v="DEG2_7_surface"/>
    <s v="DEG2_7_surface_oven"/>
  </r>
  <r>
    <x v="0"/>
    <x v="1"/>
    <n v="7"/>
    <s v="surface"/>
    <s v="oven"/>
    <n v="1"/>
    <s v="Artemisia californica"/>
    <s v="Artemisia californica"/>
    <s v="shrub"/>
    <s v="native"/>
    <s v="perennial"/>
    <s v="Asteraceae"/>
    <n v="0"/>
    <s v="DEG2_7"/>
    <s v="DEG2_7_surface"/>
    <s v="DEG2_7_surface_oven"/>
  </r>
  <r>
    <x v="0"/>
    <x v="1"/>
    <n v="7"/>
    <s v="surface"/>
    <s v="oven"/>
    <n v="1"/>
    <s v="Astragalus trichopodus"/>
    <s v="Astragalus trichopodus"/>
    <s v="forb"/>
    <s v="native"/>
    <s v="perennial"/>
    <s v="Fabaceae"/>
    <n v="0"/>
    <s v="DEG2_7"/>
    <s v="DEG2_7_surface"/>
    <s v="DEG2_7_surface_oven"/>
  </r>
  <r>
    <x v="0"/>
    <x v="1"/>
    <n v="7"/>
    <s v="surface"/>
    <s v="oven"/>
    <n v="1"/>
    <s v="Bromus diandrus"/>
    <s v="Bromus spp."/>
    <s v="grass"/>
    <s v="nonnative"/>
    <s v="annual"/>
    <s v="Poaceae"/>
    <n v="0"/>
    <s v="DEG2_7"/>
    <s v="DEG2_7_surface"/>
    <s v="DEG2_7_surface_oven"/>
  </r>
  <r>
    <x v="0"/>
    <x v="1"/>
    <n v="7"/>
    <s v="surface"/>
    <s v="oven"/>
    <n v="1"/>
    <s v="Bromus madritensis"/>
    <s v="Bromus spp."/>
    <s v="grass"/>
    <s v="nonnative"/>
    <s v="annual"/>
    <s v="Poaceae"/>
    <n v="0"/>
    <s v="DEG2_7"/>
    <s v="DEG2_7_surface"/>
    <s v="DEG2_7_surface_oven"/>
  </r>
  <r>
    <x v="0"/>
    <x v="1"/>
    <n v="7"/>
    <s v="surface"/>
    <s v="oven"/>
    <n v="1"/>
    <s v="Centaurea melitensis"/>
    <s v="Centaurea melitensis"/>
    <s v="forb"/>
    <s v="nonnative"/>
    <s v="annual"/>
    <s v="Asteraceae"/>
    <n v="0"/>
    <s v="DEG2_7"/>
    <s v="DEG2_7_surface"/>
    <s v="DEG2_7_surface_oven"/>
  </r>
  <r>
    <x v="0"/>
    <x v="1"/>
    <n v="7"/>
    <s v="surface"/>
    <s v="oven"/>
    <n v="1"/>
    <s v="Croton setiger"/>
    <s v="Croton setiger"/>
    <s v="forb"/>
    <s v="native"/>
    <s v="annual"/>
    <s v="Euphorbiaceae¬†¬†"/>
    <n v="0"/>
    <s v="DEG2_7"/>
    <s v="DEG2_7_surface"/>
    <s v="DEG2_7_surface_oven"/>
  </r>
  <r>
    <x v="0"/>
    <x v="1"/>
    <n v="7"/>
    <s v="surface"/>
    <s v="oven"/>
    <n v="1"/>
    <s v="Cryptantha spp."/>
    <s v="Cryptantha spp."/>
    <s v="forb"/>
    <s v="native"/>
    <s v="annual"/>
    <s v="Boraginaceae"/>
    <n v="0"/>
    <s v="DEG2_7"/>
    <s v="DEG2_7_surface"/>
    <s v="DEG2_7_surface_oven"/>
  </r>
  <r>
    <x v="0"/>
    <x v="1"/>
    <n v="7"/>
    <s v="surface"/>
    <s v="oven"/>
    <n v="1"/>
    <s v="Emmenanthe penduliflora"/>
    <s v="Emmenanthe penduliflora"/>
    <s v="forb"/>
    <s v="native"/>
    <s v="annual"/>
    <s v="Hydrophyllaceae"/>
    <n v="0"/>
    <s v="DEG2_7"/>
    <s v="DEG2_7_surface"/>
    <s v="DEG2_7_surface_oven"/>
  </r>
  <r>
    <x v="0"/>
    <x v="1"/>
    <n v="7"/>
    <s v="surface"/>
    <s v="oven"/>
    <n v="1"/>
    <s v="Erigeron canadensis"/>
    <s v="Erigeron canadensis"/>
    <s v="forb"/>
    <s v="native"/>
    <s v="annual"/>
    <s v="Asteraceae"/>
    <n v="0"/>
    <s v="DEG2_7"/>
    <s v="DEG2_7_surface"/>
    <s v="DEG2_7_surface_oven"/>
  </r>
  <r>
    <x v="0"/>
    <x v="1"/>
    <n v="7"/>
    <s v="surface"/>
    <s v="oven"/>
    <n v="1"/>
    <s v="Erodium cicutarium"/>
    <s v="Erodium spp."/>
    <s v="forb"/>
    <s v="nonnative"/>
    <s v="annual"/>
    <s v="Geraniaceae"/>
    <n v="0"/>
    <s v="DEG2_7"/>
    <s v="DEG2_7_surface"/>
    <s v="DEG2_7_surface_oven"/>
  </r>
  <r>
    <x v="0"/>
    <x v="1"/>
    <n v="7"/>
    <s v="surface"/>
    <s v="oven"/>
    <n v="1"/>
    <s v="Erodium moschatum"/>
    <s v="Erodium spp."/>
    <s v="forb"/>
    <s v="nonnative"/>
    <s v="annual"/>
    <s v="Geraniaceae"/>
    <n v="0"/>
    <s v="DEG2_7"/>
    <s v="DEG2_7_surface"/>
    <s v="DEG2_7_surface_oven"/>
  </r>
  <r>
    <x v="0"/>
    <x v="1"/>
    <n v="7"/>
    <s v="surface"/>
    <s v="oven"/>
    <n v="1"/>
    <s v="Eucrypta chrysanthemifolia"/>
    <s v="Eucrypta chrysanthemifolia"/>
    <s v="forb"/>
    <s v="native"/>
    <s v="annual"/>
    <s v="Hydrophyllaceae"/>
    <n v="0"/>
    <s v="DEG2_7"/>
    <s v="DEG2_7_surface"/>
    <s v="DEG2_7_surface_oven"/>
  </r>
  <r>
    <x v="0"/>
    <x v="1"/>
    <n v="7"/>
    <s v="surface"/>
    <s v="oven"/>
    <n v="1"/>
    <s v="Fragaria vesca"/>
    <s v="Fragaria vesca"/>
    <s v="forb"/>
    <s v="native"/>
    <s v="perennial"/>
    <s v="Rosaceae"/>
    <n v="0"/>
    <s v="DEG2_7"/>
    <s v="DEG2_7_surface"/>
    <s v="DEG2_7_surface_oven"/>
  </r>
  <r>
    <x v="0"/>
    <x v="1"/>
    <n v="7"/>
    <s v="surface"/>
    <s v="oven"/>
    <n v="1"/>
    <s v="Galium porrigens"/>
    <s v="Galium porrigens"/>
    <s v="forb"/>
    <s v="native"/>
    <s v="perennial"/>
    <s v="Rubiaceae"/>
    <n v="0"/>
    <s v="DEG2_7"/>
    <s v="DEG2_7_surface"/>
    <s v="DEG2_7_surface_oven"/>
  </r>
  <r>
    <x v="0"/>
    <x v="1"/>
    <n v="7"/>
    <s v="surface"/>
    <s v="oven"/>
    <n v="1"/>
    <s v="Hirschfeldia incana"/>
    <s v="Hirschfeldia incana"/>
    <s v="forb"/>
    <s v="nonnative"/>
    <s v="annual"/>
    <s v="Brassicaceae"/>
    <n v="2"/>
    <s v="DEG2_7"/>
    <s v="DEG2_7_surface"/>
    <s v="DEG2_7_surface_oven"/>
  </r>
  <r>
    <x v="0"/>
    <x v="1"/>
    <n v="7"/>
    <s v="surface"/>
    <s v="oven"/>
    <n v="1"/>
    <s v="Malacothamnus fasciculatus"/>
    <s v="Malacothamnus fasciculatus"/>
    <s v="shrub"/>
    <s v="native"/>
    <s v="perennial"/>
    <s v="Malvaceae"/>
    <n v="0"/>
    <s v="DEG2_7"/>
    <s v="DEG2_7_surface"/>
    <s v="DEG2_7_surface_oven"/>
  </r>
  <r>
    <x v="0"/>
    <x v="1"/>
    <n v="7"/>
    <s v="surface"/>
    <s v="oven"/>
    <n v="1"/>
    <s v="Nicotiana glauca"/>
    <s v="Nicotiana glauca"/>
    <s v="shrub"/>
    <s v="nonnative"/>
    <s v="perennial"/>
    <s v="Solanaceae"/>
    <n v="0"/>
    <s v="DEG2_7"/>
    <s v="DEG2_7_surface"/>
    <s v="DEG2_7_surface_oven"/>
  </r>
  <r>
    <x v="0"/>
    <x v="1"/>
    <n v="7"/>
    <s v="surface"/>
    <s v="oven"/>
    <n v="1"/>
    <s v="Pseudognaphalium luteoalbum"/>
    <s v="Pseudognaphalium luteoalbum"/>
    <s v="forb"/>
    <s v="nonnative"/>
    <s v="annual"/>
    <s v="Asteraceae"/>
    <n v="1"/>
    <s v="DEG2_7"/>
    <s v="DEG2_7_surface"/>
    <s v="DEG2_7_surface_oven"/>
  </r>
  <r>
    <x v="0"/>
    <x v="1"/>
    <n v="7"/>
    <s v="surface"/>
    <s v="oven"/>
    <n v="1"/>
    <s v="Trifolium gracelentum"/>
    <s v="Trifolium spp."/>
    <s v="forb"/>
    <s v="native"/>
    <s v="annual"/>
    <s v="Fabaceae"/>
    <n v="0"/>
    <s v="DEG2_7"/>
    <s v="DEG2_7_surface"/>
    <s v="DEG2_7_surface_oven"/>
  </r>
  <r>
    <x v="0"/>
    <x v="1"/>
    <n v="7"/>
    <s v="surface"/>
    <s v="ovenchar"/>
    <n v="1"/>
    <s v="Acmispon maritimus"/>
    <s v="Acmispon spp."/>
    <s v="forb"/>
    <s v="native"/>
    <s v="annual"/>
    <s v="Fabaceae"/>
    <n v="1"/>
    <s v="DEG2_7"/>
    <s v="DEG2_7_surface"/>
    <s v="DEG2_7_surface_ovenchar"/>
  </r>
  <r>
    <x v="0"/>
    <x v="1"/>
    <n v="7"/>
    <s v="surface"/>
    <s v="ovenchar"/>
    <n v="1"/>
    <s v="Artemisia californica"/>
    <s v="Artemisia californica"/>
    <s v="shrub"/>
    <s v="native"/>
    <s v="perennial"/>
    <s v="Asteraceae"/>
    <n v="0"/>
    <s v="DEG2_7"/>
    <s v="DEG2_7_surface"/>
    <s v="DEG2_7_surface_ovenchar"/>
  </r>
  <r>
    <x v="0"/>
    <x v="1"/>
    <n v="7"/>
    <s v="surface"/>
    <s v="ovenchar"/>
    <n v="1"/>
    <s v="Astragalus trichopodus"/>
    <s v="Astragalus trichopodus"/>
    <s v="forb"/>
    <s v="native"/>
    <s v="perennial"/>
    <s v="Fabaceae"/>
    <n v="0"/>
    <s v="DEG2_7"/>
    <s v="DEG2_7_surface"/>
    <s v="DEG2_7_surface_ovenchar"/>
  </r>
  <r>
    <x v="0"/>
    <x v="1"/>
    <n v="7"/>
    <s v="surface"/>
    <s v="ovenchar"/>
    <n v="1"/>
    <s v="Bromus diandrus"/>
    <s v="Bromus spp."/>
    <s v="grass"/>
    <s v="nonnative"/>
    <s v="annual"/>
    <s v="Poaceae"/>
    <n v="0"/>
    <s v="DEG2_7"/>
    <s v="DEG2_7_surface"/>
    <s v="DEG2_7_surface_ovenchar"/>
  </r>
  <r>
    <x v="0"/>
    <x v="1"/>
    <n v="7"/>
    <s v="surface"/>
    <s v="ovenchar"/>
    <n v="1"/>
    <s v="Bromus madritensis"/>
    <s v="Bromus spp."/>
    <s v="grass"/>
    <s v="nonnative"/>
    <s v="annual"/>
    <s v="Poaceae"/>
    <n v="0"/>
    <s v="DEG2_7"/>
    <s v="DEG2_7_surface"/>
    <s v="DEG2_7_surface_ovenchar"/>
  </r>
  <r>
    <x v="0"/>
    <x v="1"/>
    <n v="7"/>
    <s v="surface"/>
    <s v="ovenchar"/>
    <n v="1"/>
    <s v="Centaurea melitensis"/>
    <s v="Centaurea melitensis"/>
    <s v="forb"/>
    <s v="nonnative"/>
    <s v="annual"/>
    <s v="Asteraceae"/>
    <n v="0"/>
    <s v="DEG2_7"/>
    <s v="DEG2_7_surface"/>
    <s v="DEG2_7_surface_ovenchar"/>
  </r>
  <r>
    <x v="0"/>
    <x v="1"/>
    <n v="7"/>
    <s v="surface"/>
    <s v="ovenchar"/>
    <n v="1"/>
    <s v="Croton setiger"/>
    <s v="Croton setiger"/>
    <s v="forb"/>
    <s v="native"/>
    <s v="annual"/>
    <s v="Euphorbiaceae¬†¬†"/>
    <n v="0"/>
    <s v="DEG2_7"/>
    <s v="DEG2_7_surface"/>
    <s v="DEG2_7_surface_ovenchar"/>
  </r>
  <r>
    <x v="0"/>
    <x v="1"/>
    <n v="7"/>
    <s v="surface"/>
    <s v="ovenchar"/>
    <n v="1"/>
    <s v="Cryptantha spp."/>
    <s v="Cryptantha spp."/>
    <s v="forb"/>
    <s v="native"/>
    <s v="annual"/>
    <s v="Boraginaceae"/>
    <n v="0"/>
    <s v="DEG2_7"/>
    <s v="DEG2_7_surface"/>
    <s v="DEG2_7_surface_ovenchar"/>
  </r>
  <r>
    <x v="0"/>
    <x v="1"/>
    <n v="7"/>
    <s v="surface"/>
    <s v="ovenchar"/>
    <n v="1"/>
    <s v="Emmenanthe penduliflora"/>
    <s v="Emmenanthe penduliflora"/>
    <s v="forb"/>
    <s v="native"/>
    <s v="annual"/>
    <s v="Hydrophyllaceae"/>
    <n v="0"/>
    <s v="DEG2_7"/>
    <s v="DEG2_7_surface"/>
    <s v="DEG2_7_surface_ovenchar"/>
  </r>
  <r>
    <x v="0"/>
    <x v="1"/>
    <n v="7"/>
    <s v="surface"/>
    <s v="ovenchar"/>
    <n v="1"/>
    <s v="Erigeron canadensis"/>
    <s v="Erigeron canadensis"/>
    <s v="forb"/>
    <s v="native"/>
    <s v="annual"/>
    <s v="Asteraceae"/>
    <n v="0"/>
    <s v="DEG2_7"/>
    <s v="DEG2_7_surface"/>
    <s v="DEG2_7_surface_ovenchar"/>
  </r>
  <r>
    <x v="0"/>
    <x v="1"/>
    <n v="7"/>
    <s v="surface"/>
    <s v="ovenchar"/>
    <n v="1"/>
    <s v="Erodium cicutarium"/>
    <s v="Erodium spp."/>
    <s v="forb"/>
    <s v="nonnative"/>
    <s v="annual"/>
    <s v="Geraniaceae"/>
    <n v="0"/>
    <s v="DEG2_7"/>
    <s v="DEG2_7_surface"/>
    <s v="DEG2_7_surface_ovenchar"/>
  </r>
  <r>
    <x v="0"/>
    <x v="1"/>
    <n v="7"/>
    <s v="surface"/>
    <s v="ovenchar"/>
    <n v="1"/>
    <s v="Erodium moschatum"/>
    <s v="Erodium spp."/>
    <s v="forb"/>
    <s v="nonnative"/>
    <s v="annual"/>
    <s v="Geraniaceae"/>
    <n v="0"/>
    <s v="DEG2_7"/>
    <s v="DEG2_7_surface"/>
    <s v="DEG2_7_surface_ovenchar"/>
  </r>
  <r>
    <x v="0"/>
    <x v="1"/>
    <n v="7"/>
    <s v="surface"/>
    <s v="ovenchar"/>
    <n v="1"/>
    <s v="Eucrypta chrysanthemifolia"/>
    <s v="Eucrypta chrysanthemifolia"/>
    <s v="forb"/>
    <s v="native"/>
    <s v="annual"/>
    <s v="Hydrophyllaceae"/>
    <n v="0"/>
    <s v="DEG2_7"/>
    <s v="DEG2_7_surface"/>
    <s v="DEG2_7_surface_ovenchar"/>
  </r>
  <r>
    <x v="0"/>
    <x v="1"/>
    <n v="7"/>
    <s v="surface"/>
    <s v="ovenchar"/>
    <n v="1"/>
    <s v="Fragaria vesca"/>
    <s v="Fragaria vesca"/>
    <s v="forb"/>
    <s v="native"/>
    <s v="perennial"/>
    <s v="Rosaceae"/>
    <n v="0"/>
    <s v="DEG2_7"/>
    <s v="DEG2_7_surface"/>
    <s v="DEG2_7_surface_ovenchar"/>
  </r>
  <r>
    <x v="0"/>
    <x v="1"/>
    <n v="7"/>
    <s v="surface"/>
    <s v="ovenchar"/>
    <n v="1"/>
    <s v="Galium porrigens"/>
    <s v="Galium porrigens"/>
    <s v="forb"/>
    <s v="native"/>
    <s v="perennial"/>
    <s v="Rubiaceae"/>
    <n v="0"/>
    <s v="DEG2_7"/>
    <s v="DEG2_7_surface"/>
    <s v="DEG2_7_surface_ovenchar"/>
  </r>
  <r>
    <x v="0"/>
    <x v="1"/>
    <n v="7"/>
    <s v="surface"/>
    <s v="ovenchar"/>
    <n v="1"/>
    <s v="Hirschfeldia incana"/>
    <s v="Hirschfeldia incana"/>
    <s v="forb"/>
    <s v="nonnative"/>
    <s v="annual"/>
    <s v="Brassicaceae"/>
    <n v="5"/>
    <s v="DEG2_7"/>
    <s v="DEG2_7_surface"/>
    <s v="DEG2_7_surface_ovenchar"/>
  </r>
  <r>
    <x v="0"/>
    <x v="1"/>
    <n v="7"/>
    <s v="surface"/>
    <s v="ovenchar"/>
    <n v="1"/>
    <s v="Malacothamnus fasciculatus"/>
    <s v="Malacothamnus fasciculatus"/>
    <s v="shrub"/>
    <s v="native"/>
    <s v="perennial"/>
    <s v="Malvaceae"/>
    <n v="1"/>
    <s v="DEG2_7"/>
    <s v="DEG2_7_surface"/>
    <s v="DEG2_7_surface_ovenchar"/>
  </r>
  <r>
    <x v="0"/>
    <x v="1"/>
    <n v="7"/>
    <s v="surface"/>
    <s v="ovenchar"/>
    <n v="1"/>
    <s v="Nicotiana glauca"/>
    <s v="Nicotiana glauca"/>
    <s v="shrub"/>
    <s v="nonnative"/>
    <s v="perennial"/>
    <s v="Solanaceae"/>
    <n v="0"/>
    <s v="DEG2_7"/>
    <s v="DEG2_7_surface"/>
    <s v="DEG2_7_surface_ovenchar"/>
  </r>
  <r>
    <x v="0"/>
    <x v="1"/>
    <n v="7"/>
    <s v="surface"/>
    <s v="ovenchar"/>
    <n v="1"/>
    <s v="Pseudognaphalium luteoalbum"/>
    <s v="Pseudognaphalium luteoalbum"/>
    <s v="forb"/>
    <s v="nonnative"/>
    <s v="annual"/>
    <s v="Asteraceae"/>
    <n v="0"/>
    <s v="DEG2_7"/>
    <s v="DEG2_7_surface"/>
    <s v="DEG2_7_surface_ovenchar"/>
  </r>
  <r>
    <x v="0"/>
    <x v="1"/>
    <n v="7"/>
    <s v="surface"/>
    <s v="ovenchar"/>
    <n v="1"/>
    <s v="Trifolium gracelentum"/>
    <s v="Trifolium spp."/>
    <s v="forb"/>
    <s v="native"/>
    <s v="annual"/>
    <s v="Fabaceae"/>
    <n v="0"/>
    <s v="DEG2_7"/>
    <s v="DEG2_7_surface"/>
    <s v="DEG2_7_surface_ovenchar"/>
  </r>
  <r>
    <x v="0"/>
    <x v="1"/>
    <n v="7"/>
    <s v="deep"/>
    <s v="charate"/>
    <n v="1"/>
    <s v="Acmispon maritimus"/>
    <s v="Acmispon spp."/>
    <s v="forb"/>
    <s v="native"/>
    <s v="annual"/>
    <s v="Fabaceae"/>
    <n v="0"/>
    <s v="DEG2_7"/>
    <s v="DEG2_7_deep"/>
    <s v="DEG2_7_deep_charate"/>
  </r>
  <r>
    <x v="0"/>
    <x v="1"/>
    <n v="7"/>
    <s v="deep"/>
    <s v="charate"/>
    <n v="1"/>
    <s v="Artemisia californica"/>
    <s v="Artemisia californica"/>
    <s v="shrub"/>
    <s v="native"/>
    <s v="perennial"/>
    <s v="Asteraceae"/>
    <n v="0"/>
    <s v="DEG2_7"/>
    <s v="DEG2_7_deep"/>
    <s v="DEG2_7_deep_charate"/>
  </r>
  <r>
    <x v="0"/>
    <x v="1"/>
    <n v="7"/>
    <s v="deep"/>
    <s v="charate"/>
    <n v="1"/>
    <s v="Astragalus trichopodus"/>
    <s v="Astragalus trichopodus"/>
    <s v="forb"/>
    <s v="native"/>
    <s v="perennial"/>
    <s v="Fabaceae"/>
    <n v="0"/>
    <s v="DEG2_7"/>
    <s v="DEG2_7_deep"/>
    <s v="DEG2_7_deep_charate"/>
  </r>
  <r>
    <x v="0"/>
    <x v="1"/>
    <n v="7"/>
    <s v="deep"/>
    <s v="charate"/>
    <n v="1"/>
    <s v="Bromus diandrus"/>
    <s v="Bromus spp."/>
    <s v="grass"/>
    <s v="nonnative"/>
    <s v="annual"/>
    <s v="Poaceae"/>
    <n v="0"/>
    <s v="DEG2_7"/>
    <s v="DEG2_7_deep"/>
    <s v="DEG2_7_deep_charate"/>
  </r>
  <r>
    <x v="0"/>
    <x v="1"/>
    <n v="7"/>
    <s v="deep"/>
    <s v="charate"/>
    <n v="1"/>
    <s v="Bromus madritensis"/>
    <s v="Bromus spp."/>
    <s v="grass"/>
    <s v="nonnative"/>
    <s v="annual"/>
    <s v="Poaceae"/>
    <n v="0"/>
    <s v="DEG2_7"/>
    <s v="DEG2_7_deep"/>
    <s v="DEG2_7_deep_charate"/>
  </r>
  <r>
    <x v="0"/>
    <x v="1"/>
    <n v="7"/>
    <s v="deep"/>
    <s v="charate"/>
    <n v="1"/>
    <s v="Centaurea melitensis"/>
    <s v="Centaurea melitensis"/>
    <s v="forb"/>
    <s v="nonnative"/>
    <s v="annual"/>
    <s v="Asteraceae"/>
    <n v="0"/>
    <s v="DEG2_7"/>
    <s v="DEG2_7_deep"/>
    <s v="DEG2_7_deep_charate"/>
  </r>
  <r>
    <x v="0"/>
    <x v="1"/>
    <n v="7"/>
    <s v="deep"/>
    <s v="charate"/>
    <n v="1"/>
    <s v="Croton setiger"/>
    <s v="Croton setiger"/>
    <s v="forb"/>
    <s v="native"/>
    <s v="annual"/>
    <s v="Euphorbiaceae¬†¬†"/>
    <n v="0"/>
    <s v="DEG2_7"/>
    <s v="DEG2_7_deep"/>
    <s v="DEG2_7_deep_charate"/>
  </r>
  <r>
    <x v="0"/>
    <x v="1"/>
    <n v="7"/>
    <s v="deep"/>
    <s v="charate"/>
    <n v="1"/>
    <s v="Cryptantha spp."/>
    <s v="Cryptantha spp."/>
    <s v="forb"/>
    <s v="native"/>
    <s v="annual"/>
    <s v="Boraginaceae"/>
    <n v="0"/>
    <s v="DEG2_7"/>
    <s v="DEG2_7_deep"/>
    <s v="DEG2_7_deep_charate"/>
  </r>
  <r>
    <x v="0"/>
    <x v="1"/>
    <n v="7"/>
    <s v="deep"/>
    <s v="charate"/>
    <n v="1"/>
    <s v="Emmenanthe penduliflora"/>
    <s v="Emmenanthe penduliflora"/>
    <s v="forb"/>
    <s v="native"/>
    <s v="annual"/>
    <s v="Hydrophyllaceae"/>
    <n v="0"/>
    <s v="DEG2_7"/>
    <s v="DEG2_7_deep"/>
    <s v="DEG2_7_deep_charate"/>
  </r>
  <r>
    <x v="0"/>
    <x v="1"/>
    <n v="7"/>
    <s v="deep"/>
    <s v="charate"/>
    <n v="1"/>
    <s v="Erigeron canadensis"/>
    <s v="Erigeron canadensis"/>
    <s v="forb"/>
    <s v="native"/>
    <s v="annual"/>
    <s v="Asteraceae"/>
    <n v="0"/>
    <s v="DEG2_7"/>
    <s v="DEG2_7_deep"/>
    <s v="DEG2_7_deep_charate"/>
  </r>
  <r>
    <x v="0"/>
    <x v="1"/>
    <n v="7"/>
    <s v="deep"/>
    <s v="charate"/>
    <n v="1"/>
    <s v="Erodium cicutarium"/>
    <s v="Erodium spp."/>
    <s v="forb"/>
    <s v="nonnative"/>
    <s v="annual"/>
    <s v="Geraniaceae"/>
    <n v="2"/>
    <s v="DEG2_7"/>
    <s v="DEG2_7_deep"/>
    <s v="DEG2_7_deep_charate"/>
  </r>
  <r>
    <x v="0"/>
    <x v="1"/>
    <n v="7"/>
    <s v="deep"/>
    <s v="charate"/>
    <n v="1"/>
    <s v="Erodium moschatum"/>
    <s v="Erodium spp."/>
    <s v="forb"/>
    <s v="nonnative"/>
    <s v="annual"/>
    <s v="Geraniaceae"/>
    <n v="0"/>
    <s v="DEG2_7"/>
    <s v="DEG2_7_deep"/>
    <s v="DEG2_7_deep_charate"/>
  </r>
  <r>
    <x v="0"/>
    <x v="1"/>
    <n v="7"/>
    <s v="deep"/>
    <s v="charate"/>
    <n v="1"/>
    <s v="Eucrypta chrysanthemifolia"/>
    <s v="Eucrypta chrysanthemifolia"/>
    <s v="forb"/>
    <s v="native"/>
    <s v="annual"/>
    <s v="Hydrophyllaceae"/>
    <n v="0"/>
    <s v="DEG2_7"/>
    <s v="DEG2_7_deep"/>
    <s v="DEG2_7_deep_charate"/>
  </r>
  <r>
    <x v="0"/>
    <x v="1"/>
    <n v="7"/>
    <s v="deep"/>
    <s v="charate"/>
    <n v="1"/>
    <s v="Fragaria vesca"/>
    <s v="Fragaria vesca"/>
    <s v="forb"/>
    <s v="native"/>
    <s v="perennial"/>
    <s v="Rosaceae"/>
    <n v="0"/>
    <s v="DEG2_7"/>
    <s v="DEG2_7_deep"/>
    <s v="DEG2_7_deep_charate"/>
  </r>
  <r>
    <x v="0"/>
    <x v="1"/>
    <n v="7"/>
    <s v="deep"/>
    <s v="charate"/>
    <n v="1"/>
    <s v="Galium porrigens"/>
    <s v="Galium porrigens"/>
    <s v="forb"/>
    <s v="native"/>
    <s v="perennial"/>
    <s v="Rubiaceae"/>
    <n v="0"/>
    <s v="DEG2_7"/>
    <s v="DEG2_7_deep"/>
    <s v="DEG2_7_deep_charate"/>
  </r>
  <r>
    <x v="0"/>
    <x v="1"/>
    <n v="7"/>
    <s v="deep"/>
    <s v="charate"/>
    <n v="1"/>
    <s v="Hirschfeldia incana"/>
    <s v="Hirschfeldia incana"/>
    <s v="forb"/>
    <s v="nonnative"/>
    <s v="annual"/>
    <s v="Brassicaceae"/>
    <n v="0"/>
    <s v="DEG2_7"/>
    <s v="DEG2_7_deep"/>
    <s v="DEG2_7_deep_charate"/>
  </r>
  <r>
    <x v="0"/>
    <x v="1"/>
    <n v="7"/>
    <s v="deep"/>
    <s v="charate"/>
    <n v="1"/>
    <s v="Malacothamnus fasciculatus"/>
    <s v="Malacothamnus fasciculatus"/>
    <s v="shrub"/>
    <s v="native"/>
    <s v="perennial"/>
    <s v="Malvaceae"/>
    <n v="0"/>
    <s v="DEG2_7"/>
    <s v="DEG2_7_deep"/>
    <s v="DEG2_7_deep_charate"/>
  </r>
  <r>
    <x v="0"/>
    <x v="1"/>
    <n v="7"/>
    <s v="deep"/>
    <s v="charate"/>
    <n v="1"/>
    <s v="Nicotiana glauca"/>
    <s v="Nicotiana glauca"/>
    <s v="shrub"/>
    <s v="nonnative"/>
    <s v="perennial"/>
    <s v="Solanaceae"/>
    <n v="0"/>
    <s v="DEG2_7"/>
    <s v="DEG2_7_deep"/>
    <s v="DEG2_7_deep_charate"/>
  </r>
  <r>
    <x v="0"/>
    <x v="1"/>
    <n v="7"/>
    <s v="deep"/>
    <s v="charate"/>
    <n v="1"/>
    <s v="Pseudognaphalium luteoalbum"/>
    <s v="Pseudognaphalium luteoalbum"/>
    <s v="forb"/>
    <s v="nonnative"/>
    <s v="annual"/>
    <s v="Asteraceae"/>
    <n v="0"/>
    <s v="DEG2_7"/>
    <s v="DEG2_7_deep"/>
    <s v="DEG2_7_deep_charate"/>
  </r>
  <r>
    <x v="0"/>
    <x v="1"/>
    <n v="7"/>
    <s v="deep"/>
    <s v="charate"/>
    <n v="1"/>
    <s v="Trifolium gracelentum"/>
    <s v="Trifolium spp."/>
    <s v="forb"/>
    <s v="native"/>
    <s v="annual"/>
    <s v="Fabaceae"/>
    <n v="0"/>
    <s v="DEG2_7"/>
    <s v="DEG2_7_deep"/>
    <s v="DEG2_7_deep_charate"/>
  </r>
  <r>
    <x v="0"/>
    <x v="1"/>
    <n v="7"/>
    <s v="deep"/>
    <s v="control"/>
    <n v="1"/>
    <s v="Acmispon maritimus"/>
    <s v="Acmispon spp."/>
    <s v="forb"/>
    <s v="native"/>
    <s v="annual"/>
    <s v="Fabaceae"/>
    <n v="1"/>
    <s v="DEG2_7"/>
    <s v="DEG2_7_deep"/>
    <s v="DEG2_7_deep_control"/>
  </r>
  <r>
    <x v="0"/>
    <x v="1"/>
    <n v="7"/>
    <s v="deep"/>
    <s v="control"/>
    <n v="1"/>
    <s v="Artemisia californica"/>
    <s v="Artemisia californica"/>
    <s v="shrub"/>
    <s v="native"/>
    <s v="perennial"/>
    <s v="Asteraceae"/>
    <n v="0"/>
    <s v="DEG2_7"/>
    <s v="DEG2_7_deep"/>
    <s v="DEG2_7_deep_control"/>
  </r>
  <r>
    <x v="0"/>
    <x v="1"/>
    <n v="7"/>
    <s v="deep"/>
    <s v="control"/>
    <n v="1"/>
    <s v="Astragalus trichopodus"/>
    <s v="Astragalus trichopodus"/>
    <s v="forb"/>
    <s v="native"/>
    <s v="perennial"/>
    <s v="Fabaceae"/>
    <n v="0"/>
    <s v="DEG2_7"/>
    <s v="DEG2_7_deep"/>
    <s v="DEG2_7_deep_control"/>
  </r>
  <r>
    <x v="0"/>
    <x v="1"/>
    <n v="7"/>
    <s v="deep"/>
    <s v="control"/>
    <n v="1"/>
    <s v="Bromus diandrus"/>
    <s v="Bromus spp."/>
    <s v="grass"/>
    <s v="nonnative"/>
    <s v="annual"/>
    <s v="Poaceae"/>
    <n v="0"/>
    <s v="DEG2_7"/>
    <s v="DEG2_7_deep"/>
    <s v="DEG2_7_deep_control"/>
  </r>
  <r>
    <x v="0"/>
    <x v="1"/>
    <n v="7"/>
    <s v="deep"/>
    <s v="control"/>
    <n v="1"/>
    <s v="Bromus madritensis"/>
    <s v="Bromus spp."/>
    <s v="grass"/>
    <s v="nonnative"/>
    <s v="annual"/>
    <s v="Poaceae"/>
    <n v="0"/>
    <s v="DEG2_7"/>
    <s v="DEG2_7_deep"/>
    <s v="DEG2_7_deep_control"/>
  </r>
  <r>
    <x v="0"/>
    <x v="1"/>
    <n v="7"/>
    <s v="deep"/>
    <s v="control"/>
    <n v="1"/>
    <s v="Centaurea melitensis"/>
    <s v="Centaurea melitensis"/>
    <s v="forb"/>
    <s v="nonnative"/>
    <s v="annual"/>
    <s v="Asteraceae"/>
    <n v="0"/>
    <s v="DEG2_7"/>
    <s v="DEG2_7_deep"/>
    <s v="DEG2_7_deep_control"/>
  </r>
  <r>
    <x v="0"/>
    <x v="1"/>
    <n v="7"/>
    <s v="deep"/>
    <s v="control"/>
    <n v="1"/>
    <s v="Croton setiger"/>
    <s v="Croton setiger"/>
    <s v="forb"/>
    <s v="native"/>
    <s v="annual"/>
    <s v="Euphorbiaceae¬†¬†"/>
    <n v="0"/>
    <s v="DEG2_7"/>
    <s v="DEG2_7_deep"/>
    <s v="DEG2_7_deep_control"/>
  </r>
  <r>
    <x v="0"/>
    <x v="1"/>
    <n v="7"/>
    <s v="deep"/>
    <s v="control"/>
    <n v="1"/>
    <s v="Cryptantha spp."/>
    <s v="Cryptantha spp."/>
    <s v="forb"/>
    <s v="native"/>
    <s v="annual"/>
    <s v="Boraginaceae"/>
    <n v="0"/>
    <s v="DEG2_7"/>
    <s v="DEG2_7_deep"/>
    <s v="DEG2_7_deep_control"/>
  </r>
  <r>
    <x v="0"/>
    <x v="1"/>
    <n v="7"/>
    <s v="deep"/>
    <s v="control"/>
    <n v="1"/>
    <s v="Emmenanthe penduliflora"/>
    <s v="Emmenanthe penduliflora"/>
    <s v="forb"/>
    <s v="native"/>
    <s v="annual"/>
    <s v="Hydrophyllaceae"/>
    <n v="0"/>
    <s v="DEG2_7"/>
    <s v="DEG2_7_deep"/>
    <s v="DEG2_7_deep_control"/>
  </r>
  <r>
    <x v="0"/>
    <x v="1"/>
    <n v="7"/>
    <s v="deep"/>
    <s v="control"/>
    <n v="1"/>
    <s v="Erigeron canadensis"/>
    <s v="Erigeron canadensis"/>
    <s v="forb"/>
    <s v="native"/>
    <s v="annual"/>
    <s v="Asteraceae"/>
    <n v="1"/>
    <s v="DEG2_7"/>
    <s v="DEG2_7_deep"/>
    <s v="DEG2_7_deep_control"/>
  </r>
  <r>
    <x v="0"/>
    <x v="1"/>
    <n v="7"/>
    <s v="deep"/>
    <s v="control"/>
    <n v="1"/>
    <s v="Erodium cicutarium"/>
    <s v="Erodium spp."/>
    <s v="forb"/>
    <s v="nonnative"/>
    <s v="annual"/>
    <s v="Geraniaceae"/>
    <n v="0"/>
    <s v="DEG2_7"/>
    <s v="DEG2_7_deep"/>
    <s v="DEG2_7_deep_control"/>
  </r>
  <r>
    <x v="0"/>
    <x v="1"/>
    <n v="7"/>
    <s v="deep"/>
    <s v="control"/>
    <n v="1"/>
    <s v="Erodium moschatum"/>
    <s v="Erodium spp."/>
    <s v="forb"/>
    <s v="nonnative"/>
    <s v="annual"/>
    <s v="Geraniaceae"/>
    <n v="0"/>
    <s v="DEG2_7"/>
    <s v="DEG2_7_deep"/>
    <s v="DEG2_7_deep_control"/>
  </r>
  <r>
    <x v="0"/>
    <x v="1"/>
    <n v="7"/>
    <s v="deep"/>
    <s v="control"/>
    <n v="1"/>
    <s v="Eucrypta chrysanthemifolia"/>
    <s v="Eucrypta chrysanthemifolia"/>
    <s v="forb"/>
    <s v="native"/>
    <s v="annual"/>
    <s v="Hydrophyllaceae"/>
    <n v="0"/>
    <s v="DEG2_7"/>
    <s v="DEG2_7_deep"/>
    <s v="DEG2_7_deep_control"/>
  </r>
  <r>
    <x v="0"/>
    <x v="1"/>
    <n v="7"/>
    <s v="deep"/>
    <s v="control"/>
    <n v="1"/>
    <s v="Fragaria vesca"/>
    <s v="Fragaria vesca"/>
    <s v="forb"/>
    <s v="native"/>
    <s v="perennial"/>
    <s v="Rosaceae"/>
    <n v="0"/>
    <s v="DEG2_7"/>
    <s v="DEG2_7_deep"/>
    <s v="DEG2_7_deep_control"/>
  </r>
  <r>
    <x v="0"/>
    <x v="1"/>
    <n v="7"/>
    <s v="deep"/>
    <s v="control"/>
    <n v="1"/>
    <s v="Galium porrigens"/>
    <s v="Galium porrigens"/>
    <s v="forb"/>
    <s v="native"/>
    <s v="perennial"/>
    <s v="Rubiaceae"/>
    <n v="0"/>
    <s v="DEG2_7"/>
    <s v="DEG2_7_deep"/>
    <s v="DEG2_7_deep_control"/>
  </r>
  <r>
    <x v="0"/>
    <x v="1"/>
    <n v="7"/>
    <s v="deep"/>
    <s v="control"/>
    <n v="1"/>
    <s v="Hirschfeldia incana"/>
    <s v="Hirschfeldia incana"/>
    <s v="forb"/>
    <s v="nonnative"/>
    <s v="annual"/>
    <s v="Brassicaceae"/>
    <n v="1"/>
    <s v="DEG2_7"/>
    <s v="DEG2_7_deep"/>
    <s v="DEG2_7_deep_control"/>
  </r>
  <r>
    <x v="0"/>
    <x v="1"/>
    <n v="7"/>
    <s v="deep"/>
    <s v="control"/>
    <n v="1"/>
    <s v="Malacothamnus fasciculatus"/>
    <s v="Malacothamnus fasciculatus"/>
    <s v="shrub"/>
    <s v="native"/>
    <s v="perennial"/>
    <s v="Malvaceae"/>
    <n v="0"/>
    <s v="DEG2_7"/>
    <s v="DEG2_7_deep"/>
    <s v="DEG2_7_deep_control"/>
  </r>
  <r>
    <x v="0"/>
    <x v="1"/>
    <n v="7"/>
    <s v="deep"/>
    <s v="control"/>
    <n v="1"/>
    <s v="Nicotiana glauca"/>
    <s v="Nicotiana glauca"/>
    <s v="shrub"/>
    <s v="nonnative"/>
    <s v="perennial"/>
    <s v="Solanaceae"/>
    <n v="0"/>
    <s v="DEG2_7"/>
    <s v="DEG2_7_deep"/>
    <s v="DEG2_7_deep_control"/>
  </r>
  <r>
    <x v="0"/>
    <x v="1"/>
    <n v="7"/>
    <s v="deep"/>
    <s v="control"/>
    <n v="1"/>
    <s v="Pseudognaphalium luteoalbum"/>
    <s v="Pseudognaphalium luteoalbum"/>
    <s v="forb"/>
    <s v="nonnative"/>
    <s v="annual"/>
    <s v="Asteraceae"/>
    <n v="0"/>
    <s v="DEG2_7"/>
    <s v="DEG2_7_deep"/>
    <s v="DEG2_7_deep_control"/>
  </r>
  <r>
    <x v="0"/>
    <x v="1"/>
    <n v="7"/>
    <s v="deep"/>
    <s v="control"/>
    <n v="1"/>
    <s v="Trifolium gracelentum"/>
    <s v="Trifolium spp."/>
    <s v="forb"/>
    <s v="native"/>
    <s v="annual"/>
    <s v="Fabaceae"/>
    <n v="0"/>
    <s v="DEG2_7"/>
    <s v="DEG2_7_deep"/>
    <s v="DEG2_7_deep_control"/>
  </r>
  <r>
    <x v="0"/>
    <x v="1"/>
    <n v="7"/>
    <s v="deep"/>
    <s v="oven"/>
    <n v="1"/>
    <s v="Acmispon maritimus"/>
    <s v="Acmispon spp."/>
    <s v="forb"/>
    <s v="native"/>
    <s v="annual"/>
    <s v="Fabaceae"/>
    <n v="0"/>
    <s v="DEG2_7"/>
    <s v="DEG2_7_deep"/>
    <s v="DEG2_7_deep_oven"/>
  </r>
  <r>
    <x v="0"/>
    <x v="1"/>
    <n v="7"/>
    <s v="deep"/>
    <s v="oven"/>
    <n v="1"/>
    <s v="Artemisia californica"/>
    <s v="Artemisia californica"/>
    <s v="shrub"/>
    <s v="native"/>
    <s v="perennial"/>
    <s v="Asteraceae"/>
    <n v="0"/>
    <s v="DEG2_7"/>
    <s v="DEG2_7_deep"/>
    <s v="DEG2_7_deep_oven"/>
  </r>
  <r>
    <x v="0"/>
    <x v="1"/>
    <n v="7"/>
    <s v="deep"/>
    <s v="oven"/>
    <n v="1"/>
    <s v="Astragalus trichopodus"/>
    <s v="Astragalus trichopodus"/>
    <s v="forb"/>
    <s v="native"/>
    <s v="perennial"/>
    <s v="Fabaceae"/>
    <n v="0"/>
    <s v="DEG2_7"/>
    <s v="DEG2_7_deep"/>
    <s v="DEG2_7_deep_oven"/>
  </r>
  <r>
    <x v="0"/>
    <x v="1"/>
    <n v="7"/>
    <s v="deep"/>
    <s v="oven"/>
    <n v="1"/>
    <s v="Bromus diandrus"/>
    <s v="Bromus spp."/>
    <s v="grass"/>
    <s v="nonnative"/>
    <s v="annual"/>
    <s v="Poaceae"/>
    <n v="0"/>
    <s v="DEG2_7"/>
    <s v="DEG2_7_deep"/>
    <s v="DEG2_7_deep_oven"/>
  </r>
  <r>
    <x v="0"/>
    <x v="1"/>
    <n v="7"/>
    <s v="deep"/>
    <s v="oven"/>
    <n v="1"/>
    <s v="Bromus madritensis"/>
    <s v="Bromus spp."/>
    <s v="grass"/>
    <s v="nonnative"/>
    <s v="annual"/>
    <s v="Poaceae"/>
    <n v="0"/>
    <s v="DEG2_7"/>
    <s v="DEG2_7_deep"/>
    <s v="DEG2_7_deep_oven"/>
  </r>
  <r>
    <x v="0"/>
    <x v="1"/>
    <n v="7"/>
    <s v="deep"/>
    <s v="oven"/>
    <n v="1"/>
    <s v="Centaurea melitensis"/>
    <s v="Centaurea melitensis"/>
    <s v="forb"/>
    <s v="nonnative"/>
    <s v="annual"/>
    <s v="Asteraceae"/>
    <n v="0"/>
    <s v="DEG2_7"/>
    <s v="DEG2_7_deep"/>
    <s v="DEG2_7_deep_oven"/>
  </r>
  <r>
    <x v="0"/>
    <x v="1"/>
    <n v="7"/>
    <s v="deep"/>
    <s v="oven"/>
    <n v="1"/>
    <s v="Croton setiger"/>
    <s v="Croton setiger"/>
    <s v="forb"/>
    <s v="native"/>
    <s v="annual"/>
    <s v="Euphorbiaceae¬†¬†"/>
    <n v="0"/>
    <s v="DEG2_7"/>
    <s v="DEG2_7_deep"/>
    <s v="DEG2_7_deep_oven"/>
  </r>
  <r>
    <x v="0"/>
    <x v="1"/>
    <n v="7"/>
    <s v="deep"/>
    <s v="oven"/>
    <n v="1"/>
    <s v="Cryptantha spp."/>
    <s v="Cryptantha spp."/>
    <s v="forb"/>
    <s v="native"/>
    <s v="annual"/>
    <s v="Boraginaceae"/>
    <n v="0"/>
    <s v="DEG2_7"/>
    <s v="DEG2_7_deep"/>
    <s v="DEG2_7_deep_oven"/>
  </r>
  <r>
    <x v="0"/>
    <x v="1"/>
    <n v="7"/>
    <s v="deep"/>
    <s v="oven"/>
    <n v="1"/>
    <s v="Emmenanthe penduliflora"/>
    <s v="Emmenanthe penduliflora"/>
    <s v="forb"/>
    <s v="native"/>
    <s v="annual"/>
    <s v="Hydrophyllaceae"/>
    <n v="0"/>
    <s v="DEG2_7"/>
    <s v="DEG2_7_deep"/>
    <s v="DEG2_7_deep_oven"/>
  </r>
  <r>
    <x v="0"/>
    <x v="1"/>
    <n v="7"/>
    <s v="deep"/>
    <s v="oven"/>
    <n v="1"/>
    <s v="Erigeron canadensis"/>
    <s v="Erigeron canadensis"/>
    <s v="forb"/>
    <s v="native"/>
    <s v="annual"/>
    <s v="Asteraceae"/>
    <n v="0"/>
    <s v="DEG2_7"/>
    <s v="DEG2_7_deep"/>
    <s v="DEG2_7_deep_oven"/>
  </r>
  <r>
    <x v="0"/>
    <x v="1"/>
    <n v="7"/>
    <s v="deep"/>
    <s v="oven"/>
    <n v="1"/>
    <s v="Erodium cicutarium"/>
    <s v="Erodium spp."/>
    <s v="forb"/>
    <s v="nonnative"/>
    <s v="annual"/>
    <s v="Geraniaceae"/>
    <n v="1"/>
    <s v="DEG2_7"/>
    <s v="DEG2_7_deep"/>
    <s v="DEG2_7_deep_oven"/>
  </r>
  <r>
    <x v="0"/>
    <x v="1"/>
    <n v="7"/>
    <s v="deep"/>
    <s v="oven"/>
    <n v="1"/>
    <s v="Erodium moschatum"/>
    <s v="Erodium spp."/>
    <s v="forb"/>
    <s v="nonnative"/>
    <s v="annual"/>
    <s v="Geraniaceae"/>
    <n v="0"/>
    <s v="DEG2_7"/>
    <s v="DEG2_7_deep"/>
    <s v="DEG2_7_deep_oven"/>
  </r>
  <r>
    <x v="0"/>
    <x v="1"/>
    <n v="7"/>
    <s v="deep"/>
    <s v="oven"/>
    <n v="1"/>
    <s v="Eucrypta chrysanthemifolia"/>
    <s v="Eucrypta chrysanthemifolia"/>
    <s v="forb"/>
    <s v="native"/>
    <s v="annual"/>
    <s v="Hydrophyllaceae"/>
    <n v="0"/>
    <s v="DEG2_7"/>
    <s v="DEG2_7_deep"/>
    <s v="DEG2_7_deep_oven"/>
  </r>
  <r>
    <x v="0"/>
    <x v="1"/>
    <n v="7"/>
    <s v="deep"/>
    <s v="oven"/>
    <n v="1"/>
    <s v="Fragaria vesca"/>
    <s v="Fragaria vesca"/>
    <s v="forb"/>
    <s v="native"/>
    <s v="perennial"/>
    <s v="Rosaceae"/>
    <n v="0"/>
    <s v="DEG2_7"/>
    <s v="DEG2_7_deep"/>
    <s v="DEG2_7_deep_oven"/>
  </r>
  <r>
    <x v="0"/>
    <x v="1"/>
    <n v="7"/>
    <s v="deep"/>
    <s v="oven"/>
    <n v="1"/>
    <s v="Galium porrigens"/>
    <s v="Galium porrigens"/>
    <s v="forb"/>
    <s v="native"/>
    <s v="perennial"/>
    <s v="Rubiaceae"/>
    <n v="0"/>
    <s v="DEG2_7"/>
    <s v="DEG2_7_deep"/>
    <s v="DEG2_7_deep_oven"/>
  </r>
  <r>
    <x v="0"/>
    <x v="1"/>
    <n v="7"/>
    <s v="deep"/>
    <s v="oven"/>
    <n v="1"/>
    <s v="Hirschfeldia incana"/>
    <s v="Hirschfeldia incana"/>
    <s v="forb"/>
    <s v="nonnative"/>
    <s v="annual"/>
    <s v="Brassicaceae"/>
    <n v="0"/>
    <s v="DEG2_7"/>
    <s v="DEG2_7_deep"/>
    <s v="DEG2_7_deep_oven"/>
  </r>
  <r>
    <x v="0"/>
    <x v="1"/>
    <n v="7"/>
    <s v="deep"/>
    <s v="oven"/>
    <n v="1"/>
    <s v="Malacothamnus fasciculatus"/>
    <s v="Malacothamnus fasciculatus"/>
    <s v="shrub"/>
    <s v="native"/>
    <s v="perennial"/>
    <s v="Malvaceae"/>
    <n v="0"/>
    <s v="DEG2_7"/>
    <s v="DEG2_7_deep"/>
    <s v="DEG2_7_deep_oven"/>
  </r>
  <r>
    <x v="0"/>
    <x v="1"/>
    <n v="7"/>
    <s v="deep"/>
    <s v="oven"/>
    <n v="1"/>
    <s v="Nicotiana glauca"/>
    <s v="Nicotiana glauca"/>
    <s v="shrub"/>
    <s v="nonnative"/>
    <s v="perennial"/>
    <s v="Solanaceae"/>
    <n v="1"/>
    <s v="DEG2_7"/>
    <s v="DEG2_7_deep"/>
    <s v="DEG2_7_deep_oven"/>
  </r>
  <r>
    <x v="0"/>
    <x v="1"/>
    <n v="7"/>
    <s v="deep"/>
    <s v="oven"/>
    <n v="1"/>
    <s v="Pseudognaphalium luteoalbum"/>
    <s v="Pseudognaphalium luteoalbum"/>
    <s v="forb"/>
    <s v="nonnative"/>
    <s v="annual"/>
    <s v="Asteraceae"/>
    <n v="0"/>
    <s v="DEG2_7"/>
    <s v="DEG2_7_deep"/>
    <s v="DEG2_7_deep_oven"/>
  </r>
  <r>
    <x v="0"/>
    <x v="1"/>
    <n v="7"/>
    <s v="deep"/>
    <s v="oven"/>
    <n v="1"/>
    <s v="Trifolium gracelentum"/>
    <s v="Trifolium spp."/>
    <s v="forb"/>
    <s v="native"/>
    <s v="annual"/>
    <s v="Fabaceae"/>
    <n v="0"/>
    <s v="DEG2_7"/>
    <s v="DEG2_7_deep"/>
    <s v="DEG2_7_deep_oven"/>
  </r>
  <r>
    <x v="0"/>
    <x v="1"/>
    <n v="7"/>
    <s v="deep"/>
    <s v="ovenchar"/>
    <n v="1"/>
    <s v="Acmispon maritimus"/>
    <s v="Acmispon spp."/>
    <s v="forb"/>
    <s v="native"/>
    <s v="annual"/>
    <s v="Fabaceae"/>
    <n v="1"/>
    <s v="DEG2_7"/>
    <s v="DEG2_7_deep"/>
    <s v="DEG2_7_deep_ovenchar"/>
  </r>
  <r>
    <x v="0"/>
    <x v="1"/>
    <n v="7"/>
    <s v="deep"/>
    <s v="ovenchar"/>
    <n v="1"/>
    <s v="Artemisia californica"/>
    <s v="Artemisia californica"/>
    <s v="shrub"/>
    <s v="native"/>
    <s v="perennial"/>
    <s v="Asteraceae"/>
    <n v="0"/>
    <s v="DEG2_7"/>
    <s v="DEG2_7_deep"/>
    <s v="DEG2_7_deep_ovenchar"/>
  </r>
  <r>
    <x v="0"/>
    <x v="1"/>
    <n v="7"/>
    <s v="deep"/>
    <s v="ovenchar"/>
    <n v="1"/>
    <s v="Astragalus trichopodus"/>
    <s v="Astragalus trichopodus"/>
    <s v="forb"/>
    <s v="native"/>
    <s v="perennial"/>
    <s v="Fabaceae"/>
    <n v="0"/>
    <s v="DEG2_7"/>
    <s v="DEG2_7_deep"/>
    <s v="DEG2_7_deep_ovenchar"/>
  </r>
  <r>
    <x v="0"/>
    <x v="1"/>
    <n v="7"/>
    <s v="deep"/>
    <s v="ovenchar"/>
    <n v="1"/>
    <s v="Bromus diandrus"/>
    <s v="Bromus spp."/>
    <s v="grass"/>
    <s v="nonnative"/>
    <s v="annual"/>
    <s v="Poaceae"/>
    <n v="0"/>
    <s v="DEG2_7"/>
    <s v="DEG2_7_deep"/>
    <s v="DEG2_7_deep_ovenchar"/>
  </r>
  <r>
    <x v="0"/>
    <x v="1"/>
    <n v="7"/>
    <s v="deep"/>
    <s v="ovenchar"/>
    <n v="1"/>
    <s v="Bromus madritensis"/>
    <s v="Bromus spp."/>
    <s v="grass"/>
    <s v="nonnative"/>
    <s v="annual"/>
    <s v="Poaceae"/>
    <n v="0"/>
    <s v="DEG2_7"/>
    <s v="DEG2_7_deep"/>
    <s v="DEG2_7_deep_ovenchar"/>
  </r>
  <r>
    <x v="0"/>
    <x v="1"/>
    <n v="7"/>
    <s v="deep"/>
    <s v="ovenchar"/>
    <n v="1"/>
    <s v="Centaurea melitensis"/>
    <s v="Centaurea melitensis"/>
    <s v="forb"/>
    <s v="nonnative"/>
    <s v="annual"/>
    <s v="Asteraceae"/>
    <n v="0"/>
    <s v="DEG2_7"/>
    <s v="DEG2_7_deep"/>
    <s v="DEG2_7_deep_ovenchar"/>
  </r>
  <r>
    <x v="0"/>
    <x v="1"/>
    <n v="7"/>
    <s v="deep"/>
    <s v="ovenchar"/>
    <n v="1"/>
    <s v="Croton setiger"/>
    <s v="Croton setiger"/>
    <s v="forb"/>
    <s v="native"/>
    <s v="annual"/>
    <s v="Euphorbiaceae¬†¬†"/>
    <n v="0"/>
    <s v="DEG2_7"/>
    <s v="DEG2_7_deep"/>
    <s v="DEG2_7_deep_ovenchar"/>
  </r>
  <r>
    <x v="0"/>
    <x v="1"/>
    <n v="7"/>
    <s v="deep"/>
    <s v="ovenchar"/>
    <n v="1"/>
    <s v="Cryptantha spp."/>
    <s v="Cryptantha spp."/>
    <s v="forb"/>
    <s v="native"/>
    <s v="annual"/>
    <s v="Boraginaceae"/>
    <n v="0"/>
    <s v="DEG2_7"/>
    <s v="DEG2_7_deep"/>
    <s v="DEG2_7_deep_ovenchar"/>
  </r>
  <r>
    <x v="0"/>
    <x v="1"/>
    <n v="7"/>
    <s v="deep"/>
    <s v="ovenchar"/>
    <n v="1"/>
    <s v="Emmenanthe penduliflora"/>
    <s v="Emmenanthe penduliflora"/>
    <s v="forb"/>
    <s v="native"/>
    <s v="annual"/>
    <s v="Hydrophyllaceae"/>
    <n v="0"/>
    <s v="DEG2_7"/>
    <s v="DEG2_7_deep"/>
    <s v="DEG2_7_deep_ovenchar"/>
  </r>
  <r>
    <x v="0"/>
    <x v="1"/>
    <n v="7"/>
    <s v="deep"/>
    <s v="ovenchar"/>
    <n v="1"/>
    <s v="Erigeron canadensis"/>
    <s v="Erigeron canadensis"/>
    <s v="forb"/>
    <s v="native"/>
    <s v="annual"/>
    <s v="Asteraceae"/>
    <n v="0"/>
    <s v="DEG2_7"/>
    <s v="DEG2_7_deep"/>
    <s v="DEG2_7_deep_ovenchar"/>
  </r>
  <r>
    <x v="0"/>
    <x v="1"/>
    <n v="7"/>
    <s v="deep"/>
    <s v="ovenchar"/>
    <n v="1"/>
    <s v="Erodium cicutarium"/>
    <s v="Erodium spp."/>
    <s v="forb"/>
    <s v="nonnative"/>
    <s v="annual"/>
    <s v="Geraniaceae"/>
    <n v="1"/>
    <s v="DEG2_7"/>
    <s v="DEG2_7_deep"/>
    <s v="DEG2_7_deep_ovenchar"/>
  </r>
  <r>
    <x v="0"/>
    <x v="1"/>
    <n v="7"/>
    <s v="deep"/>
    <s v="ovenchar"/>
    <n v="1"/>
    <s v="Erodium moschatum"/>
    <s v="Erodium spp."/>
    <s v="forb"/>
    <s v="nonnative"/>
    <s v="annual"/>
    <s v="Geraniaceae"/>
    <n v="0"/>
    <s v="DEG2_7"/>
    <s v="DEG2_7_deep"/>
    <s v="DEG2_7_deep_ovenchar"/>
  </r>
  <r>
    <x v="0"/>
    <x v="1"/>
    <n v="7"/>
    <s v="deep"/>
    <s v="ovenchar"/>
    <n v="1"/>
    <s v="Eucrypta chrysanthemifolia"/>
    <s v="Eucrypta chrysanthemifolia"/>
    <s v="forb"/>
    <s v="native"/>
    <s v="annual"/>
    <s v="Hydrophyllaceae"/>
    <n v="0"/>
    <s v="DEG2_7"/>
    <s v="DEG2_7_deep"/>
    <s v="DEG2_7_deep_ovenchar"/>
  </r>
  <r>
    <x v="0"/>
    <x v="1"/>
    <n v="7"/>
    <s v="deep"/>
    <s v="ovenchar"/>
    <n v="1"/>
    <s v="Fragaria vesca"/>
    <s v="Fragaria vesca"/>
    <s v="forb"/>
    <s v="native"/>
    <s v="perennial"/>
    <s v="Rosaceae"/>
    <n v="0"/>
    <s v="DEG2_7"/>
    <s v="DEG2_7_deep"/>
    <s v="DEG2_7_deep_ovenchar"/>
  </r>
  <r>
    <x v="0"/>
    <x v="1"/>
    <n v="7"/>
    <s v="deep"/>
    <s v="ovenchar"/>
    <n v="1"/>
    <s v="Galium porrigens"/>
    <s v="Galium porrigens"/>
    <s v="forb"/>
    <s v="native"/>
    <s v="perennial"/>
    <s v="Rubiaceae"/>
    <n v="0"/>
    <s v="DEG2_7"/>
    <s v="DEG2_7_deep"/>
    <s v="DEG2_7_deep_ovenchar"/>
  </r>
  <r>
    <x v="0"/>
    <x v="1"/>
    <n v="7"/>
    <s v="deep"/>
    <s v="ovenchar"/>
    <n v="1"/>
    <s v="Hirschfeldia incana"/>
    <s v="Hirschfeldia incana"/>
    <s v="forb"/>
    <s v="nonnative"/>
    <s v="annual"/>
    <s v="Brassicaceae"/>
    <n v="1"/>
    <s v="DEG2_7"/>
    <s v="DEG2_7_deep"/>
    <s v="DEG2_7_deep_ovenchar"/>
  </r>
  <r>
    <x v="0"/>
    <x v="1"/>
    <n v="7"/>
    <s v="deep"/>
    <s v="ovenchar"/>
    <n v="1"/>
    <s v="Malacothamnus fasciculatus"/>
    <s v="Malacothamnus fasciculatus"/>
    <s v="shrub"/>
    <s v="native"/>
    <s v="perennial"/>
    <s v="Malvaceae"/>
    <n v="0"/>
    <s v="DEG2_7"/>
    <s v="DEG2_7_deep"/>
    <s v="DEG2_7_deep_ovenchar"/>
  </r>
  <r>
    <x v="0"/>
    <x v="1"/>
    <n v="7"/>
    <s v="deep"/>
    <s v="ovenchar"/>
    <n v="1"/>
    <s v="Nicotiana glauca"/>
    <s v="Nicotiana glauca"/>
    <s v="shrub"/>
    <s v="nonnative"/>
    <s v="perennial"/>
    <s v="Solanaceae"/>
    <n v="0"/>
    <s v="DEG2_7"/>
    <s v="DEG2_7_deep"/>
    <s v="DEG2_7_deep_ovenchar"/>
  </r>
  <r>
    <x v="0"/>
    <x v="1"/>
    <n v="7"/>
    <s v="deep"/>
    <s v="ovenchar"/>
    <n v="1"/>
    <s v="Pseudognaphalium luteoalbum"/>
    <s v="Pseudognaphalium luteoalbum"/>
    <s v="forb"/>
    <s v="nonnative"/>
    <s v="annual"/>
    <s v="Asteraceae"/>
    <n v="0"/>
    <s v="DEG2_7"/>
    <s v="DEG2_7_deep"/>
    <s v="DEG2_7_deep_ovenchar"/>
  </r>
  <r>
    <x v="0"/>
    <x v="1"/>
    <n v="7"/>
    <s v="deep"/>
    <s v="ovenchar"/>
    <n v="1"/>
    <s v="Trifolium gracelentum"/>
    <s v="Trifolium spp."/>
    <s v="forb"/>
    <s v="native"/>
    <s v="annual"/>
    <s v="Fabaceae"/>
    <n v="0"/>
    <s v="DEG2_7"/>
    <s v="DEG2_7_deep"/>
    <s v="DEG2_7_deep_ovenchar"/>
  </r>
  <r>
    <x v="1"/>
    <x v="2"/>
    <n v="1"/>
    <s v="surface"/>
    <s v="charate"/>
    <n v="1"/>
    <s v="Bromus madritensis"/>
    <s v="Bromus spp."/>
    <s v="grass"/>
    <s v="nonnative"/>
    <s v="annual"/>
    <s v="Poaceae"/>
    <n v="36"/>
    <s v="ENH1_1"/>
    <s v="ENH1_1_surface"/>
    <s v="ENH1_1_surface_charate"/>
  </r>
  <r>
    <x v="1"/>
    <x v="2"/>
    <n v="1"/>
    <s v="surface"/>
    <s v="charate"/>
    <n v="1"/>
    <s v="Centaurea melitensis"/>
    <s v="Centaurea melitensis"/>
    <s v="forb"/>
    <s v="nonnative"/>
    <s v="annual"/>
    <s v="Asteraceae"/>
    <n v="2"/>
    <s v="ENH1_1"/>
    <s v="ENH1_1_surface"/>
    <s v="ENH1_1_surface_charate"/>
  </r>
  <r>
    <x v="1"/>
    <x v="2"/>
    <n v="1"/>
    <s v="surface"/>
    <s v="charate"/>
    <n v="1"/>
    <s v="Eriodictyon crassifolium"/>
    <s v="Eriodictyon crassifolium"/>
    <s v="shrub"/>
    <s v="native"/>
    <s v="perennial"/>
    <s v="Namaceae"/>
    <n v="2"/>
    <s v="ENH1_1"/>
    <s v="ENH1_1_surface"/>
    <s v="ENH1_1_surface_charate"/>
  </r>
  <r>
    <x v="1"/>
    <x v="2"/>
    <n v="1"/>
    <s v="surface"/>
    <s v="charate"/>
    <n v="1"/>
    <s v="Salvia leucophylla"/>
    <s v="Salvia leucophylla"/>
    <s v="shrub"/>
    <s v="native"/>
    <s v="perennial"/>
    <s v="Grossulariaceae"/>
    <n v="1"/>
    <s v="ENH1_1"/>
    <s v="ENH1_1_surface"/>
    <s v="ENH1_1_surface_charate"/>
  </r>
  <r>
    <x v="1"/>
    <x v="2"/>
    <n v="1"/>
    <s v="surface"/>
    <s v="charate"/>
    <n v="1"/>
    <s v="Typha domingensis"/>
    <s v="Typha domingensis"/>
    <s v="forb"/>
    <s v="native"/>
    <s v="perennial"/>
    <s v="Typhaceae"/>
    <n v="1"/>
    <s v="ENH1_1"/>
    <s v="ENH1_1_surface"/>
    <s v="ENH1_1_surface_charate"/>
  </r>
  <r>
    <x v="1"/>
    <x v="2"/>
    <n v="1"/>
    <s v="surface"/>
    <s v="control"/>
    <n v="1"/>
    <s v="Acmispon maritimus"/>
    <s v="Acmispon spp."/>
    <s v="forb"/>
    <s v="native"/>
    <s v="annual"/>
    <s v="Fabaceae"/>
    <n v="1"/>
    <s v="ENH1_1"/>
    <s v="ENH1_1_surface"/>
    <s v="ENH1_1_surface_control"/>
  </r>
  <r>
    <x v="1"/>
    <x v="2"/>
    <n v="1"/>
    <s v="surface"/>
    <s v="control"/>
    <n v="1"/>
    <s v="Bromus madritensis"/>
    <s v="Bromus spp."/>
    <s v="grass"/>
    <s v="nonnative"/>
    <s v="annual"/>
    <s v="Poaceae"/>
    <n v="48"/>
    <s v="ENH1_1"/>
    <s v="ENH1_1_surface"/>
    <s v="ENH1_1_surface_control"/>
  </r>
  <r>
    <x v="1"/>
    <x v="2"/>
    <n v="1"/>
    <s v="surface"/>
    <s v="control"/>
    <n v="1"/>
    <s v="Centaurea melitensis"/>
    <s v="Centaurea melitensis"/>
    <s v="forb"/>
    <s v="nonnative"/>
    <s v="annual"/>
    <s v="Asteraceae"/>
    <n v="2"/>
    <s v="ENH1_1"/>
    <s v="ENH1_1_surface"/>
    <s v="ENH1_1_surface_control"/>
  </r>
  <r>
    <x v="1"/>
    <x v="2"/>
    <n v="1"/>
    <s v="surface"/>
    <s v="control"/>
    <n v="1"/>
    <s v="Malacothamnus fasciculatus"/>
    <s v="Malacothamnus fasciculatus"/>
    <s v="shrub"/>
    <s v="native"/>
    <s v="perennial"/>
    <s v="Malvaceae"/>
    <n v="1"/>
    <s v="ENH1_1"/>
    <s v="ENH1_1_surface"/>
    <s v="ENH1_1_surface_control"/>
  </r>
  <r>
    <x v="1"/>
    <x v="2"/>
    <n v="1"/>
    <s v="surface"/>
    <s v="control"/>
    <n v="1"/>
    <s v="Typha domingensis"/>
    <s v="Typha domingensis"/>
    <s v="forb"/>
    <s v="native"/>
    <s v="perennial"/>
    <s v="Typhaceae"/>
    <n v="1"/>
    <s v="ENH1_1"/>
    <s v="ENH1_1_surface"/>
    <s v="ENH1_1_surface_control"/>
  </r>
  <r>
    <x v="1"/>
    <x v="2"/>
    <n v="1"/>
    <s v="surface"/>
    <s v="oven"/>
    <n v="1"/>
    <s v="Artemisia californica"/>
    <s v="Artemisia californica"/>
    <s v="shrub"/>
    <s v="native"/>
    <s v="perennial"/>
    <s v="Asteraceae"/>
    <n v="1"/>
    <s v="ENH1_1"/>
    <s v="ENH1_1_surface"/>
    <s v="ENH1_1_surface_oven"/>
  </r>
  <r>
    <x v="1"/>
    <x v="2"/>
    <n v="1"/>
    <s v="surface"/>
    <s v="oven"/>
    <n v="1"/>
    <s v="Artemisia californica"/>
    <s v="Artemisia californica"/>
    <s v="shrub"/>
    <s v="native"/>
    <s v="perennial"/>
    <s v="Asteraceae"/>
    <n v="3"/>
    <s v="ENH1_1"/>
    <s v="ENH1_1_surface"/>
    <s v="ENH1_1_surface_oven"/>
  </r>
  <r>
    <x v="1"/>
    <x v="2"/>
    <n v="1"/>
    <s v="surface"/>
    <s v="oven"/>
    <n v="1"/>
    <s v="Bromus madritensis"/>
    <s v="Bromus spp."/>
    <s v="grass"/>
    <s v="nonnative"/>
    <s v="annual"/>
    <s v="Poaceae"/>
    <n v="36"/>
    <s v="ENH1_1"/>
    <s v="ENH1_1_surface"/>
    <s v="ENH1_1_surface_oven"/>
  </r>
  <r>
    <x v="1"/>
    <x v="2"/>
    <n v="1"/>
    <s v="surface"/>
    <s v="oven"/>
    <n v="1"/>
    <s v="Centaurea melitensis"/>
    <s v="Centaurea melitensis"/>
    <s v="forb"/>
    <s v="nonnative"/>
    <s v="annual"/>
    <s v="Asteraceae"/>
    <n v="2"/>
    <s v="ENH1_1"/>
    <s v="ENH1_1_surface"/>
    <s v="ENH1_1_surface_oven"/>
  </r>
  <r>
    <x v="1"/>
    <x v="2"/>
    <n v="1"/>
    <s v="surface"/>
    <s v="oven"/>
    <n v="1"/>
    <s v="Diplacus aurantiacus"/>
    <s v="Diplacus aurantiacus"/>
    <s v="shrub"/>
    <s v="native"/>
    <s v="perennial"/>
    <s v="Phrymaceae"/>
    <n v="1"/>
    <s v="ENH1_1"/>
    <s v="ENH1_1_surface"/>
    <s v="ENH1_1_surface_oven"/>
  </r>
  <r>
    <x v="1"/>
    <x v="2"/>
    <n v="1"/>
    <s v="surface"/>
    <s v="oven"/>
    <n v="1"/>
    <s v="Sonchus oleraceus"/>
    <s v="Sonchus oleraceus"/>
    <s v="forb"/>
    <s v="nonnative"/>
    <s v="annual"/>
    <s v="Asteraceae"/>
    <n v="1"/>
    <s v="ENH1_1"/>
    <s v="ENH1_1_surface"/>
    <s v="ENH1_1_surface_oven"/>
  </r>
  <r>
    <x v="1"/>
    <x v="2"/>
    <n v="1"/>
    <s v="surface"/>
    <s v="oven"/>
    <n v="1"/>
    <s v="Typha domingensis"/>
    <s v="Typha domingensis"/>
    <s v="forb"/>
    <s v="native"/>
    <s v="perennial"/>
    <s v="Typhaceae"/>
    <n v="4"/>
    <s v="ENH1_1"/>
    <s v="ENH1_1_surface"/>
    <s v="ENH1_1_surface_oven"/>
  </r>
  <r>
    <x v="1"/>
    <x v="2"/>
    <n v="1"/>
    <s v="surface"/>
    <s v="ovenchar"/>
    <n v="1"/>
    <s v="Bromus madritensis"/>
    <s v="Bromus spp."/>
    <s v="grass"/>
    <s v="nonnative"/>
    <s v="annual"/>
    <s v="Poaceae"/>
    <n v="68"/>
    <s v="ENH1_1"/>
    <s v="ENH1_1_surface"/>
    <s v="ENH1_1_surface_ovenchar"/>
  </r>
  <r>
    <x v="1"/>
    <x v="2"/>
    <n v="1"/>
    <s v="surface"/>
    <s v="ovenchar"/>
    <n v="1"/>
    <s v="Eriodictyon crassifolium"/>
    <s v="Eriodictyon crassifolium"/>
    <s v="shrub"/>
    <s v="native"/>
    <s v="perennial"/>
    <s v="Namaceae"/>
    <n v="2"/>
    <s v="ENH1_1"/>
    <s v="ENH1_1_surface"/>
    <s v="ENH1_1_surface_ovenchar"/>
  </r>
  <r>
    <x v="1"/>
    <x v="2"/>
    <n v="1"/>
    <s v="surface"/>
    <s v="ovenchar"/>
    <n v="1"/>
    <s v="Festuca myuros"/>
    <s v="Festuca myuros"/>
    <s v="grass"/>
    <s v="nonnative"/>
    <s v="annual"/>
    <s v="Poaceae"/>
    <n v="21"/>
    <s v="ENH1_1"/>
    <s v="ENH1_1_surface"/>
    <s v="ENH1_1_surface_ovenchar"/>
  </r>
  <r>
    <x v="1"/>
    <x v="2"/>
    <n v="1"/>
    <s v="surface"/>
    <s v="ovenchar"/>
    <n v="1"/>
    <s v="Lactuca serriola"/>
    <s v="Lactuca serriola"/>
    <s v="forb"/>
    <s v="nonnative"/>
    <s v="annual"/>
    <s v="Asteraceae"/>
    <n v="1"/>
    <s v="ENH1_1"/>
    <s v="ENH1_1_surface"/>
    <s v="ENH1_1_surface_ovenchar"/>
  </r>
  <r>
    <x v="1"/>
    <x v="2"/>
    <n v="1"/>
    <s v="surface"/>
    <s v="ovenchar"/>
    <n v="1"/>
    <s v="Malacothamnus fasciculatus"/>
    <s v="Malacothamnus fasciculatus"/>
    <s v="shrub"/>
    <s v="native"/>
    <s v="perennial"/>
    <s v="Malvaceae"/>
    <n v="3"/>
    <s v="ENH1_1"/>
    <s v="ENH1_1_surface"/>
    <s v="ENH1_1_surface_ovenchar"/>
  </r>
  <r>
    <x v="1"/>
    <x v="2"/>
    <n v="1"/>
    <s v="deep"/>
    <s v="charate"/>
    <n v="1"/>
    <s v="Bromus madritensis"/>
    <s v="Bromus spp."/>
    <s v="grass"/>
    <s v="nonnative"/>
    <s v="annual"/>
    <s v="Poaceae"/>
    <n v="7"/>
    <s v="ENH1_1"/>
    <s v="ENH1_1_deep"/>
    <s v="ENH1_1_deep_charate"/>
  </r>
  <r>
    <x v="1"/>
    <x v="2"/>
    <n v="1"/>
    <s v="deep"/>
    <s v="charate"/>
    <n v="1"/>
    <s v="Sonchus oleraceus"/>
    <s v="Sonchus oleraceus"/>
    <s v="forb"/>
    <s v="nonnative"/>
    <s v="annual"/>
    <s v="Asteraceae"/>
    <n v="2"/>
    <s v="ENH1_1"/>
    <s v="ENH1_1_deep"/>
    <s v="ENH1_1_deep_charate"/>
  </r>
  <r>
    <x v="1"/>
    <x v="2"/>
    <n v="1"/>
    <s v="deep"/>
    <s v="control"/>
    <n v="1"/>
    <s v="Artemisia californica"/>
    <s v="Artemisia californica"/>
    <s v="shrub"/>
    <s v="native"/>
    <s v="perennial"/>
    <s v="Asteraceae"/>
    <n v="1"/>
    <s v="ENH1_1"/>
    <s v="ENH1_1_deep"/>
    <s v="ENH1_1_deep_control"/>
  </r>
  <r>
    <x v="1"/>
    <x v="2"/>
    <n v="1"/>
    <s v="deep"/>
    <s v="control"/>
    <n v="1"/>
    <s v="Bromus madritensis"/>
    <s v="Bromus spp."/>
    <s v="grass"/>
    <s v="nonnative"/>
    <s v="annual"/>
    <s v="Poaceae"/>
    <n v="8"/>
    <s v="ENH1_1"/>
    <s v="ENH1_1_deep"/>
    <s v="ENH1_1_deep_control"/>
  </r>
  <r>
    <x v="1"/>
    <x v="2"/>
    <n v="1"/>
    <s v="deep"/>
    <s v="control"/>
    <n v="1"/>
    <s v="Hirschfeldia incana"/>
    <s v="Hirschfeldia incana"/>
    <s v="forb"/>
    <s v="nonnative"/>
    <s v="annual"/>
    <s v="Brassicaceae"/>
    <n v="1"/>
    <s v="ENH1_1"/>
    <s v="ENH1_1_deep"/>
    <s v="ENH1_1_deep_control"/>
  </r>
  <r>
    <x v="1"/>
    <x v="2"/>
    <n v="1"/>
    <s v="deep"/>
    <s v="control"/>
    <n v="1"/>
    <s v="Sonchus oleraceus"/>
    <s v="Sonchus oleraceus"/>
    <s v="forb"/>
    <s v="nonnative"/>
    <s v="annual"/>
    <s v="Asteraceae"/>
    <n v="1"/>
    <s v="ENH1_1"/>
    <s v="ENH1_1_deep"/>
    <s v="ENH1_1_deep_control"/>
  </r>
  <r>
    <x v="1"/>
    <x v="2"/>
    <n v="1"/>
    <s v="deep"/>
    <s v="oven"/>
    <n v="1"/>
    <s v="Artemisia californica"/>
    <s v="Artemisia californica"/>
    <s v="shrub"/>
    <s v="native"/>
    <s v="perennial"/>
    <s v="Asteraceae"/>
    <n v="1"/>
    <s v="ENH1_1"/>
    <s v="ENH1_1_deep"/>
    <s v="ENH1_1_deep_oven"/>
  </r>
  <r>
    <x v="1"/>
    <x v="2"/>
    <n v="1"/>
    <s v="deep"/>
    <s v="oven"/>
    <n v="1"/>
    <s v="Bromus madritensis"/>
    <s v="Bromus spp."/>
    <s v="grass"/>
    <s v="nonnative"/>
    <s v="annual"/>
    <s v="Poaceae"/>
    <n v="9"/>
    <s v="ENH1_1"/>
    <s v="ENH1_1_deep"/>
    <s v="ENH1_1_deep_oven"/>
  </r>
  <r>
    <x v="1"/>
    <x v="2"/>
    <n v="1"/>
    <s v="deep"/>
    <s v="oven"/>
    <n v="1"/>
    <s v="Centaurea melitensis"/>
    <s v="Centaurea melitensis"/>
    <s v="forb"/>
    <s v="nonnative"/>
    <s v="annual"/>
    <s v="Asteraceae"/>
    <n v="1"/>
    <s v="ENH1_1"/>
    <s v="ENH1_1_deep"/>
    <s v="ENH1_1_deep_oven"/>
  </r>
  <r>
    <x v="1"/>
    <x v="2"/>
    <n v="1"/>
    <s v="deep"/>
    <s v="ovenchar"/>
    <n v="1"/>
    <s v="Acmispon maritimus"/>
    <s v="Acmispon spp."/>
    <s v="forb"/>
    <s v="native"/>
    <s v="biannual"/>
    <s v="Fabaceae"/>
    <n v="1"/>
    <s v="ENH1_1"/>
    <s v="ENH1_1_deep"/>
    <s v="ENH1_1_deep_ovenchar"/>
  </r>
  <r>
    <x v="1"/>
    <x v="2"/>
    <n v="1"/>
    <s v="deep"/>
    <s v="ovenchar"/>
    <n v="1"/>
    <s v="Bromus madritensis"/>
    <s v="Bromus spp."/>
    <s v="grass"/>
    <s v="nonnative"/>
    <s v="annual"/>
    <s v="Poaceae"/>
    <n v="4"/>
    <s v="ENH1_1"/>
    <s v="ENH1_1_deep"/>
    <s v="ENH1_1_deep_ovenchar"/>
  </r>
  <r>
    <x v="1"/>
    <x v="2"/>
    <n v="1"/>
    <s v="deep"/>
    <s v="ovenchar"/>
    <n v="1"/>
    <s v="Calochortus clavatus"/>
    <s v="Calochortus clavatus"/>
    <s v="forb"/>
    <s v="native"/>
    <s v="perennial"/>
    <s v="Liliaceae"/>
    <n v="1"/>
    <s v="ENH1_1"/>
    <s v="ENH1_1_deep"/>
    <s v="ENH1_1_deep_ovenchar"/>
  </r>
  <r>
    <x v="1"/>
    <x v="2"/>
    <n v="1"/>
    <s v="deep"/>
    <s v="ovenchar"/>
    <n v="1"/>
    <s v="Malacothamnus fasciculatus"/>
    <s v="Malacothamnus fasciculatus"/>
    <s v="shrub"/>
    <s v="native"/>
    <s v="perennial"/>
    <s v="Malvaceae"/>
    <n v="2"/>
    <s v="ENH1_1"/>
    <s v="ENH1_1_deep"/>
    <s v="ENH1_1_deep_ovenchar"/>
  </r>
  <r>
    <x v="1"/>
    <x v="2"/>
    <n v="1"/>
    <s v="deep"/>
    <s v="ovenchar"/>
    <n v="1"/>
    <s v="Sonchus oleraceus"/>
    <s v="Sonchus oleraceus"/>
    <s v="forb"/>
    <s v="nonnative"/>
    <s v="annual"/>
    <s v="Asteraceae"/>
    <n v="1"/>
    <s v="ENH1_1"/>
    <s v="ENH1_1_deep"/>
    <s v="ENH1_1_deep_ovenchar"/>
  </r>
  <r>
    <x v="1"/>
    <x v="2"/>
    <n v="1"/>
    <s v="deep"/>
    <s v="ovenchar"/>
    <n v="1"/>
    <s v="Sonchus oleraceus"/>
    <s v="Sonchus oleraceus"/>
    <s v="forb"/>
    <s v="nonnative"/>
    <s v="annual"/>
    <s v="Asteraceae"/>
    <n v="2"/>
    <s v="ENH1_1"/>
    <s v="ENH1_1_deep"/>
    <s v="ENH1_1_deep_ovenchar"/>
  </r>
  <r>
    <x v="1"/>
    <x v="2"/>
    <n v="2"/>
    <s v="surface"/>
    <s v="charate"/>
    <n v="1"/>
    <s v="Acmispon glaber"/>
    <s v="Acmispon spp."/>
    <s v="forb"/>
    <s v="native"/>
    <s v="perennial"/>
    <s v="Fabaceae"/>
    <n v="1"/>
    <s v="ENH1_2"/>
    <s v="ENH1_2_surface"/>
    <s v="ENH1_2_surface_charate"/>
  </r>
  <r>
    <x v="1"/>
    <x v="2"/>
    <n v="2"/>
    <s v="surface"/>
    <s v="charate"/>
    <n v="1"/>
    <s v="Bromus madritensis"/>
    <s v="Bromus spp."/>
    <s v="grass"/>
    <s v="nonnative"/>
    <s v="annual"/>
    <s v="Poaceae"/>
    <n v="29"/>
    <s v="ENH1_2"/>
    <s v="ENH1_2_surface"/>
    <s v="ENH1_2_surface_charate"/>
  </r>
  <r>
    <x v="1"/>
    <x v="2"/>
    <n v="2"/>
    <s v="surface"/>
    <s v="charate"/>
    <n v="1"/>
    <s v="Erodium spp."/>
    <s v="Erodium spp."/>
    <s v="forb"/>
    <s v="nonnative"/>
    <s v="annual"/>
    <s v="Geraniaceae"/>
    <n v="5"/>
    <s v="ENH1_2"/>
    <s v="ENH1_2_surface"/>
    <s v="ENH1_2_surface_charate"/>
  </r>
  <r>
    <x v="1"/>
    <x v="2"/>
    <n v="2"/>
    <s v="surface"/>
    <s v="charate"/>
    <n v="1"/>
    <s v="Hirschfeldia incana"/>
    <s v="Hirschfeldia incana"/>
    <s v="forb"/>
    <s v="nonnative"/>
    <s v="annual"/>
    <s v="Brassicaceae"/>
    <n v="1"/>
    <s v="ENH1_2"/>
    <s v="ENH1_2_surface"/>
    <s v="ENH1_2_surface_charate"/>
  </r>
  <r>
    <x v="1"/>
    <x v="2"/>
    <n v="2"/>
    <s v="surface"/>
    <s v="charate"/>
    <n v="1"/>
    <s v="Hirschfeldia incana"/>
    <s v="Hirschfeldia incana"/>
    <s v="forb"/>
    <s v="nonnative"/>
    <s v="annual"/>
    <s v="Brassicaceae"/>
    <n v="1"/>
    <s v="ENH1_2"/>
    <s v="ENH1_2_surface"/>
    <s v="ENH1_2_surface_charate"/>
  </r>
  <r>
    <x v="1"/>
    <x v="2"/>
    <n v="2"/>
    <s v="surface"/>
    <s v="charate"/>
    <n v="1"/>
    <s v="Malacothamnus fasciculatus"/>
    <s v="Malacothamnus fasciculatus"/>
    <s v="shrub"/>
    <s v="native"/>
    <s v="perennial"/>
    <s v="Malvaceae"/>
    <n v="1"/>
    <s v="ENH1_2"/>
    <s v="ENH1_2_surface"/>
    <s v="ENH1_2_surface_charate"/>
  </r>
  <r>
    <x v="1"/>
    <x v="2"/>
    <n v="2"/>
    <s v="surface"/>
    <s v="charate"/>
    <n v="1"/>
    <s v="Salvia leucophylla"/>
    <s v="Salvia leucophylla"/>
    <s v="shrub"/>
    <s v="native"/>
    <s v="perennial"/>
    <s v="Grossulariaceae"/>
    <n v="1"/>
    <s v="ENH1_2"/>
    <s v="ENH1_2_surface"/>
    <s v="ENH1_2_surface_charate"/>
  </r>
  <r>
    <x v="1"/>
    <x v="2"/>
    <n v="2"/>
    <s v="surface"/>
    <s v="control"/>
    <n v="1"/>
    <s v="Bromus madritensis"/>
    <s v="Bromus spp."/>
    <s v="grass"/>
    <s v="nonnative"/>
    <s v="annual"/>
    <s v="Poaceae"/>
    <n v="35"/>
    <s v="ENH1_2"/>
    <s v="ENH1_2_surface"/>
    <s v="ENH1_2_surface_control"/>
  </r>
  <r>
    <x v="1"/>
    <x v="2"/>
    <n v="2"/>
    <s v="surface"/>
    <s v="control"/>
    <n v="1"/>
    <s v="Erodium spp."/>
    <s v="Erodium spp."/>
    <s v="forb"/>
    <s v="nonnative"/>
    <s v="annual"/>
    <s v="Geraniaceae"/>
    <n v="9"/>
    <s v="ENH1_2"/>
    <s v="ENH1_2_surface"/>
    <s v="ENH1_2_surface_control"/>
  </r>
  <r>
    <x v="1"/>
    <x v="2"/>
    <n v="2"/>
    <s v="surface"/>
    <s v="control"/>
    <n v="1"/>
    <s v="Malacothamnus fasciculatus"/>
    <s v="Malacothamnus fasciculatus"/>
    <s v="shrub"/>
    <s v="native"/>
    <s v="perennial"/>
    <s v="Malvaceae"/>
    <n v="1"/>
    <s v="ENH1_2"/>
    <s v="ENH1_2_surface"/>
    <s v="ENH1_2_surface_control"/>
  </r>
  <r>
    <x v="1"/>
    <x v="2"/>
    <n v="2"/>
    <s v="surface"/>
    <s v="control"/>
    <n v="1"/>
    <s v="Salvia leucophylla"/>
    <s v="Salvia leucophylla"/>
    <s v="shrub"/>
    <s v="native"/>
    <s v="perennial"/>
    <s v="Grossulariaceae"/>
    <n v="7"/>
    <s v="ENH1_2"/>
    <s v="ENH1_2_surface"/>
    <s v="ENH1_2_surface_control"/>
  </r>
  <r>
    <x v="1"/>
    <x v="2"/>
    <n v="2"/>
    <s v="surface"/>
    <s v="control"/>
    <n v="1"/>
    <s v="Typha domingensis"/>
    <s v="Typha domingensis"/>
    <s v="forb"/>
    <s v="native"/>
    <s v="perennial"/>
    <s v="Typhaceae"/>
    <n v="2"/>
    <s v="ENH1_2"/>
    <s v="ENH1_2_surface"/>
    <s v="ENH1_2_surface_control"/>
  </r>
  <r>
    <x v="1"/>
    <x v="2"/>
    <n v="2"/>
    <s v="surface"/>
    <s v="oven"/>
    <n v="1"/>
    <s v="Bromus madritensis"/>
    <s v="Bromus spp."/>
    <s v="grass"/>
    <s v="nonnative"/>
    <s v="annual"/>
    <s v="Poaceae"/>
    <n v="24"/>
    <s v="ENH1_2"/>
    <s v="ENH1_2_surface"/>
    <s v="ENH1_2_surface_oven"/>
  </r>
  <r>
    <x v="1"/>
    <x v="2"/>
    <n v="2"/>
    <s v="surface"/>
    <s v="oven"/>
    <n v="1"/>
    <s v="Centaurea melitensis"/>
    <s v="Centaurea melitensis"/>
    <s v="forb"/>
    <s v="nonnative"/>
    <s v="annual"/>
    <s v="Asteraceae"/>
    <n v="4"/>
    <s v="ENH1_2"/>
    <s v="ENH1_2_surface"/>
    <s v="ENH1_2_surface_oven"/>
  </r>
  <r>
    <x v="1"/>
    <x v="2"/>
    <n v="2"/>
    <s v="surface"/>
    <s v="oven"/>
    <n v="1"/>
    <s v="Hirschfeldia incana"/>
    <s v="Hirschfeldia incana"/>
    <s v="forb"/>
    <s v="nonnative"/>
    <s v="annual"/>
    <s v="Brassicaceae"/>
    <n v="3"/>
    <s v="ENH1_2"/>
    <s v="ENH1_2_surface"/>
    <s v="ENH1_2_surface_oven"/>
  </r>
  <r>
    <x v="1"/>
    <x v="2"/>
    <n v="2"/>
    <s v="surface"/>
    <s v="oven"/>
    <n v="1"/>
    <s v="Malacothamnus fasciculatus"/>
    <s v="Malacothamnus fasciculatus"/>
    <s v="shrub"/>
    <s v="native"/>
    <s v="perennial"/>
    <s v="Malvaceae"/>
    <n v="2"/>
    <s v="ENH1_2"/>
    <s v="ENH1_2_surface"/>
    <s v="ENH1_2_surface_oven"/>
  </r>
  <r>
    <x v="1"/>
    <x v="2"/>
    <n v="2"/>
    <s v="surface"/>
    <s v="oven"/>
    <n v="1"/>
    <s v="Pseudognaphalium luteoalbum"/>
    <s v="Pseudognaphalium luteoalbum"/>
    <s v="forb"/>
    <s v="nonnative"/>
    <s v="annual"/>
    <s v="Asteraceae"/>
    <n v="1"/>
    <s v="ENH1_2"/>
    <s v="ENH1_2_surface"/>
    <s v="ENH1_2_surface_oven"/>
  </r>
  <r>
    <x v="1"/>
    <x v="2"/>
    <n v="2"/>
    <s v="surface"/>
    <s v="ovenchar"/>
    <n v="1"/>
    <s v="Acmispon glaber"/>
    <s v="Acmispon spp."/>
    <s v="forb"/>
    <s v="native"/>
    <s v="perennial"/>
    <s v="Fabaceae"/>
    <n v="4"/>
    <s v="ENH1_2"/>
    <s v="ENH1_2_surface"/>
    <s v="ENH1_2_surface_ovenchar"/>
  </r>
  <r>
    <x v="1"/>
    <x v="2"/>
    <n v="2"/>
    <s v="surface"/>
    <s v="ovenchar"/>
    <n v="1"/>
    <s v="Bromus madritensis"/>
    <s v="Bromus spp."/>
    <s v="grass"/>
    <s v="nonnative"/>
    <s v="annual"/>
    <s v="Poaceae"/>
    <n v="38"/>
    <s v="ENH1_2"/>
    <s v="ENH1_2_surface"/>
    <s v="ENH1_2_surface_ovenchar"/>
  </r>
  <r>
    <x v="1"/>
    <x v="2"/>
    <n v="2"/>
    <s v="surface"/>
    <s v="ovenchar"/>
    <n v="1"/>
    <s v="Hirschfeldia incana"/>
    <s v="Hirschfeldia incana"/>
    <s v="forb"/>
    <s v="nonnative"/>
    <s v="annual"/>
    <s v="Brassicaceae"/>
    <n v="3"/>
    <s v="ENH1_2"/>
    <s v="ENH1_2_surface"/>
    <s v="ENH1_2_surface_ovenchar"/>
  </r>
  <r>
    <x v="1"/>
    <x v="2"/>
    <n v="2"/>
    <s v="surface"/>
    <s v="ovenchar"/>
    <n v="1"/>
    <s v="Malacothamnus fasciculatus"/>
    <s v="Malacothamnus fasciculatus"/>
    <s v="shrub"/>
    <s v="native"/>
    <s v="perennial"/>
    <s v="Malvaceae"/>
    <n v="4"/>
    <s v="ENH1_2"/>
    <s v="ENH1_2_surface"/>
    <s v="ENH1_2_surface_ovenchar"/>
  </r>
  <r>
    <x v="1"/>
    <x v="2"/>
    <n v="2"/>
    <s v="surface"/>
    <s v="ovenchar"/>
    <n v="1"/>
    <s v="Malacothamnus fasciculatus"/>
    <s v="Malacothamnus fasciculatus"/>
    <s v="shrub"/>
    <s v="native"/>
    <s v="perennial"/>
    <s v="Malvaceae"/>
    <n v="3"/>
    <s v="ENH1_2"/>
    <s v="ENH1_2_surface"/>
    <s v="ENH1_2_surface_ovenchar"/>
  </r>
  <r>
    <x v="1"/>
    <x v="2"/>
    <n v="2"/>
    <s v="surface"/>
    <s v="ovenchar"/>
    <n v="1"/>
    <s v="Typha domingensis"/>
    <s v="Typha domingensis"/>
    <s v="forb"/>
    <s v="native"/>
    <s v="perennial"/>
    <s v="Typhaceae"/>
    <n v="1"/>
    <s v="ENH1_2"/>
    <s v="ENH1_2_surface"/>
    <s v="ENH1_2_surface_ovenchar"/>
  </r>
  <r>
    <x v="1"/>
    <x v="2"/>
    <n v="2"/>
    <s v="deep"/>
    <s v="charate"/>
    <n v="1"/>
    <s v="Bromus madritensis"/>
    <s v="Bromus spp."/>
    <s v="grass"/>
    <s v="nonnative"/>
    <s v="annual"/>
    <s v="Poaceae"/>
    <n v="8"/>
    <s v="ENH1_2"/>
    <s v="ENH1_2_deep"/>
    <s v="ENH1_2_deep_charate"/>
  </r>
  <r>
    <x v="1"/>
    <x v="2"/>
    <n v="2"/>
    <s v="deep"/>
    <s v="control"/>
    <n v="1"/>
    <s v="Acmispon glaber"/>
    <s v="Acmispon spp."/>
    <s v="forb"/>
    <s v="native"/>
    <s v="perennial"/>
    <s v="Fabaceae"/>
    <n v="1"/>
    <s v="ENH1_2"/>
    <s v="ENH1_2_deep"/>
    <s v="ENH1_2_deep_control"/>
  </r>
  <r>
    <x v="1"/>
    <x v="2"/>
    <n v="2"/>
    <s v="deep"/>
    <s v="control"/>
    <n v="1"/>
    <s v="Bromus madritensis"/>
    <s v="Bromus spp."/>
    <s v="grass"/>
    <s v="nonnative"/>
    <s v="annual"/>
    <s v="Poaceae"/>
    <n v="9"/>
    <s v="ENH1_2"/>
    <s v="ENH1_2_deep"/>
    <s v="ENH1_2_deep_control"/>
  </r>
  <r>
    <x v="1"/>
    <x v="2"/>
    <n v="2"/>
    <s v="deep"/>
    <s v="oven"/>
    <n v="1"/>
    <s v="Bromus madritensis"/>
    <s v="Bromus spp."/>
    <s v="grass"/>
    <s v="nonnative"/>
    <s v="annual"/>
    <s v="Poaceae"/>
    <n v="7"/>
    <s v="ENH1_2"/>
    <s v="ENH1_2_deep"/>
    <s v="ENH1_2_deep_oven"/>
  </r>
  <r>
    <x v="1"/>
    <x v="2"/>
    <n v="2"/>
    <s v="deep"/>
    <s v="oven"/>
    <n v="1"/>
    <s v="Salvia leucophylla"/>
    <s v="Salvia leucophylla"/>
    <s v="shrub"/>
    <s v="native"/>
    <s v="perennial"/>
    <s v="Grossulariaceae"/>
    <n v="1"/>
    <s v="ENH1_2"/>
    <s v="ENH1_2_deep"/>
    <s v="ENH1_2_deep_oven"/>
  </r>
  <r>
    <x v="1"/>
    <x v="2"/>
    <n v="2"/>
    <s v="deep"/>
    <s v="ovenchar"/>
    <n v="1"/>
    <s v="Acmispon glaber"/>
    <s v="Acmispon spp."/>
    <s v="forb"/>
    <s v="native"/>
    <s v="perennial"/>
    <s v="Fabaceae"/>
    <n v="3"/>
    <s v="ENH1_2"/>
    <s v="ENH1_2_deep"/>
    <s v="ENH1_2_deep_ovenchar"/>
  </r>
  <r>
    <x v="1"/>
    <x v="2"/>
    <n v="2"/>
    <s v="deep"/>
    <s v="ovenchar"/>
    <n v="1"/>
    <s v="Acmispon maritimus"/>
    <s v="Acmispon spp."/>
    <s v="forb"/>
    <s v="native"/>
    <s v="annual"/>
    <s v="Fabaceae"/>
    <n v="3"/>
    <s v="ENH1_2"/>
    <s v="ENH1_2_deep"/>
    <s v="ENH1_2_deep_ovenchar"/>
  </r>
  <r>
    <x v="1"/>
    <x v="2"/>
    <n v="2"/>
    <s v="deep"/>
    <s v="ovenchar"/>
    <n v="1"/>
    <s v="Bromus madritensis"/>
    <s v="Bromus spp."/>
    <s v="grass"/>
    <s v="nonnative"/>
    <s v="annual"/>
    <s v="Poaceae"/>
    <n v="5"/>
    <s v="ENH1_2"/>
    <s v="ENH1_2_deep"/>
    <s v="ENH1_2_deep_ovenchar"/>
  </r>
  <r>
    <x v="1"/>
    <x v="2"/>
    <n v="2"/>
    <s v="deep"/>
    <s v="ovenchar"/>
    <n v="1"/>
    <s v="Centaurea melitensis"/>
    <s v="Centaurea melitensis"/>
    <s v="forb"/>
    <s v="nonnative"/>
    <s v="annual"/>
    <s v="Asteraceae"/>
    <n v="2"/>
    <s v="ENH1_2"/>
    <s v="ENH1_2_deep"/>
    <s v="ENH1_2_deep_ovenchar"/>
  </r>
  <r>
    <x v="1"/>
    <x v="2"/>
    <n v="2"/>
    <s v="deep"/>
    <s v="ovenchar"/>
    <n v="1"/>
    <s v="Erodium spp."/>
    <s v="Erodium spp."/>
    <s v="forb"/>
    <s v="nonnative"/>
    <s v="annual"/>
    <s v="Geraniaceae"/>
    <n v="5"/>
    <s v="ENH1_2"/>
    <s v="ENH1_2_deep"/>
    <s v="ENH1_2_deep_ovenchar"/>
  </r>
  <r>
    <x v="1"/>
    <x v="2"/>
    <n v="2"/>
    <s v="deep"/>
    <s v="ovenchar"/>
    <n v="1"/>
    <s v="Malacothamnus fasciculatus"/>
    <s v="Malacothamnus fasciculatus"/>
    <s v="shrub"/>
    <s v="native"/>
    <s v="perennial"/>
    <s v="Malvaceae"/>
    <n v="3"/>
    <s v="ENH1_2"/>
    <s v="ENH1_2_deep"/>
    <s v="ENH1_2_deep_ovenchar"/>
  </r>
  <r>
    <x v="1"/>
    <x v="2"/>
    <n v="3"/>
    <s v="surface"/>
    <s v="charate"/>
    <n v="1"/>
    <s v="Bromus madritensis"/>
    <s v="Bromus spp."/>
    <s v="grass"/>
    <s v="nonnative"/>
    <s v="annual"/>
    <s v="Poaceae"/>
    <n v="18"/>
    <s v="ENH1_3"/>
    <s v="ENH1_3_surface"/>
    <s v="ENH1_3_surface_charate"/>
  </r>
  <r>
    <x v="1"/>
    <x v="2"/>
    <n v="3"/>
    <s v="surface"/>
    <s v="charate"/>
    <n v="1"/>
    <s v="Centaurea melitensis"/>
    <s v="Centaurea melitensis"/>
    <s v="forb"/>
    <s v="nonnative"/>
    <s v="annual"/>
    <s v="Asteraceae"/>
    <n v="3"/>
    <s v="ENH1_3"/>
    <s v="ENH1_3_surface"/>
    <s v="ENH1_3_surface_charate"/>
  </r>
  <r>
    <x v="1"/>
    <x v="2"/>
    <n v="3"/>
    <s v="surface"/>
    <s v="charate"/>
    <n v="1"/>
    <s v="Emmenanthe penduliflora"/>
    <s v="Emmenanthe penduliflora"/>
    <s v="forb"/>
    <s v="native"/>
    <s v="annual"/>
    <s v="Hydrophyllaceae"/>
    <n v="1"/>
    <s v="ENH1_3"/>
    <s v="ENH1_3_surface"/>
    <s v="ENH1_3_surface_charate"/>
  </r>
  <r>
    <x v="1"/>
    <x v="2"/>
    <n v="3"/>
    <s v="surface"/>
    <s v="charate"/>
    <n v="1"/>
    <s v="Logfia filaginoides"/>
    <s v="Logfia filaginoides"/>
    <s v="forb"/>
    <s v="native"/>
    <s v="annual"/>
    <s v="Asteraceae"/>
    <n v="1"/>
    <s v="ENH1_3"/>
    <s v="ENH1_3_surface"/>
    <s v="ENH1_3_surface_charate"/>
  </r>
  <r>
    <x v="1"/>
    <x v="2"/>
    <n v="3"/>
    <s v="surface"/>
    <s v="charate"/>
    <n v="1"/>
    <s v="Sonchus oleraceus"/>
    <s v="Sonchus oleraceus"/>
    <s v="forb"/>
    <s v="nonnative"/>
    <s v="annual"/>
    <s v="Asteraceae"/>
    <n v="1"/>
    <s v="ENH1_3"/>
    <s v="ENH1_3_surface"/>
    <s v="ENH1_3_surface_charate"/>
  </r>
  <r>
    <x v="1"/>
    <x v="2"/>
    <n v="3"/>
    <s v="surface"/>
    <s v="charate"/>
    <n v="1"/>
    <s v="Stipa lepida"/>
    <s v="Stipa lepida"/>
    <s v="grass"/>
    <s v="native"/>
    <s v="perennial"/>
    <s v="Poaceae"/>
    <n v="2"/>
    <s v="ENH1_3"/>
    <s v="ENH1_3_surface"/>
    <s v="ENH1_3_surface_charate"/>
  </r>
  <r>
    <x v="1"/>
    <x v="2"/>
    <n v="3"/>
    <s v="surface"/>
    <s v="charate"/>
    <n v="1"/>
    <s v="Uropappus lindleyi"/>
    <s v="Uropappus lindleyi"/>
    <s v="forb"/>
    <s v="native"/>
    <s v="annual"/>
    <s v="Asteraceae"/>
    <n v="2"/>
    <s v="ENH1_3"/>
    <s v="ENH1_3_surface"/>
    <s v="ENH1_3_surface_charate"/>
  </r>
  <r>
    <x v="1"/>
    <x v="2"/>
    <n v="3"/>
    <s v="surface"/>
    <s v="control"/>
    <n v="1"/>
    <s v="Acmispon maritimus"/>
    <s v="Acmispon spp."/>
    <s v="forb"/>
    <s v="native"/>
    <s v="annual"/>
    <s v="Fabaceae"/>
    <n v="1"/>
    <s v="ENH1_3"/>
    <s v="ENH1_3_surface"/>
    <s v="ENH1_3_surface_control"/>
  </r>
  <r>
    <x v="1"/>
    <x v="2"/>
    <n v="3"/>
    <s v="surface"/>
    <s v="control"/>
    <n v="1"/>
    <s v="Artemisia californica"/>
    <s v="Artemisia californica"/>
    <s v="shrub"/>
    <s v="native"/>
    <s v="perennial"/>
    <s v="Asteraceae"/>
    <n v="1"/>
    <s v="ENH1_3"/>
    <s v="ENH1_3_surface"/>
    <s v="ENH1_3_surface_control"/>
  </r>
  <r>
    <x v="1"/>
    <x v="2"/>
    <n v="3"/>
    <s v="surface"/>
    <s v="control"/>
    <n v="1"/>
    <s v="Bromus madritensis"/>
    <s v="Bromus spp."/>
    <s v="grass"/>
    <s v="nonnative"/>
    <s v="annual"/>
    <s v="Poaceae"/>
    <n v="25"/>
    <s v="ENH1_3"/>
    <s v="ENH1_3_surface"/>
    <s v="ENH1_3_surface_control"/>
  </r>
  <r>
    <x v="1"/>
    <x v="2"/>
    <n v="3"/>
    <s v="surface"/>
    <s v="control"/>
    <n v="1"/>
    <s v="Centaurea melitensis"/>
    <s v="Centaurea melitensis"/>
    <s v="forb"/>
    <s v="nonnative"/>
    <s v="annual"/>
    <s v="Asteraceae"/>
    <n v="5"/>
    <s v="ENH1_3"/>
    <s v="ENH1_3_surface"/>
    <s v="ENH1_3_surface_control"/>
  </r>
  <r>
    <x v="1"/>
    <x v="2"/>
    <n v="3"/>
    <s v="surface"/>
    <s v="control"/>
    <n v="1"/>
    <s v="Logfia filaginoides"/>
    <s v="Logfia filaginoides"/>
    <s v="forb"/>
    <s v="native"/>
    <s v="annual"/>
    <s v="Asteraceae"/>
    <n v="2"/>
    <s v="ENH1_3"/>
    <s v="ENH1_3_surface"/>
    <s v="ENH1_3_surface_control"/>
  </r>
  <r>
    <x v="1"/>
    <x v="2"/>
    <n v="3"/>
    <s v="surface"/>
    <s v="control"/>
    <n v="1"/>
    <s v="Typha domingensis"/>
    <s v="Typha domingensis"/>
    <s v="forb"/>
    <s v="native"/>
    <s v="perennial"/>
    <s v="Typhaceae"/>
    <n v="1"/>
    <s v="ENH1_3"/>
    <s v="ENH1_3_surface"/>
    <s v="ENH1_3_surface_control"/>
  </r>
  <r>
    <x v="1"/>
    <x v="2"/>
    <n v="3"/>
    <s v="surface"/>
    <s v="control"/>
    <n v="1"/>
    <s v="Asclepias fascicularis"/>
    <s v="Asclepias fascicularis"/>
    <s v="forb"/>
    <s v="native"/>
    <s v="annual"/>
    <s v="Asteraceae"/>
    <n v="1"/>
    <s v="ENH1_3"/>
    <s v="ENH1_3_surface"/>
    <s v="ENH1_3_surface_control"/>
  </r>
  <r>
    <x v="1"/>
    <x v="2"/>
    <n v="3"/>
    <s v="surface"/>
    <s v="oven"/>
    <n v="1"/>
    <s v="Bromus madritensis"/>
    <s v="Bromus spp."/>
    <s v="grass"/>
    <s v="nonnative"/>
    <s v="annual"/>
    <s v="Poaceae"/>
    <n v="22"/>
    <s v="ENH1_3"/>
    <s v="ENH1_3_surface"/>
    <s v="ENH1_3_surface_oven"/>
  </r>
  <r>
    <x v="1"/>
    <x v="2"/>
    <n v="3"/>
    <s v="surface"/>
    <s v="oven"/>
    <n v="1"/>
    <s v="Centaurea melitensis"/>
    <s v="Centaurea melitensis"/>
    <s v="forb"/>
    <s v="nonnative"/>
    <s v="annual"/>
    <s v="Asteraceae"/>
    <n v="4"/>
    <s v="ENH1_3"/>
    <s v="ENH1_3_surface"/>
    <s v="ENH1_3_surface_oven"/>
  </r>
  <r>
    <x v="1"/>
    <x v="2"/>
    <n v="3"/>
    <s v="surface"/>
    <s v="oven"/>
    <n v="1"/>
    <s v="Sonchus oleraceus"/>
    <s v="Sonchus oleraceus"/>
    <s v="forb"/>
    <s v="nonnative"/>
    <s v="annual"/>
    <s v="Asteraceae"/>
    <n v="1"/>
    <s v="ENH1_3"/>
    <s v="ENH1_3_surface"/>
    <s v="ENH1_3_surface_oven"/>
  </r>
  <r>
    <x v="1"/>
    <x v="2"/>
    <n v="3"/>
    <s v="surface"/>
    <s v="ovenchar"/>
    <n v="1"/>
    <s v="Bromus hordeaceus"/>
    <s v="Bromus spp."/>
    <s v="grass"/>
    <s v="nonnative"/>
    <s v="annual"/>
    <s v="Poaceae"/>
    <n v="18"/>
    <s v="ENH1_3"/>
    <s v="ENH1_3_surface"/>
    <s v="ENH1_3_surface_ovenchar"/>
  </r>
  <r>
    <x v="1"/>
    <x v="2"/>
    <n v="3"/>
    <s v="surface"/>
    <s v="ovenchar"/>
    <n v="1"/>
    <s v="Bromus madritensis"/>
    <s v="Bromus spp."/>
    <s v="grass"/>
    <s v="nonnative"/>
    <s v="annual"/>
    <s v="Poaceae"/>
    <n v="17"/>
    <s v="ENH1_3"/>
    <s v="ENH1_3_surface"/>
    <s v="ENH1_3_surface_ovenchar"/>
  </r>
  <r>
    <x v="1"/>
    <x v="2"/>
    <n v="3"/>
    <s v="surface"/>
    <s v="ovenchar"/>
    <n v="1"/>
    <s v="Centaurea melitensis"/>
    <s v="Centaurea melitensis"/>
    <s v="forb"/>
    <s v="nonnative"/>
    <s v="annual"/>
    <s v="Asteraceae"/>
    <n v="3"/>
    <s v="ENH1_3"/>
    <s v="ENH1_3_surface"/>
    <s v="ENH1_3_surface_ovenchar"/>
  </r>
  <r>
    <x v="1"/>
    <x v="2"/>
    <n v="3"/>
    <s v="surface"/>
    <s v="ovenchar"/>
    <n v="1"/>
    <s v="Erodium spp."/>
    <s v="Erodium spp."/>
    <s v="forb"/>
    <s v="nonnative"/>
    <s v="annual"/>
    <s v="Geraniaceae"/>
    <n v="1"/>
    <s v="ENH1_3"/>
    <s v="ENH1_3_surface"/>
    <s v="ENH1_3_surface_ovenchar"/>
  </r>
  <r>
    <x v="1"/>
    <x v="2"/>
    <n v="3"/>
    <s v="surface"/>
    <s v="ovenchar"/>
    <n v="1"/>
    <s v="Hirschfeldia incana"/>
    <s v="Hirschfeldia incana"/>
    <s v="forb"/>
    <s v="nonnative"/>
    <s v="annual"/>
    <s v="Brassicaceae"/>
    <n v="1"/>
    <s v="ENH1_3"/>
    <s v="ENH1_3_surface"/>
    <s v="ENH1_3_surface_ovenchar"/>
  </r>
  <r>
    <x v="1"/>
    <x v="2"/>
    <n v="3"/>
    <s v="surface"/>
    <s v="ovenchar"/>
    <n v="1"/>
    <s v="Malacothamnus fasciculatus"/>
    <s v="Malacothamnus fasciculatus"/>
    <s v="shrub"/>
    <s v="native"/>
    <s v="perennial"/>
    <s v="Malvaceae"/>
    <n v="2"/>
    <s v="ENH1_3"/>
    <s v="ENH1_3_surface"/>
    <s v="ENH1_3_surface_ovenchar"/>
  </r>
  <r>
    <x v="1"/>
    <x v="2"/>
    <n v="3"/>
    <s v="surface"/>
    <s v="ovenchar"/>
    <n v="1"/>
    <s v="Pseudognaphalium luteoalbum"/>
    <s v="Pseudognaphalium luteoalbum"/>
    <s v="forb"/>
    <s v="nonnative"/>
    <s v="annual"/>
    <s v="Asteraceae"/>
    <n v="3"/>
    <s v="ENH1_3"/>
    <s v="ENH1_3_surface"/>
    <s v="ENH1_3_surface_ovenchar"/>
  </r>
  <r>
    <x v="1"/>
    <x v="2"/>
    <n v="3"/>
    <s v="surface"/>
    <s v="ovenchar"/>
    <n v="1"/>
    <s v="Typha domingensis"/>
    <s v="Typha domingensis"/>
    <s v="forb"/>
    <s v="native"/>
    <s v="perennial"/>
    <s v="Typhaceae"/>
    <n v="1"/>
    <s v="ENH1_3"/>
    <s v="ENH1_3_surface"/>
    <s v="ENH1_3_surface_ovenchar"/>
  </r>
  <r>
    <x v="1"/>
    <x v="2"/>
    <n v="3"/>
    <s v="surface"/>
    <s v="ovenchar"/>
    <n v="1"/>
    <s v="Uropappus lindleyi"/>
    <s v="Uropappus lindleyi"/>
    <s v="forb"/>
    <s v="native"/>
    <s v="annual"/>
    <s v="Asteraceae"/>
    <n v="5"/>
    <s v="ENH1_3"/>
    <s v="ENH1_3_surface"/>
    <s v="ENH1_3_surface_ovenchar"/>
  </r>
  <r>
    <x v="1"/>
    <x v="2"/>
    <n v="3"/>
    <s v="deep"/>
    <s v="charate"/>
    <n v="1"/>
    <s v="Bromus madritensis"/>
    <s v="Bromus spp."/>
    <s v="grass"/>
    <s v="nonnative"/>
    <s v="annual"/>
    <s v="Poaceae"/>
    <n v="5"/>
    <s v="ENH1_3"/>
    <s v="ENH1_3_deep"/>
    <s v="ENH1_3_deep_charate"/>
  </r>
  <r>
    <x v="1"/>
    <x v="2"/>
    <n v="3"/>
    <s v="deep"/>
    <s v="charate"/>
    <n v="1"/>
    <s v="Salvia leucophylla"/>
    <s v="Salvia leucophylla"/>
    <s v="shrub"/>
    <s v="native"/>
    <s v="perennial"/>
    <s v="Grossulariaceae"/>
    <n v="1"/>
    <s v="ENH1_3"/>
    <s v="ENH1_3_deep"/>
    <s v="ENH1_3_deep_charate"/>
  </r>
  <r>
    <x v="1"/>
    <x v="2"/>
    <n v="3"/>
    <s v="deep"/>
    <s v="charate"/>
    <n v="1"/>
    <s v="Asclepias fascicularis"/>
    <s v="Asclepias fascicularis"/>
    <s v="forb"/>
    <s v="native"/>
    <s v="annual"/>
    <s v="Asteraceae"/>
    <n v="1"/>
    <s v="ENH1_3"/>
    <s v="ENH1_3_deep"/>
    <s v="ENH1_3_deep_charate"/>
  </r>
  <r>
    <x v="1"/>
    <x v="2"/>
    <n v="3"/>
    <s v="deep"/>
    <s v="control"/>
    <n v="1"/>
    <s v="Bromus madritensis"/>
    <s v="Bromus spp."/>
    <s v="grass"/>
    <s v="nonnative"/>
    <s v="annual"/>
    <s v="Poaceae"/>
    <n v="4"/>
    <s v="ENH1_3"/>
    <s v="ENH1_3_deep"/>
    <s v="ENH1_3_deep_control"/>
  </r>
  <r>
    <x v="1"/>
    <x v="2"/>
    <n v="3"/>
    <s v="deep"/>
    <s v="control"/>
    <n v="1"/>
    <s v="Juncus bufonius"/>
    <s v="Juncus bufonius"/>
    <s v="forb"/>
    <s v="native"/>
    <s v="annual"/>
    <s v="Juncaceae"/>
    <n v="3"/>
    <s v="ENH1_3"/>
    <s v="ENH1_3_deep"/>
    <s v="ENH1_3_deep_control"/>
  </r>
  <r>
    <x v="1"/>
    <x v="2"/>
    <n v="3"/>
    <s v="deep"/>
    <s v="control"/>
    <n v="1"/>
    <s v="Typha domingensis"/>
    <s v="Typha domingensis"/>
    <s v="forb"/>
    <s v="native"/>
    <s v="perennial"/>
    <s v="Typhaceae"/>
    <n v="1"/>
    <s v="ENH1_3"/>
    <s v="ENH1_3_deep"/>
    <s v="ENH1_3_deep_control"/>
  </r>
  <r>
    <x v="1"/>
    <x v="2"/>
    <n v="3"/>
    <s v="deep"/>
    <s v="oven"/>
    <n v="1"/>
    <s v="Artemisia californica"/>
    <s v="Artemisia californica"/>
    <s v="shrub"/>
    <s v="native"/>
    <s v="perennial"/>
    <s v="Asteraceae"/>
    <n v="1"/>
    <s v="ENH1_3"/>
    <s v="ENH1_3_deep"/>
    <s v="ENH1_3_deep_oven"/>
  </r>
  <r>
    <x v="1"/>
    <x v="2"/>
    <n v="3"/>
    <s v="deep"/>
    <s v="oven"/>
    <n v="1"/>
    <s v="Bromus madritensis"/>
    <s v="Bromus spp."/>
    <s v="grass"/>
    <s v="nonnative"/>
    <s v="annual"/>
    <s v="Poaceae"/>
    <n v="5"/>
    <s v="ENH1_3"/>
    <s v="ENH1_3_deep"/>
    <s v="ENH1_3_deep_oven"/>
  </r>
  <r>
    <x v="1"/>
    <x v="2"/>
    <n v="3"/>
    <s v="deep"/>
    <s v="oven"/>
    <n v="1"/>
    <s v="Centaurea melitensis"/>
    <s v="Centaurea melitensis"/>
    <s v="forb"/>
    <s v="nonnative"/>
    <s v="annual"/>
    <s v="Asteraceae"/>
    <n v="2"/>
    <s v="ENH1_3"/>
    <s v="ENH1_3_deep"/>
    <s v="ENH1_3_deep_oven"/>
  </r>
  <r>
    <x v="1"/>
    <x v="2"/>
    <n v="3"/>
    <s v="deep"/>
    <s v="ovenchar"/>
    <n v="1"/>
    <s v="Bromus madritensis"/>
    <s v="Bromus spp."/>
    <s v="grass"/>
    <s v="nonnative"/>
    <s v="annual"/>
    <s v="Poaceae"/>
    <n v="3"/>
    <s v="ENH1_3"/>
    <s v="ENH1_3_deep"/>
    <s v="ENH1_3_deep_ovenchar"/>
  </r>
  <r>
    <x v="1"/>
    <x v="2"/>
    <n v="3"/>
    <s v="deep"/>
    <s v="ovenchar"/>
    <n v="1"/>
    <s v="Emmenanthe penduliflora"/>
    <s v="Emmenanthe penduliflora"/>
    <s v="forb"/>
    <s v="native"/>
    <s v="annual"/>
    <s v="Hydrophyllaceae"/>
    <n v="1"/>
    <s v="ENH1_3"/>
    <s v="ENH1_3_deep"/>
    <s v="ENH1_3_deep_ovenchar"/>
  </r>
  <r>
    <x v="1"/>
    <x v="2"/>
    <n v="4"/>
    <s v="surface"/>
    <s v="charate"/>
    <n v="1"/>
    <s v="Bromus madritensis"/>
    <s v="Bromus spp."/>
    <s v="grass"/>
    <s v="nonnative"/>
    <s v="annual"/>
    <s v="Poaceae"/>
    <n v="23"/>
    <s v="ENH1_4"/>
    <s v="ENH1_4_surface"/>
    <s v="ENH1_4_surface_charate"/>
  </r>
  <r>
    <x v="1"/>
    <x v="2"/>
    <n v="4"/>
    <s v="surface"/>
    <s v="charate"/>
    <n v="1"/>
    <s v="Centaurea melitensis"/>
    <s v="Centaurea melitensis"/>
    <s v="forb"/>
    <s v="nonnative"/>
    <s v="annual"/>
    <s v="Asteraceae"/>
    <n v="3"/>
    <s v="ENH1_4"/>
    <s v="ENH1_4_surface"/>
    <s v="ENH1_4_surface_charate"/>
  </r>
  <r>
    <x v="1"/>
    <x v="2"/>
    <n v="4"/>
    <s v="surface"/>
    <s v="charate"/>
    <n v="1"/>
    <s v="Salvia leucophylla"/>
    <s v="Salvia leucophylla"/>
    <s v="shrub"/>
    <s v="native"/>
    <s v="perennial"/>
    <s v="Grossulariaceae"/>
    <n v="1"/>
    <s v="ENH1_4"/>
    <s v="ENH1_4_surface"/>
    <s v="ENH1_4_surface_charate"/>
  </r>
  <r>
    <x v="1"/>
    <x v="2"/>
    <n v="4"/>
    <s v="surface"/>
    <s v="charate"/>
    <n v="1"/>
    <s v="Asclepias fascicularis"/>
    <s v="Asclepias fascicularis"/>
    <s v="forb"/>
    <s v="native"/>
    <s v="annual"/>
    <s v="Asteraceae"/>
    <n v="1"/>
    <s v="ENH1_4"/>
    <s v="ENH1_4_surface"/>
    <s v="ENH1_4_surface_charate"/>
  </r>
  <r>
    <x v="1"/>
    <x v="2"/>
    <n v="4"/>
    <s v="surface"/>
    <s v="charate"/>
    <n v="1"/>
    <s v="Uropappus lindleyi"/>
    <s v="Uropappus lindleyi"/>
    <s v="forb"/>
    <s v="native"/>
    <s v="annual"/>
    <s v="Asteraceae"/>
    <n v="4"/>
    <s v="ENH1_4"/>
    <s v="ENH1_4_surface"/>
    <s v="ENH1_4_surface_charate"/>
  </r>
  <r>
    <x v="1"/>
    <x v="2"/>
    <n v="4"/>
    <s v="surface"/>
    <s v="control"/>
    <n v="1"/>
    <s v="Bromus madritensis"/>
    <s v="Bromus spp."/>
    <s v="grass"/>
    <s v="nonnative"/>
    <s v="annual"/>
    <s v="Poaceae"/>
    <n v="29"/>
    <s v="ENH1_4"/>
    <s v="ENH1_4_surface"/>
    <s v="ENH1_4_surface_control"/>
  </r>
  <r>
    <x v="1"/>
    <x v="2"/>
    <n v="4"/>
    <s v="surface"/>
    <s v="control"/>
    <n v="1"/>
    <s v="Centaurea melitensis"/>
    <s v="Centaurea melitensis"/>
    <s v="forb"/>
    <s v="nonnative"/>
    <s v="annual"/>
    <s v="Asteraceae"/>
    <n v="1"/>
    <s v="ENH1_4"/>
    <s v="ENH1_4_surface"/>
    <s v="ENH1_4_surface_control"/>
  </r>
  <r>
    <x v="1"/>
    <x v="2"/>
    <n v="4"/>
    <s v="surface"/>
    <s v="control"/>
    <n v="1"/>
    <s v="Stipa lepida"/>
    <s v="Stipa lepida"/>
    <s v="grass"/>
    <s v="native"/>
    <s v="perennial"/>
    <s v="Poaceae"/>
    <n v="1"/>
    <s v="ENH1_4"/>
    <s v="ENH1_4_surface"/>
    <s v="ENH1_4_surface_control"/>
  </r>
  <r>
    <x v="1"/>
    <x v="2"/>
    <n v="4"/>
    <s v="surface"/>
    <s v="control"/>
    <n v="1"/>
    <s v="Asclepias fascicularis"/>
    <s v="Asclepias fascicularis"/>
    <s v="forb"/>
    <s v="native"/>
    <s v="annual"/>
    <s v="Asteraceae"/>
    <n v="1"/>
    <s v="ENH1_4"/>
    <s v="ENH1_4_surface"/>
    <s v="ENH1_4_surface_control"/>
  </r>
  <r>
    <x v="1"/>
    <x v="2"/>
    <n v="4"/>
    <s v="surface"/>
    <s v="oven"/>
    <n v="1"/>
    <s v="Artemisia californica"/>
    <s v="Artemisia californica"/>
    <s v="shrub"/>
    <s v="native"/>
    <s v="perennial"/>
    <s v="Asteraceae"/>
    <n v="1"/>
    <s v="ENH1_4"/>
    <s v="ENH1_4_surface"/>
    <s v="ENH1_4_surface_oven"/>
  </r>
  <r>
    <x v="1"/>
    <x v="2"/>
    <n v="4"/>
    <s v="surface"/>
    <s v="oven"/>
    <n v="1"/>
    <s v="Bromus madritensis"/>
    <s v="Bromus spp."/>
    <s v="grass"/>
    <s v="nonnative"/>
    <s v="annual"/>
    <s v="Poaceae"/>
    <n v="23"/>
    <s v="ENH1_4"/>
    <s v="ENH1_4_surface"/>
    <s v="ENH1_4_surface_oven"/>
  </r>
  <r>
    <x v="1"/>
    <x v="2"/>
    <n v="4"/>
    <s v="surface"/>
    <s v="oven"/>
    <n v="1"/>
    <s v="Centaurea melitensis"/>
    <s v="Centaurea melitensis"/>
    <s v="forb"/>
    <s v="nonnative"/>
    <s v="annual"/>
    <s v="Asteraceae"/>
    <n v="2"/>
    <s v="ENH1_4"/>
    <s v="ENH1_4_surface"/>
    <s v="ENH1_4_surface_oven"/>
  </r>
  <r>
    <x v="1"/>
    <x v="2"/>
    <n v="4"/>
    <s v="surface"/>
    <s v="oven"/>
    <n v="1"/>
    <s v="Eriodictyon crassifolium"/>
    <s v="Eriodictyon crassifolium"/>
    <s v="shrub"/>
    <s v="native"/>
    <s v="perennial"/>
    <s v="Namaceae"/>
    <n v="1"/>
    <s v="ENH1_4"/>
    <s v="ENH1_4_surface"/>
    <s v="ENH1_4_surface_oven"/>
  </r>
  <r>
    <x v="1"/>
    <x v="2"/>
    <n v="4"/>
    <s v="surface"/>
    <s v="oven"/>
    <n v="1"/>
    <s v="Festuca myuros"/>
    <s v="Festuca myuros"/>
    <s v="grass"/>
    <s v="nonnative"/>
    <s v="annual"/>
    <s v="Poaceae"/>
    <n v="1"/>
    <s v="ENH1_4"/>
    <s v="ENH1_4_surface"/>
    <s v="ENH1_4_surface_oven"/>
  </r>
  <r>
    <x v="1"/>
    <x v="2"/>
    <n v="4"/>
    <s v="surface"/>
    <s v="oven"/>
    <n v="1"/>
    <s v="Malacothamnus fasciculatus"/>
    <s v="Malacothamnus fasciculatus"/>
    <s v="shrub"/>
    <s v="native"/>
    <s v="perennial"/>
    <s v="Malvaceae"/>
    <n v="7"/>
    <s v="ENH1_4"/>
    <s v="ENH1_4_surface"/>
    <s v="ENH1_4_surface_oven"/>
  </r>
  <r>
    <x v="1"/>
    <x v="2"/>
    <n v="4"/>
    <s v="surface"/>
    <s v="oven"/>
    <n v="1"/>
    <s v="Pseudognaphalium luteoalbum"/>
    <s v="Pseudognaphalium luteoalbum"/>
    <s v="forb"/>
    <s v="nonnative"/>
    <s v="annual"/>
    <s v="Asteraceae"/>
    <n v="1"/>
    <s v="ENH1_4"/>
    <s v="ENH1_4_surface"/>
    <s v="ENH1_4_surface_oven"/>
  </r>
  <r>
    <x v="1"/>
    <x v="2"/>
    <n v="4"/>
    <s v="surface"/>
    <s v="oven"/>
    <n v="1"/>
    <s v="Typha domingensis"/>
    <s v="Typha domingensis"/>
    <s v="forb"/>
    <s v="native"/>
    <s v="perennial"/>
    <s v="Typhaceae"/>
    <n v="1"/>
    <s v="ENH1_4"/>
    <s v="ENH1_4_surface"/>
    <s v="ENH1_4_surface_oven"/>
  </r>
  <r>
    <x v="1"/>
    <x v="2"/>
    <n v="4"/>
    <s v="surface"/>
    <s v="ovenchar"/>
    <n v="1"/>
    <s v="Bromus madritensis"/>
    <s v="Bromus spp."/>
    <s v="grass"/>
    <s v="nonnative"/>
    <s v="annual"/>
    <s v="Poaceae"/>
    <n v="29"/>
    <s v="ENH1_4"/>
    <s v="ENH1_4_surface"/>
    <s v="ENH1_4_surface_ovenchar"/>
  </r>
  <r>
    <x v="1"/>
    <x v="2"/>
    <n v="4"/>
    <s v="surface"/>
    <s v="ovenchar"/>
    <n v="1"/>
    <s v="Festuca myuros"/>
    <s v="Festuca myuros"/>
    <s v="grass"/>
    <s v="nonnative"/>
    <s v="annual"/>
    <s v="Poaceae"/>
    <n v="2"/>
    <s v="ENH1_4"/>
    <s v="ENH1_4_surface"/>
    <s v="ENH1_4_surface_ovenchar"/>
  </r>
  <r>
    <x v="1"/>
    <x v="2"/>
    <n v="4"/>
    <s v="surface"/>
    <s v="ovenchar"/>
    <n v="1"/>
    <s v="Malacothamnus fasciculatus"/>
    <s v="Malacothamnus fasciculatus"/>
    <s v="shrub"/>
    <s v="native"/>
    <s v="perennial"/>
    <s v="Malvaceae"/>
    <n v="6"/>
    <s v="ENH1_4"/>
    <s v="ENH1_4_surface"/>
    <s v="ENH1_4_surface_ovenchar"/>
  </r>
  <r>
    <x v="1"/>
    <x v="2"/>
    <n v="4"/>
    <s v="surface"/>
    <s v="ovenchar"/>
    <n v="1"/>
    <s v="Typha domingensis"/>
    <s v="Typha domingensis"/>
    <s v="forb"/>
    <s v="native"/>
    <s v="perennial"/>
    <s v="Typhaceae"/>
    <n v="1"/>
    <s v="ENH1_4"/>
    <s v="ENH1_4_surface"/>
    <s v="ENH1_4_surface_ovenchar"/>
  </r>
  <r>
    <x v="1"/>
    <x v="2"/>
    <n v="4"/>
    <s v="surface"/>
    <s v="ovenchar"/>
    <n v="1"/>
    <s v="Uropappus lindleyi"/>
    <s v="Uropappus lindleyi"/>
    <s v="forb"/>
    <s v="native"/>
    <s v="annual"/>
    <s v="Asteraceae"/>
    <n v="2"/>
    <s v="ENH1_4"/>
    <s v="ENH1_4_surface"/>
    <s v="ENH1_4_surface_ovenchar"/>
  </r>
  <r>
    <x v="1"/>
    <x v="2"/>
    <n v="4"/>
    <s v="deep"/>
    <s v="charate"/>
    <n v="1"/>
    <s v="Artemisia californica"/>
    <s v="Artemisia californica"/>
    <s v="shrub"/>
    <s v="native"/>
    <s v="perennial"/>
    <s v="Asteraceae"/>
    <n v="1"/>
    <s v="ENH1_4"/>
    <s v="ENH1_4_deep"/>
    <s v="ENH1_4_deep_charate"/>
  </r>
  <r>
    <x v="1"/>
    <x v="2"/>
    <n v="4"/>
    <s v="deep"/>
    <s v="charate"/>
    <n v="1"/>
    <s v="Bromus madritensis"/>
    <s v="Bromus spp."/>
    <s v="grass"/>
    <s v="nonnative"/>
    <s v="annual"/>
    <s v="Poaceae"/>
    <n v="5"/>
    <s v="ENH1_4"/>
    <s v="ENH1_4_deep"/>
    <s v="ENH1_4_deep_charate"/>
  </r>
  <r>
    <x v="1"/>
    <x v="2"/>
    <n v="4"/>
    <s v="deep"/>
    <s v="control"/>
    <n v="1"/>
    <s v="Bromus madritensis"/>
    <s v="Bromus spp."/>
    <s v="grass"/>
    <s v="nonnative"/>
    <s v="annual"/>
    <s v="Poaceae"/>
    <n v="5"/>
    <s v="ENH1_4"/>
    <s v="ENH1_4_deep"/>
    <s v="ENH1_4_deep_control"/>
  </r>
  <r>
    <x v="1"/>
    <x v="2"/>
    <n v="4"/>
    <s v="deep"/>
    <s v="control"/>
    <n v="1"/>
    <s v="Pseudognaphalium luteoalbum"/>
    <s v="Pseudognaphalium luteoalbum"/>
    <s v="forb"/>
    <s v="nonnative"/>
    <s v="annual"/>
    <s v="Asteraceae"/>
    <n v="1"/>
    <s v="ENH1_4"/>
    <s v="ENH1_4_deep"/>
    <s v="ENH1_4_deep_control"/>
  </r>
  <r>
    <x v="1"/>
    <x v="2"/>
    <n v="4"/>
    <s v="deep"/>
    <s v="control"/>
    <n v="1"/>
    <s v="Salvia leucophylla"/>
    <s v="Salvia leucophylla"/>
    <s v="shrub"/>
    <s v="native"/>
    <s v="perennial"/>
    <s v="Grossulariaceae"/>
    <n v="1"/>
    <s v="ENH1_4"/>
    <s v="ENH1_4_deep"/>
    <s v="ENH1_4_deep_control"/>
  </r>
  <r>
    <x v="1"/>
    <x v="2"/>
    <n v="4"/>
    <s v="deep"/>
    <s v="control"/>
    <n v="1"/>
    <s v="Uropappus lindleyi"/>
    <s v="Uropappus lindleyi"/>
    <s v="forb"/>
    <s v="native"/>
    <s v="annual"/>
    <s v="Asteraceae"/>
    <n v="1"/>
    <s v="ENH1_4"/>
    <s v="ENH1_4_deep"/>
    <s v="ENH1_4_deep_control"/>
  </r>
  <r>
    <x v="1"/>
    <x v="2"/>
    <n v="4"/>
    <s v="deep"/>
    <s v="oven"/>
    <n v="1"/>
    <s v="Artemisia californica"/>
    <s v="Artemisia californica"/>
    <s v="shrub"/>
    <s v="native"/>
    <s v="perennial"/>
    <s v="Asteraceae"/>
    <n v="1"/>
    <s v="ENH1_4"/>
    <s v="ENH1_4_deep"/>
    <s v="ENH1_4_deep_oven"/>
  </r>
  <r>
    <x v="1"/>
    <x v="2"/>
    <n v="4"/>
    <s v="deep"/>
    <s v="oven"/>
    <n v="1"/>
    <s v="Bromus madritensis"/>
    <s v="Bromus spp."/>
    <s v="grass"/>
    <s v="nonnative"/>
    <s v="annual"/>
    <s v="Poaceae"/>
    <n v="6"/>
    <s v="ENH1_4"/>
    <s v="ENH1_4_deep"/>
    <s v="ENH1_4_deep_oven"/>
  </r>
  <r>
    <x v="1"/>
    <x v="2"/>
    <n v="4"/>
    <s v="deep"/>
    <s v="oven"/>
    <n v="1"/>
    <s v="Malacothamnus fasciculatus"/>
    <s v="Malacothamnus fasciculatus"/>
    <s v="shrub"/>
    <s v="native"/>
    <s v="perennial"/>
    <s v="Malvaceae"/>
    <n v="1"/>
    <s v="ENH1_4"/>
    <s v="ENH1_4_deep"/>
    <s v="ENH1_4_deep_oven"/>
  </r>
  <r>
    <x v="1"/>
    <x v="2"/>
    <n v="4"/>
    <s v="deep"/>
    <s v="ovenchar"/>
    <n v="1"/>
    <s v="Bromus madritensis"/>
    <s v="Bromus spp."/>
    <s v="grass"/>
    <s v="nonnative"/>
    <s v="annual"/>
    <s v="Poaceae"/>
    <n v="1"/>
    <s v="ENH1_4"/>
    <s v="ENH1_4_deep"/>
    <s v="ENH1_4_deep_ovenchar"/>
  </r>
  <r>
    <x v="1"/>
    <x v="2"/>
    <n v="4"/>
    <s v="deep"/>
    <s v="ovenchar"/>
    <n v="1"/>
    <s v="Lactuca serriola"/>
    <s v="Lactuca serriola"/>
    <s v="forb"/>
    <s v="nonnative"/>
    <s v="annual"/>
    <s v="Asteraceae"/>
    <n v="1"/>
    <s v="ENH1_4"/>
    <s v="ENH1_4_deep"/>
    <s v="ENH1_4_deep_ovenchar"/>
  </r>
  <r>
    <x v="1"/>
    <x v="2"/>
    <n v="4"/>
    <s v="deep"/>
    <s v="ovenchar"/>
    <n v="1"/>
    <s v="Malacothamnus fasciculatus"/>
    <s v="Malacothamnus fasciculatus"/>
    <s v="shrub"/>
    <s v="native"/>
    <s v="perennial"/>
    <s v="Malvaceae"/>
    <n v="1"/>
    <s v="ENH1_4"/>
    <s v="ENH1_4_deep"/>
    <s v="ENH1_4_deep_ovenchar"/>
  </r>
  <r>
    <x v="1"/>
    <x v="2"/>
    <n v="4"/>
    <s v="deep"/>
    <s v="ovenchar"/>
    <n v="1"/>
    <s v="Phacelia spp."/>
    <s v="Phacelia spp."/>
    <s v="forb"/>
    <s v="native"/>
    <s v="annual"/>
    <s v="Hydrophyllaceae"/>
    <n v="1"/>
    <s v="ENH1_4"/>
    <s v="ENH1_4_deep"/>
    <s v="ENH1_4_deep_ovenchar"/>
  </r>
  <r>
    <x v="1"/>
    <x v="2"/>
    <n v="4"/>
    <s v="deep"/>
    <s v="ovenchar"/>
    <n v="1"/>
    <s v="Salvia leucophylla"/>
    <s v="Salvia leucophylla"/>
    <s v="shrub"/>
    <s v="native"/>
    <s v="perennial"/>
    <s v="Grossulariaceae"/>
    <n v="1"/>
    <s v="ENH1_4"/>
    <s v="ENH1_4_deep"/>
    <s v="ENH1_4_deep_ovenchar"/>
  </r>
  <r>
    <x v="1"/>
    <x v="2"/>
    <n v="4"/>
    <s v="deep"/>
    <s v="ovenchar"/>
    <n v="1"/>
    <s v="Sonchus oleraceus"/>
    <s v="Sonchus oleraceus"/>
    <s v="forb"/>
    <s v="nonnative"/>
    <s v="annual"/>
    <s v="Asteraceae"/>
    <n v="1"/>
    <s v="ENH1_4"/>
    <s v="ENH1_4_deep"/>
    <s v="ENH1_4_deep_ovenchar"/>
  </r>
  <r>
    <x v="1"/>
    <x v="2"/>
    <n v="5"/>
    <s v="surface"/>
    <s v="charate"/>
    <n v="1"/>
    <s v="Bromus madritensis"/>
    <s v="Bromus spp."/>
    <s v="grass"/>
    <s v="nonnative"/>
    <s v="annual"/>
    <s v="Poaceae"/>
    <n v="20"/>
    <s v="ENH1_5"/>
    <s v="ENH1_5_surface"/>
    <s v="ENH1_5_surface_charate"/>
  </r>
  <r>
    <x v="1"/>
    <x v="2"/>
    <n v="5"/>
    <s v="surface"/>
    <s v="charate"/>
    <n v="1"/>
    <s v="Centaurea melitensis"/>
    <s v="Centaurea melitensis"/>
    <s v="forb"/>
    <s v="nonnative"/>
    <s v="annual"/>
    <s v="Asteraceae"/>
    <n v="1"/>
    <s v="ENH1_5"/>
    <s v="ENH1_5_surface"/>
    <s v="ENH1_5_surface_charate"/>
  </r>
  <r>
    <x v="1"/>
    <x v="2"/>
    <n v="5"/>
    <s v="surface"/>
    <s v="charate"/>
    <n v="1"/>
    <s v="Festuca myuros"/>
    <s v="Festuca myuros"/>
    <s v="grass"/>
    <s v="nonnative"/>
    <s v="annual"/>
    <s v="Poaceae"/>
    <n v="1"/>
    <s v="ENH1_5"/>
    <s v="ENH1_5_surface"/>
    <s v="ENH1_5_surface_charate"/>
  </r>
  <r>
    <x v="1"/>
    <x v="2"/>
    <n v="5"/>
    <s v="surface"/>
    <s v="charate"/>
    <n v="1"/>
    <s v="Malacothamnus fasciculatus"/>
    <s v="Malacothamnus fasciculatus"/>
    <s v="shrub"/>
    <s v="native"/>
    <s v="perennial"/>
    <s v="Malvaceae"/>
    <n v="1"/>
    <s v="ENH1_5"/>
    <s v="ENH1_5_surface"/>
    <s v="ENH1_5_surface_charate"/>
  </r>
  <r>
    <x v="1"/>
    <x v="2"/>
    <n v="5"/>
    <s v="surface"/>
    <s v="charate"/>
    <n v="1"/>
    <s v="Typha domingensis"/>
    <s v="Typha domingensis"/>
    <s v="forb"/>
    <s v="native"/>
    <s v="perennial"/>
    <s v="Typhaceae"/>
    <n v="1"/>
    <s v="ENH1_5"/>
    <s v="ENH1_5_surface"/>
    <s v="ENH1_5_surface_charate"/>
  </r>
  <r>
    <x v="1"/>
    <x v="2"/>
    <n v="5"/>
    <s v="surface"/>
    <s v="control"/>
    <n v="1"/>
    <s v="Bromus madritensis"/>
    <s v="Bromus spp."/>
    <s v="grass"/>
    <s v="nonnative"/>
    <s v="annual"/>
    <s v="Poaceae"/>
    <n v="15"/>
    <s v="ENH1_5"/>
    <s v="ENH1_5_surface"/>
    <s v="ENH1_5_surface_control"/>
  </r>
  <r>
    <x v="1"/>
    <x v="2"/>
    <n v="5"/>
    <s v="surface"/>
    <s v="control"/>
    <n v="1"/>
    <s v="Centaurea melitensis"/>
    <s v="Centaurea melitensis"/>
    <s v="forb"/>
    <s v="nonnative"/>
    <s v="annual"/>
    <s v="Asteraceae"/>
    <n v="4"/>
    <s v="ENH1_5"/>
    <s v="ENH1_5_surface"/>
    <s v="ENH1_5_surface_control"/>
  </r>
  <r>
    <x v="1"/>
    <x v="2"/>
    <n v="5"/>
    <s v="surface"/>
    <s v="oven"/>
    <n v="1"/>
    <s v="Acmispon maritimus"/>
    <s v="Acmispon spp."/>
    <s v="forb"/>
    <s v="native"/>
    <s v="annual"/>
    <s v="Fabaceae"/>
    <n v="1"/>
    <s v="ENH1_5"/>
    <s v="ENH1_5_surface"/>
    <s v="ENH1_5_surface_oven"/>
  </r>
  <r>
    <x v="1"/>
    <x v="2"/>
    <n v="5"/>
    <s v="surface"/>
    <s v="oven"/>
    <n v="1"/>
    <s v="Artemisia californica"/>
    <s v="Artemisia californica"/>
    <s v="shrub"/>
    <s v="native"/>
    <s v="perennial"/>
    <s v="Asteraceae"/>
    <n v="1"/>
    <s v="ENH1_5"/>
    <s v="ENH1_5_surface"/>
    <s v="ENH1_5_surface_oven"/>
  </r>
  <r>
    <x v="1"/>
    <x v="2"/>
    <n v="5"/>
    <s v="surface"/>
    <s v="oven"/>
    <n v="1"/>
    <s v="Astragalus trichopodus"/>
    <s v="Astragalus trichopodus"/>
    <s v="forb"/>
    <s v="native"/>
    <s v="perennial"/>
    <s v="Fabaceae"/>
    <n v="1"/>
    <s v="ENH1_5"/>
    <s v="ENH1_5_surface"/>
    <s v="ENH1_5_surface_oven"/>
  </r>
  <r>
    <x v="1"/>
    <x v="2"/>
    <n v="5"/>
    <s v="surface"/>
    <s v="oven"/>
    <n v="1"/>
    <s v="Bromus madritensis"/>
    <s v="Bromus spp."/>
    <s v="grass"/>
    <s v="nonnative"/>
    <s v="annual"/>
    <s v="Poaceae"/>
    <n v="16"/>
    <s v="ENH1_5"/>
    <s v="ENH1_5_surface"/>
    <s v="ENH1_5_surface_oven"/>
  </r>
  <r>
    <x v="1"/>
    <x v="2"/>
    <n v="5"/>
    <s v="surface"/>
    <s v="oven"/>
    <n v="1"/>
    <s v="Centaurea melitensis"/>
    <s v="Centaurea melitensis"/>
    <s v="forb"/>
    <s v="nonnative"/>
    <s v="annual"/>
    <s v="Asteraceae"/>
    <n v="6"/>
    <s v="ENH1_5"/>
    <s v="ENH1_5_surface"/>
    <s v="ENH1_5_surface_oven"/>
  </r>
  <r>
    <x v="1"/>
    <x v="2"/>
    <n v="5"/>
    <s v="surface"/>
    <s v="oven"/>
    <n v="1"/>
    <s v="Festuca myuros"/>
    <s v="Festuca myuros"/>
    <s v="grass"/>
    <s v="nonnative"/>
    <s v="annual"/>
    <s v="Poaceae"/>
    <n v="1"/>
    <s v="ENH1_5"/>
    <s v="ENH1_5_surface"/>
    <s v="ENH1_5_surface_oven"/>
  </r>
  <r>
    <x v="1"/>
    <x v="2"/>
    <n v="5"/>
    <s v="surface"/>
    <s v="oven"/>
    <n v="1"/>
    <s v="Sonchus oleraceus"/>
    <s v="Sonchus oleraceus"/>
    <s v="forb"/>
    <s v="nonnative"/>
    <s v="annual"/>
    <s v="Asteraceae"/>
    <n v="2"/>
    <s v="ENH1_5"/>
    <s v="ENH1_5_surface"/>
    <s v="ENH1_5_surface_oven"/>
  </r>
  <r>
    <x v="1"/>
    <x v="2"/>
    <n v="5"/>
    <s v="surface"/>
    <s v="ovenchar"/>
    <n v="1"/>
    <s v="Bromus madritensis"/>
    <s v="Bromus spp."/>
    <s v="grass"/>
    <s v="nonnative"/>
    <s v="annual"/>
    <s v="Poaceae"/>
    <n v="27"/>
    <s v="ENH1_5"/>
    <s v="ENH1_5_surface"/>
    <s v="ENH1_5_surface_ovenchar"/>
  </r>
  <r>
    <x v="1"/>
    <x v="2"/>
    <n v="5"/>
    <s v="surface"/>
    <s v="ovenchar"/>
    <n v="1"/>
    <s v="Centaurea melitensis"/>
    <s v="Centaurea melitensis"/>
    <s v="forb"/>
    <s v="nonnative"/>
    <s v="annual"/>
    <s v="Asteraceae"/>
    <n v="5"/>
    <s v="ENH1_5"/>
    <s v="ENH1_5_surface"/>
    <s v="ENH1_5_surface_ovenchar"/>
  </r>
  <r>
    <x v="1"/>
    <x v="2"/>
    <n v="5"/>
    <s v="surface"/>
    <s v="ovenchar"/>
    <n v="1"/>
    <s v="Logfia filaginoides"/>
    <s v="Logfia filaginoides"/>
    <s v="forb"/>
    <s v="native"/>
    <s v="annual"/>
    <s v="Asteraceae"/>
    <n v="1"/>
    <s v="ENH1_5"/>
    <s v="ENH1_5_surface"/>
    <s v="ENH1_5_surface_ovenchar"/>
  </r>
  <r>
    <x v="1"/>
    <x v="2"/>
    <n v="5"/>
    <s v="deep"/>
    <s v="charate"/>
    <n v="1"/>
    <s v="Bromus madritensis"/>
    <s v="Bromus spp."/>
    <s v="grass"/>
    <s v="nonnative"/>
    <s v="annual"/>
    <s v="Poaceae"/>
    <n v="3"/>
    <s v="ENH1_5"/>
    <s v="ENH1_5_deep"/>
    <s v="ENH1_5_deep_charate"/>
  </r>
  <r>
    <x v="1"/>
    <x v="2"/>
    <n v="5"/>
    <s v="deep"/>
    <s v="charate"/>
    <n v="1"/>
    <s v="Malacothamnus fasciculatus"/>
    <s v="Malacothamnus fasciculatus"/>
    <s v="shrub"/>
    <s v="native"/>
    <s v="perennial"/>
    <s v="Malvaceae"/>
    <n v="2"/>
    <s v="ENH1_5"/>
    <s v="ENH1_5_deep"/>
    <s v="ENH1_5_deep_charate"/>
  </r>
  <r>
    <x v="1"/>
    <x v="2"/>
    <n v="5"/>
    <s v="deep"/>
    <s v="control"/>
    <n v="1"/>
    <s v="Bromus madritensis"/>
    <s v="Bromus spp."/>
    <s v="grass"/>
    <s v="nonnative"/>
    <s v="annual"/>
    <s v="Poaceae"/>
    <n v="2"/>
    <s v="ENH1_5"/>
    <s v="ENH1_5_deep"/>
    <s v="ENH1_5_deep_control"/>
  </r>
  <r>
    <x v="1"/>
    <x v="2"/>
    <n v="5"/>
    <s v="deep"/>
    <s v="control"/>
    <n v="1"/>
    <s v="Centaurea melitensis"/>
    <s v="Centaurea melitensis"/>
    <s v="forb"/>
    <s v="nonnative"/>
    <s v="annual"/>
    <s v="Asteraceae"/>
    <n v="1"/>
    <s v="ENH1_5"/>
    <s v="ENH1_5_deep"/>
    <s v="ENH1_5_deep_control"/>
  </r>
  <r>
    <x v="1"/>
    <x v="2"/>
    <n v="5"/>
    <s v="deep"/>
    <s v="control"/>
    <n v="1"/>
    <s v="Stipa lepida"/>
    <s v="Stipa lepida"/>
    <s v="grass"/>
    <s v="native"/>
    <s v="perennial"/>
    <s v="Poaceae"/>
    <n v="1"/>
    <s v="ENH1_5"/>
    <s v="ENH1_5_deep"/>
    <s v="ENH1_5_deep_control"/>
  </r>
  <r>
    <x v="1"/>
    <x v="2"/>
    <n v="5"/>
    <s v="deep"/>
    <s v="ovenchar"/>
    <n v="1"/>
    <s v="Bromus madritensis"/>
    <s v="Bromus spp."/>
    <s v="grass"/>
    <s v="nonnative"/>
    <s v="annual"/>
    <s v="Poaceae"/>
    <n v="2"/>
    <s v="ENH1_5"/>
    <s v="ENH1_5_deep"/>
    <s v="ENH1_5_deep_ovenchar"/>
  </r>
  <r>
    <x v="1"/>
    <x v="2"/>
    <n v="5"/>
    <s v="deep"/>
    <s v="ovenchar"/>
    <n v="1"/>
    <s v="Centaurea melitensis"/>
    <s v="Centaurea melitensis"/>
    <s v="forb"/>
    <s v="nonnative"/>
    <s v="annual"/>
    <s v="Asteraceae"/>
    <n v="1"/>
    <s v="ENH1_5"/>
    <s v="ENH1_5_deep"/>
    <s v="ENH1_5_deep_ovenchar"/>
  </r>
  <r>
    <x v="1"/>
    <x v="2"/>
    <n v="5"/>
    <s v="deep"/>
    <s v="ovenchar"/>
    <n v="1"/>
    <s v="Malacothamnus fasciculatus"/>
    <s v="Malacothamnus fasciculatus"/>
    <s v="shrub"/>
    <s v="native"/>
    <s v="perennial"/>
    <s v="Malvaceae"/>
    <n v="2"/>
    <s v="ENH1_5"/>
    <s v="ENH1_5_deep"/>
    <s v="ENH1_5_deep_ovenchar"/>
  </r>
  <r>
    <x v="1"/>
    <x v="3"/>
    <n v="6"/>
    <s v="surface"/>
    <s v="charate"/>
    <n v="1"/>
    <s v="Avena barbara"/>
    <s v="Avena spp."/>
    <s v="grass"/>
    <s v="nonnative"/>
    <s v="annual"/>
    <s v="Poaceae"/>
    <n v="3"/>
    <s v="ENH2_6"/>
    <s v="ENH2_6_surface"/>
    <s v="ENH2_6_surface_charate"/>
  </r>
  <r>
    <x v="1"/>
    <x v="3"/>
    <n v="6"/>
    <s v="surface"/>
    <s v="charate"/>
    <n v="1"/>
    <s v="Bromus diandrus"/>
    <s v="Bromus spp."/>
    <s v="grass"/>
    <s v="nonnative"/>
    <s v="annual"/>
    <s v="Poaceae"/>
    <n v="2"/>
    <s v="ENH2_6"/>
    <s v="ENH2_6_surface"/>
    <s v="ENH2_6_surface_charate"/>
  </r>
  <r>
    <x v="1"/>
    <x v="3"/>
    <n v="6"/>
    <s v="surface"/>
    <s v="charate"/>
    <n v="1"/>
    <s v="Bromus madritensis"/>
    <s v="Bromus spp."/>
    <s v="grass"/>
    <s v="nonnative"/>
    <s v="annual"/>
    <s v="Poaceae"/>
    <n v="10"/>
    <s v="ENH2_6"/>
    <s v="ENH2_6_surface"/>
    <s v="ENH2_6_surface_charate"/>
  </r>
  <r>
    <x v="1"/>
    <x v="3"/>
    <n v="6"/>
    <s v="surface"/>
    <s v="charate"/>
    <n v="1"/>
    <s v="Centaurea melitensis"/>
    <s v="Centaurea melitensis"/>
    <s v="forb"/>
    <s v="nonnative"/>
    <s v="annual"/>
    <s v="Asteraceae"/>
    <n v="1"/>
    <s v="ENH2_6"/>
    <s v="ENH2_6_surface"/>
    <s v="ENH2_6_surface_charate"/>
  </r>
  <r>
    <x v="1"/>
    <x v="3"/>
    <n v="6"/>
    <s v="surface"/>
    <s v="charate"/>
    <n v="1"/>
    <s v="Festuca myuros"/>
    <s v="Festuca myuros"/>
    <s v="grass"/>
    <s v="nonnative"/>
    <s v="annual"/>
    <s v="Poaceae"/>
    <n v="3"/>
    <s v="ENH2_6"/>
    <s v="ENH2_6_surface"/>
    <s v="ENH2_6_surface_charate"/>
  </r>
  <r>
    <x v="1"/>
    <x v="3"/>
    <n v="6"/>
    <s v="surface"/>
    <s v="charate"/>
    <n v="1"/>
    <s v="Malacothamnus fasciculatus"/>
    <s v="Malacothamnus fasciculatus"/>
    <s v="shrub"/>
    <s v="native"/>
    <s v="perennial"/>
    <s v="Malvaceae"/>
    <n v="1"/>
    <s v="ENH2_6"/>
    <s v="ENH2_6_surface"/>
    <s v="ENH2_6_surface_charate"/>
  </r>
  <r>
    <x v="1"/>
    <x v="3"/>
    <n v="6"/>
    <s v="surface"/>
    <s v="control"/>
    <n v="1"/>
    <s v="Acmispon glaber"/>
    <s v="Acmispon spp."/>
    <s v="forb"/>
    <s v="native"/>
    <s v="perennial"/>
    <s v="Fabaceae"/>
    <n v="1"/>
    <s v="ENH2_6"/>
    <s v="ENH2_6_surface"/>
    <s v="ENH2_6_surface_control"/>
  </r>
  <r>
    <x v="1"/>
    <x v="3"/>
    <n v="6"/>
    <s v="surface"/>
    <s v="control"/>
    <n v="1"/>
    <s v="Avena barbara"/>
    <s v="Avena spp."/>
    <s v="grass"/>
    <s v="nonnative"/>
    <s v="annual"/>
    <s v="Poaceae"/>
    <n v="3"/>
    <s v="ENH2_6"/>
    <s v="ENH2_6_surface"/>
    <s v="ENH2_6_surface_control"/>
  </r>
  <r>
    <x v="1"/>
    <x v="3"/>
    <n v="6"/>
    <s v="surface"/>
    <s v="control"/>
    <n v="1"/>
    <s v="Bromus madritensis"/>
    <s v="Bromus spp."/>
    <s v="grass"/>
    <s v="nonnative"/>
    <s v="annual"/>
    <s v="Poaceae"/>
    <n v="16"/>
    <s v="ENH2_6"/>
    <s v="ENH2_6_surface"/>
    <s v="ENH2_6_surface_control"/>
  </r>
  <r>
    <x v="1"/>
    <x v="3"/>
    <n v="6"/>
    <s v="surface"/>
    <s v="control"/>
    <n v="1"/>
    <s v="Dipterostemon capitatus"/>
    <s v="Dipterostemon capitatus"/>
    <s v="forb"/>
    <s v="native"/>
    <s v="perennial"/>
    <s v="Themidaceae"/>
    <n v="1"/>
    <s v="ENH2_6"/>
    <s v="ENH2_6_surface"/>
    <s v="ENH2_6_surface_control"/>
  </r>
  <r>
    <x v="1"/>
    <x v="3"/>
    <n v="6"/>
    <s v="surface"/>
    <s v="control"/>
    <n v="1"/>
    <s v="Festuca myuros"/>
    <s v="Festuca myuros"/>
    <s v="grass"/>
    <s v="nonnative"/>
    <s v="annual"/>
    <s v="Poaceae"/>
    <n v="3"/>
    <s v="ENH2_6"/>
    <s v="ENH2_6_surface"/>
    <s v="ENH2_6_surface_control"/>
  </r>
  <r>
    <x v="1"/>
    <x v="3"/>
    <n v="6"/>
    <s v="surface"/>
    <s v="control"/>
    <n v="1"/>
    <s v="Typha domingensis"/>
    <s v="Typha domingensis"/>
    <s v="forb"/>
    <s v="native"/>
    <s v="perennial"/>
    <s v="Typhaceae"/>
    <n v="1"/>
    <s v="ENH2_6"/>
    <s v="ENH2_6_surface"/>
    <s v="ENH2_6_surface_control"/>
  </r>
  <r>
    <x v="1"/>
    <x v="3"/>
    <n v="6"/>
    <s v="surface"/>
    <s v="oven"/>
    <n v="1"/>
    <s v="Acmispon glaber"/>
    <s v="Acmispon spp."/>
    <s v="forb"/>
    <s v="native"/>
    <s v="perennial"/>
    <s v="Fabaceae"/>
    <n v="2"/>
    <s v="ENH2_6"/>
    <s v="ENH2_6_surface"/>
    <s v="ENH2_6_surface_oven"/>
  </r>
  <r>
    <x v="1"/>
    <x v="3"/>
    <n v="6"/>
    <s v="surface"/>
    <s v="oven"/>
    <n v="1"/>
    <s v="Acmispon maritimus"/>
    <s v="Acmispon spp."/>
    <s v="forb"/>
    <s v="native"/>
    <s v="annual"/>
    <s v="Fabaceae"/>
    <n v="1"/>
    <s v="ENH2_6"/>
    <s v="ENH2_6_surface"/>
    <s v="ENH2_6_surface_oven"/>
  </r>
  <r>
    <x v="1"/>
    <x v="3"/>
    <n v="6"/>
    <s v="surface"/>
    <s v="oven"/>
    <n v="1"/>
    <s v="Artemisia californica"/>
    <s v="Artemisia californica"/>
    <s v="shrub"/>
    <s v="native"/>
    <s v="perennial"/>
    <s v="Asteraceae"/>
    <n v="1"/>
    <s v="ENH2_6"/>
    <s v="ENH2_6_surface"/>
    <s v="ENH2_6_surface_oven"/>
  </r>
  <r>
    <x v="1"/>
    <x v="3"/>
    <n v="6"/>
    <s v="surface"/>
    <s v="oven"/>
    <n v="1"/>
    <s v="Artemisia californica"/>
    <s v="Artemisia californica"/>
    <s v="shrub"/>
    <s v="native"/>
    <s v="perennial"/>
    <s v="Asteraceae"/>
    <n v="2"/>
    <s v="ENH2_6"/>
    <s v="ENH2_6_surface"/>
    <s v="ENH2_6_surface_oven"/>
  </r>
  <r>
    <x v="1"/>
    <x v="3"/>
    <n v="6"/>
    <s v="surface"/>
    <s v="oven"/>
    <n v="1"/>
    <s v="Bromus hordeaceus"/>
    <s v="Bromus spp."/>
    <s v="grass"/>
    <s v="nonnative"/>
    <s v="annual"/>
    <s v="Poaceae"/>
    <n v="1"/>
    <s v="ENH2_6"/>
    <s v="ENH2_6_surface"/>
    <s v="ENH2_6_surface_oven"/>
  </r>
  <r>
    <x v="1"/>
    <x v="3"/>
    <n v="6"/>
    <s v="surface"/>
    <s v="oven"/>
    <n v="1"/>
    <s v="Bromus madritensis"/>
    <s v="Bromus spp."/>
    <s v="grass"/>
    <s v="nonnative"/>
    <s v="annual"/>
    <s v="Poaceae"/>
    <n v="13"/>
    <s v="ENH2_6"/>
    <s v="ENH2_6_surface"/>
    <s v="ENH2_6_surface_oven"/>
  </r>
  <r>
    <x v="1"/>
    <x v="3"/>
    <n v="6"/>
    <s v="surface"/>
    <s v="oven"/>
    <n v="1"/>
    <s v="Dipterostemon capitatus"/>
    <s v="Dipterostemon capitatus"/>
    <s v="forb"/>
    <s v="native"/>
    <s v="perennial"/>
    <s v="Themidaceae"/>
    <n v="1"/>
    <s v="ENH2_6"/>
    <s v="ENH2_6_surface"/>
    <s v="ENH2_6_surface_oven"/>
  </r>
  <r>
    <x v="1"/>
    <x v="3"/>
    <n v="6"/>
    <s v="surface"/>
    <s v="oven"/>
    <n v="1"/>
    <s v="Erodium spp."/>
    <s v="Erodium spp."/>
    <s v="forb"/>
    <s v="nonnative"/>
    <s v="annual"/>
    <s v="Geraniaceae"/>
    <n v="2"/>
    <s v="ENH2_6"/>
    <s v="ENH2_6_surface"/>
    <s v="ENH2_6_surface_oven"/>
  </r>
  <r>
    <x v="1"/>
    <x v="3"/>
    <n v="6"/>
    <s v="surface"/>
    <s v="oven"/>
    <n v="1"/>
    <s v="Festuca myuros"/>
    <s v="Festuca myuros"/>
    <s v="grass"/>
    <s v="nonnative"/>
    <s v="annual"/>
    <s v="Poaceae"/>
    <n v="2"/>
    <s v="ENH2_6"/>
    <s v="ENH2_6_surface"/>
    <s v="ENH2_6_surface_oven"/>
  </r>
  <r>
    <x v="1"/>
    <x v="3"/>
    <n v="6"/>
    <s v="surface"/>
    <s v="oven"/>
    <n v="1"/>
    <s v="Malacothamnus fasciculatus"/>
    <s v="Malacothamnus fasciculatus"/>
    <s v="shrub"/>
    <s v="native"/>
    <s v="perennial"/>
    <s v="Malvaceae"/>
    <n v="4"/>
    <s v="ENH2_6"/>
    <s v="ENH2_6_surface"/>
    <s v="ENH2_6_surface_oven"/>
  </r>
  <r>
    <x v="1"/>
    <x v="3"/>
    <n v="6"/>
    <s v="surface"/>
    <s v="oven"/>
    <n v="1"/>
    <s v="Typha domingensis"/>
    <s v="Typha domingensis"/>
    <s v="forb"/>
    <s v="native"/>
    <s v="perennial"/>
    <s v="Typhaceae"/>
    <n v="1"/>
    <s v="ENH2_6"/>
    <s v="ENH2_6_surface"/>
    <s v="ENH2_6_surface_oven"/>
  </r>
  <r>
    <x v="1"/>
    <x v="3"/>
    <n v="6"/>
    <s v="surface"/>
    <s v="oven"/>
    <n v="1"/>
    <s v="Unknown D - brown dicot"/>
    <s v="Unknown Phrymaceae¬†¬†"/>
    <s v="shrub"/>
    <s v="native"/>
    <s v="perennial"/>
    <s v="Phrymaceae¬†¬†"/>
    <n v="1"/>
    <s v="ENH2_6"/>
    <s v="ENH2_6_surface"/>
    <s v="ENH2_6_surface_oven"/>
  </r>
  <r>
    <x v="1"/>
    <x v="3"/>
    <n v="6"/>
    <s v="surface"/>
    <s v="ovenchar"/>
    <n v="1"/>
    <s v="Artemisia californica"/>
    <s v="Artemisia californica"/>
    <s v="shrub"/>
    <s v="native"/>
    <s v="perennial"/>
    <s v="Asteraceae"/>
    <n v="2"/>
    <s v="ENH2_6"/>
    <s v="ENH2_6_surface"/>
    <s v="ENH2_6_surface_ovenchar"/>
  </r>
  <r>
    <x v="1"/>
    <x v="3"/>
    <n v="6"/>
    <s v="surface"/>
    <s v="ovenchar"/>
    <n v="1"/>
    <s v="Avena barbara"/>
    <s v="Avena spp."/>
    <s v="grass"/>
    <s v="nonnative"/>
    <s v="annual"/>
    <s v="Poaceae"/>
    <n v="5"/>
    <s v="ENH2_6"/>
    <s v="ENH2_6_surface"/>
    <s v="ENH2_6_surface_ovenchar"/>
  </r>
  <r>
    <x v="1"/>
    <x v="3"/>
    <n v="6"/>
    <s v="surface"/>
    <s v="ovenchar"/>
    <n v="1"/>
    <s v="Bromus hordeaceus"/>
    <s v="Bromus spp."/>
    <s v="grass"/>
    <s v="nonnative"/>
    <s v="annual"/>
    <s v="Poaceae"/>
    <n v="2"/>
    <s v="ENH2_6"/>
    <s v="ENH2_6_surface"/>
    <s v="ENH2_6_surface_ovenchar"/>
  </r>
  <r>
    <x v="1"/>
    <x v="3"/>
    <n v="6"/>
    <s v="surface"/>
    <s v="ovenchar"/>
    <n v="1"/>
    <s v="Bromus madritensis"/>
    <s v="Bromus spp."/>
    <s v="grass"/>
    <s v="nonnative"/>
    <s v="annual"/>
    <s v="Poaceae"/>
    <n v="17"/>
    <s v="ENH2_6"/>
    <s v="ENH2_6_surface"/>
    <s v="ENH2_6_surface_ovenchar"/>
  </r>
  <r>
    <x v="1"/>
    <x v="3"/>
    <n v="6"/>
    <s v="surface"/>
    <s v="ovenchar"/>
    <n v="1"/>
    <s v="Festuca myuros"/>
    <s v="Festuca myuros"/>
    <s v="grass"/>
    <s v="nonnative"/>
    <s v="annual"/>
    <s v="Poaceae"/>
    <n v="2"/>
    <s v="ENH2_6"/>
    <s v="ENH2_6_surface"/>
    <s v="ENH2_6_surface_ovenchar"/>
  </r>
  <r>
    <x v="1"/>
    <x v="3"/>
    <n v="6"/>
    <s v="surface"/>
    <s v="ovenchar"/>
    <n v="1"/>
    <s v="Malacothamnus fasciculatus"/>
    <s v="Malacothamnus fasciculatus"/>
    <s v="shrub"/>
    <s v="native"/>
    <s v="perennial"/>
    <s v="Malvaceae"/>
    <n v="8"/>
    <s v="ENH2_6"/>
    <s v="ENH2_6_surface"/>
    <s v="ENH2_6_surface_ovenchar"/>
  </r>
  <r>
    <x v="1"/>
    <x v="3"/>
    <n v="6"/>
    <s v="surface"/>
    <s v="ovenchar"/>
    <n v="1"/>
    <s v="Unknown C - bright green seedling, small leaves"/>
    <s v="Unknown Onagraceae"/>
    <s v="forb"/>
    <s v="native"/>
    <s v="annual"/>
    <s v="Onagraceae"/>
    <n v="1"/>
    <s v="ENH2_6"/>
    <s v="ENH2_6_surface"/>
    <s v="ENH2_6_surface_ovenchar"/>
  </r>
  <r>
    <x v="1"/>
    <x v="3"/>
    <n v="6"/>
    <s v="deep"/>
    <s v="charate"/>
    <n v="1"/>
    <s v="Hirschfeldia incana"/>
    <s v="Hirschfeldia incana"/>
    <s v="forb"/>
    <s v="nonnative"/>
    <s v="annual"/>
    <s v="Brassicaceae"/>
    <n v="1"/>
    <s v="ENH2_6"/>
    <s v="ENH2_6_deep"/>
    <s v="ENH2_6_deep_charate"/>
  </r>
  <r>
    <x v="1"/>
    <x v="3"/>
    <n v="6"/>
    <s v="deep"/>
    <s v="control"/>
    <n v="1"/>
    <s v="Artemisia californica"/>
    <s v="Artemisia californica"/>
    <s v="shrub"/>
    <s v="native"/>
    <s v="perennial"/>
    <s v="Asteraceae"/>
    <n v="1"/>
    <s v="ENH2_6"/>
    <s v="ENH2_6_deep"/>
    <s v="ENH2_6_deep_control"/>
  </r>
  <r>
    <x v="1"/>
    <x v="3"/>
    <n v="6"/>
    <s v="deep"/>
    <s v="control"/>
    <n v="1"/>
    <s v="Bromus madritensis"/>
    <s v="Bromus spp."/>
    <s v="grass"/>
    <s v="nonnative"/>
    <s v="annual"/>
    <s v="Poaceae"/>
    <n v="1"/>
    <s v="ENH2_6"/>
    <s v="ENH2_6_deep"/>
    <s v="ENH2_6_deep_control"/>
  </r>
  <r>
    <x v="1"/>
    <x v="3"/>
    <n v="6"/>
    <s v="deep"/>
    <s v="control"/>
    <n v="1"/>
    <s v="Hirschfeldia incana"/>
    <s v="Hirschfeldia incana"/>
    <s v="forb"/>
    <s v="nonnative"/>
    <s v="annual"/>
    <s v="Brassicaceae"/>
    <n v="3"/>
    <s v="ENH2_6"/>
    <s v="ENH2_6_deep"/>
    <s v="ENH2_6_deep_control"/>
  </r>
  <r>
    <x v="1"/>
    <x v="3"/>
    <n v="6"/>
    <s v="deep"/>
    <s v="oven"/>
    <n v="1"/>
    <s v="Bromus madritensis"/>
    <s v="Bromus spp."/>
    <s v="grass"/>
    <s v="nonnative"/>
    <s v="annual"/>
    <s v="Poaceae"/>
    <n v="1"/>
    <s v="ENH2_6"/>
    <s v="ENH2_6_deep"/>
    <s v="ENH2_6_deep_oven"/>
  </r>
  <r>
    <x v="1"/>
    <x v="3"/>
    <n v="6"/>
    <s v="deep"/>
    <s v="oven"/>
    <n v="1"/>
    <s v="Hirschfeldia incana"/>
    <s v="Hirschfeldia incana"/>
    <s v="forb"/>
    <s v="nonnative"/>
    <s v="annual"/>
    <s v="Brassicaceae"/>
    <n v="2"/>
    <s v="ENH2_6"/>
    <s v="ENH2_6_deep"/>
    <s v="ENH2_6_deep_oven"/>
  </r>
  <r>
    <x v="1"/>
    <x v="3"/>
    <n v="6"/>
    <s v="deep"/>
    <s v="oven"/>
    <n v="1"/>
    <s v="Sonchus oleraceus"/>
    <s v="Sonchus oleraceus"/>
    <s v="forb"/>
    <s v="nonnative"/>
    <s v="annual"/>
    <s v="Asteraceae"/>
    <n v="1"/>
    <s v="ENH2_6"/>
    <s v="ENH2_6_deep"/>
    <s v="ENH2_6_deep_oven"/>
  </r>
  <r>
    <x v="1"/>
    <x v="3"/>
    <n v="6"/>
    <s v="deep"/>
    <s v="ovenchar"/>
    <n v="1"/>
    <s v="Erodium spp."/>
    <s v="Erodium spp."/>
    <s v="forb"/>
    <s v="nonnative"/>
    <s v="annual"/>
    <s v="Geraniaceae"/>
    <n v="1"/>
    <s v="ENH2_6"/>
    <s v="ENH2_6_deep"/>
    <s v="ENH2_6_deep_ovenchar"/>
  </r>
  <r>
    <x v="1"/>
    <x v="3"/>
    <n v="6"/>
    <s v="deep"/>
    <s v="ovenchar"/>
    <n v="1"/>
    <s v="Hirschfeldia incana"/>
    <s v="Hirschfeldia incana"/>
    <s v="forb"/>
    <s v="nonnative"/>
    <s v="annual"/>
    <s v="Brassicaceae"/>
    <n v="2"/>
    <s v="ENH2_6"/>
    <s v="ENH2_6_deep"/>
    <s v="ENH2_6_deep_ovenchar"/>
  </r>
  <r>
    <x v="1"/>
    <x v="3"/>
    <n v="7"/>
    <s v="surface"/>
    <s v="charate"/>
    <n v="1"/>
    <s v="Avena barbara"/>
    <s v="Avena spp."/>
    <s v="grass"/>
    <s v="nonnative"/>
    <s v="annual"/>
    <s v="Poaceae"/>
    <n v="3"/>
    <s v="ENH2_7"/>
    <s v="ENH2_7_surface"/>
    <s v="ENH2_7_surface_charate"/>
  </r>
  <r>
    <x v="1"/>
    <x v="3"/>
    <n v="7"/>
    <s v="surface"/>
    <s v="charate"/>
    <n v="1"/>
    <s v="Bromus hordeaceus"/>
    <s v="Bromus spp."/>
    <s v="grass"/>
    <s v="nonnative"/>
    <s v="annual"/>
    <s v="Poaceae"/>
    <n v="34"/>
    <s v="ENH2_7"/>
    <s v="ENH2_7_surface"/>
    <s v="ENH2_7_surface_charate"/>
  </r>
  <r>
    <x v="1"/>
    <x v="3"/>
    <n v="7"/>
    <s v="surface"/>
    <s v="charate"/>
    <n v="1"/>
    <s v="Bromus madritensis"/>
    <s v="Bromus spp."/>
    <s v="grass"/>
    <s v="nonnative"/>
    <s v="annual"/>
    <s v="Poaceae"/>
    <n v="64"/>
    <s v="ENH2_7"/>
    <s v="ENH2_7_surface"/>
    <s v="ENH2_7_surface_charate"/>
  </r>
  <r>
    <x v="1"/>
    <x v="3"/>
    <n v="7"/>
    <s v="surface"/>
    <s v="charate"/>
    <n v="1"/>
    <s v="Centaurea melitensis"/>
    <s v="Centaurea melitensis"/>
    <s v="forb"/>
    <s v="nonnative"/>
    <s v="annual"/>
    <s v="Asteraceae"/>
    <n v="7"/>
    <s v="ENH2_7"/>
    <s v="ENH2_7_surface"/>
    <s v="ENH2_7_surface_charate"/>
  </r>
  <r>
    <x v="1"/>
    <x v="3"/>
    <n v="7"/>
    <s v="surface"/>
    <s v="charate"/>
    <n v="1"/>
    <s v="Festuca myuros"/>
    <s v="Festuca myuros"/>
    <s v="grass"/>
    <s v="nonnative"/>
    <s v="annual"/>
    <s v="Poaceae"/>
    <n v="34"/>
    <s v="ENH2_7"/>
    <s v="ENH2_7_surface"/>
    <s v="ENH2_7_surface_charate"/>
  </r>
  <r>
    <x v="1"/>
    <x v="3"/>
    <n v="7"/>
    <s v="surface"/>
    <s v="charate"/>
    <n v="1"/>
    <s v="Lactuca serriola"/>
    <s v="Lactuca serriola"/>
    <s v="forb"/>
    <s v="nonnative"/>
    <s v="annual"/>
    <s v="Asteraceae"/>
    <n v="1"/>
    <s v="ENH2_7"/>
    <s v="ENH2_7_surface"/>
    <s v="ENH2_7_surface_charate"/>
  </r>
  <r>
    <x v="1"/>
    <x v="3"/>
    <n v="7"/>
    <s v="surface"/>
    <s v="charate"/>
    <n v="1"/>
    <s v="Trifolium spp."/>
    <s v="Trifolium spp."/>
    <s v="forb"/>
    <s v="native"/>
    <s v="annual"/>
    <s v="Fabaceae"/>
    <n v="1"/>
    <s v="ENH2_7"/>
    <s v="ENH2_7_surface"/>
    <s v="ENH2_7_surface_charate"/>
  </r>
  <r>
    <x v="1"/>
    <x v="3"/>
    <n v="7"/>
    <s v="surface"/>
    <s v="control"/>
    <n v="1"/>
    <s v="Acmispon strigosus"/>
    <s v="Acmispon spp."/>
    <s v="forb"/>
    <s v="native"/>
    <s v="annual"/>
    <s v="Fabaceae"/>
    <n v="1"/>
    <s v="ENH2_7"/>
    <s v="ENH2_7_surface"/>
    <s v="ENH2_7_surface_control"/>
  </r>
  <r>
    <x v="1"/>
    <x v="3"/>
    <n v="7"/>
    <s v="surface"/>
    <s v="control"/>
    <n v="1"/>
    <s v="Artemisia californica"/>
    <s v="Artemisia californica"/>
    <s v="shrub"/>
    <s v="native"/>
    <s v="perennial"/>
    <s v="Asteraceae"/>
    <n v="2"/>
    <s v="ENH2_7"/>
    <s v="ENH2_7_surface"/>
    <s v="ENH2_7_surface_control"/>
  </r>
  <r>
    <x v="1"/>
    <x v="3"/>
    <n v="7"/>
    <s v="surface"/>
    <s v="control"/>
    <n v="1"/>
    <s v="Avena barbara"/>
    <s v="Avena spp."/>
    <s v="grass"/>
    <s v="nonnative"/>
    <s v="annual"/>
    <s v="Poaceae"/>
    <n v="2"/>
    <s v="ENH2_7"/>
    <s v="ENH2_7_surface"/>
    <s v="ENH2_7_surface_control"/>
  </r>
  <r>
    <x v="1"/>
    <x v="3"/>
    <n v="7"/>
    <s v="surface"/>
    <s v="control"/>
    <n v="1"/>
    <s v="Bromus hordeaceus"/>
    <s v="Bromus spp."/>
    <s v="grass"/>
    <s v="nonnative"/>
    <s v="annual"/>
    <s v="Poaceae"/>
    <n v="43"/>
    <s v="ENH2_7"/>
    <s v="ENH2_7_surface"/>
    <s v="ENH2_7_surface_control"/>
  </r>
  <r>
    <x v="1"/>
    <x v="3"/>
    <n v="7"/>
    <s v="surface"/>
    <s v="control"/>
    <n v="1"/>
    <s v="Bromus madritensis"/>
    <s v="Bromus spp."/>
    <s v="grass"/>
    <s v="nonnative"/>
    <s v="annual"/>
    <s v="Poaceae"/>
    <n v="40"/>
    <s v="ENH2_7"/>
    <s v="ENH2_7_surface"/>
    <s v="ENH2_7_surface_control"/>
  </r>
  <r>
    <x v="1"/>
    <x v="3"/>
    <n v="7"/>
    <s v="surface"/>
    <s v="control"/>
    <n v="1"/>
    <s v="Centaurea melitensis"/>
    <s v="Centaurea melitensis"/>
    <s v="forb"/>
    <s v="nonnative"/>
    <s v="annual"/>
    <s v="Asteraceae"/>
    <n v="9"/>
    <s v="ENH2_7"/>
    <s v="ENH2_7_surface"/>
    <s v="ENH2_7_surface_control"/>
  </r>
  <r>
    <x v="1"/>
    <x v="3"/>
    <n v="7"/>
    <s v="surface"/>
    <s v="control"/>
    <n v="1"/>
    <s v="Erodium spp."/>
    <s v="Erodium spp."/>
    <s v="forb"/>
    <s v="nonnative"/>
    <s v="annual"/>
    <s v="Geraniaceae"/>
    <n v="1"/>
    <s v="ENH2_7"/>
    <s v="ENH2_7_surface"/>
    <s v="ENH2_7_surface_control"/>
  </r>
  <r>
    <x v="1"/>
    <x v="3"/>
    <n v="7"/>
    <s v="surface"/>
    <s v="control"/>
    <n v="1"/>
    <s v="Festuca myuros"/>
    <s v="Festuca myuros"/>
    <s v="grass"/>
    <s v="nonnative"/>
    <s v="annual"/>
    <s v="Poaceae"/>
    <n v="33"/>
    <s v="ENH2_7"/>
    <s v="ENH2_7_surface"/>
    <s v="ENH2_7_surface_control"/>
  </r>
  <r>
    <x v="1"/>
    <x v="3"/>
    <n v="7"/>
    <s v="surface"/>
    <s v="control"/>
    <n v="1"/>
    <s v="Hirschfeldia incana"/>
    <s v="Hirschfeldia incana"/>
    <s v="forb"/>
    <s v="nonnative"/>
    <s v="annual"/>
    <s v="Brassicaceae"/>
    <n v="1"/>
    <s v="ENH2_7"/>
    <s v="ENH2_7_surface"/>
    <s v="ENH2_7_surface_control"/>
  </r>
  <r>
    <x v="1"/>
    <x v="3"/>
    <n v="7"/>
    <s v="surface"/>
    <s v="control"/>
    <n v="1"/>
    <s v="Malacothamnus fasciculatus"/>
    <s v="Malacothamnus fasciculatus"/>
    <s v="shrub"/>
    <s v="native"/>
    <s v="perennial"/>
    <s v="Malvaceae"/>
    <n v="3"/>
    <s v="ENH2_7"/>
    <s v="ENH2_7_surface"/>
    <s v="ENH2_7_surface_control"/>
  </r>
  <r>
    <x v="1"/>
    <x v="3"/>
    <n v="7"/>
    <s v="surface"/>
    <s v="control"/>
    <n v="1"/>
    <s v="Thysanocarpus spp."/>
    <s v="Thysanocarpus spp."/>
    <s v="forb"/>
    <s v="native"/>
    <s v="annual"/>
    <s v="Brassicaceae"/>
    <n v="1"/>
    <s v="ENH2_7"/>
    <s v="ENH2_7_surface"/>
    <s v="ENH2_7_surface_control"/>
  </r>
  <r>
    <x v="1"/>
    <x v="3"/>
    <n v="7"/>
    <s v="surface"/>
    <s v="control"/>
    <n v="1"/>
    <s v="Stephanomeria virgata"/>
    <s v="Stephanomeria virgata"/>
    <s v="forb"/>
    <s v="native"/>
    <s v="annual"/>
    <s v="Asteraceae"/>
    <n v="1"/>
    <s v="ENH2_7"/>
    <s v="ENH2_7_surface"/>
    <s v="ENH2_7_surface_control"/>
  </r>
  <r>
    <x v="1"/>
    <x v="3"/>
    <n v="7"/>
    <s v="surface"/>
    <s v="oven"/>
    <n v="1"/>
    <s v="Acmispon maritimus"/>
    <s v="Acmispon spp."/>
    <s v="forb"/>
    <s v="native"/>
    <s v="annual"/>
    <s v="Fabaceae"/>
    <n v="2"/>
    <s v="ENH2_7"/>
    <s v="ENH2_7_surface"/>
    <s v="ENH2_7_surface_oven"/>
  </r>
  <r>
    <x v="1"/>
    <x v="3"/>
    <n v="7"/>
    <s v="surface"/>
    <s v="oven"/>
    <n v="1"/>
    <s v="Bromus hordeaceus"/>
    <s v="Bromus spp."/>
    <s v="grass"/>
    <s v="nonnative"/>
    <s v="annual"/>
    <s v="Poaceae"/>
    <n v="17"/>
    <s v="ENH2_7"/>
    <s v="ENH2_7_surface"/>
    <s v="ENH2_7_surface_oven"/>
  </r>
  <r>
    <x v="1"/>
    <x v="3"/>
    <n v="7"/>
    <s v="surface"/>
    <s v="oven"/>
    <n v="1"/>
    <s v="Bromus madritensis"/>
    <s v="Bromus spp."/>
    <s v="grass"/>
    <s v="nonnative"/>
    <s v="annual"/>
    <s v="Poaceae"/>
    <n v="84"/>
    <s v="ENH2_7"/>
    <s v="ENH2_7_surface"/>
    <s v="ENH2_7_surface_oven"/>
  </r>
  <r>
    <x v="1"/>
    <x v="3"/>
    <n v="7"/>
    <s v="surface"/>
    <s v="oven"/>
    <n v="1"/>
    <s v="Centaurea melitensis"/>
    <s v="Centaurea melitensis"/>
    <s v="forb"/>
    <s v="nonnative"/>
    <s v="annual"/>
    <s v="Asteraceae"/>
    <n v="7"/>
    <s v="ENH2_7"/>
    <s v="ENH2_7_surface"/>
    <s v="ENH2_7_surface_oven"/>
  </r>
  <r>
    <x v="1"/>
    <x v="3"/>
    <n v="7"/>
    <s v="surface"/>
    <s v="oven"/>
    <n v="1"/>
    <s v="Festuca myuros"/>
    <s v="Festuca myuros"/>
    <s v="grass"/>
    <s v="nonnative"/>
    <s v="annual"/>
    <s v="Poaceae"/>
    <n v="28"/>
    <s v="ENH2_7"/>
    <s v="ENH2_7_surface"/>
    <s v="ENH2_7_surface_oven"/>
  </r>
  <r>
    <x v="1"/>
    <x v="3"/>
    <n v="7"/>
    <s v="surface"/>
    <s v="oven"/>
    <n v="1"/>
    <s v="Malacothamnus fasciculatus"/>
    <s v="Malacothamnus fasciculatus"/>
    <s v="shrub"/>
    <s v="native"/>
    <s v="perennial"/>
    <s v="Malvaceae"/>
    <n v="2"/>
    <s v="ENH2_7"/>
    <s v="ENH2_7_surface"/>
    <s v="ENH2_7_surface_oven"/>
  </r>
  <r>
    <x v="1"/>
    <x v="3"/>
    <n v="7"/>
    <s v="surface"/>
    <s v="ovenchar"/>
    <n v="1"/>
    <s v="Acmispon maritimus"/>
    <s v="Acmispon spp."/>
    <s v="forb"/>
    <s v="native"/>
    <s v="biannual"/>
    <s v="Fabaceae"/>
    <n v="1"/>
    <s v="ENH2_7"/>
    <s v="ENH2_7_surface"/>
    <s v="ENH2_7_surface_ovenchar"/>
  </r>
  <r>
    <x v="1"/>
    <x v="3"/>
    <n v="7"/>
    <s v="surface"/>
    <s v="ovenchar"/>
    <n v="1"/>
    <s v="Avena barbara"/>
    <s v="Avena spp."/>
    <s v="grass"/>
    <s v="nonnative"/>
    <s v="annual"/>
    <s v="Poaceae"/>
    <n v="1"/>
    <s v="ENH2_7"/>
    <s v="ENH2_7_surface"/>
    <s v="ENH2_7_surface_ovenchar"/>
  </r>
  <r>
    <x v="1"/>
    <x v="3"/>
    <n v="7"/>
    <s v="surface"/>
    <s v="ovenchar"/>
    <n v="1"/>
    <s v="Bromus hordeaceus"/>
    <s v="Bromus spp."/>
    <s v="grass"/>
    <s v="nonnative"/>
    <s v="annual"/>
    <s v="Poaceae"/>
    <n v="32"/>
    <s v="ENH2_7"/>
    <s v="ENH2_7_surface"/>
    <s v="ENH2_7_surface_ovenchar"/>
  </r>
  <r>
    <x v="1"/>
    <x v="3"/>
    <n v="7"/>
    <s v="surface"/>
    <s v="ovenchar"/>
    <n v="1"/>
    <s v="Bromus madritensis"/>
    <s v="Bromus spp."/>
    <s v="grass"/>
    <s v="nonnative"/>
    <s v="annual"/>
    <s v="Poaceae"/>
    <n v="61"/>
    <s v="ENH2_7"/>
    <s v="ENH2_7_surface"/>
    <s v="ENH2_7_surface_ovenchar"/>
  </r>
  <r>
    <x v="1"/>
    <x v="3"/>
    <n v="7"/>
    <s v="surface"/>
    <s v="ovenchar"/>
    <n v="1"/>
    <s v="Centaurea melitensis"/>
    <s v="Centaurea melitensis"/>
    <s v="forb"/>
    <s v="nonnative"/>
    <s v="annual"/>
    <s v="Asteraceae"/>
    <n v="2"/>
    <s v="ENH2_7"/>
    <s v="ENH2_7_surface"/>
    <s v="ENH2_7_surface_ovenchar"/>
  </r>
  <r>
    <x v="1"/>
    <x v="3"/>
    <n v="7"/>
    <s v="surface"/>
    <s v="ovenchar"/>
    <n v="1"/>
    <s v="Festuca myuros"/>
    <s v="Festuca myuros"/>
    <s v="grass"/>
    <s v="nonnative"/>
    <s v="annual"/>
    <s v="Poaceae"/>
    <n v="28"/>
    <s v="ENH2_7"/>
    <s v="ENH2_7_surface"/>
    <s v="ENH2_7_surface_ovenchar"/>
  </r>
  <r>
    <x v="1"/>
    <x v="3"/>
    <n v="7"/>
    <s v="surface"/>
    <s v="ovenchar"/>
    <n v="1"/>
    <s v="Hirschfeldia incana"/>
    <s v="Hirschfeldia incana"/>
    <s v="forb"/>
    <s v="nonnative"/>
    <s v="annual"/>
    <s v="Brassicaceae"/>
    <n v="1"/>
    <s v="ENH2_7"/>
    <s v="ENH2_7_surface"/>
    <s v="ENH2_7_surface_ovenchar"/>
  </r>
  <r>
    <x v="1"/>
    <x v="3"/>
    <n v="7"/>
    <s v="deep"/>
    <s v="charate"/>
    <n v="1"/>
    <s v="Bromus hordeaceus"/>
    <s v="Bromus spp."/>
    <s v="grass"/>
    <s v="nonnative"/>
    <s v="annual"/>
    <s v="Poaceae"/>
    <n v="1"/>
    <s v="ENH2_7"/>
    <s v="ENH2_7_deep"/>
    <s v="ENH2_7_deep_charate"/>
  </r>
  <r>
    <x v="1"/>
    <x v="3"/>
    <n v="7"/>
    <s v="deep"/>
    <s v="charate"/>
    <n v="1"/>
    <s v="Centaurea melitensis"/>
    <s v="Centaurea melitensis"/>
    <s v="forb"/>
    <s v="nonnative"/>
    <s v="annual"/>
    <s v="Asteraceae"/>
    <n v="1"/>
    <s v="ENH2_7"/>
    <s v="ENH2_7_deep"/>
    <s v="ENH2_7_deep_charate"/>
  </r>
  <r>
    <x v="1"/>
    <x v="3"/>
    <n v="7"/>
    <s v="deep"/>
    <s v="control"/>
    <n v="1"/>
    <s v="Bromus hordeaceus"/>
    <s v="Bromus spp."/>
    <s v="grass"/>
    <s v="nonnative"/>
    <s v="annual"/>
    <s v="Poaceae"/>
    <n v="1"/>
    <s v="ENH2_7"/>
    <s v="ENH2_7_deep"/>
    <s v="ENH2_7_deep_control"/>
  </r>
  <r>
    <x v="1"/>
    <x v="3"/>
    <n v="7"/>
    <s v="deep"/>
    <s v="control"/>
    <n v="1"/>
    <s v="Centaurea melitensis"/>
    <s v="Centaurea melitensis"/>
    <s v="forb"/>
    <s v="nonnative"/>
    <s v="annual"/>
    <s v="Asteraceae"/>
    <n v="7"/>
    <s v="ENH2_7"/>
    <s v="ENH2_7_deep"/>
    <s v="ENH2_7_deep_control"/>
  </r>
  <r>
    <x v="1"/>
    <x v="3"/>
    <n v="7"/>
    <s v="deep"/>
    <s v="control"/>
    <n v="1"/>
    <s v="Festuca myuros"/>
    <s v="Festuca myuros"/>
    <s v="grass"/>
    <s v="nonnative"/>
    <s v="annual"/>
    <s v="Poaceae"/>
    <n v="1"/>
    <s v="ENH2_7"/>
    <s v="ENH2_7_deep"/>
    <s v="ENH2_7_deep_control"/>
  </r>
  <r>
    <x v="1"/>
    <x v="3"/>
    <n v="7"/>
    <s v="deep"/>
    <s v="control"/>
    <n v="1"/>
    <s v="Stipa lepida"/>
    <s v="Stipa lepida"/>
    <s v="grass"/>
    <s v="native"/>
    <s v="perennial"/>
    <s v="Poaceae"/>
    <n v="1"/>
    <s v="ENH2_7"/>
    <s v="ENH2_7_deep"/>
    <s v="ENH2_7_deep_control"/>
  </r>
  <r>
    <x v="1"/>
    <x v="3"/>
    <n v="7"/>
    <s v="deep"/>
    <s v="oven"/>
    <n v="1"/>
    <s v="Acmispon maritimus"/>
    <s v="Acmispon spp."/>
    <s v="forb"/>
    <s v="native"/>
    <s v="annual"/>
    <s v="Fabaceae"/>
    <n v="1"/>
    <s v="ENH2_7"/>
    <s v="ENH2_7_deep"/>
    <s v="ENH2_7_deep_oven"/>
  </r>
  <r>
    <x v="1"/>
    <x v="3"/>
    <n v="7"/>
    <s v="deep"/>
    <s v="oven"/>
    <n v="1"/>
    <s v="Bromus hordeaceus"/>
    <s v="Bromus spp."/>
    <s v="grass"/>
    <s v="nonnative"/>
    <s v="annual"/>
    <s v="Poaceae"/>
    <n v="2"/>
    <s v="ENH2_7"/>
    <s v="ENH2_7_deep"/>
    <s v="ENH2_7_deep_oven"/>
  </r>
  <r>
    <x v="1"/>
    <x v="3"/>
    <n v="7"/>
    <s v="deep"/>
    <s v="oven"/>
    <n v="1"/>
    <s v="Bromus madritensis"/>
    <s v="Bromus spp."/>
    <s v="grass"/>
    <s v="nonnative"/>
    <s v="annual"/>
    <s v="Poaceae"/>
    <n v="5"/>
    <s v="ENH2_7"/>
    <s v="ENH2_7_deep"/>
    <s v="ENH2_7_deep_oven"/>
  </r>
  <r>
    <x v="1"/>
    <x v="3"/>
    <n v="7"/>
    <s v="deep"/>
    <s v="oven"/>
    <n v="1"/>
    <s v="Centaurea melitensis"/>
    <s v="Centaurea melitensis"/>
    <s v="forb"/>
    <s v="nonnative"/>
    <s v="annual"/>
    <s v="Asteraceae"/>
    <n v="1"/>
    <s v="ENH2_7"/>
    <s v="ENH2_7_deep"/>
    <s v="ENH2_7_deep_oven"/>
  </r>
  <r>
    <x v="1"/>
    <x v="3"/>
    <n v="7"/>
    <s v="deep"/>
    <s v="oven"/>
    <n v="1"/>
    <s v="Erodium spp."/>
    <s v="Erodium spp."/>
    <s v="forb"/>
    <s v="nonnative"/>
    <s v="annual"/>
    <s v="Geraniaceae"/>
    <n v="1"/>
    <s v="ENH2_7"/>
    <s v="ENH2_7_deep"/>
    <s v="ENH2_7_deep_oven"/>
  </r>
  <r>
    <x v="1"/>
    <x v="3"/>
    <n v="7"/>
    <s v="deep"/>
    <s v="oven"/>
    <n v="1"/>
    <s v="Stipa lepida"/>
    <s v="Stipa lepida"/>
    <s v="grass"/>
    <s v="native"/>
    <s v="perennial"/>
    <s v="Poaceae"/>
    <n v="1"/>
    <s v="ENH2_7"/>
    <s v="ENH2_7_deep"/>
    <s v="ENH2_7_deep_oven"/>
  </r>
  <r>
    <x v="1"/>
    <x v="3"/>
    <n v="7"/>
    <s v="deep"/>
    <s v="ovenchar"/>
    <n v="1"/>
    <s v="Acmispon maritimus"/>
    <s v="Acmispon spp."/>
    <s v="forb"/>
    <s v="native"/>
    <s v="biannual"/>
    <s v="Fabaceae"/>
    <n v="1"/>
    <s v="ENH2_7"/>
    <s v="ENH2_7_deep"/>
    <s v="ENH2_7_deep_ovenchar"/>
  </r>
  <r>
    <x v="1"/>
    <x v="3"/>
    <n v="7"/>
    <s v="deep"/>
    <s v="ovenchar"/>
    <n v="1"/>
    <s v="Bromus hordeaceus"/>
    <s v="Bromus spp."/>
    <s v="grass"/>
    <s v="nonnative"/>
    <s v="annual"/>
    <s v="Poaceae"/>
    <n v="5"/>
    <s v="ENH2_7"/>
    <s v="ENH2_7_deep"/>
    <s v="ENH2_7_deep_ovenchar"/>
  </r>
  <r>
    <x v="1"/>
    <x v="3"/>
    <n v="7"/>
    <s v="deep"/>
    <s v="ovenchar"/>
    <n v="1"/>
    <s v="Centaurea melitensis"/>
    <s v="Centaurea melitensis"/>
    <s v="forb"/>
    <s v="nonnative"/>
    <s v="annual"/>
    <s v="Asteraceae"/>
    <n v="1"/>
    <s v="ENH2_7"/>
    <s v="ENH2_7_deep"/>
    <s v="ENH2_7_deep_ovenchar"/>
  </r>
  <r>
    <x v="1"/>
    <x v="3"/>
    <n v="7"/>
    <s v="deep"/>
    <s v="ovenchar"/>
    <n v="1"/>
    <s v="Malacothamnus fasciculatus"/>
    <s v="Malacothamnus fasciculatus"/>
    <s v="shrub"/>
    <s v="native"/>
    <s v="perennial"/>
    <s v="Malvaceae"/>
    <n v="2"/>
    <s v="ENH2_7"/>
    <s v="ENH2_7_deep"/>
    <s v="ENH2_7_deep_ovenchar"/>
  </r>
  <r>
    <x v="1"/>
    <x v="3"/>
    <n v="7"/>
    <s v="deep"/>
    <s v="ovenchar"/>
    <n v="1"/>
    <s v="Stipa lepida"/>
    <s v="Stipa lepida"/>
    <s v="grass"/>
    <s v="native"/>
    <s v="perennial"/>
    <s v="Poaceae"/>
    <n v="1"/>
    <s v="ENH2_7"/>
    <s v="ENH2_7_deep"/>
    <s v="ENH2_7_deep_ovenchar"/>
  </r>
  <r>
    <x v="1"/>
    <x v="3"/>
    <n v="8"/>
    <s v="surface"/>
    <s v="oven"/>
    <n v="1"/>
    <s v="Avena barbara"/>
    <s v="Avena spp."/>
    <s v="grass"/>
    <s v="nonnative"/>
    <s v="annual"/>
    <s v="Poaceae"/>
    <n v="3"/>
    <s v="ENH2_8"/>
    <s v="ENH2_8_surface"/>
    <s v="ENH2_8_surface_oven"/>
  </r>
  <r>
    <x v="1"/>
    <x v="3"/>
    <n v="8"/>
    <s v="surface"/>
    <s v="oven"/>
    <n v="1"/>
    <s v="Bromus hordeaceus"/>
    <s v="Bromus spp."/>
    <s v="grass"/>
    <s v="nonnative"/>
    <s v="annual"/>
    <s v="Poaceae"/>
    <n v="1"/>
    <s v="ENH2_8"/>
    <s v="ENH2_8_surface"/>
    <s v="ENH2_8_surface_oven"/>
  </r>
  <r>
    <x v="1"/>
    <x v="3"/>
    <n v="8"/>
    <s v="surface"/>
    <s v="oven"/>
    <n v="1"/>
    <s v="Bromus madritensis"/>
    <s v="Bromus spp."/>
    <s v="grass"/>
    <s v="nonnative"/>
    <s v="annual"/>
    <s v="Poaceae"/>
    <n v="4"/>
    <s v="ENH2_8"/>
    <s v="ENH2_8_surface"/>
    <s v="ENH2_8_surface_oven"/>
  </r>
  <r>
    <x v="1"/>
    <x v="3"/>
    <n v="8"/>
    <s v="surface"/>
    <s v="oven"/>
    <n v="1"/>
    <s v="Centaurea melitensis"/>
    <s v="Centaurea melitensis"/>
    <s v="forb"/>
    <s v="nonnative"/>
    <s v="annual"/>
    <s v="Asteraceae"/>
    <n v="2"/>
    <s v="ENH2_8"/>
    <s v="ENH2_8_surface"/>
    <s v="ENH2_8_surface_oven"/>
  </r>
  <r>
    <x v="1"/>
    <x v="3"/>
    <n v="8"/>
    <s v="surface"/>
    <s v="oven"/>
    <n v="2"/>
    <s v="Bromus hordeaceus"/>
    <s v="Bromus spp."/>
    <s v="grass"/>
    <s v="nonnative"/>
    <s v="annual"/>
    <s v="Poaceae"/>
    <n v="1"/>
    <s v="ENH2_8"/>
    <s v="ENH2_8_surface"/>
    <s v="ENH2_8_surface_oven"/>
  </r>
  <r>
    <x v="1"/>
    <x v="3"/>
    <n v="8"/>
    <s v="surface"/>
    <s v="oven"/>
    <n v="2"/>
    <s v="Bromus madritensis"/>
    <s v="Bromus spp."/>
    <s v="grass"/>
    <s v="nonnative"/>
    <s v="annual"/>
    <s v="Poaceae"/>
    <n v="3"/>
    <s v="ENH2_8"/>
    <s v="ENH2_8_surface"/>
    <s v="ENH2_8_surface_oven"/>
  </r>
  <r>
    <x v="1"/>
    <x v="3"/>
    <n v="8"/>
    <s v="surface"/>
    <s v="oven"/>
    <n v="2"/>
    <s v="Centaurea melitensis"/>
    <s v="Centaurea melitensis"/>
    <s v="forb"/>
    <s v="nonnative"/>
    <s v="annual"/>
    <s v="Asteraceae"/>
    <n v="1"/>
    <s v="ENH2_8"/>
    <s v="ENH2_8_surface"/>
    <s v="ENH2_8_surface_oven"/>
  </r>
  <r>
    <x v="1"/>
    <x v="3"/>
    <n v="8"/>
    <s v="surface"/>
    <s v="oven"/>
    <n v="2"/>
    <s v="Hirschfeldia incana"/>
    <s v="Hirschfeldia incana"/>
    <s v="forb"/>
    <s v="nonnative"/>
    <s v="annual"/>
    <s v="Brassicaceae"/>
    <n v="2"/>
    <s v="ENH2_8"/>
    <s v="ENH2_8_surface"/>
    <s v="ENH2_8_surface_oven"/>
  </r>
  <r>
    <x v="1"/>
    <x v="3"/>
    <n v="8"/>
    <s v="surface"/>
    <s v="ovenchar"/>
    <n v="1"/>
    <s v="Bromus madritensis"/>
    <s v="Bromus spp."/>
    <s v="grass"/>
    <s v="nonnative"/>
    <s v="annual"/>
    <s v="Poaceae"/>
    <n v="1"/>
    <s v="ENH2_8"/>
    <s v="ENH2_8_surface"/>
    <s v="ENH2_8_surface_ovenchar"/>
  </r>
  <r>
    <x v="1"/>
    <x v="3"/>
    <n v="8"/>
    <s v="surface"/>
    <s v="ovenchar"/>
    <n v="2"/>
    <s v="Avena barbara"/>
    <s v="Avena spp."/>
    <s v="grass"/>
    <s v="nonnative"/>
    <s v="annual"/>
    <s v="Poaceae"/>
    <n v="3"/>
    <s v="ENH2_8"/>
    <s v="ENH2_8_surface"/>
    <s v="ENH2_8_surface_ovenchar"/>
  </r>
  <r>
    <x v="1"/>
    <x v="3"/>
    <n v="8"/>
    <s v="surface"/>
    <s v="ovenchar"/>
    <n v="2"/>
    <s v="Bromus madritensis"/>
    <s v="Bromus spp."/>
    <s v="grass"/>
    <s v="nonnative"/>
    <s v="annual"/>
    <s v="Poaceae"/>
    <n v="2"/>
    <s v="ENH2_8"/>
    <s v="ENH2_8_surface"/>
    <s v="ENH2_8_surface_ovenchar"/>
  </r>
  <r>
    <x v="1"/>
    <x v="3"/>
    <n v="8"/>
    <s v="deep"/>
    <s v="charate"/>
    <n v="1"/>
    <s v="Bromus madritensis"/>
    <s v="Bromus spp."/>
    <s v="grass"/>
    <s v="nonnative"/>
    <s v="annual"/>
    <s v="Poaceae"/>
    <n v="3"/>
    <s v="ENH2_8"/>
    <s v="ENH2_8_deep"/>
    <s v="ENH2_8_deep_charate"/>
  </r>
  <r>
    <x v="1"/>
    <x v="3"/>
    <n v="8"/>
    <s v="deep"/>
    <s v="control"/>
    <n v="1"/>
    <s v="Bromus madritensis"/>
    <s v="Bromus spp."/>
    <s v="grass"/>
    <s v="nonnative"/>
    <s v="annual"/>
    <s v="Poaceae"/>
    <n v="1"/>
    <s v="ENH2_8"/>
    <s v="ENH2_8_deep"/>
    <s v="ENH2_8_deep_control"/>
  </r>
  <r>
    <x v="1"/>
    <x v="3"/>
    <n v="8"/>
    <s v="deep"/>
    <s v="oven"/>
    <n v="1"/>
    <s v="Bromus hordeaceus"/>
    <s v="Bromus spp."/>
    <s v="grass"/>
    <s v="nonnative"/>
    <s v="annual"/>
    <s v="Poaceae"/>
    <n v="1"/>
    <s v="ENH2_8"/>
    <s v="ENH2_8_deep"/>
    <s v="ENH2_8_deep_oven"/>
  </r>
  <r>
    <x v="1"/>
    <x v="3"/>
    <n v="8"/>
    <s v="deep"/>
    <s v="oven"/>
    <n v="1"/>
    <s v="Bromus madritensis"/>
    <s v="Bromus spp."/>
    <s v="grass"/>
    <s v="nonnative"/>
    <s v="annual"/>
    <s v="Poaceae"/>
    <n v="2"/>
    <s v="ENH2_8"/>
    <s v="ENH2_8_deep"/>
    <s v="ENH2_8_deep_oven"/>
  </r>
  <r>
    <x v="1"/>
    <x v="3"/>
    <n v="8"/>
    <s v="deep"/>
    <s v="oven"/>
    <n v="1"/>
    <s v="Malacothamnus fasciculatus"/>
    <s v="Malacothamnus fasciculatus"/>
    <s v="shrub"/>
    <s v="native"/>
    <s v="perennial"/>
    <s v="Malvaceae"/>
    <n v="5"/>
    <s v="ENH2_8"/>
    <s v="ENH2_8_deep"/>
    <s v="ENH2_8_deep_oven"/>
  </r>
  <r>
    <x v="1"/>
    <x v="3"/>
    <n v="8"/>
    <s v="deep"/>
    <s v="oven"/>
    <n v="1"/>
    <s v="Unknown E - plastic plant"/>
    <s v="Unknown Asteraceae"/>
    <s v="forb"/>
    <s v="native"/>
    <s v="unknown"/>
    <s v="Asteraceae"/>
    <n v="1"/>
    <s v="ENH2_8"/>
    <s v="ENH2_8_deep"/>
    <s v="ENH2_8_deep_oven"/>
  </r>
  <r>
    <x v="1"/>
    <x v="3"/>
    <n v="8"/>
    <s v="deep"/>
    <s v="oven"/>
    <n v="1"/>
    <s v="Unknown G - fuzzy leaf dicot"/>
    <s v="Unknown G - fuzzy leaf dicot"/>
    <s v="forb"/>
    <s v="unknown"/>
    <s v="unknown"/>
    <s v="unknown"/>
    <n v="1"/>
    <s v="ENH2_8"/>
    <s v="ENH2_8_deep"/>
    <s v="ENH2_8_deep_oven"/>
  </r>
  <r>
    <x v="1"/>
    <x v="3"/>
    <n v="8"/>
    <s v="deep"/>
    <s v="ovenchar"/>
    <n v="1"/>
    <s v="Bromus madritensis"/>
    <s v="Bromus spp."/>
    <s v="grass"/>
    <s v="nonnative"/>
    <s v="annual"/>
    <s v="Poaceae"/>
    <n v="1"/>
    <s v="ENH2_8"/>
    <s v="ENH2_8_deep"/>
    <s v="ENH2_8_deep_ovenchar"/>
  </r>
  <r>
    <x v="1"/>
    <x v="3"/>
    <n v="8"/>
    <s v="deep"/>
    <s v="ovenchar"/>
    <n v="1"/>
    <s v="Malacothamnus fasciculatus"/>
    <s v="Malacothamnus fasciculatus"/>
    <s v="shrub"/>
    <s v="native"/>
    <s v="perennial"/>
    <s v="Malvaceae"/>
    <n v="1"/>
    <s v="ENH2_8"/>
    <s v="ENH2_8_deep"/>
    <s v="ENH2_8_deep_ovenchar"/>
  </r>
  <r>
    <x v="1"/>
    <x v="3"/>
    <n v="8"/>
    <s v="deep"/>
    <s v="ovenchar"/>
    <n v="1"/>
    <s v="Trifolium willdenovii"/>
    <s v="Trifolium spp."/>
    <s v="forb"/>
    <s v="native"/>
    <s v="annual"/>
    <s v="Fabaceae"/>
    <n v="1"/>
    <s v="ENH2_8"/>
    <s v="ENH2_8_deep"/>
    <s v="ENH2_8_deep_ovenchar"/>
  </r>
  <r>
    <x v="1"/>
    <x v="3"/>
    <n v="9"/>
    <s v="surface"/>
    <s v="charate"/>
    <n v="1"/>
    <s v="Acmispon strigosus"/>
    <s v="Acmispon spp."/>
    <s v="forb"/>
    <s v="native"/>
    <s v="biannual"/>
    <s v="Fabaceae"/>
    <n v="1"/>
    <s v="ENH2_9"/>
    <s v="ENH2_9_surface"/>
    <s v="ENH2_9_surface_charate"/>
  </r>
  <r>
    <x v="1"/>
    <x v="3"/>
    <n v="9"/>
    <s v="surface"/>
    <s v="charate"/>
    <n v="1"/>
    <s v="Avena barbara"/>
    <s v="Avena spp."/>
    <s v="grass"/>
    <s v="nonnative"/>
    <s v="annual"/>
    <s v="Poaceae"/>
    <n v="4"/>
    <s v="ENH2_9"/>
    <s v="ENH2_9_surface"/>
    <s v="ENH2_9_surface_charate"/>
  </r>
  <r>
    <x v="1"/>
    <x v="3"/>
    <n v="9"/>
    <s v="surface"/>
    <s v="charate"/>
    <n v="1"/>
    <s v="Bromus hordeaceus"/>
    <s v="Bromus spp."/>
    <s v="grass"/>
    <s v="nonnative"/>
    <s v="annual"/>
    <s v="Poaceae"/>
    <n v="16"/>
    <s v="ENH2_9"/>
    <s v="ENH2_9_surface"/>
    <s v="ENH2_9_surface_charate"/>
  </r>
  <r>
    <x v="1"/>
    <x v="3"/>
    <n v="9"/>
    <s v="surface"/>
    <s v="charate"/>
    <n v="1"/>
    <s v="Bromus madritensis"/>
    <s v="Bromus spp."/>
    <s v="grass"/>
    <s v="nonnative"/>
    <s v="annual"/>
    <s v="Poaceae"/>
    <n v="44"/>
    <s v="ENH2_9"/>
    <s v="ENH2_9_surface"/>
    <s v="ENH2_9_surface_charate"/>
  </r>
  <r>
    <x v="1"/>
    <x v="3"/>
    <n v="9"/>
    <s v="surface"/>
    <s v="charate"/>
    <n v="1"/>
    <s v="Centaurea melitensis"/>
    <s v="Centaurea melitensis"/>
    <s v="forb"/>
    <s v="nonnative"/>
    <s v="annual"/>
    <s v="Asteraceae"/>
    <n v="3"/>
    <s v="ENH2_9"/>
    <s v="ENH2_9_surface"/>
    <s v="ENH2_9_surface_charate"/>
  </r>
  <r>
    <x v="1"/>
    <x v="3"/>
    <n v="9"/>
    <s v="surface"/>
    <s v="charate"/>
    <n v="1"/>
    <s v="Erodium spp."/>
    <s v="Erodium spp."/>
    <s v="forb"/>
    <s v="nonnative"/>
    <s v="annual"/>
    <s v="Geraniaceae"/>
    <n v="2"/>
    <s v="ENH2_9"/>
    <s v="ENH2_9_surface"/>
    <s v="ENH2_9_surface_charate"/>
  </r>
  <r>
    <x v="1"/>
    <x v="3"/>
    <n v="9"/>
    <s v="surface"/>
    <s v="charate"/>
    <n v="1"/>
    <s v="Festuca myuros"/>
    <s v="Festuca myuros"/>
    <s v="grass"/>
    <s v="nonnative"/>
    <s v="annual"/>
    <s v="Poaceae"/>
    <n v="10"/>
    <s v="ENH2_9"/>
    <s v="ENH2_9_surface"/>
    <s v="ENH2_9_surface_charate"/>
  </r>
  <r>
    <x v="1"/>
    <x v="3"/>
    <n v="9"/>
    <s v="surface"/>
    <s v="charate"/>
    <n v="1"/>
    <s v="Hirschfeldia incana"/>
    <s v="Hirschfeldia incana"/>
    <s v="forb"/>
    <s v="nonnative"/>
    <s v="annual"/>
    <s v="Brassicaceae"/>
    <n v="1"/>
    <s v="ENH2_9"/>
    <s v="ENH2_9_surface"/>
    <s v="ENH2_9_surface_charate"/>
  </r>
  <r>
    <x v="1"/>
    <x v="3"/>
    <n v="9"/>
    <s v="surface"/>
    <s v="charate"/>
    <n v="1"/>
    <s v="Lupinus bicolor"/>
    <s v="Lupinus bicolor"/>
    <s v="forb"/>
    <s v="native"/>
    <s v="annual"/>
    <s v="Fabaceae"/>
    <n v="1"/>
    <s v="ENH2_9"/>
    <s v="ENH2_9_surface"/>
    <s v="ENH2_9_surface_charate"/>
  </r>
  <r>
    <x v="1"/>
    <x v="3"/>
    <n v="9"/>
    <s v="surface"/>
    <s v="charate"/>
    <n v="1"/>
    <s v="Malacothamnus fasciculatus"/>
    <s v="Malacothamnus fasciculatus"/>
    <s v="shrub"/>
    <s v="native"/>
    <s v="perennial"/>
    <s v="Malvaceae"/>
    <n v="1"/>
    <s v="ENH2_9"/>
    <s v="ENH2_9_surface"/>
    <s v="ENH2_9_surface_charate"/>
  </r>
  <r>
    <x v="1"/>
    <x v="3"/>
    <n v="9"/>
    <s v="surface"/>
    <s v="charate"/>
    <n v="1"/>
    <s v="Salvia leucophylla"/>
    <s v="Salvia leucophylla"/>
    <s v="shrub"/>
    <s v="native"/>
    <s v="perennial"/>
    <s v="Grossulariaceae"/>
    <n v="1"/>
    <s v="ENH2_9"/>
    <s v="ENH2_9_surface"/>
    <s v="ENH2_9_surface_charate"/>
  </r>
  <r>
    <x v="1"/>
    <x v="3"/>
    <n v="9"/>
    <s v="surface"/>
    <s v="charate"/>
    <n v="1"/>
    <s v="Solanum xanti"/>
    <s v="Solanum xanti"/>
    <s v="forb"/>
    <s v="native"/>
    <s v="perennial"/>
    <s v="Solanaceae"/>
    <n v="2"/>
    <s v="ENH2_9"/>
    <s v="ENH2_9_surface"/>
    <s v="ENH2_9_surface_charate"/>
  </r>
  <r>
    <x v="1"/>
    <x v="3"/>
    <n v="9"/>
    <s v="surface"/>
    <s v="control"/>
    <n v="1"/>
    <s v="Avena barbara"/>
    <s v="Avena spp."/>
    <s v="grass"/>
    <s v="nonnative"/>
    <s v="annual"/>
    <s v="Poaceae"/>
    <n v="9"/>
    <s v="ENH2_9"/>
    <s v="ENH2_9_surface"/>
    <s v="ENH2_9_surface_control"/>
  </r>
  <r>
    <x v="1"/>
    <x v="3"/>
    <n v="9"/>
    <s v="surface"/>
    <s v="control"/>
    <n v="1"/>
    <s v="Bromus hordeaceus"/>
    <s v="Bromus spp."/>
    <s v="grass"/>
    <s v="nonnative"/>
    <s v="annual"/>
    <s v="Poaceae"/>
    <n v="48"/>
    <s v="ENH2_9"/>
    <s v="ENH2_9_surface"/>
    <s v="ENH2_9_surface_control"/>
  </r>
  <r>
    <x v="1"/>
    <x v="3"/>
    <n v="9"/>
    <s v="surface"/>
    <s v="control"/>
    <n v="1"/>
    <s v="Bromus madritensis"/>
    <s v="Bromus spp."/>
    <s v="grass"/>
    <s v="nonnative"/>
    <s v="annual"/>
    <s v="Poaceae"/>
    <n v="96"/>
    <s v="ENH2_9"/>
    <s v="ENH2_9_surface"/>
    <s v="ENH2_9_surface_control"/>
  </r>
  <r>
    <x v="1"/>
    <x v="3"/>
    <n v="9"/>
    <s v="surface"/>
    <s v="control"/>
    <n v="1"/>
    <s v="Calochortus clavatus"/>
    <s v="Calochortus clavatus"/>
    <s v="forb"/>
    <s v="native"/>
    <s v="perennial"/>
    <s v="Liliaceae"/>
    <n v="1"/>
    <s v="ENH2_9"/>
    <s v="ENH2_9_surface"/>
    <s v="ENH2_9_surface_control"/>
  </r>
  <r>
    <x v="1"/>
    <x v="3"/>
    <n v="9"/>
    <s v="surface"/>
    <s v="control"/>
    <n v="1"/>
    <s v="Centaurea melitensis"/>
    <s v="Centaurea melitensis"/>
    <s v="forb"/>
    <s v="nonnative"/>
    <s v="annual"/>
    <s v="Asteraceae"/>
    <n v="2"/>
    <s v="ENH2_9"/>
    <s v="ENH2_9_surface"/>
    <s v="ENH2_9_surface_control"/>
  </r>
  <r>
    <x v="1"/>
    <x v="3"/>
    <n v="9"/>
    <s v="surface"/>
    <s v="control"/>
    <n v="1"/>
    <s v="Festuca myuros"/>
    <s v="Festuca myuros"/>
    <s v="grass"/>
    <s v="nonnative"/>
    <s v="annual"/>
    <s v="Poaceae"/>
    <n v="25"/>
    <s v="ENH2_9"/>
    <s v="ENH2_9_surface"/>
    <s v="ENH2_9_surface_control"/>
  </r>
  <r>
    <x v="1"/>
    <x v="3"/>
    <n v="9"/>
    <s v="surface"/>
    <s v="oven"/>
    <n v="1"/>
    <s v="Acmispon strigosus"/>
    <s v="Acmispon spp."/>
    <s v="forb"/>
    <s v="native"/>
    <s v="biannual"/>
    <s v="Fabaceae"/>
    <n v="1"/>
    <s v="ENH2_9"/>
    <s v="ENH2_9_surface"/>
    <s v="ENH2_9_surface_oven"/>
  </r>
  <r>
    <x v="1"/>
    <x v="3"/>
    <n v="9"/>
    <s v="surface"/>
    <s v="oven"/>
    <n v="1"/>
    <s v="Avena barbara"/>
    <s v="Avena spp."/>
    <s v="grass"/>
    <s v="nonnative"/>
    <s v="annual"/>
    <s v="Poaceae"/>
    <n v="7"/>
    <s v="ENH2_9"/>
    <s v="ENH2_9_surface"/>
    <s v="ENH2_9_surface_oven"/>
  </r>
  <r>
    <x v="1"/>
    <x v="3"/>
    <n v="9"/>
    <s v="surface"/>
    <s v="oven"/>
    <n v="1"/>
    <s v="Bromus hordeaceus"/>
    <s v="Bromus spp."/>
    <s v="grass"/>
    <s v="nonnative"/>
    <s v="annual"/>
    <s v="Poaceae"/>
    <n v="45"/>
    <s v="ENH2_9"/>
    <s v="ENH2_9_surface"/>
    <s v="ENH2_9_surface_oven"/>
  </r>
  <r>
    <x v="1"/>
    <x v="3"/>
    <n v="9"/>
    <s v="surface"/>
    <s v="oven"/>
    <n v="1"/>
    <s v="Bromus madritensis"/>
    <s v="Bromus spp."/>
    <s v="grass"/>
    <s v="nonnative"/>
    <s v="annual"/>
    <s v="Poaceae"/>
    <n v="69"/>
    <s v="ENH2_9"/>
    <s v="ENH2_9_surface"/>
    <s v="ENH2_9_surface_oven"/>
  </r>
  <r>
    <x v="1"/>
    <x v="3"/>
    <n v="9"/>
    <s v="surface"/>
    <s v="oven"/>
    <n v="1"/>
    <s v="Calochortus clavatus"/>
    <s v="Calochortus clavatus"/>
    <s v="forb"/>
    <s v="native"/>
    <s v="perennial"/>
    <s v="Liliaceae"/>
    <n v="2"/>
    <s v="ENH2_9"/>
    <s v="ENH2_9_surface"/>
    <s v="ENH2_9_surface_oven"/>
  </r>
  <r>
    <x v="1"/>
    <x v="3"/>
    <n v="9"/>
    <s v="surface"/>
    <s v="oven"/>
    <n v="1"/>
    <s v="Centaurea melitensis"/>
    <s v="Centaurea melitensis"/>
    <s v="forb"/>
    <s v="nonnative"/>
    <s v="annual"/>
    <s v="Asteraceae"/>
    <n v="2"/>
    <s v="ENH2_9"/>
    <s v="ENH2_9_surface"/>
    <s v="ENH2_9_surface_oven"/>
  </r>
  <r>
    <x v="1"/>
    <x v="3"/>
    <n v="9"/>
    <s v="surface"/>
    <s v="oven"/>
    <n v="1"/>
    <s v="Erodium spp."/>
    <s v="Erodium spp."/>
    <s v="forb"/>
    <s v="nonnative"/>
    <s v="annual"/>
    <s v="Geraniaceae"/>
    <n v="1"/>
    <s v="ENH2_9"/>
    <s v="ENH2_9_surface"/>
    <s v="ENH2_9_surface_oven"/>
  </r>
  <r>
    <x v="1"/>
    <x v="3"/>
    <n v="9"/>
    <s v="surface"/>
    <s v="oven"/>
    <n v="1"/>
    <s v="Festuca myuros"/>
    <s v="Festuca myuros"/>
    <s v="grass"/>
    <s v="nonnative"/>
    <s v="annual"/>
    <s v="Poaceae"/>
    <n v="23"/>
    <s v="ENH2_9"/>
    <s v="ENH2_9_surface"/>
    <s v="ENH2_9_surface_oven"/>
  </r>
  <r>
    <x v="1"/>
    <x v="3"/>
    <n v="9"/>
    <s v="surface"/>
    <s v="oven"/>
    <n v="1"/>
    <s v="Hirschfeldia incana"/>
    <s v="Hirschfeldia incana"/>
    <s v="forb"/>
    <s v="nonnative"/>
    <s v="annual"/>
    <s v="Brassicaceae"/>
    <n v="1"/>
    <s v="ENH2_9"/>
    <s v="ENH2_9_surface"/>
    <s v="ENH2_9_surface_oven"/>
  </r>
  <r>
    <x v="1"/>
    <x v="3"/>
    <n v="9"/>
    <s v="surface"/>
    <s v="oven"/>
    <n v="1"/>
    <s v="Malacothamnus fasciculatus"/>
    <s v="Malacothamnus fasciculatus"/>
    <s v="shrub"/>
    <s v="native"/>
    <s v="perennial"/>
    <s v="Malvaceae"/>
    <n v="2"/>
    <s v="ENH2_9"/>
    <s v="ENH2_9_surface"/>
    <s v="ENH2_9_surface_oven"/>
  </r>
  <r>
    <x v="1"/>
    <x v="3"/>
    <n v="9"/>
    <s v="surface"/>
    <s v="oven"/>
    <n v="1"/>
    <s v="Phacelia spp."/>
    <s v="Phacelia spp."/>
    <s v="forb"/>
    <s v="native"/>
    <s v="annual"/>
    <s v="Hydrophyllaceae"/>
    <n v="2"/>
    <s v="ENH2_9"/>
    <s v="ENH2_9_surface"/>
    <s v="ENH2_9_surface_oven"/>
  </r>
  <r>
    <x v="1"/>
    <x v="3"/>
    <n v="9"/>
    <s v="surface"/>
    <s v="ovenchar"/>
    <n v="1"/>
    <s v="Acmispon strigosus"/>
    <s v="Acmispon spp."/>
    <s v="forb"/>
    <s v="native"/>
    <s v="annual"/>
    <s v="Fabaceae"/>
    <n v="1"/>
    <s v="ENH2_9"/>
    <s v="ENH2_9_surface"/>
    <s v="ENH2_9_surface_ovenchar"/>
  </r>
  <r>
    <x v="1"/>
    <x v="3"/>
    <n v="9"/>
    <s v="surface"/>
    <s v="ovenchar"/>
    <n v="1"/>
    <s v="Avena barbara"/>
    <s v="Avena spp."/>
    <s v="grass"/>
    <s v="nonnative"/>
    <s v="annual"/>
    <s v="Poaceae"/>
    <n v="10"/>
    <s v="ENH2_9"/>
    <s v="ENH2_9_surface"/>
    <s v="ENH2_9_surface_ovenchar"/>
  </r>
  <r>
    <x v="1"/>
    <x v="3"/>
    <n v="9"/>
    <s v="surface"/>
    <s v="ovenchar"/>
    <n v="1"/>
    <s v="Bromus diandrus"/>
    <s v="Bromus spp."/>
    <s v="grass"/>
    <s v="nonnative"/>
    <s v="annual"/>
    <s v="Poaceae"/>
    <n v="3"/>
    <s v="ENH2_9"/>
    <s v="ENH2_9_surface"/>
    <s v="ENH2_9_surface_ovenchar"/>
  </r>
  <r>
    <x v="1"/>
    <x v="3"/>
    <n v="9"/>
    <s v="surface"/>
    <s v="ovenchar"/>
    <n v="1"/>
    <s v="Bromus hordeaceus"/>
    <s v="Bromus spp."/>
    <s v="grass"/>
    <s v="nonnative"/>
    <s v="annual"/>
    <s v="Poaceae"/>
    <n v="29"/>
    <s v="ENH2_9"/>
    <s v="ENH2_9_surface"/>
    <s v="ENH2_9_surface_ovenchar"/>
  </r>
  <r>
    <x v="1"/>
    <x v="3"/>
    <n v="9"/>
    <s v="surface"/>
    <s v="ovenchar"/>
    <n v="1"/>
    <s v="Bromus madritensis"/>
    <s v="Bromus spp."/>
    <s v="grass"/>
    <s v="nonnative"/>
    <s v="annual"/>
    <s v="Poaceae"/>
    <n v="39"/>
    <s v="ENH2_9"/>
    <s v="ENH2_9_surface"/>
    <s v="ENH2_9_surface_ovenchar"/>
  </r>
  <r>
    <x v="1"/>
    <x v="3"/>
    <n v="9"/>
    <s v="surface"/>
    <s v="ovenchar"/>
    <n v="1"/>
    <s v="Centaurea melitensis"/>
    <s v="Centaurea melitensis"/>
    <s v="forb"/>
    <s v="nonnative"/>
    <s v="annual"/>
    <s v="Asteraceae"/>
    <n v="1"/>
    <s v="ENH2_9"/>
    <s v="ENH2_9_surface"/>
    <s v="ENH2_9_surface_ovenchar"/>
  </r>
  <r>
    <x v="1"/>
    <x v="3"/>
    <n v="9"/>
    <s v="surface"/>
    <s v="ovenchar"/>
    <n v="1"/>
    <s v="Erodium spp."/>
    <s v="Erodium spp."/>
    <s v="forb"/>
    <s v="nonnative"/>
    <s v="annual"/>
    <s v="Geraniaceae"/>
    <n v="2"/>
    <s v="ENH2_9"/>
    <s v="ENH2_9_surface"/>
    <s v="ENH2_9_surface_ovenchar"/>
  </r>
  <r>
    <x v="1"/>
    <x v="3"/>
    <n v="9"/>
    <s v="surface"/>
    <s v="ovenchar"/>
    <n v="1"/>
    <s v="Festuca myuros"/>
    <s v="Festuca myuros"/>
    <s v="grass"/>
    <s v="nonnative"/>
    <s v="annual"/>
    <s v="Poaceae"/>
    <n v="26"/>
    <s v="ENH2_9"/>
    <s v="ENH2_9_surface"/>
    <s v="ENH2_9_surface_ovenchar"/>
  </r>
  <r>
    <x v="1"/>
    <x v="3"/>
    <n v="9"/>
    <s v="surface"/>
    <s v="ovenchar"/>
    <n v="1"/>
    <s v="Hirschfeldia incana"/>
    <s v="Hirschfeldia incana"/>
    <s v="forb"/>
    <s v="nonnative"/>
    <s v="annual"/>
    <s v="Brassicaceae"/>
    <n v="1"/>
    <s v="ENH2_9"/>
    <s v="ENH2_9_surface"/>
    <s v="ENH2_9_surface_ovenchar"/>
  </r>
  <r>
    <x v="1"/>
    <x v="3"/>
    <n v="9"/>
    <s v="surface"/>
    <s v="ovenchar"/>
    <n v="1"/>
    <s v="Malacothamnus fasciculatus"/>
    <s v="Malacothamnus fasciculatus"/>
    <s v="shrub"/>
    <s v="native"/>
    <s v="perennial"/>
    <s v="Malvaceae"/>
    <n v="5"/>
    <s v="ENH2_9"/>
    <s v="ENH2_9_surface"/>
    <s v="ENH2_9_surface_ovenchar"/>
  </r>
  <r>
    <x v="1"/>
    <x v="3"/>
    <n v="9"/>
    <s v="deep"/>
    <s v="charate"/>
    <n v="1"/>
    <s v="Bromus madritensis"/>
    <s v="Bromus spp."/>
    <s v="grass"/>
    <s v="nonnative"/>
    <s v="annual"/>
    <s v="Poaceae"/>
    <n v="2"/>
    <s v="ENH2_9"/>
    <s v="ENH2_9_deep"/>
    <s v="ENH2_9_deep_charate"/>
  </r>
  <r>
    <x v="1"/>
    <x v="3"/>
    <n v="9"/>
    <s v="deep"/>
    <s v="charate"/>
    <n v="1"/>
    <s v="Centaurea melitensis"/>
    <s v="Centaurea melitensis"/>
    <s v="forb"/>
    <s v="nonnative"/>
    <s v="annual"/>
    <s v="Asteraceae"/>
    <n v="7"/>
    <s v="ENH2_9"/>
    <s v="ENH2_9_deep"/>
    <s v="ENH2_9_deep_charate"/>
  </r>
  <r>
    <x v="1"/>
    <x v="3"/>
    <n v="9"/>
    <s v="deep"/>
    <s v="charate"/>
    <n v="1"/>
    <s v="Typha domingensis"/>
    <s v="Typha domingensis"/>
    <s v="forb"/>
    <s v="native"/>
    <s v="perennial"/>
    <s v="Typhaceae"/>
    <n v="1"/>
    <s v="ENH2_9"/>
    <s v="ENH2_9_deep"/>
    <s v="ENH2_9_deep_charate"/>
  </r>
  <r>
    <x v="1"/>
    <x v="3"/>
    <n v="9"/>
    <s v="deep"/>
    <s v="control"/>
    <n v="1"/>
    <s v="Acmispon glaber"/>
    <s v="Acmispon spp."/>
    <s v="forb"/>
    <s v="native"/>
    <s v="perennial"/>
    <s v="Fabaceae"/>
    <n v="1"/>
    <s v="ENH2_9"/>
    <s v="ENH2_9_deep"/>
    <s v="ENH2_9_deep_control"/>
  </r>
  <r>
    <x v="1"/>
    <x v="3"/>
    <n v="9"/>
    <s v="deep"/>
    <s v="control"/>
    <n v="1"/>
    <s v="Bromus madritensis"/>
    <s v="Bromus spp."/>
    <s v="grass"/>
    <s v="nonnative"/>
    <s v="annual"/>
    <s v="Poaceae"/>
    <n v="6"/>
    <s v="ENH2_9"/>
    <s v="ENH2_9_deep"/>
    <s v="ENH2_9_deep_control"/>
  </r>
  <r>
    <x v="1"/>
    <x v="3"/>
    <n v="9"/>
    <s v="deep"/>
    <s v="oven"/>
    <n v="1"/>
    <s v="Bromus hordeaceus"/>
    <s v="Bromus spp."/>
    <s v="grass"/>
    <s v="nonnative"/>
    <s v="annual"/>
    <s v="Poaceae"/>
    <n v="1"/>
    <s v="ENH2_9"/>
    <s v="ENH2_9_deep"/>
    <s v="ENH2_9_deep_oven"/>
  </r>
  <r>
    <x v="1"/>
    <x v="3"/>
    <n v="9"/>
    <s v="deep"/>
    <s v="oven"/>
    <n v="1"/>
    <s v="Bromus madritensis"/>
    <s v="Bromus spp."/>
    <s v="grass"/>
    <s v="nonnative"/>
    <s v="annual"/>
    <s v="Poaceae"/>
    <n v="3"/>
    <s v="ENH2_9"/>
    <s v="ENH2_9_deep"/>
    <s v="ENH2_9_deep_oven"/>
  </r>
  <r>
    <x v="1"/>
    <x v="3"/>
    <n v="9"/>
    <s v="deep"/>
    <s v="oven"/>
    <n v="1"/>
    <s v="Malacothamnus fasciculatus"/>
    <s v="Malacothamnus fasciculatus"/>
    <s v="shrub"/>
    <s v="native"/>
    <s v="perennial"/>
    <s v="Malvaceae"/>
    <n v="2"/>
    <s v="ENH2_9"/>
    <s v="ENH2_9_deep"/>
    <s v="ENH2_9_deep_oven"/>
  </r>
  <r>
    <x v="1"/>
    <x v="3"/>
    <n v="9"/>
    <s v="deep"/>
    <s v="ovenchar"/>
    <n v="1"/>
    <s v="Acmispon strigosus"/>
    <s v="Acmispon spp."/>
    <s v="forb"/>
    <s v="native"/>
    <s v="biannual"/>
    <s v="Fabaceae"/>
    <n v="1"/>
    <s v="ENH2_9"/>
    <s v="ENH2_9_deep"/>
    <s v="ENH2_9_deep_ovenchar"/>
  </r>
  <r>
    <x v="1"/>
    <x v="3"/>
    <n v="9"/>
    <s v="deep"/>
    <s v="ovenchar"/>
    <n v="1"/>
    <s v="Bromus hordeaceus"/>
    <s v="Bromus spp."/>
    <s v="grass"/>
    <s v="nonnative"/>
    <s v="annual"/>
    <s v="Poaceae"/>
    <n v="1"/>
    <s v="ENH2_9"/>
    <s v="ENH2_9_deep"/>
    <s v="ENH2_9_deep_ovenchar"/>
  </r>
  <r>
    <x v="1"/>
    <x v="3"/>
    <n v="9"/>
    <s v="deep"/>
    <s v="ovenchar"/>
    <n v="1"/>
    <s v="Bromus madritensis"/>
    <s v="Bromus spp."/>
    <s v="grass"/>
    <s v="nonnative"/>
    <s v="annual"/>
    <s v="Poaceae"/>
    <n v="2"/>
    <s v="ENH2_9"/>
    <s v="ENH2_9_deep"/>
    <s v="ENH2_9_deep_ovenchar"/>
  </r>
  <r>
    <x v="1"/>
    <x v="3"/>
    <n v="9"/>
    <s v="deep"/>
    <s v="ovenchar"/>
    <n v="1"/>
    <s v="Malacothamnus fasciculatus"/>
    <s v="Malacothamnus fasciculatus"/>
    <s v="shrub"/>
    <s v="native"/>
    <s v="perennial"/>
    <s v="Malvaceae"/>
    <n v="1"/>
    <s v="ENH2_9"/>
    <s v="ENH2_9_deep"/>
    <s v="ENH2_9_deep_ovenchar"/>
  </r>
  <r>
    <x v="1"/>
    <x v="3"/>
    <n v="9"/>
    <s v="deep"/>
    <s v="ovenchar"/>
    <n v="1"/>
    <s v="Typha domingensis"/>
    <s v="Typha domingensis"/>
    <s v="forb"/>
    <s v="native"/>
    <s v="perennial"/>
    <s v="Typhaceae"/>
    <n v="1"/>
    <s v="ENH2_9"/>
    <s v="ENH2_9_deep"/>
    <s v="ENH2_9_deep_ovenchar"/>
  </r>
  <r>
    <x v="1"/>
    <x v="3"/>
    <n v="10"/>
    <s v="surface"/>
    <s v="charate"/>
    <n v="1"/>
    <s v="Avena barbara"/>
    <s v="Avena spp."/>
    <s v="grass"/>
    <s v="nonnative"/>
    <s v="annual"/>
    <s v="Poaceae"/>
    <n v="10"/>
    <s v="ENH2_10"/>
    <s v="ENH2_10_surface"/>
    <s v="ENH2_10_surface_charate"/>
  </r>
  <r>
    <x v="1"/>
    <x v="3"/>
    <n v="10"/>
    <s v="surface"/>
    <s v="charate"/>
    <n v="1"/>
    <s v="Bromus diandrus"/>
    <s v="Bromus spp."/>
    <s v="grass"/>
    <s v="nonnative"/>
    <s v="annual"/>
    <s v="Poaceae"/>
    <n v="1"/>
    <s v="ENH2_10"/>
    <s v="ENH2_10_surface"/>
    <s v="ENH2_10_surface_charate"/>
  </r>
  <r>
    <x v="1"/>
    <x v="3"/>
    <n v="10"/>
    <s v="surface"/>
    <s v="charate"/>
    <n v="1"/>
    <s v="Bromus madritensis"/>
    <s v="Bromus spp."/>
    <s v="grass"/>
    <s v="nonnative"/>
    <s v="annual"/>
    <s v="Poaceae"/>
    <n v="21"/>
    <s v="ENH2_10"/>
    <s v="ENH2_10_surface"/>
    <s v="ENH2_10_surface_charate"/>
  </r>
  <r>
    <x v="1"/>
    <x v="3"/>
    <n v="10"/>
    <s v="surface"/>
    <s v="charate"/>
    <n v="1"/>
    <s v="Erodium spp."/>
    <s v="Erodium spp."/>
    <s v="forb"/>
    <s v="nonnative"/>
    <s v="annual"/>
    <s v="Geraniaceae"/>
    <n v="4"/>
    <s v="ENH2_10"/>
    <s v="ENH2_10_surface"/>
    <s v="ENH2_10_surface_charate"/>
  </r>
  <r>
    <x v="1"/>
    <x v="3"/>
    <n v="10"/>
    <s v="surface"/>
    <s v="charate"/>
    <n v="1"/>
    <s v="Festuca myuros"/>
    <s v="Festuca myuros"/>
    <s v="grass"/>
    <s v="nonnative"/>
    <s v="annual"/>
    <s v="Poaceae"/>
    <n v="17"/>
    <s v="ENH2_10"/>
    <s v="ENH2_10_surface"/>
    <s v="ENH2_10_surface_charate"/>
  </r>
  <r>
    <x v="1"/>
    <x v="3"/>
    <n v="10"/>
    <s v="surface"/>
    <s v="charate"/>
    <n v="1"/>
    <s v="Logfia filaginoides"/>
    <s v="Logfia filaginoides"/>
    <s v="forb"/>
    <s v="native"/>
    <s v="annual"/>
    <s v="Asteraceae"/>
    <n v="1"/>
    <s v="ENH2_10"/>
    <s v="ENH2_10_surface"/>
    <s v="ENH2_10_surface_charate"/>
  </r>
  <r>
    <x v="1"/>
    <x v="3"/>
    <n v="10"/>
    <s v="surface"/>
    <s v="charate"/>
    <n v="1"/>
    <s v="Trifolium spp."/>
    <s v="Trifolium spp."/>
    <s v="forb"/>
    <s v="native"/>
    <s v="annual"/>
    <s v="Fabaceae"/>
    <n v="1"/>
    <s v="ENH2_10"/>
    <s v="ENH2_10_surface"/>
    <s v="ENH2_10_surface_charate"/>
  </r>
  <r>
    <x v="1"/>
    <x v="3"/>
    <n v="10"/>
    <s v="surface"/>
    <s v="charate"/>
    <n v="1"/>
    <s v="Uropappus lindleyi"/>
    <s v="Uropappus lindleyi"/>
    <s v="forb"/>
    <s v="native"/>
    <s v="annual"/>
    <s v="Asteraceae"/>
    <n v="1"/>
    <s v="ENH2_10"/>
    <s v="ENH2_10_surface"/>
    <s v="ENH2_10_surface_charate"/>
  </r>
  <r>
    <x v="1"/>
    <x v="3"/>
    <n v="10"/>
    <s v="surface"/>
    <s v="control"/>
    <n v="1"/>
    <s v="Acmispon maritimus"/>
    <s v="Acmispon spp."/>
    <s v="forb"/>
    <s v="native"/>
    <s v="annual"/>
    <s v="Fabaceae"/>
    <n v="2"/>
    <s v="ENH2_10"/>
    <s v="ENH2_10_surface"/>
    <s v="ENH2_10_surface_control"/>
  </r>
  <r>
    <x v="1"/>
    <x v="3"/>
    <n v="10"/>
    <s v="surface"/>
    <s v="control"/>
    <n v="1"/>
    <s v="Avena barbara"/>
    <s v="Avena spp."/>
    <s v="grass"/>
    <s v="nonnative"/>
    <s v="annual"/>
    <s v="Poaceae"/>
    <n v="11"/>
    <s v="ENH2_10"/>
    <s v="ENH2_10_surface"/>
    <s v="ENH2_10_surface_control"/>
  </r>
  <r>
    <x v="1"/>
    <x v="3"/>
    <n v="10"/>
    <s v="surface"/>
    <s v="control"/>
    <n v="1"/>
    <s v="Bromus diandrus"/>
    <s v="Bromus spp."/>
    <s v="grass"/>
    <s v="nonnative"/>
    <s v="annual"/>
    <s v="Poaceae"/>
    <n v="5"/>
    <s v="ENH2_10"/>
    <s v="ENH2_10_surface"/>
    <s v="ENH2_10_surface_control"/>
  </r>
  <r>
    <x v="1"/>
    <x v="3"/>
    <n v="10"/>
    <s v="surface"/>
    <s v="control"/>
    <n v="1"/>
    <s v="Bromus hordeaceus"/>
    <s v="Bromus spp."/>
    <s v="grass"/>
    <s v="nonnative"/>
    <s v="annual"/>
    <s v="Poaceae"/>
    <n v="14"/>
    <s v="ENH2_10"/>
    <s v="ENH2_10_surface"/>
    <s v="ENH2_10_surface_control"/>
  </r>
  <r>
    <x v="1"/>
    <x v="3"/>
    <n v="10"/>
    <s v="surface"/>
    <s v="control"/>
    <n v="1"/>
    <s v="Bromus madritensis"/>
    <s v="Bromus spp."/>
    <s v="grass"/>
    <s v="nonnative"/>
    <s v="annual"/>
    <s v="Poaceae"/>
    <n v="23"/>
    <s v="ENH2_10"/>
    <s v="ENH2_10_surface"/>
    <s v="ENH2_10_surface_control"/>
  </r>
  <r>
    <x v="1"/>
    <x v="3"/>
    <n v="10"/>
    <s v="surface"/>
    <s v="control"/>
    <n v="1"/>
    <s v="Centaurea melitensis"/>
    <s v="Centaurea melitensis"/>
    <s v="forb"/>
    <s v="nonnative"/>
    <s v="annual"/>
    <s v="Asteraceae"/>
    <n v="2"/>
    <s v="ENH2_10"/>
    <s v="ENH2_10_surface"/>
    <s v="ENH2_10_surface_control"/>
  </r>
  <r>
    <x v="1"/>
    <x v="3"/>
    <n v="10"/>
    <s v="surface"/>
    <s v="control"/>
    <n v="1"/>
    <s v="Erodium spp."/>
    <s v="Erodium spp."/>
    <s v="forb"/>
    <s v="nonnative"/>
    <s v="annual"/>
    <s v="Geraniaceae"/>
    <n v="1"/>
    <s v="ENH2_10"/>
    <s v="ENH2_10_surface"/>
    <s v="ENH2_10_surface_control"/>
  </r>
  <r>
    <x v="1"/>
    <x v="3"/>
    <n v="10"/>
    <s v="surface"/>
    <s v="control"/>
    <n v="1"/>
    <s v="Festuca myuros"/>
    <s v="Festuca myuros"/>
    <s v="grass"/>
    <s v="nonnative"/>
    <s v="annual"/>
    <s v="Poaceae"/>
    <n v="19"/>
    <s v="ENH2_10"/>
    <s v="ENH2_10_surface"/>
    <s v="ENH2_10_surface_control"/>
  </r>
  <r>
    <x v="1"/>
    <x v="3"/>
    <n v="10"/>
    <s v="surface"/>
    <s v="control"/>
    <n v="1"/>
    <s v="Hirschfeldia incana"/>
    <s v="Hirschfeldia incana"/>
    <s v="forb"/>
    <s v="nonnative"/>
    <s v="annual"/>
    <s v="Brassicaceae"/>
    <n v="1"/>
    <s v="ENH2_10"/>
    <s v="ENH2_10_surface"/>
    <s v="ENH2_10_surface_control"/>
  </r>
  <r>
    <x v="1"/>
    <x v="3"/>
    <n v="10"/>
    <s v="surface"/>
    <s v="control"/>
    <n v="1"/>
    <s v="Juncus bufonius"/>
    <s v="Juncus bufonius"/>
    <s v="forb"/>
    <s v="native"/>
    <s v="annual"/>
    <s v="Juncaceae"/>
    <n v="1"/>
    <s v="ENH2_10"/>
    <s v="ENH2_10_surface"/>
    <s v="ENH2_10_surface_control"/>
  </r>
  <r>
    <x v="1"/>
    <x v="3"/>
    <n v="10"/>
    <s v="surface"/>
    <s v="control"/>
    <n v="1"/>
    <s v="Malacothamnus fasciculatus"/>
    <s v="Malacothamnus fasciculatus"/>
    <s v="shrub"/>
    <s v="native"/>
    <s v="perennial"/>
    <s v="Malvaceae"/>
    <n v="1"/>
    <s v="ENH2_10"/>
    <s v="ENH2_10_surface"/>
    <s v="ENH2_10_surface_control"/>
  </r>
  <r>
    <x v="1"/>
    <x v="3"/>
    <n v="10"/>
    <s v="surface"/>
    <s v="control"/>
    <n v="1"/>
    <s v="Uropappus lindleyi"/>
    <s v="Uropappus lindleyi"/>
    <s v="forb"/>
    <s v="native"/>
    <s v="annual"/>
    <s v="Asteraceae"/>
    <n v="2"/>
    <s v="ENH2_10"/>
    <s v="ENH2_10_surface"/>
    <s v="ENH2_10_surface_control"/>
  </r>
  <r>
    <x v="1"/>
    <x v="3"/>
    <n v="10"/>
    <s v="surface"/>
    <s v="oven"/>
    <n v="1"/>
    <s v="Acmispon maritimus"/>
    <s v="Acmispon spp."/>
    <s v="forb"/>
    <s v="native"/>
    <s v="annual"/>
    <s v="Fabaceae"/>
    <n v="1"/>
    <s v="ENH2_10"/>
    <s v="ENH2_10_surface"/>
    <s v="ENH2_10_surface_oven"/>
  </r>
  <r>
    <x v="1"/>
    <x v="3"/>
    <n v="10"/>
    <s v="surface"/>
    <s v="oven"/>
    <n v="1"/>
    <s v="Artemisia californica"/>
    <s v="Artemisia californica"/>
    <s v="shrub"/>
    <s v="native"/>
    <s v="perennial"/>
    <s v="Asteraceae"/>
    <n v="1"/>
    <s v="ENH2_10"/>
    <s v="ENH2_10_surface"/>
    <s v="ENH2_10_surface_oven"/>
  </r>
  <r>
    <x v="1"/>
    <x v="3"/>
    <n v="10"/>
    <s v="surface"/>
    <s v="oven"/>
    <n v="1"/>
    <s v="Avena barbara"/>
    <s v="Avena spp."/>
    <s v="grass"/>
    <s v="nonnative"/>
    <s v="annual"/>
    <s v="Poaceae"/>
    <n v="10"/>
    <s v="ENH2_10"/>
    <s v="ENH2_10_surface"/>
    <s v="ENH2_10_surface_oven"/>
  </r>
  <r>
    <x v="1"/>
    <x v="3"/>
    <n v="10"/>
    <s v="surface"/>
    <s v="oven"/>
    <n v="1"/>
    <s v="Bromus diandrus"/>
    <s v="Bromus spp."/>
    <s v="grass"/>
    <s v="nonnative"/>
    <s v="annual"/>
    <s v="Poaceae"/>
    <n v="5"/>
    <s v="ENH2_10"/>
    <s v="ENH2_10_surface"/>
    <s v="ENH2_10_surface_oven"/>
  </r>
  <r>
    <x v="1"/>
    <x v="3"/>
    <n v="10"/>
    <s v="surface"/>
    <s v="oven"/>
    <n v="1"/>
    <s v="Bromus hordeaceus"/>
    <s v="Bromus spp."/>
    <s v="grass"/>
    <s v="nonnative"/>
    <s v="annual"/>
    <s v="Poaceae"/>
    <n v="18"/>
    <s v="ENH2_10"/>
    <s v="ENH2_10_surface"/>
    <s v="ENH2_10_surface_oven"/>
  </r>
  <r>
    <x v="1"/>
    <x v="3"/>
    <n v="10"/>
    <s v="surface"/>
    <s v="oven"/>
    <n v="1"/>
    <s v="Bromus madritensis"/>
    <s v="Bromus spp."/>
    <s v="grass"/>
    <s v="nonnative"/>
    <s v="annual"/>
    <s v="Poaceae"/>
    <n v="40"/>
    <s v="ENH2_10"/>
    <s v="ENH2_10_surface"/>
    <s v="ENH2_10_surface_oven"/>
  </r>
  <r>
    <x v="1"/>
    <x v="3"/>
    <n v="10"/>
    <s v="surface"/>
    <s v="oven"/>
    <n v="1"/>
    <s v="Centaurea melitensis"/>
    <s v="Centaurea melitensis"/>
    <s v="forb"/>
    <s v="nonnative"/>
    <s v="annual"/>
    <s v="Asteraceae"/>
    <n v="2"/>
    <s v="ENH2_10"/>
    <s v="ENH2_10_surface"/>
    <s v="ENH2_10_surface_oven"/>
  </r>
  <r>
    <x v="1"/>
    <x v="3"/>
    <n v="10"/>
    <s v="surface"/>
    <s v="oven"/>
    <n v="1"/>
    <s v="Festuca myuros"/>
    <s v="Festuca myuros"/>
    <s v="grass"/>
    <s v="nonnative"/>
    <s v="annual"/>
    <s v="Poaceae"/>
    <n v="23"/>
    <s v="ENH2_10"/>
    <s v="ENH2_10_surface"/>
    <s v="ENH2_10_surface_oven"/>
  </r>
  <r>
    <x v="1"/>
    <x v="3"/>
    <n v="10"/>
    <s v="surface"/>
    <s v="oven"/>
    <n v="1"/>
    <s v="Malacothamnus fasciculatus"/>
    <s v="Malacothamnus fasciculatus"/>
    <s v="shrub"/>
    <s v="native"/>
    <s v="perennial"/>
    <s v="Malvaceae"/>
    <n v="2"/>
    <s v="ENH2_10"/>
    <s v="ENH2_10_surface"/>
    <s v="ENH2_10_surface_oven"/>
  </r>
  <r>
    <x v="1"/>
    <x v="3"/>
    <n v="10"/>
    <s v="surface"/>
    <s v="oven"/>
    <n v="1"/>
    <s v="Salvia leucophylla"/>
    <s v="Salvia leucophylla"/>
    <s v="shrub"/>
    <s v="native"/>
    <s v="perennial"/>
    <s v="Grossulariaceae"/>
    <n v="1"/>
    <s v="ENH2_10"/>
    <s v="ENH2_10_surface"/>
    <s v="ENH2_10_surface_oven"/>
  </r>
  <r>
    <x v="1"/>
    <x v="3"/>
    <n v="10"/>
    <s v="surface"/>
    <s v="ovenchar"/>
    <n v="1"/>
    <s v="Artemisia californica"/>
    <s v="Artemisia californica"/>
    <s v="shrub"/>
    <s v="native"/>
    <s v="perennial"/>
    <s v="Asteraceae"/>
    <n v="1"/>
    <s v="ENH2_10"/>
    <s v="ENH2_10_surface"/>
    <s v="ENH2_10_surface_ovenchar"/>
  </r>
  <r>
    <x v="1"/>
    <x v="3"/>
    <n v="10"/>
    <s v="surface"/>
    <s v="ovenchar"/>
    <n v="1"/>
    <s v="Avena barbara"/>
    <s v="Avena spp."/>
    <s v="grass"/>
    <s v="nonnative"/>
    <s v="annual"/>
    <s v="Poaceae"/>
    <n v="12"/>
    <s v="ENH2_10"/>
    <s v="ENH2_10_surface"/>
    <s v="ENH2_10_surface_ovenchar"/>
  </r>
  <r>
    <x v="1"/>
    <x v="3"/>
    <n v="10"/>
    <s v="surface"/>
    <s v="ovenchar"/>
    <n v="1"/>
    <s v="Bromus diandrus"/>
    <s v="Bromus spp."/>
    <s v="grass"/>
    <s v="nonnative"/>
    <s v="annual"/>
    <s v="Poaceae"/>
    <n v="2"/>
    <s v="ENH2_10"/>
    <s v="ENH2_10_surface"/>
    <s v="ENH2_10_surface_ovenchar"/>
  </r>
  <r>
    <x v="1"/>
    <x v="3"/>
    <n v="10"/>
    <s v="surface"/>
    <s v="ovenchar"/>
    <n v="1"/>
    <s v="Bromus hordeaceus"/>
    <s v="Bromus spp."/>
    <s v="grass"/>
    <s v="nonnative"/>
    <s v="annual"/>
    <s v="Poaceae"/>
    <n v="18"/>
    <s v="ENH2_10"/>
    <s v="ENH2_10_surface"/>
    <s v="ENH2_10_surface_ovenchar"/>
  </r>
  <r>
    <x v="1"/>
    <x v="3"/>
    <n v="10"/>
    <s v="surface"/>
    <s v="ovenchar"/>
    <n v="1"/>
    <s v="Bromus madritensis"/>
    <s v="Bromus spp."/>
    <s v="grass"/>
    <s v="nonnative"/>
    <s v="annual"/>
    <s v="Poaceae"/>
    <n v="51"/>
    <s v="ENH2_10"/>
    <s v="ENH2_10_surface"/>
    <s v="ENH2_10_surface_ovenchar"/>
  </r>
  <r>
    <x v="1"/>
    <x v="3"/>
    <n v="10"/>
    <s v="surface"/>
    <s v="ovenchar"/>
    <n v="1"/>
    <s v="Centaurea melitensis"/>
    <s v="Centaurea melitensis"/>
    <s v="forb"/>
    <s v="nonnative"/>
    <s v="annual"/>
    <s v="Asteraceae"/>
    <n v="3"/>
    <s v="ENH2_10"/>
    <s v="ENH2_10_surface"/>
    <s v="ENH2_10_surface_ovenchar"/>
  </r>
  <r>
    <x v="1"/>
    <x v="3"/>
    <n v="10"/>
    <s v="surface"/>
    <s v="ovenchar"/>
    <n v="1"/>
    <s v="Erodium spp."/>
    <s v="Erodium spp."/>
    <s v="forb"/>
    <s v="nonnative"/>
    <s v="annual"/>
    <s v="Geraniaceae"/>
    <n v="5"/>
    <s v="ENH2_10"/>
    <s v="ENH2_10_surface"/>
    <s v="ENH2_10_surface_ovenchar"/>
  </r>
  <r>
    <x v="1"/>
    <x v="3"/>
    <n v="10"/>
    <s v="surface"/>
    <s v="ovenchar"/>
    <n v="1"/>
    <s v="Festuca myuros"/>
    <s v="Festuca myuros"/>
    <s v="grass"/>
    <s v="nonnative"/>
    <s v="annual"/>
    <s v="Poaceae"/>
    <n v="22"/>
    <s v="ENH2_10"/>
    <s v="ENH2_10_surface"/>
    <s v="ENH2_10_surface_ovenchar"/>
  </r>
  <r>
    <x v="1"/>
    <x v="3"/>
    <n v="10"/>
    <s v="surface"/>
    <s v="ovenchar"/>
    <n v="1"/>
    <s v="Malacothamnus fasciculatus"/>
    <s v="Malacothamnus fasciculatus"/>
    <s v="shrub"/>
    <s v="native"/>
    <s v="perennial"/>
    <s v="Malvaceae"/>
    <n v="3"/>
    <s v="ENH2_10"/>
    <s v="ENH2_10_surface"/>
    <s v="ENH2_10_surface_ovenchar"/>
  </r>
  <r>
    <x v="1"/>
    <x v="3"/>
    <n v="10"/>
    <s v="deep"/>
    <s v="charate"/>
    <n v="1"/>
    <s v="Avena barbara"/>
    <s v="Avena spp."/>
    <s v="grass"/>
    <s v="nonnative"/>
    <s v="annual"/>
    <s v="Poaceae"/>
    <n v="1"/>
    <s v="ENH2_10"/>
    <s v="ENH2_10_deep"/>
    <s v="ENH2_10_deep_charate"/>
  </r>
  <r>
    <x v="1"/>
    <x v="3"/>
    <n v="10"/>
    <s v="deep"/>
    <s v="charate"/>
    <n v="1"/>
    <s v="Centaurea melitensis"/>
    <s v="Centaurea melitensis"/>
    <s v="forb"/>
    <s v="nonnative"/>
    <s v="annual"/>
    <s v="Asteraceae"/>
    <n v="1"/>
    <s v="ENH2_10"/>
    <s v="ENH2_10_deep"/>
    <s v="ENH2_10_deep_charate"/>
  </r>
  <r>
    <x v="1"/>
    <x v="3"/>
    <n v="10"/>
    <s v="deep"/>
    <s v="charate"/>
    <n v="1"/>
    <s v="Festuca myuros"/>
    <s v="Festuca myuros"/>
    <s v="grass"/>
    <s v="nonnative"/>
    <s v="annual"/>
    <s v="Poaceae"/>
    <n v="1"/>
    <s v="ENH2_10"/>
    <s v="ENH2_10_deep"/>
    <s v="ENH2_10_deep_charate"/>
  </r>
  <r>
    <x v="1"/>
    <x v="3"/>
    <n v="10"/>
    <s v="deep"/>
    <s v="charate"/>
    <n v="1"/>
    <s v="Hirschfeldia incana"/>
    <s v="Hirschfeldia incana"/>
    <s v="forb"/>
    <s v="nonnative"/>
    <s v="annual"/>
    <s v="Brassicaceae"/>
    <n v="1"/>
    <s v="ENH2_10"/>
    <s v="ENH2_10_deep"/>
    <s v="ENH2_10_deep_charate"/>
  </r>
  <r>
    <x v="1"/>
    <x v="3"/>
    <n v="10"/>
    <s v="deep"/>
    <s v="control"/>
    <n v="1"/>
    <s v="Bromus hordeaceus"/>
    <s v="Bromus spp."/>
    <s v="grass"/>
    <s v="nonnative"/>
    <s v="annual"/>
    <s v="Poaceae"/>
    <n v="2"/>
    <s v="ENH2_10"/>
    <s v="ENH2_10_deep"/>
    <s v="ENH2_10_deep_control"/>
  </r>
  <r>
    <x v="1"/>
    <x v="3"/>
    <n v="10"/>
    <s v="deep"/>
    <s v="oven"/>
    <n v="1"/>
    <s v="Bromus madritensis"/>
    <s v="Bromus spp."/>
    <s v="grass"/>
    <s v="nonnative"/>
    <s v="annual"/>
    <s v="Poaceae"/>
    <n v="1"/>
    <s v="ENH2_10"/>
    <s v="ENH2_10_deep"/>
    <s v="ENH2_10_deep_oven"/>
  </r>
  <r>
    <x v="1"/>
    <x v="3"/>
    <n v="10"/>
    <s v="deep"/>
    <s v="oven"/>
    <n v="1"/>
    <s v="Centaurea melitensis"/>
    <s v="Centaurea melitensis"/>
    <s v="forb"/>
    <s v="nonnative"/>
    <s v="annual"/>
    <s v="Asteraceae"/>
    <n v="1"/>
    <s v="ENH2_10"/>
    <s v="ENH2_10_deep"/>
    <s v="ENH2_10_deep_oven"/>
  </r>
  <r>
    <x v="1"/>
    <x v="3"/>
    <n v="10"/>
    <s v="deep"/>
    <s v="oven"/>
    <n v="1"/>
    <s v="Festuca myuros"/>
    <s v="Festuca myuros"/>
    <s v="grass"/>
    <s v="nonnative"/>
    <s v="annual"/>
    <s v="Poaceae"/>
    <n v="1"/>
    <s v="ENH2_10"/>
    <s v="ENH2_10_deep"/>
    <s v="ENH2_10_deep_oven"/>
  </r>
  <r>
    <x v="1"/>
    <x v="3"/>
    <n v="10"/>
    <s v="deep"/>
    <s v="oven"/>
    <n v="1"/>
    <s v="Malacothamnus fasciculatus"/>
    <s v="Malacothamnus fasciculatus"/>
    <s v="shrub"/>
    <s v="native"/>
    <s v="perennial"/>
    <s v="Malvaceae"/>
    <n v="4"/>
    <s v="ENH2_10"/>
    <s v="ENH2_10_deep"/>
    <s v="ENH2_10_deep_oven"/>
  </r>
  <r>
    <x v="1"/>
    <x v="3"/>
    <n v="10"/>
    <s v="deep"/>
    <s v="ovenchar"/>
    <n v="1"/>
    <s v="Acmispon maritimus"/>
    <s v="Acmispon spp."/>
    <s v="forb"/>
    <s v="native"/>
    <s v="annual"/>
    <s v="Fabaceae"/>
    <n v="3"/>
    <s v="ENH2_10"/>
    <s v="ENH2_10_deep"/>
    <s v="ENH2_10_deep_ovenchar"/>
  </r>
  <r>
    <x v="1"/>
    <x v="3"/>
    <n v="10"/>
    <s v="deep"/>
    <s v="ovenchar"/>
    <n v="1"/>
    <s v="Bromus diandrus"/>
    <s v="Bromus spp."/>
    <s v="grass"/>
    <s v="nonnative"/>
    <s v="annual"/>
    <s v="Poaceae"/>
    <n v="1"/>
    <s v="ENH2_10"/>
    <s v="ENH2_10_deep"/>
    <s v="ENH2_10_deep_ovenchar"/>
  </r>
  <r>
    <x v="1"/>
    <x v="3"/>
    <n v="10"/>
    <s v="deep"/>
    <s v="ovenchar"/>
    <n v="1"/>
    <s v="Bromus madritensis"/>
    <s v="Bromus spp."/>
    <s v="grass"/>
    <s v="nonnative"/>
    <s v="annual"/>
    <s v="Poaceae"/>
    <n v="3"/>
    <s v="ENH2_10"/>
    <s v="ENH2_10_deep"/>
    <s v="ENH2_10_deep_ovenchar"/>
  </r>
  <r>
    <x v="1"/>
    <x v="3"/>
    <n v="10"/>
    <s v="deep"/>
    <s v="ovenchar"/>
    <n v="1"/>
    <s v="Dipterostemon capitatus"/>
    <s v="Dipterostemon capitatus"/>
    <s v="forb"/>
    <s v="native"/>
    <s v="perennial"/>
    <s v="Themidaceae"/>
    <n v="1"/>
    <s v="ENH2_10"/>
    <s v="ENH2_10_deep"/>
    <s v="ENH2_10_deep_ovenchar"/>
  </r>
  <r>
    <x v="1"/>
    <x v="3"/>
    <n v="10"/>
    <s v="deep"/>
    <s v="ovenchar"/>
    <n v="1"/>
    <s v="Hirschfeldia incana"/>
    <s v="Hirschfeldia incana"/>
    <s v="forb"/>
    <s v="nonnative"/>
    <s v="annual"/>
    <s v="Brassicaceae"/>
    <n v="1"/>
    <s v="ENH2_10"/>
    <s v="ENH2_10_deep"/>
    <s v="ENH2_10_deep_ovenchar"/>
  </r>
  <r>
    <x v="2"/>
    <x v="4"/>
    <n v="1"/>
    <s v="surface"/>
    <s v="charate"/>
    <n v="1"/>
    <s v="Bromus diandrus"/>
    <s v="Bromus spp."/>
    <s v="grass"/>
    <s v="nonnative"/>
    <s v="annual"/>
    <s v="Poaceae"/>
    <n v="1"/>
    <s v="INT1_1"/>
    <s v="INT1_1_surface"/>
    <s v="INT1_1_surface_charate"/>
  </r>
  <r>
    <x v="2"/>
    <x v="4"/>
    <n v="1"/>
    <s v="surface"/>
    <s v="charate"/>
    <n v="1"/>
    <s v="Claytonia parviflora"/>
    <s v="Claytonia spp."/>
    <s v="forb"/>
    <s v="native"/>
    <s v="annual"/>
    <s v="Montiaceae"/>
    <n v="1"/>
    <s v="INT1_1"/>
    <s v="INT1_1_surface"/>
    <s v="INT1_1_surface_charate"/>
  </r>
  <r>
    <x v="2"/>
    <x v="4"/>
    <n v="1"/>
    <s v="surface"/>
    <s v="charate"/>
    <n v="1"/>
    <s v="Emmenanthe penduliflora"/>
    <s v="Emmenanthe penduliflora"/>
    <s v="forb"/>
    <s v="native"/>
    <s v="annual"/>
    <s v="Hydrophyllaceae"/>
    <n v="1"/>
    <s v="INT1_1"/>
    <s v="INT1_1_surface"/>
    <s v="INT1_1_surface_charate"/>
  </r>
  <r>
    <x v="2"/>
    <x v="4"/>
    <n v="1"/>
    <s v="surface"/>
    <s v="charate"/>
    <n v="1"/>
    <s v="Eucrypta chrysanthemifolia"/>
    <s v="Eucrypta chrysanthemifolia"/>
    <s v="forb"/>
    <s v="native"/>
    <s v="annual"/>
    <s v="Hydrophyllaceae"/>
    <n v="2"/>
    <s v="INT1_1"/>
    <s v="INT1_1_surface"/>
    <s v="INT1_1_surface_charate"/>
  </r>
  <r>
    <x v="2"/>
    <x v="4"/>
    <n v="1"/>
    <s v="surface"/>
    <s v="charate"/>
    <n v="1"/>
    <s v="Pseudognaphalium luteoalbum"/>
    <s v="Pseudognaphalium luteoalbum"/>
    <s v="forb"/>
    <s v="nonnative"/>
    <s v="annual"/>
    <s v="Asteraceae"/>
    <n v="1"/>
    <s v="INT1_1"/>
    <s v="INT1_1_surface"/>
    <s v="INT1_1_surface_charate"/>
  </r>
  <r>
    <x v="2"/>
    <x v="4"/>
    <n v="1"/>
    <s v="surface"/>
    <s v="charate"/>
    <n v="1"/>
    <s v="Stipa lepida"/>
    <s v="Stipa lepida"/>
    <s v="grass"/>
    <s v="native"/>
    <s v="perennial"/>
    <s v="Poaceae"/>
    <n v="4"/>
    <s v="INT1_1"/>
    <s v="INT1_1_surface"/>
    <s v="INT1_1_surface_charate"/>
  </r>
  <r>
    <x v="2"/>
    <x v="4"/>
    <n v="1"/>
    <s v="surface"/>
    <s v="charate"/>
    <n v="1"/>
    <s v="Unknown A - shrub"/>
    <s v="Unknown A - shrub"/>
    <s v="shrub"/>
    <s v="native"/>
    <s v="perennial"/>
    <s v="Asteraceae"/>
    <n v="1"/>
    <s v="INT1_1"/>
    <s v="INT1_1_surface"/>
    <s v="INT1_1_surface_charate"/>
  </r>
  <r>
    <x v="2"/>
    <x v="4"/>
    <n v="1"/>
    <s v="surface"/>
    <s v="charate"/>
    <n v="1"/>
    <s v="Unknown A - shrub"/>
    <s v="Unknown A - shrub"/>
    <s v="shrub"/>
    <s v="native"/>
    <s v="perennial"/>
    <s v="Asteraceae"/>
    <n v="1"/>
    <s v="INT1_1"/>
    <s v="INT1_1_surface"/>
    <s v="INT1_1_surface_charate"/>
  </r>
  <r>
    <x v="2"/>
    <x v="4"/>
    <n v="1"/>
    <s v="surface"/>
    <s v="control"/>
    <n v="1"/>
    <s v="Astragalus trichopodus"/>
    <s v="Astragalus trichopodus"/>
    <s v="forb"/>
    <s v="native"/>
    <s v="perennial"/>
    <s v="Fabaceae"/>
    <n v="1"/>
    <s v="INT1_1"/>
    <s v="INT1_1_surface"/>
    <s v="INT1_1_surface_control"/>
  </r>
  <r>
    <x v="2"/>
    <x v="4"/>
    <n v="1"/>
    <s v="surface"/>
    <s v="control"/>
    <n v="1"/>
    <s v="Claytonia perfoliata"/>
    <s v="Claytonia spp."/>
    <s v="forb"/>
    <s v="native"/>
    <s v="annual"/>
    <s v="Montiaceae"/>
    <n v="1"/>
    <s v="INT1_1"/>
    <s v="INT1_1_surface"/>
    <s v="INT1_1_surface_control"/>
  </r>
  <r>
    <x v="2"/>
    <x v="4"/>
    <n v="1"/>
    <s v="surface"/>
    <s v="control"/>
    <n v="1"/>
    <s v="Nicotiana glauca"/>
    <s v="Nicotiana glauca"/>
    <s v="shrub"/>
    <s v="nonnative"/>
    <s v="perennial"/>
    <s v="Solanaceae"/>
    <n v="1"/>
    <s v="INT1_1"/>
    <s v="INT1_1_surface"/>
    <s v="INT1_1_surface_control"/>
  </r>
  <r>
    <x v="2"/>
    <x v="4"/>
    <n v="1"/>
    <s v="surface"/>
    <s v="control"/>
    <n v="1"/>
    <s v="Polypogon monspeliensis"/>
    <s v="Polypogon monspeliensis"/>
    <s v="grass"/>
    <s v="nonnative"/>
    <s v="annual"/>
    <s v="Poaceae"/>
    <n v="1"/>
    <s v="INT1_1"/>
    <s v="INT1_1_surface"/>
    <s v="INT1_1_surface_control"/>
  </r>
  <r>
    <x v="2"/>
    <x v="4"/>
    <n v="1"/>
    <s v="surface"/>
    <s v="control"/>
    <n v="1"/>
    <s v="Pseudognaphalium luteoalbum"/>
    <s v="Pseudognaphalium luteoalbum"/>
    <s v="forb"/>
    <s v="nonnative"/>
    <s v="annual"/>
    <s v="Asteraceae"/>
    <n v="1"/>
    <s v="INT1_1"/>
    <s v="INT1_1_surface"/>
    <s v="INT1_1_surface_control"/>
  </r>
  <r>
    <x v="2"/>
    <x v="4"/>
    <n v="1"/>
    <s v="surface"/>
    <s v="control"/>
    <n v="1"/>
    <s v="Stipa lepida"/>
    <s v="Stipa lepida"/>
    <s v="grass"/>
    <s v="native"/>
    <s v="perennial"/>
    <s v="Poaceae"/>
    <n v="4"/>
    <s v="INT1_1"/>
    <s v="INT1_1_surface"/>
    <s v="INT1_1_surface_control"/>
  </r>
  <r>
    <x v="2"/>
    <x v="4"/>
    <n v="1"/>
    <s v="surface"/>
    <s v="oven"/>
    <n v="1"/>
    <s v="Bromus diandrus"/>
    <s v="Bromus spp."/>
    <s v="grass"/>
    <s v="nonnative"/>
    <s v="annual"/>
    <s v="Poaceae"/>
    <n v="1"/>
    <s v="INT1_1"/>
    <s v="INT1_1_surface"/>
    <s v="INT1_1_surface_oven"/>
  </r>
  <r>
    <x v="2"/>
    <x v="4"/>
    <n v="1"/>
    <s v="surface"/>
    <s v="oven"/>
    <n v="1"/>
    <s v="Eucrypta chrysanthemifolia"/>
    <s v="Eucrypta chrysanthemifolia"/>
    <s v="forb"/>
    <s v="native"/>
    <s v="annual"/>
    <s v="Hydrophyllaceae"/>
    <n v="1"/>
    <s v="INT1_1"/>
    <s v="INT1_1_surface"/>
    <s v="INT1_1_surface_oven"/>
  </r>
  <r>
    <x v="2"/>
    <x v="4"/>
    <n v="1"/>
    <s v="surface"/>
    <s v="oven"/>
    <n v="1"/>
    <s v="Nicotiana glauca"/>
    <s v="Nicotiana glauca"/>
    <s v="shrub"/>
    <s v="nonnative"/>
    <s v="perennial"/>
    <s v="Solanaceae"/>
    <n v="1"/>
    <s v="INT1_1"/>
    <s v="INT1_1_surface"/>
    <s v="INT1_1_surface_oven"/>
  </r>
  <r>
    <x v="2"/>
    <x v="4"/>
    <n v="1"/>
    <s v="surface"/>
    <s v="oven"/>
    <n v="1"/>
    <s v="Pseudognaphalium californicum"/>
    <s v="Pseudognaphalium californicum"/>
    <s v="forb"/>
    <s v="native"/>
    <s v="annual"/>
    <s v="Asteraceae"/>
    <n v="1"/>
    <s v="INT1_1"/>
    <s v="INT1_1_surface"/>
    <s v="INT1_1_surface_oven"/>
  </r>
  <r>
    <x v="2"/>
    <x v="4"/>
    <n v="1"/>
    <s v="surface"/>
    <s v="oven"/>
    <n v="1"/>
    <s v="Pseudognaphalium luteoalbum"/>
    <s v="Pseudognaphalium luteoalbum"/>
    <s v="forb"/>
    <s v="nonnative"/>
    <s v="annual"/>
    <s v="Asteraceae"/>
    <n v="1"/>
    <s v="INT1_1"/>
    <s v="INT1_1_surface"/>
    <s v="INT1_1_surface_oven"/>
  </r>
  <r>
    <x v="2"/>
    <x v="4"/>
    <n v="1"/>
    <s v="surface"/>
    <s v="oven"/>
    <n v="1"/>
    <s v="Sonchus oleraceus"/>
    <s v="Sonchus oleraceus"/>
    <s v="forb"/>
    <s v="nonnative"/>
    <s v="annual"/>
    <s v="Asteraceae"/>
    <n v="1"/>
    <s v="INT1_1"/>
    <s v="INT1_1_surface"/>
    <s v="INT1_1_surface_oven"/>
  </r>
  <r>
    <x v="2"/>
    <x v="4"/>
    <n v="1"/>
    <s v="surface"/>
    <s v="oven"/>
    <n v="1"/>
    <s v="Stipa lepida"/>
    <s v="Stipa lepida"/>
    <s v="grass"/>
    <s v="native"/>
    <s v="perennial"/>
    <s v="Poaceae"/>
    <n v="3"/>
    <s v="INT1_1"/>
    <s v="INT1_1_surface"/>
    <s v="INT1_1_surface_oven"/>
  </r>
  <r>
    <x v="2"/>
    <x v="4"/>
    <n v="1"/>
    <s v="surface"/>
    <s v="oven"/>
    <n v="1"/>
    <s v="Stipa lepida"/>
    <s v="Stipa lepida"/>
    <s v="grass"/>
    <s v="native"/>
    <s v="perennial"/>
    <s v="Poaceae"/>
    <n v="3"/>
    <s v="INT1_1"/>
    <s v="INT1_1_surface"/>
    <s v="INT1_1_surface_oven"/>
  </r>
  <r>
    <x v="2"/>
    <x v="4"/>
    <n v="1"/>
    <s v="surface"/>
    <s v="oven"/>
    <n v="1"/>
    <s v="Stipa lepida"/>
    <s v="Stipa lepida"/>
    <s v="grass"/>
    <s v="native"/>
    <s v="perennial"/>
    <s v="Poaceae"/>
    <n v="1"/>
    <s v="INT1_1"/>
    <s v="INT1_1_surface"/>
    <s v="INT1_1_surface_oven"/>
  </r>
  <r>
    <x v="2"/>
    <x v="4"/>
    <n v="1"/>
    <s v="surface"/>
    <s v="oven"/>
    <n v="1"/>
    <s v="Unknown A - shrub"/>
    <s v="Unknown A - shrub"/>
    <s v="shrub"/>
    <s v="native"/>
    <s v="perennial"/>
    <s v="Asteraceae"/>
    <n v="1"/>
    <s v="INT1_1"/>
    <s v="INT1_1_surface"/>
    <s v="INT1_1_surface_oven"/>
  </r>
  <r>
    <x v="2"/>
    <x v="4"/>
    <n v="1"/>
    <s v="surface"/>
    <s v="ovenchar"/>
    <n v="1"/>
    <s v="Astragalus trichopodus"/>
    <s v="Astragalus trichopodus"/>
    <s v="forb"/>
    <s v="native"/>
    <s v="perennial"/>
    <s v="Fabaceae"/>
    <n v="1"/>
    <s v="INT1_1"/>
    <s v="INT1_1_surface"/>
    <s v="INT1_1_surface_ovenchar"/>
  </r>
  <r>
    <x v="2"/>
    <x v="4"/>
    <n v="1"/>
    <s v="surface"/>
    <s v="ovenchar"/>
    <n v="1"/>
    <s v="Astragalus trichopodus"/>
    <s v="Astragalus trichopodus"/>
    <s v="forb"/>
    <s v="native"/>
    <s v="perennial"/>
    <s v="Fabaceae"/>
    <n v="1"/>
    <s v="INT1_1"/>
    <s v="INT1_1_surface"/>
    <s v="INT1_1_surface_ovenchar"/>
  </r>
  <r>
    <x v="2"/>
    <x v="4"/>
    <n v="1"/>
    <s v="surface"/>
    <s v="ovenchar"/>
    <n v="1"/>
    <s v="Astragalus trichopodus"/>
    <s v="Astragalus trichopodus"/>
    <s v="forb"/>
    <s v="native"/>
    <s v="perennial"/>
    <s v="Fabaceae"/>
    <n v="1"/>
    <s v="INT1_1"/>
    <s v="INT1_1_surface"/>
    <s v="INT1_1_surface_ovenchar"/>
  </r>
  <r>
    <x v="2"/>
    <x v="4"/>
    <n v="1"/>
    <s v="surface"/>
    <s v="ovenchar"/>
    <n v="1"/>
    <s v="Bromus diandrus"/>
    <s v="Bromus spp."/>
    <s v="grass"/>
    <s v="nonnative"/>
    <s v="annual"/>
    <s v="Poaceae"/>
    <n v="1"/>
    <s v="INT1_1"/>
    <s v="INT1_1_surface"/>
    <s v="INT1_1_surface_ovenchar"/>
  </r>
  <r>
    <x v="2"/>
    <x v="4"/>
    <n v="1"/>
    <s v="surface"/>
    <s v="ovenchar"/>
    <n v="1"/>
    <s v="Claytonia perfoliata"/>
    <s v="Claytonia spp."/>
    <s v="forb"/>
    <s v="native"/>
    <s v="annual"/>
    <s v="Montiaceae"/>
    <n v="1"/>
    <s v="INT1_1"/>
    <s v="INT1_1_surface"/>
    <s v="INT1_1_surface_ovenchar"/>
  </r>
  <r>
    <x v="2"/>
    <x v="4"/>
    <n v="1"/>
    <s v="surface"/>
    <s v="ovenchar"/>
    <n v="1"/>
    <s v="Claytonia perfoliata"/>
    <s v="Claytonia spp."/>
    <s v="forb"/>
    <s v="native"/>
    <s v="annual"/>
    <s v="Montiaceae"/>
    <n v="1"/>
    <s v="INT1_1"/>
    <s v="INT1_1_surface"/>
    <s v="INT1_1_surface_ovenchar"/>
  </r>
  <r>
    <x v="2"/>
    <x v="4"/>
    <n v="1"/>
    <s v="surface"/>
    <s v="ovenchar"/>
    <n v="1"/>
    <s v="Emmenanthe penduliflora"/>
    <s v="Emmenanthe penduliflora"/>
    <s v="forb"/>
    <s v="native"/>
    <s v="annual"/>
    <s v="Hydrophyllaceae"/>
    <n v="1"/>
    <s v="INT1_1"/>
    <s v="INT1_1_surface"/>
    <s v="INT1_1_surface_ovenchar"/>
  </r>
  <r>
    <x v="2"/>
    <x v="4"/>
    <n v="1"/>
    <s v="surface"/>
    <s v="ovenchar"/>
    <n v="1"/>
    <s v="Erigeron canadensis"/>
    <s v="Erigeron canadensis"/>
    <s v="forb"/>
    <s v="native"/>
    <s v="annual"/>
    <s v="Asteraceae"/>
    <n v="1"/>
    <s v="INT1_1"/>
    <s v="INT1_1_surface"/>
    <s v="INT1_1_surface_ovenchar"/>
  </r>
  <r>
    <x v="2"/>
    <x v="4"/>
    <n v="1"/>
    <s v="surface"/>
    <s v="ovenchar"/>
    <n v="1"/>
    <s v="Eucrypta chrysanthemifolia"/>
    <s v="Eucrypta chrysanthemifolia"/>
    <s v="forb"/>
    <s v="native"/>
    <s v="annual"/>
    <s v="Hydrophyllaceae"/>
    <n v="1"/>
    <s v="INT1_1"/>
    <s v="INT1_1_surface"/>
    <s v="INT1_1_surface_ovenchar"/>
  </r>
  <r>
    <x v="2"/>
    <x v="4"/>
    <n v="1"/>
    <s v="surface"/>
    <s v="ovenchar"/>
    <n v="1"/>
    <s v="Malacothrix saxatilis"/>
    <s v="Malacothrix saxatilis"/>
    <s v="forb"/>
    <s v="native"/>
    <s v="perennial"/>
    <s v="Asteraceae"/>
    <n v="1"/>
    <s v="INT1_1"/>
    <s v="INT1_1_surface"/>
    <s v="INT1_1_surface_ovenchar"/>
  </r>
  <r>
    <x v="2"/>
    <x v="4"/>
    <n v="1"/>
    <s v="surface"/>
    <s v="ovenchar"/>
    <n v="1"/>
    <s v="Nicotiana glauca"/>
    <s v="Nicotiana glauca"/>
    <s v="shrub"/>
    <s v="nonnative"/>
    <s v="perennial"/>
    <s v="Solanaceae"/>
    <n v="1"/>
    <s v="INT1_1"/>
    <s v="INT1_1_surface"/>
    <s v="INT1_1_surface_ovenchar"/>
  </r>
  <r>
    <x v="2"/>
    <x v="4"/>
    <n v="1"/>
    <s v="surface"/>
    <s v="ovenchar"/>
    <n v="1"/>
    <s v="Nicotiana glauca"/>
    <s v="Nicotiana glauca"/>
    <s v="shrub"/>
    <s v="nonnative"/>
    <s v="perennial"/>
    <s v="Solanaceae"/>
    <n v="1"/>
    <s v="INT1_1"/>
    <s v="INT1_1_surface"/>
    <s v="INT1_1_surface_ovenchar"/>
  </r>
  <r>
    <x v="2"/>
    <x v="4"/>
    <n v="1"/>
    <s v="surface"/>
    <s v="ovenchar"/>
    <n v="1"/>
    <s v="Stipa lepida"/>
    <s v="Stipa lepida"/>
    <s v="grass"/>
    <s v="native"/>
    <s v="perennial"/>
    <s v="Poaceae"/>
    <n v="2"/>
    <s v="INT1_1"/>
    <s v="INT1_1_surface"/>
    <s v="INT1_1_surface_ovenchar"/>
  </r>
  <r>
    <x v="2"/>
    <x v="4"/>
    <n v="1"/>
    <s v="surface"/>
    <s v="ovenchar"/>
    <n v="1"/>
    <s v="Unknown A - shrub"/>
    <s v="Unknown A - shrub"/>
    <s v="shrub"/>
    <s v="native"/>
    <s v="perennial"/>
    <s v="Asteraceae"/>
    <n v="1"/>
    <s v="INT1_1"/>
    <s v="INT1_1_surface"/>
    <s v="INT1_1_surface_ovenchar"/>
  </r>
  <r>
    <x v="2"/>
    <x v="4"/>
    <n v="1"/>
    <s v="deep"/>
    <s v="charate"/>
    <n v="1"/>
    <s v="Artemisia californica"/>
    <s v="Artemisia californica"/>
    <s v="shrub"/>
    <s v="native"/>
    <s v="perennial"/>
    <s v="Asteraceae"/>
    <n v="1"/>
    <s v="INT1_1"/>
    <s v="INT1_1_deep"/>
    <s v="INT1_1_deep_charate"/>
  </r>
  <r>
    <x v="2"/>
    <x v="4"/>
    <n v="1"/>
    <s v="deep"/>
    <s v="charate"/>
    <n v="1"/>
    <s v="Artemisia californica"/>
    <s v="Artemisia californica"/>
    <s v="shrub"/>
    <s v="native"/>
    <s v="perennial"/>
    <s v="Asteraceae"/>
    <n v="1"/>
    <s v="INT1_1"/>
    <s v="INT1_1_deep"/>
    <s v="INT1_1_deep_charate"/>
  </r>
  <r>
    <x v="2"/>
    <x v="4"/>
    <n v="1"/>
    <s v="deep"/>
    <s v="charate"/>
    <n v="1"/>
    <s v="Astragalus trichopodus"/>
    <s v="Astragalus trichopodus"/>
    <s v="forb"/>
    <s v="native"/>
    <s v="perennial"/>
    <s v="Fabaceae"/>
    <n v="1"/>
    <s v="INT1_1"/>
    <s v="INT1_1_deep"/>
    <s v="INT1_1_deep_charate"/>
  </r>
  <r>
    <x v="2"/>
    <x v="4"/>
    <n v="1"/>
    <s v="deep"/>
    <s v="charate"/>
    <n v="1"/>
    <s v="Eucrypta chrysanthemifolia"/>
    <s v="Eucrypta chrysanthemifolia"/>
    <s v="forb"/>
    <s v="native"/>
    <s v="annual"/>
    <s v="Hydrophyllaceae"/>
    <n v="1"/>
    <s v="INT1_1"/>
    <s v="INT1_1_deep"/>
    <s v="INT1_1_deep_charate"/>
  </r>
  <r>
    <x v="2"/>
    <x v="4"/>
    <n v="1"/>
    <s v="deep"/>
    <s v="charate"/>
    <n v="1"/>
    <s v="Stipa lepida"/>
    <s v="Stipa lepida"/>
    <s v="grass"/>
    <s v="native"/>
    <s v="perennial"/>
    <s v="Poaceae"/>
    <n v="1"/>
    <s v="INT1_1"/>
    <s v="INT1_1_deep"/>
    <s v="INT1_1_deep_charate"/>
  </r>
  <r>
    <x v="2"/>
    <x v="4"/>
    <n v="1"/>
    <s v="deep"/>
    <s v="charate"/>
    <n v="1"/>
    <s v="Unknown A - shrub"/>
    <s v="Unknown A - shrub"/>
    <s v="shrub"/>
    <s v="native"/>
    <s v="perennial"/>
    <s v="Asteraceae"/>
    <n v="1"/>
    <s v="INT1_1"/>
    <s v="INT1_1_deep"/>
    <s v="INT1_1_deep_charate"/>
  </r>
  <r>
    <x v="2"/>
    <x v="4"/>
    <n v="1"/>
    <s v="deep"/>
    <s v="control"/>
    <n v="1"/>
    <s v="Nicotiana glauca"/>
    <s v="Nicotiana glauca"/>
    <s v="shrub"/>
    <s v="nonnative"/>
    <s v="perennial"/>
    <s v="Solanaceae"/>
    <n v="1"/>
    <s v="INT1_1"/>
    <s v="INT1_1_deep"/>
    <s v="INT1_1_deep_control"/>
  </r>
  <r>
    <x v="2"/>
    <x v="4"/>
    <n v="1"/>
    <s v="deep"/>
    <s v="oven"/>
    <n v="1"/>
    <s v="Astragalus trichopodus"/>
    <s v="Astragalus trichopodus"/>
    <s v="forb"/>
    <s v="native"/>
    <s v="perennial"/>
    <s v="Fabaceae"/>
    <n v="1"/>
    <s v="INT1_1"/>
    <s v="INT1_1_deep"/>
    <s v="INT1_1_deep_oven"/>
  </r>
  <r>
    <x v="2"/>
    <x v="4"/>
    <n v="1"/>
    <s v="deep"/>
    <s v="oven"/>
    <n v="1"/>
    <s v="Bromus diandrus"/>
    <s v="Bromus spp."/>
    <s v="grass"/>
    <s v="nonnative"/>
    <s v="annual"/>
    <s v="Poaceae"/>
    <n v="1"/>
    <s v="INT1_1"/>
    <s v="INT1_1_deep"/>
    <s v="INT1_1_deep_oven"/>
  </r>
  <r>
    <x v="2"/>
    <x v="4"/>
    <n v="1"/>
    <s v="deep"/>
    <s v="oven"/>
    <n v="1"/>
    <s v="Pseudognaphalium californicum"/>
    <s v="Pseudognaphalium californicum"/>
    <s v="forb"/>
    <s v="native"/>
    <s v="annual"/>
    <s v="Asteraceae"/>
    <n v="1"/>
    <s v="INT1_1"/>
    <s v="INT1_1_deep"/>
    <s v="INT1_1_deep_oven"/>
  </r>
  <r>
    <x v="2"/>
    <x v="4"/>
    <n v="1"/>
    <s v="deep"/>
    <s v="oven"/>
    <n v="1"/>
    <s v="Ribes spp."/>
    <s v="Ribes spp."/>
    <s v="shrub"/>
    <s v="native"/>
    <s v="perennial"/>
    <s v="Grossulariaceae"/>
    <n v="1"/>
    <s v="INT1_1"/>
    <s v="INT1_1_deep"/>
    <s v="INT1_1_deep_oven"/>
  </r>
  <r>
    <x v="2"/>
    <x v="4"/>
    <n v="1"/>
    <s v="deep"/>
    <s v="oven"/>
    <n v="1"/>
    <s v="Stipa lepida"/>
    <s v="Stipa lepida"/>
    <s v="grass"/>
    <s v="native"/>
    <s v="perennial"/>
    <s v="Poaceae"/>
    <n v="1"/>
    <s v="INT1_1"/>
    <s v="INT1_1_deep"/>
    <s v="INT1_1_deep_oven"/>
  </r>
  <r>
    <x v="2"/>
    <x v="4"/>
    <n v="1"/>
    <s v="deep"/>
    <s v="ovenchar"/>
    <n v="1"/>
    <s v="Apiastrum angustifolium"/>
    <s v="Apiastrum angustifolium"/>
    <s v="forb"/>
    <s v="native"/>
    <s v="annual"/>
    <s v="Apiaceae"/>
    <n v="1"/>
    <s v="INT1_1"/>
    <s v="INT1_1_deep"/>
    <s v="INT1_1_deep_ovenchar"/>
  </r>
  <r>
    <x v="2"/>
    <x v="4"/>
    <n v="1"/>
    <s v="deep"/>
    <s v="ovenchar"/>
    <n v="1"/>
    <s v="Apiastrum angustifolium"/>
    <s v="Apiastrum angustifolium"/>
    <s v="forb"/>
    <s v="native"/>
    <s v="annual"/>
    <s v="Apiaceae"/>
    <n v="1"/>
    <s v="INT1_1"/>
    <s v="INT1_1_deep"/>
    <s v="INT1_1_deep_ovenchar"/>
  </r>
  <r>
    <x v="2"/>
    <x v="4"/>
    <n v="1"/>
    <s v="deep"/>
    <s v="ovenchar"/>
    <n v="1"/>
    <s v="Apiastrum angustifolium"/>
    <s v="Apiastrum angustifolium"/>
    <s v="forb"/>
    <s v="native"/>
    <s v="annual"/>
    <s v="Apiaceae"/>
    <n v="1"/>
    <s v="INT1_1"/>
    <s v="INT1_1_deep"/>
    <s v="INT1_1_deep_ovenchar"/>
  </r>
  <r>
    <x v="2"/>
    <x v="4"/>
    <n v="1"/>
    <s v="deep"/>
    <s v="ovenchar"/>
    <n v="1"/>
    <s v="Astragalus trichopodus"/>
    <s v="Astragalus trichopodus"/>
    <s v="forb"/>
    <s v="native"/>
    <s v="perennial"/>
    <s v="Fabaceae"/>
    <n v="1"/>
    <s v="INT1_1"/>
    <s v="INT1_1_deep"/>
    <s v="INT1_1_deep_ovenchar"/>
  </r>
  <r>
    <x v="2"/>
    <x v="4"/>
    <n v="1"/>
    <s v="deep"/>
    <s v="ovenchar"/>
    <n v="1"/>
    <s v="Bromus diandrus"/>
    <s v="Bromus spp."/>
    <s v="grass"/>
    <s v="nonnative"/>
    <s v="annual"/>
    <s v="Poaceae"/>
    <n v="1"/>
    <s v="INT1_1"/>
    <s v="INT1_1_deep"/>
    <s v="INT1_1_deep_ovenchar"/>
  </r>
  <r>
    <x v="2"/>
    <x v="4"/>
    <n v="1"/>
    <s v="deep"/>
    <s v="ovenchar"/>
    <n v="1"/>
    <s v="Stipa lepida"/>
    <s v="Stipa lepida"/>
    <s v="grass"/>
    <s v="native"/>
    <s v="perennial"/>
    <s v="Poaceae"/>
    <n v="1"/>
    <s v="INT1_1"/>
    <s v="INT1_1_deep"/>
    <s v="INT1_1_deep_ovenchar"/>
  </r>
  <r>
    <x v="2"/>
    <x v="4"/>
    <n v="2"/>
    <s v="surface"/>
    <s v="charate"/>
    <n v="1"/>
    <s v="Apiastrum angustifolium"/>
    <s v="Apiastrum angustifolium"/>
    <s v="forb"/>
    <s v="native"/>
    <s v="annual"/>
    <s v="Apiaceae"/>
    <n v="2"/>
    <s v="INT1_2"/>
    <s v="INT1_2_surface"/>
    <s v="INT1_2_surface_charate"/>
  </r>
  <r>
    <x v="2"/>
    <x v="4"/>
    <n v="2"/>
    <s v="surface"/>
    <s v="charate"/>
    <n v="1"/>
    <s v="Artemisia californica"/>
    <s v="Artemisia californica"/>
    <s v="shrub"/>
    <s v="native"/>
    <s v="perennial"/>
    <s v="Asteraceae"/>
    <n v="2"/>
    <s v="INT1_2"/>
    <s v="INT1_2_surface"/>
    <s v="INT1_2_surface_charate"/>
  </r>
  <r>
    <x v="2"/>
    <x v="4"/>
    <n v="2"/>
    <s v="surface"/>
    <s v="charate"/>
    <n v="1"/>
    <s v="Artemisia californica"/>
    <s v="Artemisia californica"/>
    <s v="shrub"/>
    <s v="native"/>
    <s v="perennial"/>
    <s v="Asteraceae"/>
    <n v="1"/>
    <s v="INT1_2"/>
    <s v="INT1_2_surface"/>
    <s v="INT1_2_surface_charate"/>
  </r>
  <r>
    <x v="2"/>
    <x v="4"/>
    <n v="2"/>
    <s v="surface"/>
    <s v="charate"/>
    <n v="1"/>
    <s v="Nicotiana glauca"/>
    <s v="Nicotiana glauca"/>
    <s v="shrub"/>
    <s v="nonnative"/>
    <s v="perennial"/>
    <s v="Solanaceae"/>
    <n v="1"/>
    <s v="INT1_2"/>
    <s v="INT1_2_surface"/>
    <s v="INT1_2_surface_charate"/>
  </r>
  <r>
    <x v="2"/>
    <x v="4"/>
    <n v="2"/>
    <s v="surface"/>
    <s v="charate"/>
    <n v="1"/>
    <s v="Pseudognaphalium californicum"/>
    <s v="Pseudognaphalium californicum"/>
    <s v="forb"/>
    <s v="native"/>
    <s v="annual"/>
    <s v="Asteraceae"/>
    <n v="2"/>
    <s v="INT1_2"/>
    <s v="INT1_2_surface"/>
    <s v="INT1_2_surface_charate"/>
  </r>
  <r>
    <x v="2"/>
    <x v="4"/>
    <n v="2"/>
    <s v="surface"/>
    <s v="charate"/>
    <n v="1"/>
    <s v="Pseudognaphalium californicum"/>
    <s v="Pseudognaphalium californicum"/>
    <s v="forb"/>
    <s v="native"/>
    <s v="annual"/>
    <s v="Asteraceae"/>
    <n v="1"/>
    <s v="INT1_2"/>
    <s v="INT1_2_surface"/>
    <s v="INT1_2_surface_charate"/>
  </r>
  <r>
    <x v="2"/>
    <x v="4"/>
    <n v="2"/>
    <s v="surface"/>
    <s v="charate"/>
    <n v="1"/>
    <s v="Ribes spp."/>
    <s v="Ribes spp."/>
    <s v="shrub"/>
    <s v="native"/>
    <s v="perennial"/>
    <s v="Grossulariaceae"/>
    <n v="1"/>
    <s v="INT1_2"/>
    <s v="INT1_2_surface"/>
    <s v="INT1_2_surface_charate"/>
  </r>
  <r>
    <x v="2"/>
    <x v="4"/>
    <n v="2"/>
    <s v="surface"/>
    <s v="charate"/>
    <n v="1"/>
    <s v="Ribes spp."/>
    <s v="Ribes spp."/>
    <s v="shrub"/>
    <s v="native"/>
    <s v="perennial"/>
    <s v="Grossulariaceae"/>
    <n v="1"/>
    <s v="INT1_2"/>
    <s v="INT1_2_surface"/>
    <s v="INT1_2_surface_charate"/>
  </r>
  <r>
    <x v="2"/>
    <x v="4"/>
    <n v="2"/>
    <s v="surface"/>
    <s v="charate"/>
    <n v="1"/>
    <s v="Stipa lepida"/>
    <s v="Stipa lepida"/>
    <s v="grass"/>
    <s v="native"/>
    <s v="perennial"/>
    <s v="Poaceae"/>
    <n v="3"/>
    <s v="INT1_2"/>
    <s v="INT1_2_surface"/>
    <s v="INT1_2_surface_charate"/>
  </r>
  <r>
    <x v="2"/>
    <x v="4"/>
    <n v="2"/>
    <s v="surface"/>
    <s v="charate"/>
    <n v="1"/>
    <s v="Stipa lepida"/>
    <s v="Stipa lepida"/>
    <s v="grass"/>
    <s v="native"/>
    <s v="perennial"/>
    <s v="Poaceae"/>
    <n v="1"/>
    <s v="INT1_2"/>
    <s v="INT1_2_surface"/>
    <s v="INT1_2_surface_charate"/>
  </r>
  <r>
    <x v="2"/>
    <x v="4"/>
    <n v="2"/>
    <s v="surface"/>
    <s v="control"/>
    <n v="1"/>
    <s v="Apiastrum angustifolium"/>
    <s v="Apiastrum angustifolium"/>
    <s v="forb"/>
    <s v="native"/>
    <s v="annual"/>
    <s v="Apiaceae"/>
    <n v="2"/>
    <s v="INT1_2"/>
    <s v="INT1_2_surface"/>
    <s v="INT1_2_surface_control"/>
  </r>
  <r>
    <x v="2"/>
    <x v="4"/>
    <n v="2"/>
    <s v="surface"/>
    <s v="control"/>
    <n v="1"/>
    <s v="Artemisia californica"/>
    <s v="Artemisia californica"/>
    <s v="shrub"/>
    <s v="native"/>
    <s v="perennial"/>
    <s v="Asteraceae"/>
    <n v="2"/>
    <s v="INT1_2"/>
    <s v="INT1_2_surface"/>
    <s v="INT1_2_surface_control"/>
  </r>
  <r>
    <x v="2"/>
    <x v="4"/>
    <n v="2"/>
    <s v="surface"/>
    <s v="control"/>
    <n v="1"/>
    <s v="Artemisia californica"/>
    <s v="Artemisia californica"/>
    <s v="shrub"/>
    <s v="native"/>
    <s v="perennial"/>
    <s v="Asteraceae"/>
    <n v="1"/>
    <s v="INT1_2"/>
    <s v="INT1_2_surface"/>
    <s v="INT1_2_surface_control"/>
  </r>
  <r>
    <x v="2"/>
    <x v="4"/>
    <n v="2"/>
    <s v="surface"/>
    <s v="control"/>
    <n v="1"/>
    <s v="Nicotiana glauca"/>
    <s v="Nicotiana glauca"/>
    <s v="shrub"/>
    <s v="nonnative"/>
    <s v="perennial"/>
    <s v="Solanaceae"/>
    <n v="1"/>
    <s v="INT1_2"/>
    <s v="INT1_2_surface"/>
    <s v="INT1_2_surface_control"/>
  </r>
  <r>
    <x v="2"/>
    <x v="4"/>
    <n v="2"/>
    <s v="surface"/>
    <s v="control"/>
    <n v="1"/>
    <s v="Pseudognaphalium californicum"/>
    <s v="Pseudognaphalium californicum"/>
    <s v="forb"/>
    <s v="native"/>
    <s v="annual"/>
    <s v="Asteraceae"/>
    <n v="1"/>
    <s v="INT1_2"/>
    <s v="INT1_2_surface"/>
    <s v="INT1_2_surface_control"/>
  </r>
  <r>
    <x v="2"/>
    <x v="4"/>
    <n v="2"/>
    <s v="surface"/>
    <s v="control"/>
    <n v="1"/>
    <s v="Pseudognaphalium californicum"/>
    <s v="Pseudognaphalium californicum"/>
    <s v="forb"/>
    <s v="native"/>
    <s v="annual"/>
    <s v="Asteraceae"/>
    <n v="1"/>
    <s v="INT1_2"/>
    <s v="INT1_2_surface"/>
    <s v="INT1_2_surface_control"/>
  </r>
  <r>
    <x v="2"/>
    <x v="4"/>
    <n v="2"/>
    <s v="surface"/>
    <s v="control"/>
    <n v="1"/>
    <s v="Pseudognaphalium californicum"/>
    <s v="Pseudognaphalium californicum"/>
    <s v="forb"/>
    <s v="native"/>
    <s v="annual"/>
    <s v="Asteraceae"/>
    <n v="1"/>
    <s v="INT1_2"/>
    <s v="INT1_2_surface"/>
    <s v="INT1_2_surface_control"/>
  </r>
  <r>
    <x v="2"/>
    <x v="4"/>
    <n v="2"/>
    <s v="surface"/>
    <s v="control"/>
    <n v="1"/>
    <s v="Ribes spp."/>
    <s v="Ribes spp."/>
    <s v="shrub"/>
    <s v="native"/>
    <s v="perennial"/>
    <s v="Grossulariaceae"/>
    <n v="2"/>
    <s v="INT1_2"/>
    <s v="INT1_2_surface"/>
    <s v="INT1_2_surface_control"/>
  </r>
  <r>
    <x v="2"/>
    <x v="4"/>
    <n v="2"/>
    <s v="surface"/>
    <s v="control"/>
    <n v="1"/>
    <s v="Stipa lepida"/>
    <s v="Stipa lepida"/>
    <s v="grass"/>
    <s v="native"/>
    <s v="perennial"/>
    <s v="Poaceae"/>
    <n v="5"/>
    <s v="INT1_2"/>
    <s v="INT1_2_surface"/>
    <s v="INT1_2_surface_control"/>
  </r>
  <r>
    <x v="2"/>
    <x v="4"/>
    <n v="2"/>
    <s v="surface"/>
    <s v="control"/>
    <n v="1"/>
    <s v="Stipa lepida"/>
    <s v="Stipa lepida"/>
    <s v="grass"/>
    <s v="native"/>
    <s v="perennial"/>
    <s v="Poaceae"/>
    <n v="1"/>
    <s v="INT1_2"/>
    <s v="INT1_2_surface"/>
    <s v="INT1_2_surface_control"/>
  </r>
  <r>
    <x v="2"/>
    <x v="4"/>
    <n v="2"/>
    <s v="surface"/>
    <s v="oven"/>
    <n v="1"/>
    <s v="Apiastrum angustifolium"/>
    <s v="Apiastrum angustifolium"/>
    <s v="forb"/>
    <s v="native"/>
    <s v="annual"/>
    <s v="Apiaceae"/>
    <n v="2"/>
    <s v="INT1_2"/>
    <s v="INT1_2_surface"/>
    <s v="INT1_2_surface_oven"/>
  </r>
  <r>
    <x v="2"/>
    <x v="4"/>
    <n v="2"/>
    <s v="surface"/>
    <s v="oven"/>
    <n v="1"/>
    <s v="Artemisia californica"/>
    <s v="Artemisia californica"/>
    <s v="shrub"/>
    <s v="native"/>
    <s v="perennial"/>
    <s v="Asteraceae"/>
    <n v="1"/>
    <s v="INT1_2"/>
    <s v="INT1_2_surface"/>
    <s v="INT1_2_surface_oven"/>
  </r>
  <r>
    <x v="2"/>
    <x v="4"/>
    <n v="2"/>
    <s v="surface"/>
    <s v="oven"/>
    <n v="1"/>
    <s v="Astragalus trichopodus"/>
    <s v="Astragalus trichopodus"/>
    <s v="forb"/>
    <s v="native"/>
    <s v="perennial"/>
    <s v="Fabaceae"/>
    <n v="1"/>
    <s v="INT1_2"/>
    <s v="INT1_2_surface"/>
    <s v="INT1_2_surface_oven"/>
  </r>
  <r>
    <x v="2"/>
    <x v="4"/>
    <n v="2"/>
    <s v="surface"/>
    <s v="oven"/>
    <n v="1"/>
    <s v="Cryptantha spp."/>
    <s v="Cryptantha spp."/>
    <s v="forb"/>
    <s v="native"/>
    <s v="annual"/>
    <s v="Boraginaceae"/>
    <n v="1"/>
    <s v="INT1_2"/>
    <s v="INT1_2_surface"/>
    <s v="INT1_2_surface_oven"/>
  </r>
  <r>
    <x v="2"/>
    <x v="4"/>
    <n v="2"/>
    <s v="surface"/>
    <s v="oven"/>
    <n v="1"/>
    <s v="Erigeron canadensis"/>
    <s v="Erigeron canadensis"/>
    <s v="forb"/>
    <s v="native"/>
    <s v="annual"/>
    <s v="Asteraceae"/>
    <n v="2"/>
    <s v="INT1_2"/>
    <s v="INT1_2_surface"/>
    <s v="INT1_2_surface_oven"/>
  </r>
  <r>
    <x v="2"/>
    <x v="4"/>
    <n v="2"/>
    <s v="surface"/>
    <s v="oven"/>
    <n v="1"/>
    <s v="Erigeron canadensis"/>
    <s v="Erigeron canadensis"/>
    <s v="forb"/>
    <s v="native"/>
    <s v="annual"/>
    <s v="Asteraceae"/>
    <n v="1"/>
    <s v="INT1_2"/>
    <s v="INT1_2_surface"/>
    <s v="INT1_2_surface_oven"/>
  </r>
  <r>
    <x v="2"/>
    <x v="4"/>
    <n v="2"/>
    <s v="surface"/>
    <s v="oven"/>
    <n v="1"/>
    <s v="Eucrypta chrysanthemifolia"/>
    <s v="Eucrypta chrysanthemifolia"/>
    <s v="forb"/>
    <s v="native"/>
    <s v="annual"/>
    <s v="Hydrophyllaceae"/>
    <n v="1"/>
    <s v="INT1_2"/>
    <s v="INT1_2_surface"/>
    <s v="INT1_2_surface_oven"/>
  </r>
  <r>
    <x v="2"/>
    <x v="4"/>
    <n v="2"/>
    <s v="surface"/>
    <s v="oven"/>
    <n v="1"/>
    <s v="Nicotiana glauca"/>
    <s v="Nicotiana glauca"/>
    <s v="shrub"/>
    <s v="nonnative"/>
    <s v="perennial"/>
    <s v="Solanaceae"/>
    <n v="1"/>
    <s v="INT1_2"/>
    <s v="INT1_2_surface"/>
    <s v="INT1_2_surface_oven"/>
  </r>
  <r>
    <x v="2"/>
    <x v="4"/>
    <n v="2"/>
    <s v="surface"/>
    <s v="oven"/>
    <n v="1"/>
    <s v="Nicotiana glauca"/>
    <s v="Nicotiana glauca"/>
    <s v="shrub"/>
    <s v="nonnative"/>
    <s v="perennial"/>
    <s v="Solanaceae"/>
    <n v="2"/>
    <s v="INT1_2"/>
    <s v="INT1_2_surface"/>
    <s v="INT1_2_surface_oven"/>
  </r>
  <r>
    <x v="2"/>
    <x v="4"/>
    <n v="2"/>
    <s v="surface"/>
    <s v="oven"/>
    <n v="1"/>
    <s v="Pseudognaphalium californicum"/>
    <s v="Pseudognaphalium californicum"/>
    <s v="forb"/>
    <s v="native"/>
    <s v="annual"/>
    <s v="Asteraceae"/>
    <n v="1"/>
    <s v="INT1_2"/>
    <s v="INT1_2_surface"/>
    <s v="INT1_2_surface_oven"/>
  </r>
  <r>
    <x v="2"/>
    <x v="4"/>
    <n v="2"/>
    <s v="surface"/>
    <s v="oven"/>
    <n v="1"/>
    <s v="Pseudognaphalium californicum"/>
    <s v="Pseudognaphalium californicum"/>
    <s v="forb"/>
    <s v="native"/>
    <s v="annual"/>
    <s v="Asteraceae"/>
    <n v="1"/>
    <s v="INT1_2"/>
    <s v="INT1_2_surface"/>
    <s v="INT1_2_surface_oven"/>
  </r>
  <r>
    <x v="2"/>
    <x v="4"/>
    <n v="2"/>
    <s v="surface"/>
    <s v="oven"/>
    <n v="1"/>
    <s v="Ribes spp."/>
    <s v="Ribes spp."/>
    <s v="shrub"/>
    <s v="native"/>
    <s v="perennial"/>
    <s v="Grossulariaceae"/>
    <n v="1"/>
    <s v="INT1_2"/>
    <s v="INT1_2_surface"/>
    <s v="INT1_2_surface_oven"/>
  </r>
  <r>
    <x v="2"/>
    <x v="4"/>
    <n v="2"/>
    <s v="surface"/>
    <s v="oven"/>
    <n v="1"/>
    <s v="Stipa lepida"/>
    <s v="Stipa lepida"/>
    <s v="grass"/>
    <s v="native"/>
    <s v="perennial"/>
    <s v="Poaceae"/>
    <n v="5"/>
    <s v="INT1_2"/>
    <s v="INT1_2_surface"/>
    <s v="INT1_2_surface_oven"/>
  </r>
  <r>
    <x v="2"/>
    <x v="4"/>
    <n v="2"/>
    <s v="surface"/>
    <s v="oven"/>
    <n v="1"/>
    <s v="Stipa lepida"/>
    <s v="Stipa lepida"/>
    <s v="grass"/>
    <s v="native"/>
    <s v="perennial"/>
    <s v="Poaceae"/>
    <n v="1"/>
    <s v="INT1_2"/>
    <s v="INT1_2_surface"/>
    <s v="INT1_2_surface_oven"/>
  </r>
  <r>
    <x v="2"/>
    <x v="4"/>
    <n v="2"/>
    <s v="surface"/>
    <s v="ovenchar"/>
    <n v="1"/>
    <s v="Apiastrum angustifolium"/>
    <s v="Apiastrum angustifolium"/>
    <s v="forb"/>
    <s v="native"/>
    <s v="annual"/>
    <s v="Apiaceae"/>
    <n v="2"/>
    <s v="INT1_2"/>
    <s v="INT1_2_surface"/>
    <s v="INT1_2_surface_ovenchar"/>
  </r>
  <r>
    <x v="2"/>
    <x v="4"/>
    <n v="2"/>
    <s v="surface"/>
    <s v="ovenchar"/>
    <n v="1"/>
    <s v="Bromus madritensis"/>
    <s v="Bromus spp."/>
    <s v="grass"/>
    <s v="nonnative"/>
    <s v="annual"/>
    <s v="Poaceae"/>
    <n v="2"/>
    <s v="INT1_2"/>
    <s v="INT1_2_surface"/>
    <s v="INT1_2_surface_ovenchar"/>
  </r>
  <r>
    <x v="2"/>
    <x v="4"/>
    <n v="2"/>
    <s v="surface"/>
    <s v="ovenchar"/>
    <n v="1"/>
    <s v="Pseudognaphalium californicum"/>
    <s v="Pseudognaphalium californicum"/>
    <s v="forb"/>
    <s v="native"/>
    <s v="annual"/>
    <s v="Asteraceae"/>
    <n v="1"/>
    <s v="INT1_2"/>
    <s v="INT1_2_surface"/>
    <s v="INT1_2_surface_ovenchar"/>
  </r>
  <r>
    <x v="2"/>
    <x v="4"/>
    <n v="2"/>
    <s v="surface"/>
    <s v="ovenchar"/>
    <n v="1"/>
    <s v="Pseudognaphalium californicum"/>
    <s v="Pseudognaphalium californicum"/>
    <s v="forb"/>
    <s v="native"/>
    <s v="annual"/>
    <s v="Asteraceae"/>
    <n v="1"/>
    <s v="INT1_2"/>
    <s v="INT1_2_surface"/>
    <s v="INT1_2_surface_ovenchar"/>
  </r>
  <r>
    <x v="2"/>
    <x v="4"/>
    <n v="2"/>
    <s v="surface"/>
    <s v="ovenchar"/>
    <n v="1"/>
    <s v="Stipa lepida"/>
    <s v="Stipa lepida"/>
    <s v="grass"/>
    <s v="native"/>
    <s v="perennial"/>
    <s v="Poaceae"/>
    <n v="2"/>
    <s v="INT1_2"/>
    <s v="INT1_2_surface"/>
    <s v="INT1_2_surface_ovenchar"/>
  </r>
  <r>
    <x v="2"/>
    <x v="4"/>
    <n v="2"/>
    <s v="surface"/>
    <s v="ovenchar"/>
    <n v="1"/>
    <s v="Stipa lepida"/>
    <s v="Stipa lepida"/>
    <s v="grass"/>
    <s v="native"/>
    <s v="perennial"/>
    <s v="Poaceae"/>
    <n v="4"/>
    <s v="INT1_2"/>
    <s v="INT1_2_surface"/>
    <s v="INT1_2_surface_ovenchar"/>
  </r>
  <r>
    <x v="2"/>
    <x v="4"/>
    <n v="2"/>
    <s v="surface"/>
    <s v="ovenchar"/>
    <n v="1"/>
    <s v="Stipa lepida"/>
    <s v="Stipa lepida"/>
    <s v="grass"/>
    <s v="native"/>
    <s v="perennial"/>
    <s v="Poaceae"/>
    <n v="1"/>
    <s v="INT1_2"/>
    <s v="INT1_2_surface"/>
    <s v="INT1_2_surface_ovenchar"/>
  </r>
  <r>
    <x v="2"/>
    <x v="4"/>
    <n v="2"/>
    <s v="deep"/>
    <s v="charate"/>
    <n v="1"/>
    <s v="Apiastrum angustifolium"/>
    <s v="Apiastrum angustifolium"/>
    <s v="forb"/>
    <s v="native"/>
    <s v="annual"/>
    <s v="Apiaceae"/>
    <n v="2"/>
    <s v="INT1_2"/>
    <s v="INT1_2_deep"/>
    <s v="INT1_2_deep_charate"/>
  </r>
  <r>
    <x v="2"/>
    <x v="4"/>
    <n v="2"/>
    <s v="deep"/>
    <s v="charate"/>
    <n v="1"/>
    <s v="Bromus madritensis"/>
    <s v="Bromus spp."/>
    <s v="grass"/>
    <s v="nonnative"/>
    <s v="annual"/>
    <s v="Poaceae"/>
    <n v="1"/>
    <s v="INT1_2"/>
    <s v="INT1_2_deep"/>
    <s v="INT1_2_deep_charate"/>
  </r>
  <r>
    <x v="2"/>
    <x v="4"/>
    <n v="2"/>
    <s v="deep"/>
    <s v="charate"/>
    <n v="1"/>
    <s v="Cryptantha spp."/>
    <s v="Cryptantha spp."/>
    <s v="forb"/>
    <s v="native"/>
    <s v="annual"/>
    <s v="Boraginaceae"/>
    <n v="1"/>
    <s v="INT1_2"/>
    <s v="INT1_2_deep"/>
    <s v="INT1_2_deep_charate"/>
  </r>
  <r>
    <x v="2"/>
    <x v="4"/>
    <n v="2"/>
    <s v="deep"/>
    <s v="charate"/>
    <n v="1"/>
    <s v="Eucrypta chrysanthemifolia"/>
    <s v="Eucrypta chrysanthemifolia"/>
    <s v="forb"/>
    <s v="native"/>
    <s v="annual"/>
    <s v="Hydrophyllaceae"/>
    <n v="1"/>
    <s v="INT1_2"/>
    <s v="INT1_2_deep"/>
    <s v="INT1_2_deep_charate"/>
  </r>
  <r>
    <x v="2"/>
    <x v="4"/>
    <n v="2"/>
    <s v="deep"/>
    <s v="charate"/>
    <n v="1"/>
    <s v="Festuca myuros"/>
    <s v="Festuca myuros"/>
    <s v="grass"/>
    <s v="nonnative"/>
    <s v="annual"/>
    <s v="Poaceae"/>
    <n v="1"/>
    <s v="INT1_2"/>
    <s v="INT1_2_deep"/>
    <s v="INT1_2_deep_charate"/>
  </r>
  <r>
    <x v="2"/>
    <x v="4"/>
    <n v="2"/>
    <s v="deep"/>
    <s v="charate"/>
    <n v="1"/>
    <s v="Phacelia viscida"/>
    <s v="Phacelia spp."/>
    <s v="forb"/>
    <s v="native"/>
    <s v="annual"/>
    <s v="Hydrophyllaceae"/>
    <n v="1"/>
    <s v="INT1_2"/>
    <s v="INT1_2_deep"/>
    <s v="INT1_2_deep_charate"/>
  </r>
  <r>
    <x v="2"/>
    <x v="4"/>
    <n v="2"/>
    <s v="deep"/>
    <s v="charate"/>
    <n v="1"/>
    <s v="Pseudognaphalium luteoalbum"/>
    <s v="Pseudognaphalium luteoalbum"/>
    <s v="forb"/>
    <s v="nonnative"/>
    <s v="annual"/>
    <s v="Asteraceae"/>
    <n v="1"/>
    <s v="INT1_2"/>
    <s v="INT1_2_deep"/>
    <s v="INT1_2_deep_charate"/>
  </r>
  <r>
    <x v="2"/>
    <x v="4"/>
    <n v="2"/>
    <s v="deep"/>
    <s v="charate"/>
    <n v="1"/>
    <s v="Ribes spp."/>
    <s v="Ribes spp."/>
    <s v="shrub"/>
    <s v="native"/>
    <s v="perennial"/>
    <s v="Grossulariaceae"/>
    <n v="1"/>
    <s v="INT1_2"/>
    <s v="INT1_2_deep"/>
    <s v="INT1_2_deep_charate"/>
  </r>
  <r>
    <x v="2"/>
    <x v="4"/>
    <n v="2"/>
    <s v="deep"/>
    <s v="charate"/>
    <n v="1"/>
    <s v="Stipa lepida"/>
    <s v="Stipa lepida"/>
    <s v="grass"/>
    <s v="native"/>
    <s v="perennial"/>
    <s v="Poaceae"/>
    <n v="1"/>
    <s v="INT1_2"/>
    <s v="INT1_2_deep"/>
    <s v="INT1_2_deep_charate"/>
  </r>
  <r>
    <x v="2"/>
    <x v="4"/>
    <n v="2"/>
    <s v="deep"/>
    <s v="control"/>
    <n v="1"/>
    <s v="Apiastrum angustifolium"/>
    <s v="Apiastrum angustifolium"/>
    <s v="forb"/>
    <s v="native"/>
    <s v="annual"/>
    <s v="Apiaceae"/>
    <n v="1"/>
    <s v="INT1_2"/>
    <s v="INT1_2_deep"/>
    <s v="INT1_2_deep_control"/>
  </r>
  <r>
    <x v="2"/>
    <x v="4"/>
    <n v="2"/>
    <s v="deep"/>
    <s v="control"/>
    <n v="1"/>
    <s v="Artemisia californica"/>
    <s v="Artemisia californica"/>
    <s v="shrub"/>
    <s v="native"/>
    <s v="perennial"/>
    <s v="Asteraceae"/>
    <n v="1"/>
    <s v="INT1_2"/>
    <s v="INT1_2_deep"/>
    <s v="INT1_2_deep_control"/>
  </r>
  <r>
    <x v="2"/>
    <x v="4"/>
    <n v="2"/>
    <s v="deep"/>
    <s v="control"/>
    <n v="1"/>
    <s v="Erigeron canadensis"/>
    <s v="Erigeron canadensis"/>
    <s v="forb"/>
    <s v="native"/>
    <s v="annual"/>
    <s v="Asteraceae"/>
    <n v="1"/>
    <s v="INT1_2"/>
    <s v="INT1_2_deep"/>
    <s v="INT1_2_deep_control"/>
  </r>
  <r>
    <x v="2"/>
    <x v="4"/>
    <n v="2"/>
    <s v="deep"/>
    <s v="control"/>
    <n v="1"/>
    <s v="Phacelia viscida"/>
    <s v="Phacelia spp."/>
    <s v="forb"/>
    <s v="native"/>
    <s v="annual"/>
    <s v="Hydrophyllaceae"/>
    <n v="1"/>
    <s v="INT1_2"/>
    <s v="INT1_2_deep"/>
    <s v="INT1_2_deep_control"/>
  </r>
  <r>
    <x v="2"/>
    <x v="4"/>
    <n v="2"/>
    <s v="deep"/>
    <s v="control"/>
    <n v="1"/>
    <s v="Sonchus oleraceus"/>
    <s v="Sonchus oleraceus"/>
    <s v="forb"/>
    <s v="nonnative"/>
    <s v="annual"/>
    <s v="Asteraceae"/>
    <n v="1"/>
    <s v="INT1_2"/>
    <s v="INT1_2_deep"/>
    <s v="INT1_2_deep_control"/>
  </r>
  <r>
    <x v="2"/>
    <x v="4"/>
    <n v="2"/>
    <s v="deep"/>
    <s v="control"/>
    <n v="1"/>
    <s v="Stipa lepida"/>
    <s v="Stipa lepida"/>
    <s v="grass"/>
    <s v="native"/>
    <s v="perennial"/>
    <s v="Poaceae"/>
    <n v="2"/>
    <s v="INT1_2"/>
    <s v="INT1_2_deep"/>
    <s v="INT1_2_deep_control"/>
  </r>
  <r>
    <x v="2"/>
    <x v="4"/>
    <n v="2"/>
    <s v="deep"/>
    <s v="oven"/>
    <n v="1"/>
    <s v="Acmispon glaber"/>
    <s v="Acmispon spp."/>
    <s v="forb"/>
    <s v="native"/>
    <s v="perennial"/>
    <s v="Fabaceae"/>
    <n v="1"/>
    <s v="INT1_2"/>
    <s v="INT1_2_deep"/>
    <s v="INT1_2_deep_oven"/>
  </r>
  <r>
    <x v="2"/>
    <x v="4"/>
    <n v="2"/>
    <s v="deep"/>
    <s v="oven"/>
    <n v="1"/>
    <s v="Artemisia californica"/>
    <s v="Artemisia californica"/>
    <s v="shrub"/>
    <s v="native"/>
    <s v="perennial"/>
    <s v="Asteraceae"/>
    <n v="1"/>
    <s v="INT1_2"/>
    <s v="INT1_2_deep"/>
    <s v="INT1_2_deep_oven"/>
  </r>
  <r>
    <x v="2"/>
    <x v="4"/>
    <n v="2"/>
    <s v="deep"/>
    <s v="oven"/>
    <n v="1"/>
    <s v="Astragalus trichopodus"/>
    <s v="Astragalus trichopodus"/>
    <s v="forb"/>
    <s v="native"/>
    <s v="perennial"/>
    <s v="Fabaceae"/>
    <n v="1"/>
    <s v="INT1_2"/>
    <s v="INT1_2_deep"/>
    <s v="INT1_2_deep_oven"/>
  </r>
  <r>
    <x v="2"/>
    <x v="4"/>
    <n v="2"/>
    <s v="deep"/>
    <s v="oven"/>
    <n v="1"/>
    <s v="Phacelia viscida"/>
    <s v="Phacelia spp."/>
    <s v="forb"/>
    <s v="native"/>
    <s v="annual"/>
    <s v="Hydrophyllaceae"/>
    <n v="1"/>
    <s v="INT1_2"/>
    <s v="INT1_2_deep"/>
    <s v="INT1_2_deep_oven"/>
  </r>
  <r>
    <x v="2"/>
    <x v="4"/>
    <n v="2"/>
    <s v="deep"/>
    <s v="oven"/>
    <n v="1"/>
    <s v="Pseudognaphalium californicum"/>
    <s v="Pseudognaphalium californicum"/>
    <s v="forb"/>
    <s v="native"/>
    <s v="annual"/>
    <s v="Asteraceae"/>
    <n v="1"/>
    <s v="INT1_2"/>
    <s v="INT1_2_deep"/>
    <s v="INT1_2_deep_oven"/>
  </r>
  <r>
    <x v="2"/>
    <x v="4"/>
    <n v="2"/>
    <s v="deep"/>
    <s v="oven"/>
    <n v="1"/>
    <s v="Stipa lepida"/>
    <s v="Stipa lepida"/>
    <s v="grass"/>
    <s v="native"/>
    <s v="perennial"/>
    <s v="Poaceae"/>
    <n v="1"/>
    <s v="INT1_2"/>
    <s v="INT1_2_deep"/>
    <s v="INT1_2_deep_oven"/>
  </r>
  <r>
    <x v="2"/>
    <x v="4"/>
    <n v="2"/>
    <s v="deep"/>
    <s v="oven"/>
    <n v="1"/>
    <s v="Stipa lepida"/>
    <s v="Stipa lepida"/>
    <s v="grass"/>
    <s v="native"/>
    <s v="perennial"/>
    <s v="Poaceae"/>
    <n v="1"/>
    <s v="INT1_2"/>
    <s v="INT1_2_deep"/>
    <s v="INT1_2_deep_oven"/>
  </r>
  <r>
    <x v="2"/>
    <x v="4"/>
    <n v="2"/>
    <s v="deep"/>
    <s v="oven"/>
    <n v="1"/>
    <s v="Stipa lepida"/>
    <s v="Stipa lepida"/>
    <s v="grass"/>
    <s v="native"/>
    <s v="perennial"/>
    <s v="Poaceae"/>
    <n v="1"/>
    <s v="INT1_2"/>
    <s v="INT1_2_deep"/>
    <s v="INT1_2_deep_oven"/>
  </r>
  <r>
    <x v="2"/>
    <x v="4"/>
    <n v="2"/>
    <s v="deep"/>
    <s v="ovenchar"/>
    <n v="1"/>
    <s v="Artemisia californica"/>
    <s v="Artemisia californica"/>
    <s v="shrub"/>
    <s v="native"/>
    <s v="perennial"/>
    <s v="Asteraceae"/>
    <n v="1"/>
    <s v="INT1_2"/>
    <s v="INT1_2_deep"/>
    <s v="INT1_2_deep_ovenchar"/>
  </r>
  <r>
    <x v="2"/>
    <x v="4"/>
    <n v="2"/>
    <s v="deep"/>
    <s v="ovenchar"/>
    <n v="1"/>
    <s v="Bromus madritensis"/>
    <s v="Bromus spp."/>
    <s v="grass"/>
    <s v="nonnative"/>
    <s v="annual"/>
    <s v="Poaceae"/>
    <n v="1"/>
    <s v="INT1_2"/>
    <s v="INT1_2_deep"/>
    <s v="INT1_2_deep_ovenchar"/>
  </r>
  <r>
    <x v="2"/>
    <x v="4"/>
    <n v="2"/>
    <s v="deep"/>
    <s v="ovenchar"/>
    <n v="1"/>
    <s v="Erigeron canadensis"/>
    <s v="Erigeron canadensis"/>
    <s v="forb"/>
    <s v="native"/>
    <s v="annual"/>
    <s v="Asteraceae"/>
    <n v="1"/>
    <s v="INT1_2"/>
    <s v="INT1_2_deep"/>
    <s v="INT1_2_deep_ovenchar"/>
  </r>
  <r>
    <x v="2"/>
    <x v="4"/>
    <n v="2"/>
    <s v="deep"/>
    <s v="ovenchar"/>
    <n v="1"/>
    <s v="Ribes spp."/>
    <s v="Ribes spp."/>
    <s v="shrub"/>
    <s v="native"/>
    <s v="perennial"/>
    <s v="Grossulariaceae"/>
    <n v="1"/>
    <s v="INT1_2"/>
    <s v="INT1_2_deep"/>
    <s v="INT1_2_deep_ovenchar"/>
  </r>
  <r>
    <x v="2"/>
    <x v="4"/>
    <n v="2"/>
    <s v="deep"/>
    <s v="ovenchar"/>
    <n v="1"/>
    <s v="Stipa lepida"/>
    <s v="Stipa lepida"/>
    <s v="grass"/>
    <s v="native"/>
    <s v="perennial"/>
    <s v="Poaceae"/>
    <n v="1"/>
    <s v="INT1_2"/>
    <s v="INT1_2_deep"/>
    <s v="INT1_2_deep_ovenchar"/>
  </r>
  <r>
    <x v="2"/>
    <x v="4"/>
    <n v="2"/>
    <s v="deep"/>
    <s v="ovenchar"/>
    <n v="1"/>
    <s v="Stipa lepida"/>
    <s v="Stipa lepida"/>
    <s v="grass"/>
    <s v="native"/>
    <s v="perennial"/>
    <s v="Poaceae"/>
    <n v="1"/>
    <s v="INT1_2"/>
    <s v="INT1_2_deep"/>
    <s v="INT1_2_deep_ovenchar"/>
  </r>
  <r>
    <x v="2"/>
    <x v="4"/>
    <n v="2"/>
    <s v="deep"/>
    <s v="ovenchar"/>
    <n v="1"/>
    <s v="Stipa lepida"/>
    <s v="Stipa lepida"/>
    <s v="grass"/>
    <s v="native"/>
    <s v="perennial"/>
    <s v="Poaceae"/>
    <n v="1"/>
    <s v="INT1_2"/>
    <s v="INT1_2_deep"/>
    <s v="INT1_2_deep_ovenchar"/>
  </r>
  <r>
    <x v="2"/>
    <x v="4"/>
    <n v="3"/>
    <s v="surface"/>
    <s v="charate"/>
    <n v="1"/>
    <s v="Apiastrum angustifolium"/>
    <s v="Apiastrum angustifolium"/>
    <s v="forb"/>
    <s v="native"/>
    <s v="annual"/>
    <s v="Apiaceae"/>
    <n v="3"/>
    <s v="INT1_3"/>
    <s v="INT1_3_surface"/>
    <s v="INT1_3_surface_charate"/>
  </r>
  <r>
    <x v="2"/>
    <x v="4"/>
    <n v="3"/>
    <s v="surface"/>
    <s v="charate"/>
    <n v="1"/>
    <s v="Erigeron canadensis"/>
    <s v="Erigeron canadensis"/>
    <s v="forb"/>
    <s v="native"/>
    <s v="annual"/>
    <s v="Asteraceae"/>
    <n v="1"/>
    <s v="INT1_3"/>
    <s v="INT1_3_surface"/>
    <s v="INT1_3_surface_charate"/>
  </r>
  <r>
    <x v="2"/>
    <x v="4"/>
    <n v="3"/>
    <s v="surface"/>
    <s v="charate"/>
    <n v="1"/>
    <s v="Eucrypta chrysanthemifolia"/>
    <s v="Eucrypta chrysanthemifolia"/>
    <s v="forb"/>
    <s v="native"/>
    <s v="annual"/>
    <s v="Hydrophyllaceae"/>
    <n v="3"/>
    <s v="INT1_3"/>
    <s v="INT1_3_surface"/>
    <s v="INT1_3_surface_charate"/>
  </r>
  <r>
    <x v="2"/>
    <x v="4"/>
    <n v="3"/>
    <s v="surface"/>
    <s v="charate"/>
    <n v="1"/>
    <s v="Nicotiana glauca"/>
    <s v="Nicotiana glauca"/>
    <s v="shrub"/>
    <s v="nonnative"/>
    <s v="perennial"/>
    <s v="Solanaceae"/>
    <n v="1"/>
    <s v="INT1_3"/>
    <s v="INT1_3_surface"/>
    <s v="INT1_3_surface_charate"/>
  </r>
  <r>
    <x v="2"/>
    <x v="4"/>
    <n v="3"/>
    <s v="surface"/>
    <s v="charate"/>
    <n v="1"/>
    <s v="Pseudognaphalium californicum"/>
    <s v="Pseudognaphalium californicum"/>
    <s v="forb"/>
    <s v="native"/>
    <s v="annual"/>
    <s v="Asteraceae"/>
    <n v="4"/>
    <s v="INT1_3"/>
    <s v="INT1_3_surface"/>
    <s v="INT1_3_surface_charate"/>
  </r>
  <r>
    <x v="2"/>
    <x v="4"/>
    <n v="3"/>
    <s v="surface"/>
    <s v="charate"/>
    <n v="1"/>
    <s v="Pseudognaphalium californicum"/>
    <s v="Pseudognaphalium californicum"/>
    <s v="forb"/>
    <s v="native"/>
    <s v="annual"/>
    <s v="Asteraceae"/>
    <n v="1"/>
    <s v="INT1_3"/>
    <s v="INT1_3_surface"/>
    <s v="INT1_3_surface_charate"/>
  </r>
  <r>
    <x v="2"/>
    <x v="4"/>
    <n v="3"/>
    <s v="surface"/>
    <s v="charate"/>
    <n v="1"/>
    <s v="Pseudognaphalium californicum"/>
    <s v="Pseudognaphalium californicum"/>
    <s v="forb"/>
    <s v="native"/>
    <s v="annual"/>
    <s v="Asteraceae"/>
    <n v="3"/>
    <s v="INT1_3"/>
    <s v="INT1_3_surface"/>
    <s v="INT1_3_surface_charate"/>
  </r>
  <r>
    <x v="2"/>
    <x v="4"/>
    <n v="3"/>
    <s v="surface"/>
    <s v="charate"/>
    <n v="1"/>
    <s v="Unknown A - shrub"/>
    <s v="Unknown A - shrub"/>
    <s v="shrub"/>
    <s v="native"/>
    <s v="perennial"/>
    <s v="Asteraceae"/>
    <n v="1"/>
    <s v="INT1_3"/>
    <s v="INT1_3_surface"/>
    <s v="INT1_3_surface_charate"/>
  </r>
  <r>
    <x v="2"/>
    <x v="4"/>
    <n v="3"/>
    <s v="surface"/>
    <s v="control"/>
    <n v="1"/>
    <s v="Apiastrum angustifolium"/>
    <s v="Apiastrum angustifolium"/>
    <s v="forb"/>
    <s v="native"/>
    <s v="annual"/>
    <s v="Apiaceae"/>
    <n v="1"/>
    <s v="INT1_3"/>
    <s v="INT1_3_surface"/>
    <s v="INT1_3_surface_control"/>
  </r>
  <r>
    <x v="2"/>
    <x v="4"/>
    <n v="3"/>
    <s v="surface"/>
    <s v="control"/>
    <n v="1"/>
    <s v="Bromus spp."/>
    <s v="Bromus spp."/>
    <s v="grass"/>
    <s v="nonnative"/>
    <s v="annual"/>
    <s v="Poaceae"/>
    <n v="2"/>
    <s v="INT1_3"/>
    <s v="INT1_3_surface"/>
    <s v="INT1_3_surface_control"/>
  </r>
  <r>
    <x v="2"/>
    <x v="4"/>
    <n v="3"/>
    <s v="surface"/>
    <s v="control"/>
    <n v="1"/>
    <s v="Nicotiana glauca"/>
    <s v="Nicotiana glauca"/>
    <s v="shrub"/>
    <s v="nonnative"/>
    <s v="perennial"/>
    <s v="Solanaceae"/>
    <n v="1"/>
    <s v="INT1_3"/>
    <s v="INT1_3_surface"/>
    <s v="INT1_3_surface_control"/>
  </r>
  <r>
    <x v="2"/>
    <x v="4"/>
    <n v="3"/>
    <s v="surface"/>
    <s v="control"/>
    <n v="1"/>
    <s v="Nicotiana glauca"/>
    <s v="Nicotiana glauca"/>
    <s v="shrub"/>
    <s v="nonnative"/>
    <s v="perennial"/>
    <s v="Solanaceae"/>
    <n v="1"/>
    <s v="INT1_3"/>
    <s v="INT1_3_surface"/>
    <s v="INT1_3_surface_control"/>
  </r>
  <r>
    <x v="2"/>
    <x v="4"/>
    <n v="3"/>
    <s v="surface"/>
    <s v="control"/>
    <n v="1"/>
    <s v="Pseudognaphalium californicum"/>
    <s v="Pseudognaphalium californicum"/>
    <s v="forb"/>
    <s v="native"/>
    <s v="annual"/>
    <s v="Asteraceae"/>
    <n v="2"/>
    <s v="INT1_3"/>
    <s v="INT1_3_surface"/>
    <s v="INT1_3_surface_control"/>
  </r>
  <r>
    <x v="2"/>
    <x v="4"/>
    <n v="3"/>
    <s v="surface"/>
    <s v="oven"/>
    <n v="1"/>
    <s v="Apiastrum angustifolium"/>
    <s v="Apiastrum angustifolium"/>
    <s v="forb"/>
    <s v="native"/>
    <s v="annual"/>
    <s v="Apiaceae"/>
    <n v="2"/>
    <s v="INT1_3"/>
    <s v="INT1_3_surface"/>
    <s v="INT1_3_surface_oven"/>
  </r>
  <r>
    <x v="2"/>
    <x v="4"/>
    <n v="3"/>
    <s v="surface"/>
    <s v="oven"/>
    <n v="1"/>
    <s v="Bromus spp."/>
    <s v="Bromus spp."/>
    <s v="grass"/>
    <s v="nonnative"/>
    <s v="annual"/>
    <s v="Poaceae"/>
    <n v="2"/>
    <s v="INT1_3"/>
    <s v="INT1_3_surface"/>
    <s v="INT1_3_surface_oven"/>
  </r>
  <r>
    <x v="2"/>
    <x v="4"/>
    <n v="3"/>
    <s v="surface"/>
    <s v="oven"/>
    <n v="1"/>
    <s v="Pseudognaphalium californicum"/>
    <s v="Pseudognaphalium californicum"/>
    <s v="forb"/>
    <s v="native"/>
    <s v="annual"/>
    <s v="Asteraceae"/>
    <n v="3"/>
    <s v="INT1_3"/>
    <s v="INT1_3_surface"/>
    <s v="INT1_3_surface_oven"/>
  </r>
  <r>
    <x v="2"/>
    <x v="4"/>
    <n v="3"/>
    <s v="surface"/>
    <s v="oven"/>
    <n v="1"/>
    <s v="Stipa lepida"/>
    <s v="Stipa lepida"/>
    <s v="grass"/>
    <s v="native"/>
    <s v="perennial"/>
    <s v="Poaceae"/>
    <n v="1"/>
    <s v="INT1_3"/>
    <s v="INT1_3_surface"/>
    <s v="INT1_3_surface_oven"/>
  </r>
  <r>
    <x v="2"/>
    <x v="4"/>
    <n v="3"/>
    <s v="surface"/>
    <s v="oven"/>
    <n v="1"/>
    <s v="Unknown A - shrub"/>
    <s v="Unknown A - shrub"/>
    <s v="shrub"/>
    <s v="native"/>
    <s v="perennial"/>
    <s v="Asteraceae"/>
    <n v="1"/>
    <s v="INT1_3"/>
    <s v="INT1_3_surface"/>
    <s v="INT1_3_surface_oven"/>
  </r>
  <r>
    <x v="2"/>
    <x v="4"/>
    <n v="3"/>
    <s v="surface"/>
    <s v="ovenchar"/>
    <n v="1"/>
    <s v="Apiastrum angustifolium"/>
    <s v="Apiastrum angustifolium"/>
    <s v="forb"/>
    <s v="native"/>
    <s v="annual"/>
    <s v="Apiaceae"/>
    <n v="3"/>
    <s v="INT1_3"/>
    <s v="INT1_3_surface"/>
    <s v="INT1_3_surface_ovenchar"/>
  </r>
  <r>
    <x v="2"/>
    <x v="4"/>
    <n v="3"/>
    <s v="surface"/>
    <s v="ovenchar"/>
    <n v="1"/>
    <s v="Bromus spp."/>
    <s v="Bromus spp."/>
    <s v="grass"/>
    <s v="nonnative"/>
    <s v="annual"/>
    <s v="Poaceae"/>
    <n v="1"/>
    <s v="INT1_3"/>
    <s v="INT1_3_surface"/>
    <s v="INT1_3_surface_ovenchar"/>
  </r>
  <r>
    <x v="2"/>
    <x v="4"/>
    <n v="3"/>
    <s v="surface"/>
    <s v="ovenchar"/>
    <n v="1"/>
    <s v="Pseudognaphalium californicum"/>
    <s v="Pseudognaphalium californicum"/>
    <s v="forb"/>
    <s v="native"/>
    <s v="annual"/>
    <s v="Asteraceae"/>
    <n v="2"/>
    <s v="INT1_3"/>
    <s v="INT1_3_surface"/>
    <s v="INT1_3_surface_ovenchar"/>
  </r>
  <r>
    <x v="2"/>
    <x v="4"/>
    <n v="3"/>
    <s v="surface"/>
    <s v="ovenchar"/>
    <n v="1"/>
    <s v="Stipa lepida"/>
    <s v="Stipa lepida"/>
    <s v="grass"/>
    <s v="native"/>
    <s v="perennial"/>
    <s v="Poaceae"/>
    <n v="1"/>
    <s v="INT1_3"/>
    <s v="INT1_3_surface"/>
    <s v="INT1_3_surface_ovenchar"/>
  </r>
  <r>
    <x v="2"/>
    <x v="4"/>
    <n v="3"/>
    <s v="deep"/>
    <s v="charate"/>
    <n v="1"/>
    <s v="Cryptantha spp."/>
    <s v="Cryptantha spp."/>
    <s v="forb"/>
    <s v="native"/>
    <s v="annual"/>
    <s v="Boraginaceae"/>
    <n v="1"/>
    <s v="INT1_3"/>
    <s v="INT1_3_deep"/>
    <s v="INT1_3_deep_charate"/>
  </r>
  <r>
    <x v="2"/>
    <x v="4"/>
    <n v="3"/>
    <s v="deep"/>
    <s v="charate"/>
    <n v="1"/>
    <s v="Cryptantha spp."/>
    <s v="Cryptantha spp."/>
    <s v="forb"/>
    <s v="native"/>
    <s v="annual"/>
    <s v="Boraginaceae"/>
    <n v="1"/>
    <s v="INT1_3"/>
    <s v="INT1_3_deep"/>
    <s v="INT1_3_deep_charate"/>
  </r>
  <r>
    <x v="2"/>
    <x v="4"/>
    <n v="3"/>
    <s v="deep"/>
    <s v="charate"/>
    <n v="1"/>
    <s v="Nicotiana glauca"/>
    <s v="Nicotiana glauca"/>
    <s v="shrub"/>
    <s v="nonnative"/>
    <s v="perennial"/>
    <s v="Solanaceae"/>
    <n v="2"/>
    <s v="INT1_3"/>
    <s v="INT1_3_deep"/>
    <s v="INT1_3_deep_charate"/>
  </r>
  <r>
    <x v="2"/>
    <x v="4"/>
    <n v="3"/>
    <s v="deep"/>
    <s v="charate"/>
    <n v="1"/>
    <s v="Stipa lepida"/>
    <s v="Stipa lepida"/>
    <s v="grass"/>
    <s v="native"/>
    <s v="perennial"/>
    <s v="Poaceae"/>
    <n v="1"/>
    <s v="INT1_3"/>
    <s v="INT1_3_deep"/>
    <s v="INT1_3_deep_charate"/>
  </r>
  <r>
    <x v="2"/>
    <x v="4"/>
    <n v="3"/>
    <s v="deep"/>
    <s v="control"/>
    <n v="1"/>
    <s v="Apiastrum angustifolium"/>
    <s v="Apiastrum angustifolium"/>
    <s v="forb"/>
    <s v="native"/>
    <s v="annual"/>
    <s v="Apiaceae"/>
    <n v="1"/>
    <s v="INT1_3"/>
    <s v="INT1_3_deep"/>
    <s v="INT1_3_deep_control"/>
  </r>
  <r>
    <x v="2"/>
    <x v="4"/>
    <n v="3"/>
    <s v="deep"/>
    <s v="control"/>
    <n v="1"/>
    <s v="Artemisia californica"/>
    <s v="Artemisia californica"/>
    <s v="shrub"/>
    <s v="native"/>
    <s v="perennial"/>
    <s v="Asteraceae"/>
    <n v="1"/>
    <s v="INT1_3"/>
    <s v="INT1_3_deep"/>
    <s v="INT1_3_deep_control"/>
  </r>
  <r>
    <x v="2"/>
    <x v="4"/>
    <n v="3"/>
    <s v="deep"/>
    <s v="control"/>
    <n v="1"/>
    <s v="Eucrypta chrysanthemifolia"/>
    <s v="Eucrypta chrysanthemifolia"/>
    <s v="forb"/>
    <s v="native"/>
    <s v="annual"/>
    <s v="Hydrophyllaceae"/>
    <n v="1"/>
    <s v="INT1_3"/>
    <s v="INT1_3_deep"/>
    <s v="INT1_3_deep_control"/>
  </r>
  <r>
    <x v="2"/>
    <x v="4"/>
    <n v="3"/>
    <s v="deep"/>
    <s v="control"/>
    <n v="1"/>
    <s v="Pseudognaphalium californicum"/>
    <s v="Pseudognaphalium californicum"/>
    <s v="forb"/>
    <s v="native"/>
    <s v="annual"/>
    <s v="Asteraceae"/>
    <n v="1"/>
    <s v="INT1_3"/>
    <s v="INT1_3_deep"/>
    <s v="INT1_3_deep_control"/>
  </r>
  <r>
    <x v="2"/>
    <x v="4"/>
    <n v="3"/>
    <s v="deep"/>
    <s v="control"/>
    <n v="1"/>
    <s v="Pseudognaphalium luteoalbum"/>
    <s v="Pseudognaphalium luteoalbum"/>
    <s v="forb"/>
    <s v="nonnative"/>
    <s v="annual"/>
    <s v="Asteraceae"/>
    <n v="1"/>
    <s v="INT1_3"/>
    <s v="INT1_3_deep"/>
    <s v="INT1_3_deep_control"/>
  </r>
  <r>
    <x v="2"/>
    <x v="4"/>
    <n v="3"/>
    <s v="deep"/>
    <s v="control"/>
    <n v="1"/>
    <s v="Solanum xanti"/>
    <s v="Solanum xanti"/>
    <s v="forb"/>
    <s v="native"/>
    <s v="perennial"/>
    <s v="Solanaceae"/>
    <n v="1"/>
    <s v="INT1_3"/>
    <s v="INT1_3_deep"/>
    <s v="INT1_3_deep_control"/>
  </r>
  <r>
    <x v="2"/>
    <x v="4"/>
    <n v="3"/>
    <s v="deep"/>
    <s v="oven"/>
    <n v="1"/>
    <s v="Apiastrum angustifolium"/>
    <s v="Apiastrum angustifolium"/>
    <s v="forb"/>
    <s v="native"/>
    <s v="annual"/>
    <s v="Apiaceae"/>
    <n v="1"/>
    <s v="INT1_3"/>
    <s v="INT1_3_deep"/>
    <s v="INT1_3_deep_oven"/>
  </r>
  <r>
    <x v="2"/>
    <x v="4"/>
    <n v="3"/>
    <s v="deep"/>
    <s v="oven"/>
    <n v="1"/>
    <s v="Apiastrum angustifolium"/>
    <s v="Apiastrum angustifolium"/>
    <s v="forb"/>
    <s v="native"/>
    <s v="annual"/>
    <s v="Apiaceae"/>
    <n v="2"/>
    <s v="INT1_3"/>
    <s v="INT1_3_deep"/>
    <s v="INT1_3_deep_oven"/>
  </r>
  <r>
    <x v="2"/>
    <x v="4"/>
    <n v="3"/>
    <s v="deep"/>
    <s v="oven"/>
    <n v="1"/>
    <s v="Artemisia californica"/>
    <s v="Artemisia californica"/>
    <s v="shrub"/>
    <s v="native"/>
    <s v="perennial"/>
    <s v="Asteraceae"/>
    <n v="1"/>
    <s v="INT1_3"/>
    <s v="INT1_3_deep"/>
    <s v="INT1_3_deep_oven"/>
  </r>
  <r>
    <x v="2"/>
    <x v="4"/>
    <n v="3"/>
    <s v="deep"/>
    <s v="oven"/>
    <n v="1"/>
    <s v="Bromus spp."/>
    <s v="Bromus spp."/>
    <s v="grass"/>
    <s v="nonnative"/>
    <s v="annual"/>
    <s v="Poaceae"/>
    <n v="1"/>
    <s v="INT1_3"/>
    <s v="INT1_3_deep"/>
    <s v="INT1_3_deep_oven"/>
  </r>
  <r>
    <x v="2"/>
    <x v="4"/>
    <n v="3"/>
    <s v="deep"/>
    <s v="oven"/>
    <n v="1"/>
    <s v="Claytonia parviflora"/>
    <s v="Claytonia spp."/>
    <s v="forb"/>
    <s v="native"/>
    <s v="annual"/>
    <s v="Montiaceae"/>
    <n v="1"/>
    <s v="INT1_3"/>
    <s v="INT1_3_deep"/>
    <s v="INT1_3_deep_oven"/>
  </r>
  <r>
    <x v="2"/>
    <x v="4"/>
    <n v="3"/>
    <s v="deep"/>
    <s v="oven"/>
    <n v="1"/>
    <s v="Pseudognaphalium californicum"/>
    <s v="Pseudognaphalium californicum"/>
    <s v="forb"/>
    <s v="native"/>
    <s v="annual"/>
    <s v="Asteraceae"/>
    <n v="1"/>
    <s v="INT1_3"/>
    <s v="INT1_3_deep"/>
    <s v="INT1_3_deep_oven"/>
  </r>
  <r>
    <x v="2"/>
    <x v="4"/>
    <n v="3"/>
    <s v="deep"/>
    <s v="oven"/>
    <n v="1"/>
    <s v="Ribes spp."/>
    <s v="Ribes spp."/>
    <s v="shrub"/>
    <s v="native"/>
    <s v="perennial"/>
    <s v="Grossulariaceae"/>
    <n v="1"/>
    <s v="INT1_3"/>
    <s v="INT1_3_deep"/>
    <s v="INT1_3_deep_oven"/>
  </r>
  <r>
    <x v="2"/>
    <x v="4"/>
    <n v="3"/>
    <s v="deep"/>
    <s v="oven"/>
    <n v="1"/>
    <s v="Ribes spp."/>
    <s v="Ribes spp."/>
    <s v="shrub"/>
    <s v="native"/>
    <s v="perennial"/>
    <s v="Grossulariaceae"/>
    <n v="1"/>
    <s v="INT1_3"/>
    <s v="INT1_3_deep"/>
    <s v="INT1_3_deep_oven"/>
  </r>
  <r>
    <x v="2"/>
    <x v="4"/>
    <n v="3"/>
    <s v="deep"/>
    <s v="oven"/>
    <n v="1"/>
    <s v="Stipa lepida"/>
    <s v="Stipa lepida"/>
    <s v="grass"/>
    <s v="native"/>
    <s v="perennial"/>
    <s v="Poaceae"/>
    <n v="1"/>
    <s v="INT1_3"/>
    <s v="INT1_3_deep"/>
    <s v="INT1_3_deep_oven"/>
  </r>
  <r>
    <x v="2"/>
    <x v="4"/>
    <n v="3"/>
    <s v="deep"/>
    <s v="ovenchar"/>
    <n v="1"/>
    <s v="Apiastrum angustifolium"/>
    <s v="Apiastrum angustifolium"/>
    <s v="forb"/>
    <s v="native"/>
    <s v="annual"/>
    <s v="Apiaceae"/>
    <n v="1"/>
    <s v="INT1_3"/>
    <s v="INT1_3_deep"/>
    <s v="INT1_3_deep_ovenchar"/>
  </r>
  <r>
    <x v="2"/>
    <x v="4"/>
    <n v="3"/>
    <s v="deep"/>
    <s v="ovenchar"/>
    <n v="1"/>
    <s v="Eucrypta chrysanthemifolia"/>
    <s v="Eucrypta chrysanthemifolia"/>
    <s v="forb"/>
    <s v="native"/>
    <s v="annual"/>
    <s v="Hydrophyllaceae"/>
    <n v="2"/>
    <s v="INT1_3"/>
    <s v="INT1_3_deep"/>
    <s v="INT1_3_deep_ovenchar"/>
  </r>
  <r>
    <x v="2"/>
    <x v="4"/>
    <n v="3"/>
    <s v="deep"/>
    <s v="ovenchar"/>
    <n v="1"/>
    <s v="Nicotiana glauca"/>
    <s v="Nicotiana glauca"/>
    <s v="shrub"/>
    <s v="nonnative"/>
    <s v="perennial"/>
    <s v="Solanaceae"/>
    <n v="5"/>
    <s v="INT1_3"/>
    <s v="INT1_3_deep"/>
    <s v="INT1_3_deep_ovenchar"/>
  </r>
  <r>
    <x v="2"/>
    <x v="4"/>
    <n v="3"/>
    <s v="deep"/>
    <s v="ovenchar"/>
    <n v="1"/>
    <s v="Nicotiana glauca"/>
    <s v="Nicotiana glauca"/>
    <s v="shrub"/>
    <s v="nonnative"/>
    <s v="perennial"/>
    <s v="Solanaceae"/>
    <n v="1"/>
    <s v="INT1_3"/>
    <s v="INT1_3_deep"/>
    <s v="INT1_3_deep_ovenchar"/>
  </r>
  <r>
    <x v="2"/>
    <x v="4"/>
    <n v="3"/>
    <s v="deep"/>
    <s v="ovenchar"/>
    <n v="1"/>
    <s v="Pseudognaphalium californicum"/>
    <s v="Pseudognaphalium californicum"/>
    <s v="forb"/>
    <s v="native"/>
    <s v="annual"/>
    <s v="Asteraceae"/>
    <n v="1"/>
    <s v="INT1_3"/>
    <s v="INT1_3_deep"/>
    <s v="INT1_3_deep_ovenchar"/>
  </r>
  <r>
    <x v="2"/>
    <x v="4"/>
    <n v="3"/>
    <s v="deep"/>
    <s v="ovenchar"/>
    <n v="1"/>
    <s v="Pseudognaphalium californicum"/>
    <s v="Pseudognaphalium californicum"/>
    <s v="forb"/>
    <s v="native"/>
    <s v="annual"/>
    <s v="Asteraceae"/>
    <n v="1"/>
    <s v="INT1_3"/>
    <s v="INT1_3_deep"/>
    <s v="INT1_3_deep_ovenchar"/>
  </r>
  <r>
    <x v="2"/>
    <x v="4"/>
    <n v="3"/>
    <s v="deep"/>
    <s v="ovenchar"/>
    <n v="1"/>
    <s v="Pseudognaphalium californicum"/>
    <s v="Pseudognaphalium californicum"/>
    <s v="forb"/>
    <s v="native"/>
    <s v="annual"/>
    <s v="Asteraceae"/>
    <n v="1"/>
    <s v="INT1_3"/>
    <s v="INT1_3_deep"/>
    <s v="INT1_3_deep_ovenchar"/>
  </r>
  <r>
    <x v="2"/>
    <x v="4"/>
    <n v="3"/>
    <s v="deep"/>
    <s v="ovenchar"/>
    <n v="1"/>
    <s v="Stipa lepida"/>
    <s v="Stipa lepida"/>
    <s v="grass"/>
    <s v="native"/>
    <s v="perennial"/>
    <s v="Poaceae"/>
    <n v="1"/>
    <s v="INT1_3"/>
    <s v="INT1_3_deep"/>
    <s v="INT1_3_deep_ovenchar"/>
  </r>
  <r>
    <x v="2"/>
    <x v="5"/>
    <n v="4"/>
    <s v="surface"/>
    <s v="charate"/>
    <n v="1"/>
    <s v="Artemisia californica"/>
    <s v="Artemisia californica"/>
    <s v="shrub"/>
    <s v="native"/>
    <s v="perennial"/>
    <s v="Asteraceae"/>
    <n v="1"/>
    <s v="INT2_4"/>
    <s v="INT2_4_surface"/>
    <s v="INT2_4_surface_charate"/>
  </r>
  <r>
    <x v="2"/>
    <x v="5"/>
    <n v="4"/>
    <s v="surface"/>
    <s v="charate"/>
    <n v="1"/>
    <s v="Artemisia californica"/>
    <s v="Artemisia californica"/>
    <s v="shrub"/>
    <s v="native"/>
    <s v="perennial"/>
    <s v="Asteraceae"/>
    <n v="4"/>
    <s v="INT2_4"/>
    <s v="INT2_4_surface"/>
    <s v="INT2_4_surface_charate"/>
  </r>
  <r>
    <x v="2"/>
    <x v="5"/>
    <n v="4"/>
    <s v="surface"/>
    <s v="charate"/>
    <n v="1"/>
    <s v="Artemisia californica"/>
    <s v="Artemisia californica"/>
    <s v="shrub"/>
    <s v="native"/>
    <s v="perennial"/>
    <s v="Asteraceae"/>
    <n v="4"/>
    <s v="INT2_4"/>
    <s v="INT2_4_surface"/>
    <s v="INT2_4_surface_charate"/>
  </r>
  <r>
    <x v="2"/>
    <x v="5"/>
    <n v="4"/>
    <s v="surface"/>
    <s v="charate"/>
    <n v="1"/>
    <s v="Artemisia californica"/>
    <s v="Artemisia californica"/>
    <s v="shrub"/>
    <s v="native"/>
    <s v="perennial"/>
    <s v="Asteraceae"/>
    <n v="2"/>
    <s v="INT2_4"/>
    <s v="INT2_4_surface"/>
    <s v="INT2_4_surface_charate"/>
  </r>
  <r>
    <x v="2"/>
    <x v="5"/>
    <n v="4"/>
    <s v="surface"/>
    <s v="charate"/>
    <n v="1"/>
    <s v="Artemisia californica"/>
    <s v="Artemisia californica"/>
    <s v="shrub"/>
    <s v="native"/>
    <s v="perennial"/>
    <s v="Asteraceae"/>
    <n v="2"/>
    <s v="INT2_4"/>
    <s v="INT2_4_surface"/>
    <s v="INT2_4_surface_charate"/>
  </r>
  <r>
    <x v="2"/>
    <x v="5"/>
    <n v="4"/>
    <s v="surface"/>
    <s v="charate"/>
    <n v="1"/>
    <s v="Artemisia californica"/>
    <s v="Artemisia californica"/>
    <s v="shrub"/>
    <s v="native"/>
    <s v="perennial"/>
    <s v="Asteraceae"/>
    <n v="1"/>
    <s v="INT2_4"/>
    <s v="INT2_4_surface"/>
    <s v="INT2_4_surface_charate"/>
  </r>
  <r>
    <x v="2"/>
    <x v="5"/>
    <n v="4"/>
    <s v="surface"/>
    <s v="charate"/>
    <n v="1"/>
    <s v="Bromus madritensis"/>
    <s v="Bromus spp."/>
    <s v="grass"/>
    <s v="nonnative"/>
    <s v="annual"/>
    <s v="Poaceae"/>
    <n v="1"/>
    <s v="INT2_4"/>
    <s v="INT2_4_surface"/>
    <s v="INT2_4_surface_charate"/>
  </r>
  <r>
    <x v="2"/>
    <x v="5"/>
    <n v="4"/>
    <s v="surface"/>
    <s v="charate"/>
    <n v="1"/>
    <s v="Bromus madritensis"/>
    <s v="Bromus spp."/>
    <s v="grass"/>
    <s v="nonnative"/>
    <s v="annual"/>
    <s v="Poaceae"/>
    <n v="2"/>
    <s v="INT2_4"/>
    <s v="INT2_4_surface"/>
    <s v="INT2_4_surface_charate"/>
  </r>
  <r>
    <x v="2"/>
    <x v="5"/>
    <n v="4"/>
    <s v="surface"/>
    <s v="charate"/>
    <n v="1"/>
    <s v="Centaurea melitensis"/>
    <s v="Centaurea melitensis"/>
    <s v="forb"/>
    <s v="nonnative"/>
    <s v="annual"/>
    <s v="Asteraceae"/>
    <n v="1"/>
    <s v="INT2_4"/>
    <s v="INT2_4_surface"/>
    <s v="INT2_4_surface_charate"/>
  </r>
  <r>
    <x v="2"/>
    <x v="5"/>
    <n v="4"/>
    <s v="surface"/>
    <s v="charate"/>
    <n v="1"/>
    <s v="Centaurea melitensis"/>
    <s v="Centaurea melitensis"/>
    <s v="forb"/>
    <s v="nonnative"/>
    <s v="annual"/>
    <s v="Asteraceae"/>
    <n v="2"/>
    <s v="INT2_4"/>
    <s v="INT2_4_surface"/>
    <s v="INT2_4_surface_charate"/>
  </r>
  <r>
    <x v="2"/>
    <x v="5"/>
    <n v="4"/>
    <s v="surface"/>
    <s v="charate"/>
    <n v="1"/>
    <s v="Centaurea melitensis"/>
    <s v="Centaurea melitensis"/>
    <s v="forb"/>
    <s v="nonnative"/>
    <s v="annual"/>
    <s v="Asteraceae"/>
    <n v="2"/>
    <s v="INT2_4"/>
    <s v="INT2_4_surface"/>
    <s v="INT2_4_surface_charate"/>
  </r>
  <r>
    <x v="2"/>
    <x v="5"/>
    <n v="4"/>
    <s v="surface"/>
    <s v="charate"/>
    <n v="1"/>
    <s v="Erigeron canadensis"/>
    <s v="Erigeron canadensis"/>
    <s v="forb"/>
    <s v="native"/>
    <s v="annual"/>
    <s v="Asteraceae"/>
    <n v="1"/>
    <s v="INT2_4"/>
    <s v="INT2_4_surface"/>
    <s v="INT2_4_surface_charate"/>
  </r>
  <r>
    <x v="2"/>
    <x v="5"/>
    <n v="4"/>
    <s v="surface"/>
    <s v="charate"/>
    <n v="1"/>
    <s v="Phacelia viscida"/>
    <s v="Phacelia spp."/>
    <s v="forb"/>
    <s v="native"/>
    <s v="annual"/>
    <s v="Hydrophyllaceae"/>
    <n v="1"/>
    <s v="INT2_4"/>
    <s v="INT2_4_surface"/>
    <s v="INT2_4_surface_charate"/>
  </r>
  <r>
    <x v="2"/>
    <x v="5"/>
    <n v="4"/>
    <s v="surface"/>
    <s v="charate"/>
    <n v="1"/>
    <s v="Phacelia viscida"/>
    <s v="Phacelia spp."/>
    <s v="forb"/>
    <s v="native"/>
    <s v="annual"/>
    <s v="Hydrophyllaceae"/>
    <n v="1"/>
    <s v="INT2_4"/>
    <s v="INT2_4_surface"/>
    <s v="INT2_4_surface_charate"/>
  </r>
  <r>
    <x v="2"/>
    <x v="5"/>
    <n v="4"/>
    <s v="surface"/>
    <s v="charate"/>
    <n v="1"/>
    <s v="Phacelia viscida"/>
    <s v="Phacelia spp."/>
    <s v="forb"/>
    <s v="native"/>
    <s v="annual"/>
    <s v="Hydrophyllaceae"/>
    <n v="3"/>
    <s v="INT2_4"/>
    <s v="INT2_4_surface"/>
    <s v="INT2_4_surface_charate"/>
  </r>
  <r>
    <x v="2"/>
    <x v="5"/>
    <n v="4"/>
    <s v="surface"/>
    <s v="control"/>
    <n v="1"/>
    <s v="Apiastrum angustifolium"/>
    <s v="Apiastrum angustifolium"/>
    <s v="forb"/>
    <s v="native"/>
    <s v="annual"/>
    <s v="Apiaceae"/>
    <n v="1"/>
    <s v="INT2_4"/>
    <s v="INT2_4_surface"/>
    <s v="INT2_4_surface_control"/>
  </r>
  <r>
    <x v="2"/>
    <x v="5"/>
    <n v="4"/>
    <s v="surface"/>
    <s v="control"/>
    <n v="1"/>
    <s v="Apiastrum angustifolium"/>
    <s v="Apiastrum angustifolium"/>
    <s v="forb"/>
    <s v="native"/>
    <s v="annual"/>
    <s v="Apiaceae"/>
    <n v="1"/>
    <s v="INT2_4"/>
    <s v="INT2_4_surface"/>
    <s v="INT2_4_surface_control"/>
  </r>
  <r>
    <x v="2"/>
    <x v="5"/>
    <n v="4"/>
    <s v="surface"/>
    <s v="control"/>
    <n v="1"/>
    <s v="Artemisia californica"/>
    <s v="Artemisia californica"/>
    <s v="shrub"/>
    <s v="native"/>
    <s v="perennial"/>
    <s v="Asteraceae"/>
    <n v="6"/>
    <s v="INT2_4"/>
    <s v="INT2_4_surface"/>
    <s v="INT2_4_surface_control"/>
  </r>
  <r>
    <x v="2"/>
    <x v="5"/>
    <n v="4"/>
    <s v="surface"/>
    <s v="control"/>
    <n v="1"/>
    <s v="Artemisia californica"/>
    <s v="Artemisia californica"/>
    <s v="shrub"/>
    <s v="native"/>
    <s v="perennial"/>
    <s v="Asteraceae"/>
    <n v="1"/>
    <s v="INT2_4"/>
    <s v="INT2_4_surface"/>
    <s v="INT2_4_surface_control"/>
  </r>
  <r>
    <x v="2"/>
    <x v="5"/>
    <n v="4"/>
    <s v="surface"/>
    <s v="control"/>
    <n v="1"/>
    <s v="Artemisia californica"/>
    <s v="Artemisia californica"/>
    <s v="shrub"/>
    <s v="native"/>
    <s v="perennial"/>
    <s v="Asteraceae"/>
    <n v="2"/>
    <s v="INT2_4"/>
    <s v="INT2_4_surface"/>
    <s v="INT2_4_surface_control"/>
  </r>
  <r>
    <x v="2"/>
    <x v="5"/>
    <n v="4"/>
    <s v="surface"/>
    <s v="control"/>
    <n v="1"/>
    <s v="Centaurea melitensis"/>
    <s v="Centaurea melitensis"/>
    <s v="forb"/>
    <s v="nonnative"/>
    <s v="annual"/>
    <s v="Asteraceae"/>
    <n v="1"/>
    <s v="INT2_4"/>
    <s v="INT2_4_surface"/>
    <s v="INT2_4_surface_control"/>
  </r>
  <r>
    <x v="2"/>
    <x v="5"/>
    <n v="4"/>
    <s v="surface"/>
    <s v="control"/>
    <n v="1"/>
    <s v="Centaurea melitensis"/>
    <s v="Centaurea melitensis"/>
    <s v="forb"/>
    <s v="nonnative"/>
    <s v="annual"/>
    <s v="Asteraceae"/>
    <n v="1"/>
    <s v="INT2_4"/>
    <s v="INT2_4_surface"/>
    <s v="INT2_4_surface_control"/>
  </r>
  <r>
    <x v="2"/>
    <x v="5"/>
    <n v="4"/>
    <s v="surface"/>
    <s v="control"/>
    <n v="1"/>
    <s v="Centaurea melitensis"/>
    <s v="Centaurea melitensis"/>
    <s v="forb"/>
    <s v="nonnative"/>
    <s v="annual"/>
    <s v="Asteraceae"/>
    <n v="1"/>
    <s v="INT2_4"/>
    <s v="INT2_4_surface"/>
    <s v="INT2_4_surface_control"/>
  </r>
  <r>
    <x v="2"/>
    <x v="5"/>
    <n v="4"/>
    <s v="surface"/>
    <s v="control"/>
    <n v="1"/>
    <s v="Phacelia viscida"/>
    <s v="Phacelia spp."/>
    <s v="forb"/>
    <s v="native"/>
    <s v="annual"/>
    <s v="Hydrophyllaceae"/>
    <n v="4"/>
    <s v="INT2_4"/>
    <s v="INT2_4_surface"/>
    <s v="INT2_4_surface_control"/>
  </r>
  <r>
    <x v="2"/>
    <x v="5"/>
    <n v="4"/>
    <s v="surface"/>
    <s v="oven"/>
    <n v="1"/>
    <s v="Artemisia californica"/>
    <s v="Artemisia californica"/>
    <s v="shrub"/>
    <s v="native"/>
    <s v="perennial"/>
    <s v="Asteraceae"/>
    <n v="1"/>
    <s v="INT2_4"/>
    <s v="INT2_4_surface"/>
    <s v="INT2_4_surface_oven"/>
  </r>
  <r>
    <x v="2"/>
    <x v="5"/>
    <n v="4"/>
    <s v="surface"/>
    <s v="oven"/>
    <n v="1"/>
    <s v="Artemisia californica"/>
    <s v="Artemisia californica"/>
    <s v="shrub"/>
    <s v="native"/>
    <s v="perennial"/>
    <s v="Asteraceae"/>
    <n v="8"/>
    <s v="INT2_4"/>
    <s v="INT2_4_surface"/>
    <s v="INT2_4_surface_oven"/>
  </r>
  <r>
    <x v="2"/>
    <x v="5"/>
    <n v="4"/>
    <s v="surface"/>
    <s v="oven"/>
    <n v="1"/>
    <s v="Artemisia californica"/>
    <s v="Artemisia californica"/>
    <s v="shrub"/>
    <s v="native"/>
    <s v="perennial"/>
    <s v="Asteraceae"/>
    <n v="1"/>
    <s v="INT2_4"/>
    <s v="INT2_4_surface"/>
    <s v="INT2_4_surface_oven"/>
  </r>
  <r>
    <x v="2"/>
    <x v="5"/>
    <n v="4"/>
    <s v="surface"/>
    <s v="oven"/>
    <n v="1"/>
    <s v="Artemisia californica"/>
    <s v="Artemisia californica"/>
    <s v="shrub"/>
    <s v="native"/>
    <s v="perennial"/>
    <s v="Asteraceae"/>
    <n v="1"/>
    <s v="INT2_4"/>
    <s v="INT2_4_surface"/>
    <s v="INT2_4_surface_oven"/>
  </r>
  <r>
    <x v="2"/>
    <x v="5"/>
    <n v="4"/>
    <s v="surface"/>
    <s v="oven"/>
    <n v="1"/>
    <s v="Artemisia californica"/>
    <s v="Artemisia californica"/>
    <s v="shrub"/>
    <s v="native"/>
    <s v="perennial"/>
    <s v="Asteraceae"/>
    <n v="3"/>
    <s v="INT2_4"/>
    <s v="INT2_4_surface"/>
    <s v="INT2_4_surface_oven"/>
  </r>
  <r>
    <x v="2"/>
    <x v="5"/>
    <n v="4"/>
    <s v="surface"/>
    <s v="oven"/>
    <n v="1"/>
    <s v="Artemisia californica"/>
    <s v="Artemisia californica"/>
    <s v="shrub"/>
    <s v="native"/>
    <s v="perennial"/>
    <s v="Asteraceae"/>
    <n v="1"/>
    <s v="INT2_4"/>
    <s v="INT2_4_surface"/>
    <s v="INT2_4_surface_oven"/>
  </r>
  <r>
    <x v="2"/>
    <x v="5"/>
    <n v="4"/>
    <s v="surface"/>
    <s v="oven"/>
    <n v="1"/>
    <s v="Bromus madritensis"/>
    <s v="Bromus spp."/>
    <s v="grass"/>
    <s v="nonnative"/>
    <s v="annual"/>
    <s v="Poaceae"/>
    <n v="1"/>
    <s v="INT2_4"/>
    <s v="INT2_4_surface"/>
    <s v="INT2_4_surface_oven"/>
  </r>
  <r>
    <x v="2"/>
    <x v="5"/>
    <n v="4"/>
    <s v="surface"/>
    <s v="oven"/>
    <n v="1"/>
    <s v="Centaurea melitensis"/>
    <s v="Centaurea melitensis"/>
    <s v="forb"/>
    <s v="nonnative"/>
    <s v="annual"/>
    <s v="Asteraceae"/>
    <n v="1"/>
    <s v="INT2_4"/>
    <s v="INT2_4_surface"/>
    <s v="INT2_4_surface_oven"/>
  </r>
  <r>
    <x v="2"/>
    <x v="5"/>
    <n v="4"/>
    <s v="surface"/>
    <s v="oven"/>
    <n v="1"/>
    <s v="Centaurea melitensis"/>
    <s v="Centaurea melitensis"/>
    <s v="forb"/>
    <s v="nonnative"/>
    <s v="annual"/>
    <s v="Asteraceae"/>
    <n v="1"/>
    <s v="INT2_4"/>
    <s v="INT2_4_surface"/>
    <s v="INT2_4_surface_oven"/>
  </r>
  <r>
    <x v="2"/>
    <x v="5"/>
    <n v="4"/>
    <s v="surface"/>
    <s v="oven"/>
    <n v="1"/>
    <s v="Erigeron canadensis"/>
    <s v="Erigeron canadensis"/>
    <s v="forb"/>
    <s v="native"/>
    <s v="annual"/>
    <s v="Asteraceae"/>
    <n v="1"/>
    <s v="INT2_4"/>
    <s v="INT2_4_surface"/>
    <s v="INT2_4_surface_oven"/>
  </r>
  <r>
    <x v="2"/>
    <x v="5"/>
    <n v="4"/>
    <s v="surface"/>
    <s v="oven"/>
    <n v="1"/>
    <s v="Laennecia coulteri"/>
    <s v="Laennecia coulteri"/>
    <s v="forb"/>
    <s v="native"/>
    <s v="annual"/>
    <s v="Asteraceae"/>
    <n v="1"/>
    <s v="INT2_4"/>
    <s v="INT2_4_surface"/>
    <s v="INT2_4_surface_oven"/>
  </r>
  <r>
    <x v="2"/>
    <x v="5"/>
    <n v="4"/>
    <s v="surface"/>
    <s v="oven"/>
    <n v="1"/>
    <s v="Nicotiana glauca"/>
    <s v="Nicotiana glauca"/>
    <s v="shrub"/>
    <s v="nonnative"/>
    <s v="perennial"/>
    <s v="Solanaceae"/>
    <n v="1"/>
    <s v="INT2_4"/>
    <s v="INT2_4_surface"/>
    <s v="INT2_4_surface_oven"/>
  </r>
  <r>
    <x v="2"/>
    <x v="5"/>
    <n v="4"/>
    <s v="surface"/>
    <s v="oven"/>
    <n v="1"/>
    <s v="Oxalis corniculata"/>
    <s v="Oxalis corniculata"/>
    <s v="forb"/>
    <s v="nonnative"/>
    <s v="perennial"/>
    <s v="Oxalidaceae"/>
    <n v="1"/>
    <s v="INT2_4"/>
    <s v="INT2_4_surface"/>
    <s v="INT2_4_surface_oven"/>
  </r>
  <r>
    <x v="2"/>
    <x v="5"/>
    <n v="4"/>
    <s v="surface"/>
    <s v="oven"/>
    <n v="1"/>
    <s v="Phacelia viscida"/>
    <s v="Phacelia spp."/>
    <s v="forb"/>
    <s v="native"/>
    <s v="annual"/>
    <s v="Hydrophyllaceae"/>
    <n v="1"/>
    <s v="INT2_4"/>
    <s v="INT2_4_surface"/>
    <s v="INT2_4_surface_oven"/>
  </r>
  <r>
    <x v="2"/>
    <x v="5"/>
    <n v="4"/>
    <s v="surface"/>
    <s v="oven"/>
    <n v="1"/>
    <s v="Phacelia viscida"/>
    <s v="Phacelia spp."/>
    <s v="forb"/>
    <s v="native"/>
    <s v="annual"/>
    <s v="Hydrophyllaceae"/>
    <n v="2"/>
    <s v="INT2_4"/>
    <s v="INT2_4_surface"/>
    <s v="INT2_4_surface_oven"/>
  </r>
  <r>
    <x v="2"/>
    <x v="5"/>
    <n v="4"/>
    <s v="surface"/>
    <s v="ovenchar"/>
    <n v="1"/>
    <s v="Apiastrum angustifolium"/>
    <s v="Apiastrum angustifolium"/>
    <s v="forb"/>
    <s v="native"/>
    <s v="annual"/>
    <s v="Apiaceae"/>
    <n v="1"/>
    <s v="INT2_4"/>
    <s v="INT2_4_surface"/>
    <s v="INT2_4_surface_ovenchar"/>
  </r>
  <r>
    <x v="2"/>
    <x v="5"/>
    <n v="4"/>
    <s v="surface"/>
    <s v="ovenchar"/>
    <n v="1"/>
    <s v="Apiastrum angustifolium"/>
    <s v="Apiastrum angustifolium"/>
    <s v="forb"/>
    <s v="native"/>
    <s v="annual"/>
    <s v="Apiaceae"/>
    <n v="1"/>
    <s v="INT2_4"/>
    <s v="INT2_4_surface"/>
    <s v="INT2_4_surface_ovenchar"/>
  </r>
  <r>
    <x v="2"/>
    <x v="5"/>
    <n v="4"/>
    <s v="surface"/>
    <s v="ovenchar"/>
    <n v="1"/>
    <s v="Artemisia californica"/>
    <s v="Artemisia californica"/>
    <s v="shrub"/>
    <s v="native"/>
    <s v="perennial"/>
    <s v="Asteraceae"/>
    <n v="6"/>
    <s v="INT2_4"/>
    <s v="INT2_4_surface"/>
    <s v="INT2_4_surface_ovenchar"/>
  </r>
  <r>
    <x v="2"/>
    <x v="5"/>
    <n v="4"/>
    <s v="surface"/>
    <s v="ovenchar"/>
    <n v="1"/>
    <s v="Artemisia californica"/>
    <s v="Artemisia californica"/>
    <s v="shrub"/>
    <s v="native"/>
    <s v="perennial"/>
    <s v="Asteraceae"/>
    <n v="2"/>
    <s v="INT2_4"/>
    <s v="INT2_4_surface"/>
    <s v="INT2_4_surface_ovenchar"/>
  </r>
  <r>
    <x v="2"/>
    <x v="5"/>
    <n v="4"/>
    <s v="surface"/>
    <s v="ovenchar"/>
    <n v="1"/>
    <s v="Artemisia californica"/>
    <s v="Artemisia californica"/>
    <s v="shrub"/>
    <s v="native"/>
    <s v="perennial"/>
    <s v="Asteraceae"/>
    <n v="1"/>
    <s v="INT2_4"/>
    <s v="INT2_4_surface"/>
    <s v="INT2_4_surface_ovenchar"/>
  </r>
  <r>
    <x v="2"/>
    <x v="5"/>
    <n v="4"/>
    <s v="surface"/>
    <s v="ovenchar"/>
    <n v="1"/>
    <s v="Bromus madritensis"/>
    <s v="Bromus spp."/>
    <s v="grass"/>
    <s v="nonnative"/>
    <s v="annual"/>
    <s v="Poaceae"/>
    <n v="4"/>
    <s v="INT2_4"/>
    <s v="INT2_4_surface"/>
    <s v="INT2_4_surface_ovenchar"/>
  </r>
  <r>
    <x v="2"/>
    <x v="5"/>
    <n v="4"/>
    <s v="surface"/>
    <s v="ovenchar"/>
    <n v="1"/>
    <s v="Centaurea melitensis"/>
    <s v="Centaurea melitensis"/>
    <s v="forb"/>
    <s v="nonnative"/>
    <s v="annual"/>
    <s v="Asteraceae"/>
    <n v="1"/>
    <s v="INT2_4"/>
    <s v="INT2_4_surface"/>
    <s v="INT2_4_surface_ovenchar"/>
  </r>
  <r>
    <x v="2"/>
    <x v="5"/>
    <n v="4"/>
    <s v="surface"/>
    <s v="ovenchar"/>
    <n v="1"/>
    <s v="Centaurea melitensis"/>
    <s v="Centaurea melitensis"/>
    <s v="forb"/>
    <s v="nonnative"/>
    <s v="annual"/>
    <s v="Asteraceae"/>
    <n v="1"/>
    <s v="INT2_4"/>
    <s v="INT2_4_surface"/>
    <s v="INT2_4_surface_ovenchar"/>
  </r>
  <r>
    <x v="2"/>
    <x v="5"/>
    <n v="4"/>
    <s v="surface"/>
    <s v="ovenchar"/>
    <n v="1"/>
    <s v="Centaurea melitensis"/>
    <s v="Centaurea melitensis"/>
    <s v="forb"/>
    <s v="nonnative"/>
    <s v="annual"/>
    <s v="Asteraceae"/>
    <n v="1"/>
    <s v="INT2_4"/>
    <s v="INT2_4_surface"/>
    <s v="INT2_4_surface_ovenchar"/>
  </r>
  <r>
    <x v="2"/>
    <x v="5"/>
    <n v="4"/>
    <s v="surface"/>
    <s v="ovenchar"/>
    <n v="1"/>
    <s v="Nicotiana glauca"/>
    <s v="Nicotiana glauca"/>
    <s v="shrub"/>
    <s v="nonnative"/>
    <s v="perennial"/>
    <s v="Solanaceae"/>
    <n v="1"/>
    <s v="INT2_4"/>
    <s v="INT2_4_surface"/>
    <s v="INT2_4_surface_ovenchar"/>
  </r>
  <r>
    <x v="2"/>
    <x v="5"/>
    <n v="4"/>
    <s v="surface"/>
    <s v="ovenchar"/>
    <n v="1"/>
    <s v="Phacelia viscida"/>
    <s v="Phacelia spp."/>
    <s v="forb"/>
    <s v="native"/>
    <s v="annual"/>
    <s v="Hydrophyllaceae"/>
    <n v="4"/>
    <s v="INT2_4"/>
    <s v="INT2_4_surface"/>
    <s v="INT2_4_surface_ovenchar"/>
  </r>
  <r>
    <x v="2"/>
    <x v="5"/>
    <n v="4"/>
    <s v="surface"/>
    <s v="ovenchar"/>
    <n v="1"/>
    <s v="Salvia leucophylla"/>
    <s v="Salvia leucophylla"/>
    <s v="shrub"/>
    <s v="native"/>
    <s v="perennial"/>
    <s v="Grossulariaceae"/>
    <n v="1"/>
    <s v="INT2_4"/>
    <s v="INT2_4_surface"/>
    <s v="INT2_4_surface_ovenchar"/>
  </r>
  <r>
    <x v="2"/>
    <x v="5"/>
    <n v="4"/>
    <s v="deep"/>
    <s v="charate"/>
    <n v="1"/>
    <s v="Apiastrum angustifolium"/>
    <s v="Apiastrum angustifolium"/>
    <s v="forb"/>
    <s v="native"/>
    <s v="annual"/>
    <s v="Apiaceae"/>
    <n v="1"/>
    <s v="INT2_4"/>
    <s v="INT2_4_deep"/>
    <s v="INT2_4_deep_charate"/>
  </r>
  <r>
    <x v="2"/>
    <x v="5"/>
    <n v="4"/>
    <s v="deep"/>
    <s v="charate"/>
    <n v="1"/>
    <s v="Apiastrum angustifolium"/>
    <s v="Apiastrum angustifolium"/>
    <s v="forb"/>
    <s v="native"/>
    <s v="annual"/>
    <s v="Apiaceae"/>
    <n v="1"/>
    <s v="INT2_4"/>
    <s v="INT2_4_deep"/>
    <s v="INT2_4_deep_charate"/>
  </r>
  <r>
    <x v="2"/>
    <x v="5"/>
    <n v="4"/>
    <s v="deep"/>
    <s v="charate"/>
    <n v="1"/>
    <s v="Artemisia californica"/>
    <s v="Artemisia californica"/>
    <s v="shrub"/>
    <s v="native"/>
    <s v="perennial"/>
    <s v="Asteraceae"/>
    <n v="1"/>
    <s v="INT2_4"/>
    <s v="INT2_4_deep"/>
    <s v="INT2_4_deep_charate"/>
  </r>
  <r>
    <x v="2"/>
    <x v="5"/>
    <n v="4"/>
    <s v="deep"/>
    <s v="charate"/>
    <n v="1"/>
    <s v="Artemisia californica"/>
    <s v="Artemisia californica"/>
    <s v="shrub"/>
    <s v="native"/>
    <s v="perennial"/>
    <s v="Asteraceae"/>
    <n v="5"/>
    <s v="INT2_4"/>
    <s v="INT2_4_deep"/>
    <s v="INT2_4_deep_charate"/>
  </r>
  <r>
    <x v="2"/>
    <x v="5"/>
    <n v="4"/>
    <s v="deep"/>
    <s v="charate"/>
    <n v="1"/>
    <s v="Centaurea melitensis"/>
    <s v="Centaurea melitensis"/>
    <s v="forb"/>
    <s v="nonnative"/>
    <s v="annual"/>
    <s v="Asteraceae"/>
    <n v="1"/>
    <s v="INT2_4"/>
    <s v="INT2_4_deep"/>
    <s v="INT2_4_deep_charate"/>
  </r>
  <r>
    <x v="2"/>
    <x v="5"/>
    <n v="4"/>
    <s v="deep"/>
    <s v="charate"/>
    <n v="1"/>
    <s v="Centaurea melitensis"/>
    <s v="Centaurea melitensis"/>
    <s v="forb"/>
    <s v="nonnative"/>
    <s v="annual"/>
    <s v="Asteraceae"/>
    <n v="1"/>
    <s v="INT2_4"/>
    <s v="INT2_4_deep"/>
    <s v="INT2_4_deep_charate"/>
  </r>
  <r>
    <x v="2"/>
    <x v="5"/>
    <n v="4"/>
    <s v="deep"/>
    <s v="charate"/>
    <n v="1"/>
    <s v="Pseudognaphalium californicum"/>
    <s v="Pseudognaphalium californicum"/>
    <s v="forb"/>
    <s v="native"/>
    <s v="annual"/>
    <s v="Asteraceae"/>
    <n v="1"/>
    <s v="INT2_4"/>
    <s v="INT2_4_deep"/>
    <s v="INT2_4_deep_charate"/>
  </r>
  <r>
    <x v="2"/>
    <x v="5"/>
    <n v="4"/>
    <s v="deep"/>
    <s v="charate"/>
    <n v="1"/>
    <s v="Salvia leucophylla"/>
    <s v="Salvia leucophylla"/>
    <s v="shrub"/>
    <s v="native"/>
    <s v="perennial"/>
    <s v="Grossulariaceae"/>
    <n v="1"/>
    <s v="INT2_4"/>
    <s v="INT2_4_deep"/>
    <s v="INT2_4_deep_charate"/>
  </r>
  <r>
    <x v="2"/>
    <x v="5"/>
    <n v="4"/>
    <s v="deep"/>
    <s v="control"/>
    <n v="1"/>
    <s v="Artemisia californica"/>
    <s v="Artemisia californica"/>
    <s v="shrub"/>
    <s v="native"/>
    <s v="perennial"/>
    <s v="Asteraceae"/>
    <n v="1"/>
    <s v="INT2_4"/>
    <s v="INT2_4_deep"/>
    <s v="INT2_4_deep_control"/>
  </r>
  <r>
    <x v="2"/>
    <x v="5"/>
    <n v="4"/>
    <s v="deep"/>
    <s v="control"/>
    <n v="1"/>
    <s v="Astragalus trichopodus"/>
    <s v="Astragalus trichopodus"/>
    <s v="forb"/>
    <s v="native"/>
    <s v="perennial"/>
    <s v="Fabaceae"/>
    <n v="1"/>
    <s v="INT2_4"/>
    <s v="INT2_4_deep"/>
    <s v="INT2_4_deep_control"/>
  </r>
  <r>
    <x v="2"/>
    <x v="5"/>
    <n v="4"/>
    <s v="deep"/>
    <s v="control"/>
    <n v="1"/>
    <s v="Bromus madritensis"/>
    <s v="Bromus spp."/>
    <s v="grass"/>
    <s v="nonnative"/>
    <s v="annual"/>
    <s v="Poaceae"/>
    <n v="1"/>
    <s v="INT2_4"/>
    <s v="INT2_4_deep"/>
    <s v="INT2_4_deep_control"/>
  </r>
  <r>
    <x v="2"/>
    <x v="5"/>
    <n v="4"/>
    <s v="deep"/>
    <s v="control"/>
    <n v="1"/>
    <s v="Bromus madritensis"/>
    <s v="Bromus spp."/>
    <s v="grass"/>
    <s v="nonnative"/>
    <s v="annual"/>
    <s v="Poaceae"/>
    <n v="1"/>
    <s v="INT2_4"/>
    <s v="INT2_4_deep"/>
    <s v="INT2_4_deep_control"/>
  </r>
  <r>
    <x v="2"/>
    <x v="5"/>
    <n v="4"/>
    <s v="deep"/>
    <s v="control"/>
    <n v="1"/>
    <s v="Centaurea melitensis"/>
    <s v="Centaurea melitensis"/>
    <s v="forb"/>
    <s v="nonnative"/>
    <s v="annual"/>
    <s v="Asteraceae"/>
    <n v="1"/>
    <s v="INT2_4"/>
    <s v="INT2_4_deep"/>
    <s v="INT2_4_deep_control"/>
  </r>
  <r>
    <x v="2"/>
    <x v="5"/>
    <n v="4"/>
    <s v="deep"/>
    <s v="control"/>
    <n v="1"/>
    <s v="Centaurea melitensis"/>
    <s v="Centaurea melitensis"/>
    <s v="forb"/>
    <s v="nonnative"/>
    <s v="annual"/>
    <s v="Asteraceae"/>
    <n v="1"/>
    <s v="INT2_4"/>
    <s v="INT2_4_deep"/>
    <s v="INT2_4_deep_control"/>
  </r>
  <r>
    <x v="2"/>
    <x v="5"/>
    <n v="4"/>
    <s v="deep"/>
    <s v="control"/>
    <n v="1"/>
    <s v="Phacelia viscida"/>
    <s v="Phacelia spp."/>
    <s v="forb"/>
    <s v="native"/>
    <s v="annual"/>
    <s v="Hydrophyllaceae"/>
    <n v="1"/>
    <s v="INT2_4"/>
    <s v="INT2_4_deep"/>
    <s v="INT2_4_deep_control"/>
  </r>
  <r>
    <x v="2"/>
    <x v="5"/>
    <n v="4"/>
    <s v="deep"/>
    <s v="control"/>
    <n v="1"/>
    <s v="Phacelia viscida"/>
    <s v="Phacelia spp."/>
    <s v="forb"/>
    <s v="native"/>
    <s v="annual"/>
    <s v="Hydrophyllaceae"/>
    <n v="1"/>
    <s v="INT2_4"/>
    <s v="INT2_4_deep"/>
    <s v="INT2_4_deep_control"/>
  </r>
  <r>
    <x v="2"/>
    <x v="5"/>
    <n v="4"/>
    <s v="deep"/>
    <s v="control"/>
    <n v="1"/>
    <s v="Stipa lepida"/>
    <s v="Stipa lepida"/>
    <s v="grass"/>
    <s v="native"/>
    <s v="perennial"/>
    <s v="Poaceae"/>
    <n v="1"/>
    <s v="INT2_4"/>
    <s v="INT2_4_deep"/>
    <s v="INT2_4_deep_control"/>
  </r>
  <r>
    <x v="2"/>
    <x v="5"/>
    <n v="4"/>
    <s v="deep"/>
    <s v="oven"/>
    <n v="1"/>
    <s v="Apiastrum angustifolium"/>
    <s v="Apiastrum angustifolium"/>
    <s v="forb"/>
    <s v="native"/>
    <s v="annual"/>
    <s v="Apiaceae"/>
    <n v="1"/>
    <s v="INT2_4"/>
    <s v="INT2_4_deep"/>
    <s v="INT2_4_deep_oven"/>
  </r>
  <r>
    <x v="2"/>
    <x v="5"/>
    <n v="4"/>
    <s v="deep"/>
    <s v="oven"/>
    <n v="1"/>
    <s v="Artemisia californica"/>
    <s v="Artemisia californica"/>
    <s v="shrub"/>
    <s v="native"/>
    <s v="perennial"/>
    <s v="Asteraceae"/>
    <n v="4"/>
    <s v="INT2_4"/>
    <s v="INT2_4_deep"/>
    <s v="INT2_4_deep_oven"/>
  </r>
  <r>
    <x v="2"/>
    <x v="5"/>
    <n v="4"/>
    <s v="deep"/>
    <s v="oven"/>
    <n v="1"/>
    <s v="Artemisia californica"/>
    <s v="Artemisia californica"/>
    <s v="shrub"/>
    <s v="native"/>
    <s v="perennial"/>
    <s v="Asteraceae"/>
    <n v="2"/>
    <s v="INT2_4"/>
    <s v="INT2_4_deep"/>
    <s v="INT2_4_deep_oven"/>
  </r>
  <r>
    <x v="2"/>
    <x v="5"/>
    <n v="4"/>
    <s v="deep"/>
    <s v="oven"/>
    <n v="1"/>
    <s v="Artemisia californica"/>
    <s v="Artemisia californica"/>
    <s v="shrub"/>
    <s v="native"/>
    <s v="perennial"/>
    <s v="Asteraceae"/>
    <n v="1"/>
    <s v="INT2_4"/>
    <s v="INT2_4_deep"/>
    <s v="INT2_4_deep_oven"/>
  </r>
  <r>
    <x v="2"/>
    <x v="5"/>
    <n v="4"/>
    <s v="deep"/>
    <s v="oven"/>
    <n v="1"/>
    <s v="Astragalus trichopodus"/>
    <s v="Astragalus trichopodus"/>
    <s v="forb"/>
    <s v="native"/>
    <s v="perennial"/>
    <s v="Fabaceae"/>
    <n v="1"/>
    <s v="INT2_4"/>
    <s v="INT2_4_deep"/>
    <s v="INT2_4_deep_oven"/>
  </r>
  <r>
    <x v="2"/>
    <x v="5"/>
    <n v="4"/>
    <s v="deep"/>
    <s v="oven"/>
    <n v="1"/>
    <s v="Centaurea melitensis"/>
    <s v="Centaurea melitensis"/>
    <s v="forb"/>
    <s v="nonnative"/>
    <s v="annual"/>
    <s v="Asteraceae"/>
    <n v="1"/>
    <s v="INT2_4"/>
    <s v="INT2_4_deep"/>
    <s v="INT2_4_deep_oven"/>
  </r>
  <r>
    <x v="2"/>
    <x v="5"/>
    <n v="4"/>
    <s v="deep"/>
    <s v="oven"/>
    <n v="1"/>
    <s v="Centaurea melitensis"/>
    <s v="Centaurea melitensis"/>
    <s v="forb"/>
    <s v="nonnative"/>
    <s v="annual"/>
    <s v="Asteraceae"/>
    <n v="1"/>
    <s v="INT2_4"/>
    <s v="INT2_4_deep"/>
    <s v="INT2_4_deep_oven"/>
  </r>
  <r>
    <x v="2"/>
    <x v="5"/>
    <n v="4"/>
    <s v="deep"/>
    <s v="oven"/>
    <n v="1"/>
    <s v="Centaurea melitensis"/>
    <s v="Centaurea melitensis"/>
    <s v="forb"/>
    <s v="nonnative"/>
    <s v="annual"/>
    <s v="Asteraceae"/>
    <n v="1"/>
    <s v="INT2_4"/>
    <s v="INT2_4_deep"/>
    <s v="INT2_4_deep_oven"/>
  </r>
  <r>
    <x v="2"/>
    <x v="5"/>
    <n v="4"/>
    <s v="deep"/>
    <s v="oven"/>
    <n v="1"/>
    <s v="Festuca myuros"/>
    <s v="Festuca myuros"/>
    <s v="grass"/>
    <s v="nonnative"/>
    <s v="annual"/>
    <s v="Poaceae"/>
    <n v="1"/>
    <s v="INT2_4"/>
    <s v="INT2_4_deep"/>
    <s v="INT2_4_deep_oven"/>
  </r>
  <r>
    <x v="2"/>
    <x v="5"/>
    <n v="4"/>
    <s v="deep"/>
    <s v="oven"/>
    <n v="1"/>
    <s v="Phacelia viscida"/>
    <s v="Phacelia spp."/>
    <s v="forb"/>
    <s v="native"/>
    <s v="annual"/>
    <s v="Hydrophyllaceae"/>
    <n v="1"/>
    <s v="INT2_4"/>
    <s v="INT2_4_deep"/>
    <s v="INT2_4_deep_oven"/>
  </r>
  <r>
    <x v="2"/>
    <x v="5"/>
    <n v="4"/>
    <s v="deep"/>
    <s v="oven"/>
    <n v="1"/>
    <s v="Phacelia viscida"/>
    <s v="Phacelia spp."/>
    <s v="forb"/>
    <s v="native"/>
    <s v="annual"/>
    <s v="Hydrophyllaceae"/>
    <n v="1"/>
    <s v="INT2_4"/>
    <s v="INT2_4_deep"/>
    <s v="INT2_4_deep_oven"/>
  </r>
  <r>
    <x v="2"/>
    <x v="5"/>
    <n v="4"/>
    <s v="deep"/>
    <s v="oven"/>
    <n v="1"/>
    <s v="Pseudognaphalium californicum"/>
    <s v="Pseudognaphalium californicum"/>
    <s v="forb"/>
    <s v="native"/>
    <s v="annual"/>
    <s v="Asteraceae"/>
    <n v="1"/>
    <s v="INT2_4"/>
    <s v="INT2_4_deep"/>
    <s v="INT2_4_deep_oven"/>
  </r>
  <r>
    <x v="2"/>
    <x v="5"/>
    <n v="4"/>
    <s v="deep"/>
    <s v="oven"/>
    <n v="1"/>
    <s v="Stipa lepida"/>
    <s v="Stipa lepida"/>
    <s v="grass"/>
    <s v="native"/>
    <s v="perennial"/>
    <s v="Poaceae"/>
    <n v="1"/>
    <s v="INT2_4"/>
    <s v="INT2_4_deep"/>
    <s v="INT2_4_deep_oven"/>
  </r>
  <r>
    <x v="2"/>
    <x v="5"/>
    <n v="4"/>
    <s v="deep"/>
    <s v="ovenchar"/>
    <n v="1"/>
    <s v="Apiastrum angustifolium"/>
    <s v="Apiastrum angustifolium"/>
    <s v="forb"/>
    <s v="native"/>
    <s v="annual"/>
    <s v="Apiaceae"/>
    <n v="1"/>
    <s v="INT2_4"/>
    <s v="INT2_4_deep"/>
    <s v="INT2_4_deep_ovenchar"/>
  </r>
  <r>
    <x v="2"/>
    <x v="5"/>
    <n v="4"/>
    <s v="deep"/>
    <s v="ovenchar"/>
    <n v="1"/>
    <s v="Artemisia californica"/>
    <s v="Artemisia californica"/>
    <s v="shrub"/>
    <s v="native"/>
    <s v="perennial"/>
    <s v="Asteraceae"/>
    <n v="1"/>
    <s v="INT2_4"/>
    <s v="INT2_4_deep"/>
    <s v="INT2_4_deep_ovenchar"/>
  </r>
  <r>
    <x v="2"/>
    <x v="5"/>
    <n v="4"/>
    <s v="deep"/>
    <s v="ovenchar"/>
    <n v="1"/>
    <s v="Astragalus trichopodus"/>
    <s v="Astragalus trichopodus"/>
    <s v="forb"/>
    <s v="native"/>
    <s v="perennial"/>
    <s v="Fabaceae"/>
    <n v="1"/>
    <s v="INT2_4"/>
    <s v="INT2_4_deep"/>
    <s v="INT2_4_deep_ovenchar"/>
  </r>
  <r>
    <x v="2"/>
    <x v="5"/>
    <n v="4"/>
    <s v="deep"/>
    <s v="ovenchar"/>
    <n v="1"/>
    <s v="Centaurea melitensis"/>
    <s v="Centaurea melitensis"/>
    <s v="forb"/>
    <s v="nonnative"/>
    <s v="annual"/>
    <s v="Asteraceae"/>
    <n v="3"/>
    <s v="INT2_4"/>
    <s v="INT2_4_deep"/>
    <s v="INT2_4_deep_ovenchar"/>
  </r>
  <r>
    <x v="2"/>
    <x v="5"/>
    <n v="4"/>
    <s v="deep"/>
    <s v="ovenchar"/>
    <n v="1"/>
    <s v="Centaurea melitensis"/>
    <s v="Centaurea melitensis"/>
    <s v="forb"/>
    <s v="nonnative"/>
    <s v="annual"/>
    <s v="Asteraceae"/>
    <n v="1"/>
    <s v="INT2_4"/>
    <s v="INT2_4_deep"/>
    <s v="INT2_4_deep_ovenchar"/>
  </r>
  <r>
    <x v="2"/>
    <x v="5"/>
    <n v="5"/>
    <s v="surface"/>
    <s v="charate"/>
    <n v="1"/>
    <s v="Apiastrum angustifolium"/>
    <s v="Apiastrum angustifolium"/>
    <s v="forb"/>
    <s v="native"/>
    <s v="annual"/>
    <s v="Apiaceae"/>
    <n v="1"/>
    <s v="INT2_5"/>
    <s v="INT2_5_surface"/>
    <s v="INT2_5_surface_charate"/>
  </r>
  <r>
    <x v="2"/>
    <x v="5"/>
    <n v="5"/>
    <s v="surface"/>
    <s v="charate"/>
    <n v="1"/>
    <s v="Artemisia californica"/>
    <s v="Artemisia californica"/>
    <s v="shrub"/>
    <s v="native"/>
    <s v="perennial"/>
    <s v="Asteraceae"/>
    <n v="2"/>
    <s v="INT2_5"/>
    <s v="INT2_5_surface"/>
    <s v="INT2_5_surface_charate"/>
  </r>
  <r>
    <x v="2"/>
    <x v="5"/>
    <n v="5"/>
    <s v="surface"/>
    <s v="charate"/>
    <n v="1"/>
    <s v="Artemisia californica"/>
    <s v="Artemisia californica"/>
    <s v="shrub"/>
    <s v="native"/>
    <s v="perennial"/>
    <s v="Asteraceae"/>
    <n v="4"/>
    <s v="INT2_5"/>
    <s v="INT2_5_surface"/>
    <s v="INT2_5_surface_charate"/>
  </r>
  <r>
    <x v="2"/>
    <x v="5"/>
    <n v="5"/>
    <s v="surface"/>
    <s v="charate"/>
    <n v="1"/>
    <s v="Artemisia californica"/>
    <s v="Artemisia californica"/>
    <s v="shrub"/>
    <s v="native"/>
    <s v="perennial"/>
    <s v="Asteraceae"/>
    <n v="2"/>
    <s v="INT2_5"/>
    <s v="INT2_5_surface"/>
    <s v="INT2_5_surface_charate"/>
  </r>
  <r>
    <x v="2"/>
    <x v="5"/>
    <n v="5"/>
    <s v="surface"/>
    <s v="charate"/>
    <n v="1"/>
    <s v="Artemisia californica"/>
    <s v="Artemisia californica"/>
    <s v="shrub"/>
    <s v="native"/>
    <s v="perennial"/>
    <s v="Asteraceae"/>
    <n v="1"/>
    <s v="INT2_5"/>
    <s v="INT2_5_surface"/>
    <s v="INT2_5_surface_charate"/>
  </r>
  <r>
    <x v="2"/>
    <x v="5"/>
    <n v="5"/>
    <s v="surface"/>
    <s v="charate"/>
    <n v="1"/>
    <s v="Bromus madritensis"/>
    <s v="Bromus spp."/>
    <s v="grass"/>
    <s v="nonnative"/>
    <s v="annual"/>
    <s v="Poaceae"/>
    <n v="2"/>
    <s v="INT2_5"/>
    <s v="INT2_5_surface"/>
    <s v="INT2_5_surface_charate"/>
  </r>
  <r>
    <x v="2"/>
    <x v="5"/>
    <n v="5"/>
    <s v="surface"/>
    <s v="charate"/>
    <n v="1"/>
    <s v="Bromus madritensis"/>
    <s v="Bromus spp."/>
    <s v="grass"/>
    <s v="nonnative"/>
    <s v="annual"/>
    <s v="Poaceae"/>
    <n v="4"/>
    <s v="INT2_5"/>
    <s v="INT2_5_surface"/>
    <s v="INT2_5_surface_charate"/>
  </r>
  <r>
    <x v="2"/>
    <x v="5"/>
    <n v="5"/>
    <s v="surface"/>
    <s v="charate"/>
    <n v="1"/>
    <s v="Malacothrix saxatilis"/>
    <s v="Malacothrix saxatilis"/>
    <s v="forb"/>
    <s v="native"/>
    <s v="perennial"/>
    <s v="Asteraceae"/>
    <n v="1"/>
    <s v="INT2_5"/>
    <s v="INT2_5_surface"/>
    <s v="INT2_5_surface_charate"/>
  </r>
  <r>
    <x v="2"/>
    <x v="5"/>
    <n v="5"/>
    <s v="surface"/>
    <s v="charate"/>
    <n v="1"/>
    <s v="Nicotiana glauca"/>
    <s v="Nicotiana glauca"/>
    <s v="shrub"/>
    <s v="nonnative"/>
    <s v="perennial"/>
    <s v="Solanaceae"/>
    <n v="1"/>
    <s v="INT2_5"/>
    <s v="INT2_5_surface"/>
    <s v="INT2_5_surface_charate"/>
  </r>
  <r>
    <x v="2"/>
    <x v="5"/>
    <n v="5"/>
    <s v="surface"/>
    <s v="charate"/>
    <n v="1"/>
    <s v="Phacelia viscida"/>
    <s v="Phacelia spp."/>
    <s v="forb"/>
    <s v="native"/>
    <s v="annual"/>
    <s v="Hydrophyllaceae"/>
    <n v="1"/>
    <s v="INT2_5"/>
    <s v="INT2_5_surface"/>
    <s v="INT2_5_surface_charate"/>
  </r>
  <r>
    <x v="2"/>
    <x v="5"/>
    <n v="5"/>
    <s v="surface"/>
    <s v="charate"/>
    <n v="1"/>
    <s v="Pseudognaphalium luteoalbum"/>
    <s v="Pseudognaphalium luteoalbum"/>
    <s v="forb"/>
    <s v="nonnative"/>
    <s v="annual"/>
    <s v="Asteraceae"/>
    <n v="1"/>
    <s v="INT2_5"/>
    <s v="INT2_5_surface"/>
    <s v="INT2_5_surface_charate"/>
  </r>
  <r>
    <x v="2"/>
    <x v="5"/>
    <n v="5"/>
    <s v="surface"/>
    <s v="control"/>
    <n v="1"/>
    <s v="Artemisia californica"/>
    <s v="Artemisia californica"/>
    <s v="shrub"/>
    <s v="native"/>
    <s v="perennial"/>
    <s v="Asteraceae"/>
    <n v="2"/>
    <s v="INT2_5"/>
    <s v="INT2_5_surface"/>
    <s v="INT2_5_surface_control"/>
  </r>
  <r>
    <x v="2"/>
    <x v="5"/>
    <n v="5"/>
    <s v="surface"/>
    <s v="control"/>
    <n v="1"/>
    <s v="Artemisia californica"/>
    <s v="Artemisia californica"/>
    <s v="shrub"/>
    <s v="native"/>
    <s v="perennial"/>
    <s v="Asteraceae"/>
    <n v="1"/>
    <s v="INT2_5"/>
    <s v="INT2_5_surface"/>
    <s v="INT2_5_surface_control"/>
  </r>
  <r>
    <x v="2"/>
    <x v="5"/>
    <n v="5"/>
    <s v="surface"/>
    <s v="control"/>
    <n v="1"/>
    <s v="Artemisia californica"/>
    <s v="Artemisia californica"/>
    <s v="shrub"/>
    <s v="native"/>
    <s v="perennial"/>
    <s v="Asteraceae"/>
    <n v="1"/>
    <s v="INT2_5"/>
    <s v="INT2_5_surface"/>
    <s v="INT2_5_surface_control"/>
  </r>
  <r>
    <x v="2"/>
    <x v="5"/>
    <n v="5"/>
    <s v="surface"/>
    <s v="control"/>
    <n v="1"/>
    <s v="Artemisia californica"/>
    <s v="Artemisia californica"/>
    <s v="shrub"/>
    <s v="native"/>
    <s v="perennial"/>
    <s v="Asteraceae"/>
    <n v="2"/>
    <s v="INT2_5"/>
    <s v="INT2_5_surface"/>
    <s v="INT2_5_surface_control"/>
  </r>
  <r>
    <x v="2"/>
    <x v="5"/>
    <n v="5"/>
    <s v="surface"/>
    <s v="control"/>
    <n v="1"/>
    <s v="Artemisia californica"/>
    <s v="Artemisia californica"/>
    <s v="shrub"/>
    <s v="native"/>
    <s v="perennial"/>
    <s v="Asteraceae"/>
    <n v="1"/>
    <s v="INT2_5"/>
    <s v="INT2_5_surface"/>
    <s v="INT2_5_surface_control"/>
  </r>
  <r>
    <x v="2"/>
    <x v="5"/>
    <n v="5"/>
    <s v="surface"/>
    <s v="control"/>
    <n v="1"/>
    <s v="Artemisia californica"/>
    <s v="Artemisia californica"/>
    <s v="shrub"/>
    <s v="native"/>
    <s v="perennial"/>
    <s v="Asteraceae"/>
    <n v="1"/>
    <s v="INT2_5"/>
    <s v="INT2_5_surface"/>
    <s v="INT2_5_surface_control"/>
  </r>
  <r>
    <x v="2"/>
    <x v="5"/>
    <n v="5"/>
    <s v="surface"/>
    <s v="control"/>
    <n v="1"/>
    <s v="Bromus madritensis"/>
    <s v="Bromus spp."/>
    <s v="grass"/>
    <s v="nonnative"/>
    <s v="annual"/>
    <s v="Poaceae"/>
    <n v="1"/>
    <s v="INT2_5"/>
    <s v="INT2_5_surface"/>
    <s v="INT2_5_surface_control"/>
  </r>
  <r>
    <x v="2"/>
    <x v="5"/>
    <n v="5"/>
    <s v="surface"/>
    <s v="control"/>
    <n v="1"/>
    <s v="Eucrypta chrysanthemifolia"/>
    <s v="Eucrypta chrysanthemifolia"/>
    <s v="forb"/>
    <s v="native"/>
    <s v="annual"/>
    <s v="Hydrophyllaceae"/>
    <n v="2"/>
    <s v="INT2_5"/>
    <s v="INT2_5_surface"/>
    <s v="INT2_5_surface_control"/>
  </r>
  <r>
    <x v="2"/>
    <x v="5"/>
    <n v="5"/>
    <s v="surface"/>
    <s v="control"/>
    <n v="1"/>
    <s v="Phacelia viscida"/>
    <s v="Phacelia spp."/>
    <s v="forb"/>
    <s v="native"/>
    <s v="annual"/>
    <s v="Hydrophyllaceae"/>
    <n v="2"/>
    <s v="INT2_5"/>
    <s v="INT2_5_surface"/>
    <s v="INT2_5_surface_control"/>
  </r>
  <r>
    <x v="2"/>
    <x v="5"/>
    <n v="5"/>
    <s v="surface"/>
    <s v="control"/>
    <n v="1"/>
    <s v="Phacelia viscida"/>
    <s v="Phacelia spp."/>
    <s v="forb"/>
    <s v="native"/>
    <s v="annual"/>
    <s v="Hydrophyllaceae"/>
    <n v="1"/>
    <s v="INT2_5"/>
    <s v="INT2_5_surface"/>
    <s v="INT2_5_surface_control"/>
  </r>
  <r>
    <x v="2"/>
    <x v="5"/>
    <n v="5"/>
    <s v="surface"/>
    <s v="oven"/>
    <n v="1"/>
    <s v="Apiastrum angustifolium"/>
    <s v="Apiastrum angustifolium"/>
    <s v="forb"/>
    <s v="native"/>
    <s v="annual"/>
    <s v="Apiaceae"/>
    <n v="1"/>
    <s v="INT2_5"/>
    <s v="INT2_5_surface"/>
    <s v="INT2_5_surface_oven"/>
  </r>
  <r>
    <x v="2"/>
    <x v="5"/>
    <n v="5"/>
    <s v="surface"/>
    <s v="oven"/>
    <n v="1"/>
    <s v="Artemisia californica"/>
    <s v="Artemisia californica"/>
    <s v="shrub"/>
    <s v="native"/>
    <s v="perennial"/>
    <s v="Asteraceae"/>
    <n v="2"/>
    <s v="INT2_5"/>
    <s v="INT2_5_surface"/>
    <s v="INT2_5_surface_oven"/>
  </r>
  <r>
    <x v="2"/>
    <x v="5"/>
    <n v="5"/>
    <s v="surface"/>
    <s v="oven"/>
    <n v="1"/>
    <s v="Bromus madritensis"/>
    <s v="Bromus spp."/>
    <s v="grass"/>
    <s v="nonnative"/>
    <s v="annual"/>
    <s v="Poaceae"/>
    <n v="1"/>
    <s v="INT2_5"/>
    <s v="INT2_5_surface"/>
    <s v="INT2_5_surface_oven"/>
  </r>
  <r>
    <x v="2"/>
    <x v="5"/>
    <n v="5"/>
    <s v="surface"/>
    <s v="oven"/>
    <n v="1"/>
    <s v="Claytonia perfoliata"/>
    <s v="Claytonia spp."/>
    <s v="forb"/>
    <s v="native"/>
    <s v="annual"/>
    <s v="Montiaceae"/>
    <n v="1"/>
    <s v="INT2_5"/>
    <s v="INT2_5_surface"/>
    <s v="INT2_5_surface_oven"/>
  </r>
  <r>
    <x v="2"/>
    <x v="5"/>
    <n v="5"/>
    <s v="surface"/>
    <s v="oven"/>
    <n v="1"/>
    <s v="Eucrypta chrysanthemifolia"/>
    <s v="Eucrypta chrysanthemifolia"/>
    <s v="forb"/>
    <s v="native"/>
    <s v="annual"/>
    <s v="Hydrophyllaceae"/>
    <n v="1"/>
    <s v="INT2_5"/>
    <s v="INT2_5_surface"/>
    <s v="INT2_5_surface_oven"/>
  </r>
  <r>
    <x v="2"/>
    <x v="5"/>
    <n v="5"/>
    <s v="surface"/>
    <s v="oven"/>
    <n v="1"/>
    <s v="Phacelia viscida"/>
    <s v="Phacelia spp."/>
    <s v="forb"/>
    <s v="native"/>
    <s v="annual"/>
    <s v="Hydrophyllaceae"/>
    <n v="3"/>
    <s v="INT2_5"/>
    <s v="INT2_5_surface"/>
    <s v="INT2_5_surface_oven"/>
  </r>
  <r>
    <x v="2"/>
    <x v="5"/>
    <n v="5"/>
    <s v="surface"/>
    <s v="ovenchar"/>
    <n v="1"/>
    <s v="Artemisia californica"/>
    <s v="Artemisia californica"/>
    <s v="shrub"/>
    <s v="native"/>
    <s v="perennial"/>
    <s v="Asteraceae"/>
    <n v="1"/>
    <s v="INT2_5"/>
    <s v="INT2_5_surface"/>
    <s v="INT2_5_surface_ovenchar"/>
  </r>
  <r>
    <x v="2"/>
    <x v="5"/>
    <n v="5"/>
    <s v="surface"/>
    <s v="ovenchar"/>
    <n v="1"/>
    <s v="Artemisia californica"/>
    <s v="Artemisia californica"/>
    <s v="shrub"/>
    <s v="native"/>
    <s v="perennial"/>
    <s v="Asteraceae"/>
    <n v="2"/>
    <s v="INT2_5"/>
    <s v="INT2_5_surface"/>
    <s v="INT2_5_surface_ovenchar"/>
  </r>
  <r>
    <x v="2"/>
    <x v="5"/>
    <n v="5"/>
    <s v="surface"/>
    <s v="ovenchar"/>
    <n v="1"/>
    <s v="Artemisia californica"/>
    <s v="Artemisia californica"/>
    <s v="shrub"/>
    <s v="native"/>
    <s v="perennial"/>
    <s v="Asteraceae"/>
    <n v="1"/>
    <s v="INT2_5"/>
    <s v="INT2_5_surface"/>
    <s v="INT2_5_surface_ovenchar"/>
  </r>
  <r>
    <x v="2"/>
    <x v="5"/>
    <n v="5"/>
    <s v="surface"/>
    <s v="ovenchar"/>
    <n v="1"/>
    <s v="Phacelia viscida"/>
    <s v="Phacelia spp."/>
    <s v="forb"/>
    <s v="native"/>
    <s v="annual"/>
    <s v="Hydrophyllaceae"/>
    <n v="2"/>
    <s v="INT2_5"/>
    <s v="INT2_5_surface"/>
    <s v="INT2_5_surface_ovenchar"/>
  </r>
  <r>
    <x v="2"/>
    <x v="5"/>
    <n v="5"/>
    <s v="deep"/>
    <s v="charate"/>
    <n v="1"/>
    <s v="Artemisia californica"/>
    <s v="Artemisia californica"/>
    <s v="shrub"/>
    <s v="native"/>
    <s v="perennial"/>
    <s v="Asteraceae"/>
    <n v="2"/>
    <s v="INT2_5"/>
    <s v="INT2_5_deep"/>
    <s v="INT2_5_deep_charate"/>
  </r>
  <r>
    <x v="2"/>
    <x v="5"/>
    <n v="5"/>
    <s v="deep"/>
    <s v="charate"/>
    <n v="1"/>
    <s v="Bromus madritensis"/>
    <s v="Bromus spp."/>
    <s v="grass"/>
    <s v="nonnative"/>
    <s v="annual"/>
    <s v="Poaceae"/>
    <n v="2"/>
    <s v="INT2_5"/>
    <s v="INT2_5_deep"/>
    <s v="INT2_5_deep_charate"/>
  </r>
  <r>
    <x v="2"/>
    <x v="5"/>
    <n v="5"/>
    <s v="deep"/>
    <s v="charate"/>
    <n v="1"/>
    <s v="Bromus madritensis"/>
    <s v="Bromus spp."/>
    <s v="grass"/>
    <s v="nonnative"/>
    <s v="annual"/>
    <s v="Poaceae"/>
    <n v="1"/>
    <s v="INT2_5"/>
    <s v="INT2_5_deep"/>
    <s v="INT2_5_deep_charate"/>
  </r>
  <r>
    <x v="2"/>
    <x v="5"/>
    <n v="5"/>
    <s v="deep"/>
    <s v="charate"/>
    <n v="1"/>
    <s v="Eucrypta chrysanthemifolia"/>
    <s v="Eucrypta chrysanthemifolia"/>
    <s v="forb"/>
    <s v="native"/>
    <s v="annual"/>
    <s v="Hydrophyllaceae"/>
    <n v="1"/>
    <s v="INT2_5"/>
    <s v="INT2_5_deep"/>
    <s v="INT2_5_deep_charate"/>
  </r>
  <r>
    <x v="2"/>
    <x v="5"/>
    <n v="5"/>
    <s v="deep"/>
    <s v="charate"/>
    <n v="1"/>
    <s v="Phacelia viscida"/>
    <s v="Phacelia spp."/>
    <s v="forb"/>
    <s v="native"/>
    <s v="annual"/>
    <s v="Hydrophyllaceae"/>
    <n v="2"/>
    <s v="INT2_5"/>
    <s v="INT2_5_deep"/>
    <s v="INT2_5_deep_charate"/>
  </r>
  <r>
    <x v="2"/>
    <x v="5"/>
    <n v="5"/>
    <s v="deep"/>
    <s v="charate"/>
    <n v="1"/>
    <s v="Salvia leucophylla"/>
    <s v="Salvia leucophylla"/>
    <s v="shrub"/>
    <s v="native"/>
    <s v="perennial"/>
    <s v="Grossulariaceae"/>
    <n v="1"/>
    <s v="INT2_5"/>
    <s v="INT2_5_deep"/>
    <s v="INT2_5_deep_charate"/>
  </r>
  <r>
    <x v="2"/>
    <x v="5"/>
    <n v="5"/>
    <s v="deep"/>
    <s v="control"/>
    <n v="1"/>
    <s v="Artemisia californica"/>
    <s v="Artemisia californica"/>
    <s v="shrub"/>
    <s v="native"/>
    <s v="perennial"/>
    <s v="Asteraceae"/>
    <n v="3"/>
    <s v="INT2_5"/>
    <s v="INT2_5_deep"/>
    <s v="INT2_5_deep_control"/>
  </r>
  <r>
    <x v="2"/>
    <x v="5"/>
    <n v="5"/>
    <s v="deep"/>
    <s v="control"/>
    <n v="1"/>
    <s v="Bromus madritensis"/>
    <s v="Bromus spp."/>
    <s v="grass"/>
    <s v="nonnative"/>
    <s v="annual"/>
    <s v="Poaceae"/>
    <n v="2"/>
    <s v="INT2_5"/>
    <s v="INT2_5_deep"/>
    <s v="INT2_5_deep_control"/>
  </r>
  <r>
    <x v="2"/>
    <x v="5"/>
    <n v="5"/>
    <s v="deep"/>
    <s v="control"/>
    <n v="1"/>
    <s v="Erigeron canadensis"/>
    <s v="Erigeron canadensis"/>
    <s v="forb"/>
    <s v="native"/>
    <s v="annual"/>
    <s v="Asteraceae"/>
    <n v="1"/>
    <s v="INT2_5"/>
    <s v="INT2_5_deep"/>
    <s v="INT2_5_deep_control"/>
  </r>
  <r>
    <x v="2"/>
    <x v="5"/>
    <n v="5"/>
    <s v="deep"/>
    <s v="control"/>
    <n v="1"/>
    <s v="Phacelia viscida"/>
    <s v="Phacelia spp."/>
    <s v="forb"/>
    <s v="native"/>
    <s v="annual"/>
    <s v="Hydrophyllaceae"/>
    <n v="5"/>
    <s v="INT2_5"/>
    <s v="INT2_5_deep"/>
    <s v="INT2_5_deep_control"/>
  </r>
  <r>
    <x v="2"/>
    <x v="5"/>
    <n v="5"/>
    <s v="deep"/>
    <s v="oven"/>
    <n v="1"/>
    <s v="Bromus madritensis"/>
    <s v="Bromus spp."/>
    <s v="grass"/>
    <s v="nonnative"/>
    <s v="annual"/>
    <s v="Poaceae"/>
    <n v="3"/>
    <s v="INT2_5"/>
    <s v="INT2_5_deep"/>
    <s v="INT2_5_deep_oven"/>
  </r>
  <r>
    <x v="2"/>
    <x v="5"/>
    <n v="5"/>
    <s v="deep"/>
    <s v="oven"/>
    <n v="1"/>
    <s v="Erigeron canadensis"/>
    <s v="Erigeron canadensis"/>
    <s v="forb"/>
    <s v="native"/>
    <s v="annual"/>
    <s v="Asteraceae"/>
    <n v="1"/>
    <s v="INT2_5"/>
    <s v="INT2_5_deep"/>
    <s v="INT2_5_deep_oven"/>
  </r>
  <r>
    <x v="2"/>
    <x v="5"/>
    <n v="5"/>
    <s v="deep"/>
    <s v="oven"/>
    <n v="1"/>
    <s v="Nicotiana glauca"/>
    <s v="Nicotiana glauca"/>
    <s v="shrub"/>
    <s v="nonnative"/>
    <s v="perennial"/>
    <s v="Solanaceae"/>
    <n v="1"/>
    <s v="INT2_5"/>
    <s v="INT2_5_deep"/>
    <s v="INT2_5_deep_oven"/>
  </r>
  <r>
    <x v="2"/>
    <x v="5"/>
    <n v="5"/>
    <s v="deep"/>
    <s v="oven"/>
    <n v="1"/>
    <s v="Phacelia viscida"/>
    <s v="Phacelia spp."/>
    <s v="forb"/>
    <s v="native"/>
    <s v="annual"/>
    <s v="Hydrophyllaceae"/>
    <n v="4"/>
    <s v="INT2_5"/>
    <s v="INT2_5_deep"/>
    <s v="INT2_5_deep_oven"/>
  </r>
  <r>
    <x v="2"/>
    <x v="5"/>
    <n v="5"/>
    <s v="deep"/>
    <s v="ovenchar"/>
    <n v="1"/>
    <s v="Artemisia californica"/>
    <s v="Artemisia californica"/>
    <s v="shrub"/>
    <s v="native"/>
    <s v="perennial"/>
    <s v="Asteraceae"/>
    <n v="1"/>
    <s v="INT2_5"/>
    <s v="INT2_5_deep"/>
    <s v="INT2_5_deep_ovenchar"/>
  </r>
  <r>
    <x v="2"/>
    <x v="5"/>
    <n v="5"/>
    <s v="deep"/>
    <s v="ovenchar"/>
    <n v="1"/>
    <s v="Bromus madritensis"/>
    <s v="Bromus spp."/>
    <s v="grass"/>
    <s v="nonnative"/>
    <s v="annual"/>
    <s v="Poaceae"/>
    <n v="1"/>
    <s v="INT2_5"/>
    <s v="INT2_5_deep"/>
    <s v="INT2_5_deep_ovenchar"/>
  </r>
  <r>
    <x v="2"/>
    <x v="5"/>
    <n v="5"/>
    <s v="deep"/>
    <s v="ovenchar"/>
    <n v="1"/>
    <s v="Erigeron canadensis"/>
    <s v="Erigeron canadensis"/>
    <s v="forb"/>
    <s v="native"/>
    <s v="annual"/>
    <s v="Asteraceae"/>
    <n v="1"/>
    <s v="INT2_5"/>
    <s v="INT2_5_deep"/>
    <s v="INT2_5_deep_ovenchar"/>
  </r>
  <r>
    <x v="2"/>
    <x v="5"/>
    <n v="5"/>
    <s v="deep"/>
    <s v="ovenchar"/>
    <n v="1"/>
    <s v="Phacelia viscida"/>
    <s v="Phacelia spp."/>
    <s v="forb"/>
    <s v="native"/>
    <s v="annual"/>
    <s v="Hydrophyllaceae"/>
    <n v="1"/>
    <s v="INT2_5"/>
    <s v="INT2_5_deep"/>
    <s v="INT2_5_deep_ovenchar"/>
  </r>
  <r>
    <x v="2"/>
    <x v="5"/>
    <n v="5"/>
    <s v="deep"/>
    <s v="ovenchar"/>
    <n v="1"/>
    <s v="Stipa lepida"/>
    <s v="Stipa lepida"/>
    <s v="grass"/>
    <s v="native"/>
    <s v="perennial"/>
    <s v="Poaceae"/>
    <n v="1"/>
    <s v="INT2_5"/>
    <s v="INT2_5_deep"/>
    <s v="INT2_5_deep_ovenchar"/>
  </r>
  <r>
    <x v="2"/>
    <x v="5"/>
    <n v="6"/>
    <s v="surface"/>
    <s v="charate"/>
    <n v="1"/>
    <s v="Artemisia californica"/>
    <s v="Artemisia californica"/>
    <s v="shrub"/>
    <s v="native"/>
    <s v="perennial"/>
    <s v="Asteraceae"/>
    <n v="2"/>
    <s v="INT2_6"/>
    <s v="INT2_6_surface"/>
    <s v="INT2_6_surface_charate"/>
  </r>
  <r>
    <x v="2"/>
    <x v="5"/>
    <n v="6"/>
    <s v="surface"/>
    <s v="charate"/>
    <n v="1"/>
    <s v="Artemisia californica"/>
    <s v="Artemisia californica"/>
    <s v="shrub"/>
    <s v="native"/>
    <s v="perennial"/>
    <s v="Asteraceae"/>
    <n v="1"/>
    <s v="INT2_6"/>
    <s v="INT2_6_surface"/>
    <s v="INT2_6_surface_charate"/>
  </r>
  <r>
    <x v="2"/>
    <x v="5"/>
    <n v="6"/>
    <s v="surface"/>
    <s v="charate"/>
    <n v="1"/>
    <s v="Bromus madritensis"/>
    <s v="Bromus spp."/>
    <s v="grass"/>
    <s v="nonnative"/>
    <s v="annual"/>
    <s v="Poaceae"/>
    <n v="2"/>
    <s v="INT2_6"/>
    <s v="INT2_6_surface"/>
    <s v="INT2_6_surface_charate"/>
  </r>
  <r>
    <x v="2"/>
    <x v="5"/>
    <n v="6"/>
    <s v="surface"/>
    <s v="charate"/>
    <n v="1"/>
    <s v="Bromus madritensis"/>
    <s v="Bromus spp."/>
    <s v="grass"/>
    <s v="nonnative"/>
    <s v="annual"/>
    <s v="Poaceae"/>
    <n v="1"/>
    <s v="INT2_6"/>
    <s v="INT2_6_surface"/>
    <s v="INT2_6_surface_charate"/>
  </r>
  <r>
    <x v="2"/>
    <x v="5"/>
    <n v="6"/>
    <s v="surface"/>
    <s v="charate"/>
    <n v="1"/>
    <s v="Nicotiana glauca"/>
    <s v="Nicotiana glauca"/>
    <s v="shrub"/>
    <s v="nonnative"/>
    <s v="perennial"/>
    <s v="Solanaceae"/>
    <n v="1"/>
    <s v="INT2_6"/>
    <s v="INT2_6_surface"/>
    <s v="INT2_6_surface_charate"/>
  </r>
  <r>
    <x v="2"/>
    <x v="5"/>
    <n v="6"/>
    <s v="surface"/>
    <s v="charate"/>
    <n v="1"/>
    <s v="Phacelia viscida"/>
    <s v="Phacelia spp."/>
    <s v="forb"/>
    <s v="native"/>
    <s v="annual"/>
    <s v="Hydrophyllaceae"/>
    <n v="2"/>
    <s v="INT2_6"/>
    <s v="INT2_6_surface"/>
    <s v="INT2_6_surface_charate"/>
  </r>
  <r>
    <x v="2"/>
    <x v="5"/>
    <n v="6"/>
    <s v="surface"/>
    <s v="charate"/>
    <n v="1"/>
    <s v="Phacelia viscida"/>
    <s v="Phacelia spp."/>
    <s v="forb"/>
    <s v="native"/>
    <s v="annual"/>
    <s v="Hydrophyllaceae"/>
    <n v="9"/>
    <s v="INT2_6"/>
    <s v="INT2_6_surface"/>
    <s v="INT2_6_surface_charate"/>
  </r>
  <r>
    <x v="2"/>
    <x v="5"/>
    <n v="6"/>
    <s v="surface"/>
    <s v="charate"/>
    <n v="1"/>
    <s v="Pseudognaphalium californicum"/>
    <s v="Pseudognaphalium californicum"/>
    <s v="forb"/>
    <s v="native"/>
    <s v="annual"/>
    <s v="Asteraceae"/>
    <n v="2"/>
    <s v="INT2_6"/>
    <s v="INT2_6_surface"/>
    <s v="INT2_6_surface_charate"/>
  </r>
  <r>
    <x v="2"/>
    <x v="5"/>
    <n v="6"/>
    <s v="surface"/>
    <s v="charate"/>
    <n v="1"/>
    <s v="Pseudognaphalium californicum"/>
    <s v="Pseudognaphalium californicum"/>
    <s v="forb"/>
    <s v="native"/>
    <s v="annual"/>
    <s v="Asteraceae"/>
    <n v="1"/>
    <s v="INT2_6"/>
    <s v="INT2_6_surface"/>
    <s v="INT2_6_surface_charate"/>
  </r>
  <r>
    <x v="2"/>
    <x v="5"/>
    <n v="6"/>
    <s v="surface"/>
    <s v="control"/>
    <n v="1"/>
    <s v="Apiastrum angustifolium"/>
    <s v="Apiastrum angustifolium"/>
    <s v="forb"/>
    <s v="native"/>
    <s v="annual"/>
    <s v="Apiaceae"/>
    <n v="1"/>
    <s v="INT2_6"/>
    <s v="INT2_6_surface"/>
    <s v="INT2_6_surface_control"/>
  </r>
  <r>
    <x v="2"/>
    <x v="5"/>
    <n v="6"/>
    <s v="surface"/>
    <s v="control"/>
    <n v="1"/>
    <s v="Apiastrum angustifolium"/>
    <s v="Apiastrum angustifolium"/>
    <s v="forb"/>
    <s v="native"/>
    <s v="annual"/>
    <s v="Apiaceae"/>
    <n v="1"/>
    <s v="INT2_6"/>
    <s v="INT2_6_surface"/>
    <s v="INT2_6_surface_control"/>
  </r>
  <r>
    <x v="2"/>
    <x v="5"/>
    <n v="6"/>
    <s v="surface"/>
    <s v="control"/>
    <n v="1"/>
    <s v="Apiastrum angustifolium"/>
    <s v="Apiastrum angustifolium"/>
    <s v="forb"/>
    <s v="native"/>
    <s v="annual"/>
    <s v="Apiaceae"/>
    <n v="1"/>
    <s v="INT2_6"/>
    <s v="INT2_6_surface"/>
    <s v="INT2_6_surface_control"/>
  </r>
  <r>
    <x v="2"/>
    <x v="5"/>
    <n v="6"/>
    <s v="surface"/>
    <s v="control"/>
    <n v="1"/>
    <s v="Artemisia californica"/>
    <s v="Artemisia californica"/>
    <s v="shrub"/>
    <s v="native"/>
    <s v="perennial"/>
    <s v="Asteraceae"/>
    <n v="1"/>
    <s v="INT2_6"/>
    <s v="INT2_6_surface"/>
    <s v="INT2_6_surface_control"/>
  </r>
  <r>
    <x v="2"/>
    <x v="5"/>
    <n v="6"/>
    <s v="surface"/>
    <s v="control"/>
    <n v="1"/>
    <s v="Artemisia californica"/>
    <s v="Artemisia californica"/>
    <s v="shrub"/>
    <s v="native"/>
    <s v="perennial"/>
    <s v="Asteraceae"/>
    <n v="1"/>
    <s v="INT2_6"/>
    <s v="INT2_6_surface"/>
    <s v="INT2_6_surface_control"/>
  </r>
  <r>
    <x v="2"/>
    <x v="5"/>
    <n v="6"/>
    <s v="surface"/>
    <s v="control"/>
    <n v="1"/>
    <s v="Bromus madritensis"/>
    <s v="Bromus spp."/>
    <s v="grass"/>
    <s v="nonnative"/>
    <s v="annual"/>
    <s v="Poaceae"/>
    <n v="2"/>
    <s v="INT2_6"/>
    <s v="INT2_6_surface"/>
    <s v="INT2_6_surface_control"/>
  </r>
  <r>
    <x v="2"/>
    <x v="5"/>
    <n v="6"/>
    <s v="surface"/>
    <s v="control"/>
    <n v="1"/>
    <s v="Eucrypta chrysanthemifolia"/>
    <s v="Eucrypta chrysanthemifolia"/>
    <s v="forb"/>
    <s v="native"/>
    <s v="annual"/>
    <s v="Hydrophyllaceae"/>
    <n v="1"/>
    <s v="INT2_6"/>
    <s v="INT2_6_surface"/>
    <s v="INT2_6_surface_control"/>
  </r>
  <r>
    <x v="2"/>
    <x v="5"/>
    <n v="6"/>
    <s v="surface"/>
    <s v="control"/>
    <n v="1"/>
    <s v="Festuca myuros"/>
    <s v="Festuca myuros"/>
    <s v="grass"/>
    <s v="nonnative"/>
    <s v="annual"/>
    <s v="Poaceae"/>
    <n v="1"/>
    <s v="INT2_6"/>
    <s v="INT2_6_surface"/>
    <s v="INT2_6_surface_control"/>
  </r>
  <r>
    <x v="2"/>
    <x v="5"/>
    <n v="6"/>
    <s v="surface"/>
    <s v="control"/>
    <n v="1"/>
    <s v="Festuca myuros"/>
    <s v="Festuca myuros"/>
    <s v="grass"/>
    <s v="nonnative"/>
    <s v="annual"/>
    <s v="Poaceae"/>
    <n v="1"/>
    <s v="INT2_6"/>
    <s v="INT2_6_surface"/>
    <s v="INT2_6_surface_control"/>
  </r>
  <r>
    <x v="2"/>
    <x v="5"/>
    <n v="6"/>
    <s v="surface"/>
    <s v="control"/>
    <n v="1"/>
    <s v="Laennecia coulteri"/>
    <s v="Laennecia coulteri"/>
    <s v="forb"/>
    <s v="native"/>
    <s v="annual"/>
    <s v="Asteraceae"/>
    <n v="1"/>
    <s v="INT2_6"/>
    <s v="INT2_6_surface"/>
    <s v="INT2_6_surface_control"/>
  </r>
  <r>
    <x v="2"/>
    <x v="5"/>
    <n v="6"/>
    <s v="surface"/>
    <s v="control"/>
    <n v="1"/>
    <s v="Phacelia viscida"/>
    <s v="Phacelia spp."/>
    <s v="forb"/>
    <s v="native"/>
    <s v="annual"/>
    <s v="Hydrophyllaceae"/>
    <n v="1"/>
    <s v="INT2_6"/>
    <s v="INT2_6_surface"/>
    <s v="INT2_6_surface_control"/>
  </r>
  <r>
    <x v="2"/>
    <x v="5"/>
    <n v="6"/>
    <s v="surface"/>
    <s v="control"/>
    <n v="1"/>
    <s v="Phacelia viscida"/>
    <s v="Phacelia spp."/>
    <s v="forb"/>
    <s v="native"/>
    <s v="annual"/>
    <s v="Hydrophyllaceae"/>
    <n v="1"/>
    <s v="INT2_6"/>
    <s v="INT2_6_surface"/>
    <s v="INT2_6_surface_control"/>
  </r>
  <r>
    <x v="2"/>
    <x v="5"/>
    <n v="6"/>
    <s v="surface"/>
    <s v="control"/>
    <n v="1"/>
    <s v="Pseudognaphalium californicum"/>
    <s v="Pseudognaphalium californicum"/>
    <s v="forb"/>
    <s v="native"/>
    <s v="annual"/>
    <s v="Asteraceae"/>
    <n v="1"/>
    <s v="INT2_6"/>
    <s v="INT2_6_surface"/>
    <s v="INT2_6_surface_control"/>
  </r>
  <r>
    <x v="2"/>
    <x v="5"/>
    <n v="6"/>
    <s v="surface"/>
    <s v="control"/>
    <n v="1"/>
    <s v="Pseudognaphalium californicum"/>
    <s v="Pseudognaphalium californicum"/>
    <s v="forb"/>
    <s v="native"/>
    <s v="annual"/>
    <s v="Asteraceae"/>
    <n v="1"/>
    <s v="INT2_6"/>
    <s v="INT2_6_surface"/>
    <s v="INT2_6_surface_control"/>
  </r>
  <r>
    <x v="2"/>
    <x v="5"/>
    <n v="6"/>
    <s v="surface"/>
    <s v="control"/>
    <n v="1"/>
    <s v="Pseudognaphalium luteoalbum"/>
    <s v="Pseudognaphalium luteoalbum"/>
    <s v="forb"/>
    <s v="nonnative"/>
    <s v="annual"/>
    <s v="Asteraceae"/>
    <n v="1"/>
    <s v="INT2_6"/>
    <s v="INT2_6_surface"/>
    <s v="INT2_6_surface_control"/>
  </r>
  <r>
    <x v="2"/>
    <x v="5"/>
    <n v="6"/>
    <s v="surface"/>
    <s v="oven"/>
    <n v="1"/>
    <s v="Artemisia californica"/>
    <s v="Artemisia californica"/>
    <s v="shrub"/>
    <s v="native"/>
    <s v="perennial"/>
    <s v="Asteraceae"/>
    <n v="2"/>
    <s v="INT2_6"/>
    <s v="INT2_6_surface"/>
    <s v="INT2_6_surface_oven"/>
  </r>
  <r>
    <x v="2"/>
    <x v="5"/>
    <n v="6"/>
    <s v="surface"/>
    <s v="oven"/>
    <n v="1"/>
    <s v="Artemisia californica"/>
    <s v="Artemisia californica"/>
    <s v="shrub"/>
    <s v="native"/>
    <s v="perennial"/>
    <s v="Asteraceae"/>
    <n v="2"/>
    <s v="INT2_6"/>
    <s v="INT2_6_surface"/>
    <s v="INT2_6_surface_oven"/>
  </r>
  <r>
    <x v="2"/>
    <x v="5"/>
    <n v="6"/>
    <s v="surface"/>
    <s v="oven"/>
    <n v="1"/>
    <s v="Artemisia californica"/>
    <s v="Artemisia californica"/>
    <s v="shrub"/>
    <s v="native"/>
    <s v="perennial"/>
    <s v="Asteraceae"/>
    <n v="2"/>
    <s v="INT2_6"/>
    <s v="INT2_6_surface"/>
    <s v="INT2_6_surface_oven"/>
  </r>
  <r>
    <x v="2"/>
    <x v="5"/>
    <n v="6"/>
    <s v="surface"/>
    <s v="oven"/>
    <n v="1"/>
    <s v="Bromus madritensis"/>
    <s v="Bromus spp."/>
    <s v="grass"/>
    <s v="nonnative"/>
    <s v="annual"/>
    <s v="Poaceae"/>
    <n v="2"/>
    <s v="INT2_6"/>
    <s v="INT2_6_surface"/>
    <s v="INT2_6_surface_oven"/>
  </r>
  <r>
    <x v="2"/>
    <x v="5"/>
    <n v="6"/>
    <s v="surface"/>
    <s v="oven"/>
    <n v="1"/>
    <s v="Ceanothus oliganthus"/>
    <s v="Ceanothus oliganthus"/>
    <s v="shrub"/>
    <s v="native"/>
    <s v="perennial"/>
    <s v="Rhamnaceae"/>
    <n v="1"/>
    <s v="INT2_6"/>
    <s v="INT2_6_surface"/>
    <s v="INT2_6_surface_oven"/>
  </r>
  <r>
    <x v="2"/>
    <x v="5"/>
    <n v="6"/>
    <s v="surface"/>
    <s v="oven"/>
    <n v="1"/>
    <s v="Eucrypta chrysanthemifolia"/>
    <s v="Eucrypta chrysanthemifolia"/>
    <s v="forb"/>
    <s v="native"/>
    <s v="annual"/>
    <s v="Hydrophyllaceae"/>
    <n v="2"/>
    <s v="INT2_6"/>
    <s v="INT2_6_surface"/>
    <s v="INT2_6_surface_oven"/>
  </r>
  <r>
    <x v="2"/>
    <x v="5"/>
    <n v="6"/>
    <s v="surface"/>
    <s v="oven"/>
    <n v="1"/>
    <s v="Festuca myuros"/>
    <s v="Festuca myuros"/>
    <s v="grass"/>
    <s v="nonnative"/>
    <s v="annual"/>
    <s v="Poaceae"/>
    <n v="1"/>
    <s v="INT2_6"/>
    <s v="INT2_6_surface"/>
    <s v="INT2_6_surface_oven"/>
  </r>
  <r>
    <x v="2"/>
    <x v="5"/>
    <n v="6"/>
    <s v="surface"/>
    <s v="oven"/>
    <n v="1"/>
    <s v="Malacothamnus fasciculatus"/>
    <s v="Malacothamnus fasciculatus"/>
    <s v="shrub"/>
    <s v="native"/>
    <s v="perennial"/>
    <s v="Malvaceae"/>
    <n v="1"/>
    <s v="INT2_6"/>
    <s v="INT2_6_surface"/>
    <s v="INT2_6_surface_oven"/>
  </r>
  <r>
    <x v="2"/>
    <x v="5"/>
    <n v="6"/>
    <s v="surface"/>
    <s v="oven"/>
    <n v="1"/>
    <s v="Melica imperfecta"/>
    <s v="Melica imperfecta"/>
    <s v="grass"/>
    <s v="native"/>
    <s v="perennial"/>
    <s v="Poaceae"/>
    <n v="1"/>
    <s v="INT2_6"/>
    <s v="INT2_6_surface"/>
    <s v="INT2_6_surface_oven"/>
  </r>
  <r>
    <x v="2"/>
    <x v="5"/>
    <n v="6"/>
    <s v="surface"/>
    <s v="oven"/>
    <n v="1"/>
    <s v="Nicotiana glauca"/>
    <s v="Nicotiana glauca"/>
    <s v="shrub"/>
    <s v="nonnative"/>
    <s v="perennial"/>
    <s v="Solanaceae"/>
    <n v="1"/>
    <s v="INT2_6"/>
    <s v="INT2_6_surface"/>
    <s v="INT2_6_surface_oven"/>
  </r>
  <r>
    <x v="2"/>
    <x v="5"/>
    <n v="6"/>
    <s v="surface"/>
    <s v="oven"/>
    <n v="1"/>
    <s v="Phacelia viscida"/>
    <s v="Phacelia spp."/>
    <s v="forb"/>
    <s v="native"/>
    <s v="annual"/>
    <s v="Hydrophyllaceae"/>
    <n v="3"/>
    <s v="INT2_6"/>
    <s v="INT2_6_surface"/>
    <s v="INT2_6_surface_oven"/>
  </r>
  <r>
    <x v="2"/>
    <x v="5"/>
    <n v="6"/>
    <s v="surface"/>
    <s v="oven"/>
    <n v="1"/>
    <s v="Phacelia viscida"/>
    <s v="Phacelia spp."/>
    <s v="forb"/>
    <s v="native"/>
    <s v="annual"/>
    <s v="Hydrophyllaceae"/>
    <n v="9"/>
    <s v="INT2_6"/>
    <s v="INT2_6_surface"/>
    <s v="INT2_6_surface_oven"/>
  </r>
  <r>
    <x v="2"/>
    <x v="5"/>
    <n v="6"/>
    <s v="surface"/>
    <s v="oven"/>
    <n v="1"/>
    <s v="Stipa lepida"/>
    <s v="Stipa lepida"/>
    <s v="grass"/>
    <s v="native"/>
    <s v="perennial"/>
    <s v="Poaceae"/>
    <n v="1"/>
    <s v="INT2_6"/>
    <s v="INT2_6_surface"/>
    <s v="INT2_6_surface_oven"/>
  </r>
  <r>
    <x v="2"/>
    <x v="5"/>
    <n v="6"/>
    <s v="surface"/>
    <s v="ovenchar"/>
    <n v="1"/>
    <s v="Apiastrum angustifolium"/>
    <s v="Apiastrum angustifolium"/>
    <s v="forb"/>
    <s v="native"/>
    <s v="annual"/>
    <s v="Apiaceae"/>
    <n v="1"/>
    <s v="INT2_6"/>
    <s v="INT2_6_surface"/>
    <s v="INT2_6_surface_ovenchar"/>
  </r>
  <r>
    <x v="2"/>
    <x v="5"/>
    <n v="6"/>
    <s v="surface"/>
    <s v="ovenchar"/>
    <n v="1"/>
    <s v="Artemisia californica"/>
    <s v="Artemisia californica"/>
    <s v="shrub"/>
    <s v="native"/>
    <s v="perennial"/>
    <s v="Asteraceae"/>
    <n v="1"/>
    <s v="INT2_6"/>
    <s v="INT2_6_surface"/>
    <s v="INT2_6_surface_ovenchar"/>
  </r>
  <r>
    <x v="2"/>
    <x v="5"/>
    <n v="6"/>
    <s v="surface"/>
    <s v="ovenchar"/>
    <n v="1"/>
    <s v="Artemisia californica"/>
    <s v="Artemisia californica"/>
    <s v="shrub"/>
    <s v="native"/>
    <s v="perennial"/>
    <s v="Asteraceae"/>
    <n v="2"/>
    <s v="INT2_6"/>
    <s v="INT2_6_surface"/>
    <s v="INT2_6_surface_ovenchar"/>
  </r>
  <r>
    <x v="2"/>
    <x v="5"/>
    <n v="6"/>
    <s v="surface"/>
    <s v="ovenchar"/>
    <n v="1"/>
    <s v="Artemisia californica"/>
    <s v="Artemisia californica"/>
    <s v="shrub"/>
    <s v="native"/>
    <s v="perennial"/>
    <s v="Asteraceae"/>
    <n v="2"/>
    <s v="INT2_6"/>
    <s v="INT2_6_surface"/>
    <s v="INT2_6_surface_ovenchar"/>
  </r>
  <r>
    <x v="2"/>
    <x v="5"/>
    <n v="6"/>
    <s v="surface"/>
    <s v="ovenchar"/>
    <n v="1"/>
    <s v="Bromus madritensis"/>
    <s v="Bromus spp."/>
    <s v="grass"/>
    <s v="nonnative"/>
    <s v="annual"/>
    <s v="Poaceae"/>
    <n v="1"/>
    <s v="INT2_6"/>
    <s v="INT2_6_surface"/>
    <s v="INT2_6_surface_ovenchar"/>
  </r>
  <r>
    <x v="2"/>
    <x v="5"/>
    <n v="6"/>
    <s v="surface"/>
    <s v="ovenchar"/>
    <n v="1"/>
    <s v="Carduus pycnocephalus"/>
    <s v="Carduus pycnocephalus"/>
    <s v="forb"/>
    <s v="nonnative"/>
    <s v="annual"/>
    <s v="Asteraceae"/>
    <n v="1"/>
    <s v="INT2_6"/>
    <s v="INT2_6_surface"/>
    <s v="INT2_6_surface_ovenchar"/>
  </r>
  <r>
    <x v="2"/>
    <x v="5"/>
    <n v="6"/>
    <s v="surface"/>
    <s v="ovenchar"/>
    <n v="1"/>
    <s v="Festuca myuros"/>
    <s v="Festuca myuros"/>
    <s v="grass"/>
    <s v="nonnative"/>
    <s v="annual"/>
    <s v="Poaceae"/>
    <n v="1"/>
    <s v="INT2_6"/>
    <s v="INT2_6_surface"/>
    <s v="INT2_6_surface_ovenchar"/>
  </r>
  <r>
    <x v="2"/>
    <x v="5"/>
    <n v="6"/>
    <s v="surface"/>
    <s v="ovenchar"/>
    <n v="1"/>
    <s v="Melica imperfecta"/>
    <s v="Melica imperfecta"/>
    <s v="grass"/>
    <s v="native"/>
    <s v="perennial"/>
    <s v="Poaceae"/>
    <n v="1"/>
    <s v="INT2_6"/>
    <s v="INT2_6_surface"/>
    <s v="INT2_6_surface_ovenchar"/>
  </r>
  <r>
    <x v="2"/>
    <x v="5"/>
    <n v="6"/>
    <s v="surface"/>
    <s v="ovenchar"/>
    <n v="1"/>
    <s v="Phacelia tanacetifolia"/>
    <s v="Phacelia spp."/>
    <s v="forb"/>
    <s v="native"/>
    <s v="annual"/>
    <s v="Hydrophyllaceae"/>
    <n v="1"/>
    <s v="INT2_6"/>
    <s v="INT2_6_surface"/>
    <s v="INT2_6_surface_ovenchar"/>
  </r>
  <r>
    <x v="2"/>
    <x v="5"/>
    <n v="6"/>
    <s v="surface"/>
    <s v="ovenchar"/>
    <n v="1"/>
    <s v="Phacelia viscida"/>
    <s v="Phacelia spp."/>
    <s v="forb"/>
    <s v="native"/>
    <s v="annual"/>
    <s v="Hydrophyllaceae"/>
    <n v="8"/>
    <s v="INT2_6"/>
    <s v="INT2_6_surface"/>
    <s v="INT2_6_surface_ovenchar"/>
  </r>
  <r>
    <x v="2"/>
    <x v="5"/>
    <n v="6"/>
    <s v="surface"/>
    <s v="ovenchar"/>
    <n v="1"/>
    <s v="Pseudognaphalium californicum"/>
    <s v="Pseudognaphalium californicum"/>
    <s v="forb"/>
    <s v="native"/>
    <s v="annual"/>
    <s v="Asteraceae"/>
    <n v="1"/>
    <s v="INT2_6"/>
    <s v="INT2_6_surface"/>
    <s v="INT2_6_surface_ovenchar"/>
  </r>
  <r>
    <x v="2"/>
    <x v="5"/>
    <n v="6"/>
    <s v="surface"/>
    <s v="ovenchar"/>
    <n v="1"/>
    <s v="Stipa lepida"/>
    <s v="Stipa lepida"/>
    <s v="grass"/>
    <s v="native"/>
    <s v="perennial"/>
    <s v="Poaceae"/>
    <n v="1"/>
    <s v="INT2_6"/>
    <s v="INT2_6_surface"/>
    <s v="INT2_6_surface_ovenchar"/>
  </r>
  <r>
    <x v="2"/>
    <x v="5"/>
    <n v="6"/>
    <s v="deep"/>
    <s v="charate"/>
    <n v="1"/>
    <s v="Apiastrum angustifolium"/>
    <s v="Apiastrum angustifolium"/>
    <s v="forb"/>
    <s v="native"/>
    <s v="annual"/>
    <s v="Apiaceae"/>
    <n v="1"/>
    <s v="INT2_6"/>
    <s v="INT2_6_deep"/>
    <s v="INT2_6_deep_charate"/>
  </r>
  <r>
    <x v="2"/>
    <x v="5"/>
    <n v="6"/>
    <s v="deep"/>
    <s v="charate"/>
    <n v="1"/>
    <s v="Artemisia californica"/>
    <s v="Artemisia californica"/>
    <s v="shrub"/>
    <s v="native"/>
    <s v="perennial"/>
    <s v="Asteraceae"/>
    <n v="1"/>
    <s v="INT2_6"/>
    <s v="INT2_6_deep"/>
    <s v="INT2_6_deep_charate"/>
  </r>
  <r>
    <x v="2"/>
    <x v="5"/>
    <n v="6"/>
    <s v="deep"/>
    <s v="charate"/>
    <n v="1"/>
    <s v="Artemisia californica"/>
    <s v="Artemisia californica"/>
    <s v="shrub"/>
    <s v="native"/>
    <s v="perennial"/>
    <s v="Asteraceae"/>
    <n v="1"/>
    <s v="INT2_6"/>
    <s v="INT2_6_deep"/>
    <s v="INT2_6_deep_charate"/>
  </r>
  <r>
    <x v="2"/>
    <x v="5"/>
    <n v="6"/>
    <s v="deep"/>
    <s v="charate"/>
    <n v="1"/>
    <s v="Bromus madritensis"/>
    <s v="Bromus spp."/>
    <s v="grass"/>
    <s v="nonnative"/>
    <s v="annual"/>
    <s v="Poaceae"/>
    <n v="1"/>
    <s v="INT2_6"/>
    <s v="INT2_6_deep"/>
    <s v="INT2_6_deep_charate"/>
  </r>
  <r>
    <x v="2"/>
    <x v="5"/>
    <n v="6"/>
    <s v="deep"/>
    <s v="charate"/>
    <n v="1"/>
    <s v="Festuca myuros"/>
    <s v="Festuca myuros"/>
    <s v="grass"/>
    <s v="nonnative"/>
    <s v="annual"/>
    <s v="Poaceae"/>
    <n v="1"/>
    <s v="INT2_6"/>
    <s v="INT2_6_deep"/>
    <s v="INT2_6_deep_charate"/>
  </r>
  <r>
    <x v="2"/>
    <x v="5"/>
    <n v="6"/>
    <s v="deep"/>
    <s v="charate"/>
    <n v="1"/>
    <s v="Phacelia viscida"/>
    <s v="Phacelia spp."/>
    <s v="forb"/>
    <s v="native"/>
    <s v="annual"/>
    <s v="Hydrophyllaceae"/>
    <n v="5"/>
    <s v="INT2_6"/>
    <s v="INT2_6_deep"/>
    <s v="INT2_6_deep_charate"/>
  </r>
  <r>
    <x v="2"/>
    <x v="5"/>
    <n v="6"/>
    <s v="deep"/>
    <s v="charate"/>
    <n v="1"/>
    <s v="Pseudognaphalium californicum"/>
    <s v="Pseudognaphalium californicum"/>
    <s v="forb"/>
    <s v="native"/>
    <s v="annual"/>
    <s v="Asteraceae"/>
    <n v="1"/>
    <s v="INT2_6"/>
    <s v="INT2_6_deep"/>
    <s v="INT2_6_deep_charate"/>
  </r>
  <r>
    <x v="2"/>
    <x v="5"/>
    <n v="6"/>
    <s v="deep"/>
    <s v="charate"/>
    <n v="1"/>
    <s v="Pseudognaphalium californicum"/>
    <s v="Pseudognaphalium californicum"/>
    <s v="forb"/>
    <s v="native"/>
    <s v="annual"/>
    <s v="Asteraceae"/>
    <n v="1"/>
    <s v="INT2_6"/>
    <s v="INT2_6_deep"/>
    <s v="INT2_6_deep_charate"/>
  </r>
  <r>
    <x v="2"/>
    <x v="5"/>
    <n v="6"/>
    <s v="deep"/>
    <s v="charate"/>
    <n v="1"/>
    <s v="Pseudognaphalium californicum"/>
    <s v="Pseudognaphalium californicum"/>
    <s v="forb"/>
    <s v="native"/>
    <s v="annual"/>
    <s v="Asteraceae"/>
    <n v="1"/>
    <s v="INT2_6"/>
    <s v="INT2_6_deep"/>
    <s v="INT2_6_deep_charate"/>
  </r>
  <r>
    <x v="2"/>
    <x v="5"/>
    <n v="6"/>
    <s v="deep"/>
    <s v="charate"/>
    <n v="1"/>
    <s v="Stipa lepida"/>
    <s v="Stipa lepida"/>
    <s v="grass"/>
    <s v="native"/>
    <s v="perennial"/>
    <s v="Poaceae"/>
    <n v="1"/>
    <s v="INT2_6"/>
    <s v="INT2_6_deep"/>
    <s v="INT2_6_deep_charate"/>
  </r>
  <r>
    <x v="2"/>
    <x v="5"/>
    <n v="6"/>
    <s v="deep"/>
    <s v="control"/>
    <n v="1"/>
    <s v="Artemisia californica"/>
    <s v="Artemisia californica"/>
    <s v="shrub"/>
    <s v="native"/>
    <s v="perennial"/>
    <s v="Asteraceae"/>
    <n v="1"/>
    <s v="INT2_6"/>
    <s v="INT2_6_deep"/>
    <s v="INT2_6_deep_control"/>
  </r>
  <r>
    <x v="2"/>
    <x v="5"/>
    <n v="6"/>
    <s v="deep"/>
    <s v="control"/>
    <n v="1"/>
    <s v="Bromus madritensis"/>
    <s v="Bromus spp."/>
    <s v="grass"/>
    <s v="nonnative"/>
    <s v="annual"/>
    <s v="Poaceae"/>
    <n v="2"/>
    <s v="INT2_6"/>
    <s v="INT2_6_deep"/>
    <s v="INT2_6_deep_control"/>
  </r>
  <r>
    <x v="2"/>
    <x v="5"/>
    <n v="6"/>
    <s v="deep"/>
    <s v="control"/>
    <n v="1"/>
    <s v="Festuca myuros"/>
    <s v="Festuca myuros"/>
    <s v="grass"/>
    <s v="nonnative"/>
    <s v="annual"/>
    <s v="Poaceae"/>
    <n v="1"/>
    <s v="INT2_6"/>
    <s v="INT2_6_deep"/>
    <s v="INT2_6_deep_control"/>
  </r>
  <r>
    <x v="2"/>
    <x v="5"/>
    <n v="6"/>
    <s v="deep"/>
    <s v="control"/>
    <n v="1"/>
    <s v="Melica imperfecta"/>
    <s v="Melica imperfecta"/>
    <s v="grass"/>
    <s v="native"/>
    <s v="perennial"/>
    <s v="Poaceae"/>
    <n v="2"/>
    <s v="INT2_6"/>
    <s v="INT2_6_deep"/>
    <s v="INT2_6_deep_control"/>
  </r>
  <r>
    <x v="2"/>
    <x v="5"/>
    <n v="6"/>
    <s v="deep"/>
    <s v="control"/>
    <n v="1"/>
    <s v="Phacelia viscida"/>
    <s v="Phacelia spp."/>
    <s v="forb"/>
    <s v="native"/>
    <s v="annual"/>
    <s v="Hydrophyllaceae"/>
    <n v="8"/>
    <s v="INT2_6"/>
    <s v="INT2_6_deep"/>
    <s v="INT2_6_deep_control"/>
  </r>
  <r>
    <x v="2"/>
    <x v="5"/>
    <n v="6"/>
    <s v="deep"/>
    <s v="control"/>
    <n v="1"/>
    <s v="Pseudognaphalium californicum"/>
    <s v="Pseudognaphalium californicum"/>
    <s v="forb"/>
    <s v="native"/>
    <s v="annual"/>
    <s v="Asteraceae"/>
    <n v="2"/>
    <s v="INT2_6"/>
    <s v="INT2_6_deep"/>
    <s v="INT2_6_deep_control"/>
  </r>
  <r>
    <x v="2"/>
    <x v="5"/>
    <n v="6"/>
    <s v="deep"/>
    <s v="control"/>
    <n v="1"/>
    <s v="Pseudognaphalium californicum"/>
    <s v="Pseudognaphalium californicum"/>
    <s v="forb"/>
    <s v="native"/>
    <s v="annual"/>
    <s v="Asteraceae"/>
    <n v="1"/>
    <s v="INT2_6"/>
    <s v="INT2_6_deep"/>
    <s v="INT2_6_deep_control"/>
  </r>
  <r>
    <x v="2"/>
    <x v="5"/>
    <n v="6"/>
    <s v="deep"/>
    <s v="control"/>
    <n v="1"/>
    <s v="Pseudognaphalium luteoalbum"/>
    <s v="Pseudognaphalium luteoalbum"/>
    <s v="forb"/>
    <s v="nonnative"/>
    <s v="annual"/>
    <s v="Asteraceae"/>
    <n v="1"/>
    <s v="INT2_6"/>
    <s v="INT2_6_deep"/>
    <s v="INT2_6_deep_control"/>
  </r>
  <r>
    <x v="2"/>
    <x v="5"/>
    <n v="6"/>
    <s v="deep"/>
    <s v="oven"/>
    <n v="1"/>
    <s v="Acmispon glaber"/>
    <s v="Acmispon spp."/>
    <s v="forb"/>
    <s v="native"/>
    <s v="perennial"/>
    <s v="Fabaceae"/>
    <n v="1"/>
    <s v="INT2_6"/>
    <s v="INT2_6_deep"/>
    <s v="INT2_6_deep_oven"/>
  </r>
  <r>
    <x v="2"/>
    <x v="5"/>
    <n v="6"/>
    <s v="deep"/>
    <s v="oven"/>
    <n v="1"/>
    <s v="Claytonia perfoliata"/>
    <s v="Claytonia spp."/>
    <s v="forb"/>
    <s v="native"/>
    <s v="annual"/>
    <s v="Montiaceae"/>
    <n v="1"/>
    <s v="INT2_6"/>
    <s v="INT2_6_deep"/>
    <s v="INT2_6_deep_oven"/>
  </r>
  <r>
    <x v="2"/>
    <x v="5"/>
    <n v="6"/>
    <s v="deep"/>
    <s v="oven"/>
    <n v="1"/>
    <s v="Eucrypta chrysanthemifolia"/>
    <s v="Eucrypta chrysanthemifolia"/>
    <s v="forb"/>
    <s v="native"/>
    <s v="annual"/>
    <s v="Hydrophyllaceae"/>
    <n v="1"/>
    <s v="INT2_6"/>
    <s v="INT2_6_deep"/>
    <s v="INT2_6_deep_oven"/>
  </r>
  <r>
    <x v="2"/>
    <x v="5"/>
    <n v="6"/>
    <s v="deep"/>
    <s v="oven"/>
    <n v="1"/>
    <s v="Festuca myuros"/>
    <s v="Festuca myuros"/>
    <s v="grass"/>
    <s v="nonnative"/>
    <s v="annual"/>
    <s v="Poaceae"/>
    <n v="2"/>
    <s v="INT2_6"/>
    <s v="INT2_6_deep"/>
    <s v="INT2_6_deep_oven"/>
  </r>
  <r>
    <x v="2"/>
    <x v="5"/>
    <n v="6"/>
    <s v="deep"/>
    <s v="oven"/>
    <n v="1"/>
    <s v="Malacothrix saxatilis"/>
    <s v="Malacothrix saxatilis"/>
    <s v="forb"/>
    <s v="native"/>
    <s v="perennial"/>
    <s v="Asteraceae"/>
    <n v="1"/>
    <s v="INT2_6"/>
    <s v="INT2_6_deep"/>
    <s v="INT2_6_deep_oven"/>
  </r>
  <r>
    <x v="2"/>
    <x v="5"/>
    <n v="6"/>
    <s v="deep"/>
    <s v="oven"/>
    <n v="1"/>
    <s v="Nicotiana glauca"/>
    <s v="Nicotiana glauca"/>
    <s v="shrub"/>
    <s v="nonnative"/>
    <s v="perennial"/>
    <s v="Solanaceae"/>
    <n v="1"/>
    <s v="INT2_6"/>
    <s v="INT2_6_deep"/>
    <s v="INT2_6_deep_oven"/>
  </r>
  <r>
    <x v="2"/>
    <x v="5"/>
    <n v="6"/>
    <s v="deep"/>
    <s v="oven"/>
    <n v="1"/>
    <s v="Phacelia viscida"/>
    <s v="Phacelia spp."/>
    <s v="forb"/>
    <s v="native"/>
    <s v="annual"/>
    <s v="Hydrophyllaceae"/>
    <n v="5"/>
    <s v="INT2_6"/>
    <s v="INT2_6_deep"/>
    <s v="INT2_6_deep_oven"/>
  </r>
  <r>
    <x v="2"/>
    <x v="5"/>
    <n v="6"/>
    <s v="deep"/>
    <s v="oven"/>
    <n v="1"/>
    <s v="Phacelia viscida"/>
    <s v="Phacelia spp."/>
    <s v="forb"/>
    <s v="native"/>
    <s v="annual"/>
    <s v="Hydrophyllaceae"/>
    <n v="1"/>
    <s v="INT2_6"/>
    <s v="INT2_6_deep"/>
    <s v="INT2_6_deep_oven"/>
  </r>
  <r>
    <x v="2"/>
    <x v="5"/>
    <n v="6"/>
    <s v="deep"/>
    <s v="oven"/>
    <n v="1"/>
    <s v="Stipa lepida"/>
    <s v="Stipa lepida"/>
    <s v="grass"/>
    <s v="native"/>
    <s v="perennial"/>
    <s v="Poaceae"/>
    <n v="2"/>
    <s v="INT2_6"/>
    <s v="INT2_6_deep"/>
    <s v="INT2_6_deep_oven"/>
  </r>
  <r>
    <x v="2"/>
    <x v="5"/>
    <n v="6"/>
    <s v="deep"/>
    <s v="ovenchar"/>
    <n v="1"/>
    <s v="Bromus madritensis"/>
    <s v="Bromus spp."/>
    <s v="grass"/>
    <s v="nonnative"/>
    <s v="annual"/>
    <s v="Poaceae"/>
    <n v="1"/>
    <s v="INT2_6"/>
    <s v="INT2_6_deep"/>
    <s v="INT2_6_deep_ovenchar"/>
  </r>
  <r>
    <x v="2"/>
    <x v="5"/>
    <n v="6"/>
    <s v="deep"/>
    <s v="ovenchar"/>
    <n v="1"/>
    <s v="Eucrypta chrysanthemifolia"/>
    <s v="Eucrypta chrysanthemifolia"/>
    <s v="forb"/>
    <s v="native"/>
    <s v="annual"/>
    <s v="Hydrophyllaceae"/>
    <n v="1"/>
    <s v="INT2_6"/>
    <s v="INT2_6_deep"/>
    <s v="INT2_6_deep_ovenchar"/>
  </r>
  <r>
    <x v="2"/>
    <x v="5"/>
    <n v="6"/>
    <s v="deep"/>
    <s v="ovenchar"/>
    <n v="1"/>
    <s v="Phacelia tanacetifolia"/>
    <s v="Phacelia spp."/>
    <s v="forb"/>
    <s v="native"/>
    <s v="annual"/>
    <s v="Hydrophyllaceae"/>
    <n v="2"/>
    <s v="INT2_6"/>
    <s v="INT2_6_deep"/>
    <s v="INT2_6_deep_ovenchar"/>
  </r>
  <r>
    <x v="2"/>
    <x v="5"/>
    <n v="6"/>
    <s v="deep"/>
    <s v="ovenchar"/>
    <n v="1"/>
    <s v="Phacelia viscida"/>
    <s v="Phacelia spp."/>
    <s v="forb"/>
    <s v="native"/>
    <s v="annual"/>
    <s v="Hydrophyllaceae"/>
    <n v="9"/>
    <s v="INT2_6"/>
    <s v="INT2_6_deep"/>
    <s v="INT2_6_deep_ovenchar"/>
  </r>
  <r>
    <x v="2"/>
    <x v="5"/>
    <n v="6"/>
    <s v="deep"/>
    <s v="ovenchar"/>
    <n v="1"/>
    <s v="Phacelia viscida"/>
    <s v="Phacelia spp."/>
    <s v="forb"/>
    <s v="native"/>
    <s v="annual"/>
    <s v="Hydrophyllaceae"/>
    <n v="1"/>
    <s v="INT2_6"/>
    <s v="INT2_6_deep"/>
    <s v="INT2_6_deep_ovenchar"/>
  </r>
  <r>
    <x v="2"/>
    <x v="5"/>
    <n v="6"/>
    <s v="deep"/>
    <s v="ovenchar"/>
    <n v="1"/>
    <s v="Pseudognaphalium californicum"/>
    <s v="Pseudognaphalium californicum"/>
    <s v="forb"/>
    <s v="native"/>
    <s v="annual"/>
    <s v="Asteraceae"/>
    <n v="2"/>
    <s v="INT2_6"/>
    <s v="INT2_6_deep"/>
    <s v="INT2_6_deep_ovenchar"/>
  </r>
  <r>
    <x v="2"/>
    <x v="6"/>
    <n v="7"/>
    <s v="surface"/>
    <s v="charate"/>
    <n v="1"/>
    <s v="Bromus madritensis"/>
    <s v="Bromus spp."/>
    <s v="grass"/>
    <s v="nonnative"/>
    <s v="annual"/>
    <s v="Poaceae"/>
    <n v="2"/>
    <s v="INT3_7"/>
    <s v="INT3_7_surface"/>
    <s v="INT3_7_surface_charate"/>
  </r>
  <r>
    <x v="2"/>
    <x v="6"/>
    <n v="7"/>
    <s v="surface"/>
    <s v="charate"/>
    <n v="1"/>
    <s v="Bromus madritensis"/>
    <s v="Bromus spp."/>
    <s v="grass"/>
    <s v="nonnative"/>
    <s v="annual"/>
    <s v="Poaceae"/>
    <n v="2"/>
    <s v="INT3_7"/>
    <s v="INT3_7_surface"/>
    <s v="INT3_7_surface_charate"/>
  </r>
  <r>
    <x v="2"/>
    <x v="6"/>
    <n v="7"/>
    <s v="surface"/>
    <s v="charate"/>
    <n v="1"/>
    <s v="Erigeron canadensis"/>
    <s v="Erigeron canadensis"/>
    <s v="forb"/>
    <s v="native"/>
    <s v="annual"/>
    <s v="Asteraceae"/>
    <n v="1"/>
    <s v="INT3_7"/>
    <s v="INT3_7_surface"/>
    <s v="INT3_7_surface_charate"/>
  </r>
  <r>
    <x v="2"/>
    <x v="6"/>
    <n v="7"/>
    <s v="surface"/>
    <s v="charate"/>
    <n v="1"/>
    <s v="Erigeron canadensis"/>
    <s v="Erigeron canadensis"/>
    <s v="forb"/>
    <s v="native"/>
    <s v="annual"/>
    <s v="Asteraceae"/>
    <n v="1"/>
    <s v="INT3_7"/>
    <s v="INT3_7_surface"/>
    <s v="INT3_7_surface_charate"/>
  </r>
  <r>
    <x v="2"/>
    <x v="6"/>
    <n v="7"/>
    <s v="surface"/>
    <s v="charate"/>
    <n v="1"/>
    <s v="Festuca myuros"/>
    <s v="Festuca myuros"/>
    <s v="grass"/>
    <s v="nonnative"/>
    <s v="annual"/>
    <s v="Poaceae"/>
    <n v="1"/>
    <s v="INT3_7"/>
    <s v="INT3_7_surface"/>
    <s v="INT3_7_surface_charate"/>
  </r>
  <r>
    <x v="2"/>
    <x v="6"/>
    <n v="7"/>
    <s v="surface"/>
    <s v="charate"/>
    <n v="1"/>
    <s v="Malacothrix saxatilis"/>
    <s v="Malacothrix saxatilis"/>
    <s v="forb"/>
    <s v="native"/>
    <s v="perennial"/>
    <s v="Asteraceae"/>
    <n v="1"/>
    <s v="INT3_7"/>
    <s v="INT3_7_surface"/>
    <s v="INT3_7_surface_charate"/>
  </r>
  <r>
    <x v="2"/>
    <x v="6"/>
    <n v="7"/>
    <s v="surface"/>
    <s v="charate"/>
    <n v="1"/>
    <s v="Polypogon monspeliensis"/>
    <s v="Polypogon monspeliensis"/>
    <s v="grass"/>
    <s v="nonnative"/>
    <s v="annual"/>
    <s v="Poaceae"/>
    <n v="1"/>
    <s v="INT3_7"/>
    <s v="INT3_7_surface"/>
    <s v="INT3_7_surface_charate"/>
  </r>
  <r>
    <x v="2"/>
    <x v="6"/>
    <n v="7"/>
    <s v="surface"/>
    <s v="charate"/>
    <n v="1"/>
    <s v="Polypogon monspeliensis"/>
    <s v="Polypogon monspeliensis"/>
    <s v="grass"/>
    <s v="nonnative"/>
    <s v="annual"/>
    <s v="Poaceae"/>
    <n v="3"/>
    <s v="INT3_7"/>
    <s v="INT3_7_surface"/>
    <s v="INT3_7_surface_charate"/>
  </r>
  <r>
    <x v="2"/>
    <x v="6"/>
    <n v="7"/>
    <s v="surface"/>
    <s v="charate"/>
    <n v="1"/>
    <s v="Stipa lepida"/>
    <s v="Stipa lepida"/>
    <s v="grass"/>
    <s v="native"/>
    <s v="perennial"/>
    <s v="Poaceae"/>
    <n v="9"/>
    <s v="INT3_7"/>
    <s v="INT3_7_surface"/>
    <s v="INT3_7_surface_charate"/>
  </r>
  <r>
    <x v="2"/>
    <x v="6"/>
    <n v="7"/>
    <s v="surface"/>
    <s v="charate"/>
    <n v="1"/>
    <s v="Stipa lepida"/>
    <s v="Stipa lepida"/>
    <s v="grass"/>
    <s v="native"/>
    <s v="perennial"/>
    <s v="Poaceae"/>
    <n v="4"/>
    <s v="INT3_7"/>
    <s v="INT3_7_surface"/>
    <s v="INT3_7_surface_charate"/>
  </r>
  <r>
    <x v="2"/>
    <x v="6"/>
    <n v="7"/>
    <s v="surface"/>
    <s v="control"/>
    <n v="1"/>
    <s v="Artemisia californica"/>
    <s v="Artemisia californica"/>
    <s v="shrub"/>
    <s v="native"/>
    <s v="perennial"/>
    <s v="Asteraceae"/>
    <n v="1"/>
    <s v="INT3_7"/>
    <s v="INT3_7_surface"/>
    <s v="INT3_7_surface_control"/>
  </r>
  <r>
    <x v="2"/>
    <x v="6"/>
    <n v="7"/>
    <s v="surface"/>
    <s v="control"/>
    <n v="1"/>
    <s v="Bromus madritensis"/>
    <s v="Bromus spp."/>
    <s v="grass"/>
    <s v="nonnative"/>
    <s v="annual"/>
    <s v="Poaceae"/>
    <n v="2"/>
    <s v="INT3_7"/>
    <s v="INT3_7_surface"/>
    <s v="INT3_7_surface_control"/>
  </r>
  <r>
    <x v="2"/>
    <x v="6"/>
    <n v="7"/>
    <s v="surface"/>
    <s v="control"/>
    <n v="1"/>
    <s v="Bromus madritensis"/>
    <s v="Bromus spp."/>
    <s v="grass"/>
    <s v="nonnative"/>
    <s v="annual"/>
    <s v="Poaceae"/>
    <n v="2"/>
    <s v="INT3_7"/>
    <s v="INT3_7_surface"/>
    <s v="INT3_7_surface_control"/>
  </r>
  <r>
    <x v="2"/>
    <x v="6"/>
    <n v="7"/>
    <s v="surface"/>
    <s v="control"/>
    <n v="1"/>
    <s v="Erigeron canadensis"/>
    <s v="Erigeron canadensis"/>
    <s v="forb"/>
    <s v="native"/>
    <s v="annual"/>
    <s v="Asteraceae"/>
    <n v="1"/>
    <s v="INT3_7"/>
    <s v="INT3_7_surface"/>
    <s v="INT3_7_surface_control"/>
  </r>
  <r>
    <x v="2"/>
    <x v="6"/>
    <n v="7"/>
    <s v="surface"/>
    <s v="control"/>
    <n v="1"/>
    <s v="Eucrypta chrysanthemifolia"/>
    <s v="Eucrypta chrysanthemifolia"/>
    <s v="forb"/>
    <s v="native"/>
    <s v="annual"/>
    <s v="Hydrophyllaceae"/>
    <n v="1"/>
    <s v="INT3_7"/>
    <s v="INT3_7_surface"/>
    <s v="INT3_7_surface_control"/>
  </r>
  <r>
    <x v="2"/>
    <x v="6"/>
    <n v="7"/>
    <s v="surface"/>
    <s v="control"/>
    <n v="1"/>
    <s v="Nicotiana glauca"/>
    <s v="Nicotiana glauca"/>
    <s v="shrub"/>
    <s v="nonnative"/>
    <s v="perennial"/>
    <s v="Solanaceae"/>
    <n v="1"/>
    <s v="INT3_7"/>
    <s v="INT3_7_surface"/>
    <s v="INT3_7_surface_control"/>
  </r>
  <r>
    <x v="2"/>
    <x v="6"/>
    <n v="7"/>
    <s v="surface"/>
    <s v="control"/>
    <n v="1"/>
    <s v="Oxalis corniculata"/>
    <s v="Oxalis corniculata"/>
    <s v="forb"/>
    <s v="nonnative"/>
    <s v="perennial"/>
    <s v="Oxalidaceae"/>
    <n v="1"/>
    <s v="INT3_7"/>
    <s v="INT3_7_surface"/>
    <s v="INT3_7_surface_control"/>
  </r>
  <r>
    <x v="2"/>
    <x v="6"/>
    <n v="7"/>
    <s v="surface"/>
    <s v="control"/>
    <n v="1"/>
    <s v="Polypogon monspeliensis"/>
    <s v="Polypogon monspeliensis"/>
    <s v="grass"/>
    <s v="nonnative"/>
    <s v="annual"/>
    <s v="Poaceae"/>
    <n v="2"/>
    <s v="INT3_7"/>
    <s v="INT3_7_surface"/>
    <s v="INT3_7_surface_control"/>
  </r>
  <r>
    <x v="2"/>
    <x v="6"/>
    <n v="7"/>
    <s v="surface"/>
    <s v="control"/>
    <n v="1"/>
    <s v="Polypogon monspeliensis"/>
    <s v="Polypogon monspeliensis"/>
    <s v="grass"/>
    <s v="nonnative"/>
    <s v="annual"/>
    <s v="Poaceae"/>
    <n v="1"/>
    <s v="INT3_7"/>
    <s v="INT3_7_surface"/>
    <s v="INT3_7_surface_control"/>
  </r>
  <r>
    <x v="2"/>
    <x v="6"/>
    <n v="7"/>
    <s v="surface"/>
    <s v="control"/>
    <n v="1"/>
    <s v="Polypogon monspeliensis"/>
    <s v="Polypogon monspeliensis"/>
    <s v="grass"/>
    <s v="nonnative"/>
    <s v="annual"/>
    <s v="Poaceae"/>
    <n v="1"/>
    <s v="INT3_7"/>
    <s v="INT3_7_surface"/>
    <s v="INT3_7_surface_control"/>
  </r>
  <r>
    <x v="2"/>
    <x v="6"/>
    <n v="7"/>
    <s v="surface"/>
    <s v="control"/>
    <n v="1"/>
    <s v="Polypogon monspeliensis"/>
    <s v="Polypogon monspeliensis"/>
    <s v="grass"/>
    <s v="nonnative"/>
    <s v="annual"/>
    <s v="Poaceae"/>
    <n v="2"/>
    <s v="INT3_7"/>
    <s v="INT3_7_surface"/>
    <s v="INT3_7_surface_control"/>
  </r>
  <r>
    <x v="2"/>
    <x v="6"/>
    <n v="7"/>
    <s v="surface"/>
    <s v="control"/>
    <n v="1"/>
    <s v="Pseudognaphalium californicum"/>
    <s v="Pseudognaphalium californicum"/>
    <s v="forb"/>
    <s v="native"/>
    <s v="annual"/>
    <s v="Asteraceae"/>
    <n v="1"/>
    <s v="INT3_7"/>
    <s v="INT3_7_surface"/>
    <s v="INT3_7_surface_control"/>
  </r>
  <r>
    <x v="2"/>
    <x v="6"/>
    <n v="7"/>
    <s v="surface"/>
    <s v="control"/>
    <n v="1"/>
    <s v="Pseudognaphalium californicum"/>
    <s v="Pseudognaphalium californicum"/>
    <s v="forb"/>
    <s v="native"/>
    <s v="annual"/>
    <s v="Asteraceae"/>
    <n v="1"/>
    <s v="INT3_7"/>
    <s v="INT3_7_surface"/>
    <s v="INT3_7_surface_control"/>
  </r>
  <r>
    <x v="2"/>
    <x v="6"/>
    <n v="7"/>
    <s v="surface"/>
    <s v="control"/>
    <n v="1"/>
    <s v="Pseudognaphalium luteoalbum"/>
    <s v="Pseudognaphalium luteoalbum"/>
    <s v="forb"/>
    <s v="nonnative"/>
    <s v="annual"/>
    <s v="Asteraceae"/>
    <n v="1"/>
    <s v="INT3_7"/>
    <s v="INT3_7_surface"/>
    <s v="INT3_7_surface_control"/>
  </r>
  <r>
    <x v="2"/>
    <x v="6"/>
    <n v="7"/>
    <s v="surface"/>
    <s v="control"/>
    <n v="1"/>
    <s v="Stipa lepida"/>
    <s v="Stipa lepida"/>
    <s v="grass"/>
    <s v="native"/>
    <s v="perennial"/>
    <s v="Poaceae"/>
    <n v="12"/>
    <s v="INT3_7"/>
    <s v="INT3_7_surface"/>
    <s v="INT3_7_surface_control"/>
  </r>
  <r>
    <x v="2"/>
    <x v="6"/>
    <n v="7"/>
    <s v="surface"/>
    <s v="control"/>
    <n v="1"/>
    <s v="Typha domingensis"/>
    <s v="Typha domingensis"/>
    <s v="forb"/>
    <s v="native"/>
    <s v="perennial"/>
    <s v="Typhaceae"/>
    <n v="1"/>
    <s v="INT3_7"/>
    <s v="INT3_7_surface"/>
    <s v="INT3_7_surface_control"/>
  </r>
  <r>
    <x v="2"/>
    <x v="6"/>
    <n v="7"/>
    <s v="surface"/>
    <s v="oven"/>
    <n v="1"/>
    <s v="Bromus diandrus"/>
    <s v="Bromus spp."/>
    <s v="grass"/>
    <s v="nonnative"/>
    <s v="annual"/>
    <s v="Poaceae"/>
    <n v="1"/>
    <s v="INT3_7"/>
    <s v="INT3_7_surface"/>
    <s v="INT3_7_surface_oven"/>
  </r>
  <r>
    <x v="2"/>
    <x v="6"/>
    <n v="7"/>
    <s v="surface"/>
    <s v="oven"/>
    <n v="1"/>
    <s v="Bromus madritensis"/>
    <s v="Bromus spp."/>
    <s v="grass"/>
    <s v="nonnative"/>
    <s v="annual"/>
    <s v="Poaceae"/>
    <n v="3"/>
    <s v="INT3_7"/>
    <s v="INT3_7_surface"/>
    <s v="INT3_7_surface_oven"/>
  </r>
  <r>
    <x v="2"/>
    <x v="6"/>
    <n v="7"/>
    <s v="surface"/>
    <s v="oven"/>
    <n v="1"/>
    <s v="Bromus madritensis"/>
    <s v="Bromus spp."/>
    <s v="grass"/>
    <s v="nonnative"/>
    <s v="annual"/>
    <s v="Poaceae"/>
    <n v="1"/>
    <s v="INT3_7"/>
    <s v="INT3_7_surface"/>
    <s v="INT3_7_surface_oven"/>
  </r>
  <r>
    <x v="2"/>
    <x v="6"/>
    <n v="7"/>
    <s v="surface"/>
    <s v="oven"/>
    <n v="1"/>
    <s v="Bromus madritensis"/>
    <s v="Bromus spp."/>
    <s v="grass"/>
    <s v="nonnative"/>
    <s v="annual"/>
    <s v="Poaceae"/>
    <n v="2"/>
    <s v="INT3_7"/>
    <s v="INT3_7_surface"/>
    <s v="INT3_7_surface_oven"/>
  </r>
  <r>
    <x v="2"/>
    <x v="6"/>
    <n v="7"/>
    <s v="surface"/>
    <s v="oven"/>
    <n v="1"/>
    <s v="Bromus madritensis"/>
    <s v="Bromus spp."/>
    <s v="grass"/>
    <s v="nonnative"/>
    <s v="annual"/>
    <s v="Poaceae"/>
    <n v="1"/>
    <s v="INT3_7"/>
    <s v="INT3_7_surface"/>
    <s v="INT3_7_surface_oven"/>
  </r>
  <r>
    <x v="2"/>
    <x v="6"/>
    <n v="7"/>
    <s v="surface"/>
    <s v="oven"/>
    <n v="1"/>
    <s v="Claytonia parviflora"/>
    <s v="Claytonia spp."/>
    <s v="forb"/>
    <s v="native"/>
    <s v="annual"/>
    <s v="Montiaceae"/>
    <n v="1"/>
    <s v="INT3_7"/>
    <s v="INT3_7_surface"/>
    <s v="INT3_7_surface_oven"/>
  </r>
  <r>
    <x v="2"/>
    <x v="6"/>
    <n v="7"/>
    <s v="surface"/>
    <s v="oven"/>
    <n v="1"/>
    <s v="Erigeron canadensis"/>
    <s v="Erigeron canadensis"/>
    <s v="forb"/>
    <s v="native"/>
    <s v="annual"/>
    <s v="Asteraceae"/>
    <n v="1"/>
    <s v="INT3_7"/>
    <s v="INT3_7_surface"/>
    <s v="INT3_7_surface_oven"/>
  </r>
  <r>
    <x v="2"/>
    <x v="6"/>
    <n v="7"/>
    <s v="surface"/>
    <s v="oven"/>
    <n v="1"/>
    <s v="Eucrypta chrysanthemifolia"/>
    <s v="Eucrypta chrysanthemifolia"/>
    <s v="forb"/>
    <s v="native"/>
    <s v="annual"/>
    <s v="Hydrophyllaceae"/>
    <n v="1"/>
    <s v="INT3_7"/>
    <s v="INT3_7_surface"/>
    <s v="INT3_7_surface_oven"/>
  </r>
  <r>
    <x v="2"/>
    <x v="6"/>
    <n v="7"/>
    <s v="surface"/>
    <s v="oven"/>
    <n v="1"/>
    <s v="Madia gracilis"/>
    <s v="Madia gracilis"/>
    <s v="forb"/>
    <s v="native"/>
    <s v="annual"/>
    <s v="Asteraceae"/>
    <n v="1"/>
    <s v="INT3_7"/>
    <s v="INT3_7_surface"/>
    <s v="INT3_7_surface_oven"/>
  </r>
  <r>
    <x v="2"/>
    <x v="6"/>
    <n v="7"/>
    <s v="surface"/>
    <s v="oven"/>
    <n v="1"/>
    <s v="Madia gracilis"/>
    <s v="Madia gracilis"/>
    <s v="forb"/>
    <s v="native"/>
    <s v="annual"/>
    <s v="Asteraceae"/>
    <n v="1"/>
    <s v="INT3_7"/>
    <s v="INT3_7_surface"/>
    <s v="INT3_7_surface_oven"/>
  </r>
  <r>
    <x v="2"/>
    <x v="6"/>
    <n v="7"/>
    <s v="surface"/>
    <s v="oven"/>
    <n v="1"/>
    <s v="Malacothamnus fasciculatus"/>
    <s v="Malacothamnus fasciculatus"/>
    <s v="shrub"/>
    <s v="native"/>
    <s v="perennial"/>
    <s v="Malvaceae"/>
    <n v="1"/>
    <s v="INT3_7"/>
    <s v="INT3_7_surface"/>
    <s v="INT3_7_surface_oven"/>
  </r>
  <r>
    <x v="2"/>
    <x v="6"/>
    <n v="7"/>
    <s v="surface"/>
    <s v="oven"/>
    <n v="1"/>
    <s v="Polypogon monspeliensis"/>
    <s v="Polypogon monspeliensis"/>
    <s v="grass"/>
    <s v="nonnative"/>
    <s v="annual"/>
    <s v="Poaceae"/>
    <n v="1"/>
    <s v="INT3_7"/>
    <s v="INT3_7_surface"/>
    <s v="INT3_7_surface_oven"/>
  </r>
  <r>
    <x v="2"/>
    <x v="6"/>
    <n v="7"/>
    <s v="surface"/>
    <s v="oven"/>
    <n v="1"/>
    <s v="Polypogon monspeliensis"/>
    <s v="Polypogon monspeliensis"/>
    <s v="grass"/>
    <s v="nonnative"/>
    <s v="annual"/>
    <s v="Poaceae"/>
    <n v="1"/>
    <s v="INT3_7"/>
    <s v="INT3_7_surface"/>
    <s v="INT3_7_surface_oven"/>
  </r>
  <r>
    <x v="2"/>
    <x v="6"/>
    <n v="7"/>
    <s v="surface"/>
    <s v="oven"/>
    <n v="1"/>
    <s v="Polypogon monspeliensis"/>
    <s v="Polypogon monspeliensis"/>
    <s v="grass"/>
    <s v="nonnative"/>
    <s v="annual"/>
    <s v="Poaceae"/>
    <n v="1"/>
    <s v="INT3_7"/>
    <s v="INT3_7_surface"/>
    <s v="INT3_7_surface_oven"/>
  </r>
  <r>
    <x v="2"/>
    <x v="6"/>
    <n v="7"/>
    <s v="surface"/>
    <s v="oven"/>
    <n v="1"/>
    <s v="Pseudognaphalium californicum"/>
    <s v="Pseudognaphalium californicum"/>
    <s v="forb"/>
    <s v="native"/>
    <s v="annual"/>
    <s v="Asteraceae"/>
    <n v="1"/>
    <s v="INT3_7"/>
    <s v="INT3_7_surface"/>
    <s v="INT3_7_surface_oven"/>
  </r>
  <r>
    <x v="2"/>
    <x v="6"/>
    <n v="7"/>
    <s v="surface"/>
    <s v="oven"/>
    <n v="1"/>
    <s v="Stipa lepida"/>
    <s v="Stipa lepida"/>
    <s v="grass"/>
    <s v="native"/>
    <s v="perennial"/>
    <s v="Poaceae"/>
    <n v="9"/>
    <s v="INT3_7"/>
    <s v="INT3_7_surface"/>
    <s v="INT3_7_surface_oven"/>
  </r>
  <r>
    <x v="2"/>
    <x v="6"/>
    <n v="7"/>
    <s v="surface"/>
    <s v="ovenchar"/>
    <n v="1"/>
    <s v="Artemisia californica"/>
    <s v="Artemisia californica"/>
    <s v="shrub"/>
    <s v="native"/>
    <s v="perennial"/>
    <s v="Asteraceae"/>
    <n v="1"/>
    <s v="INT3_7"/>
    <s v="INT3_7_surface"/>
    <s v="INT3_7_surface_ovenchar"/>
  </r>
  <r>
    <x v="2"/>
    <x v="6"/>
    <n v="7"/>
    <s v="surface"/>
    <s v="ovenchar"/>
    <n v="1"/>
    <s v="Artemisia californica"/>
    <s v="Artemisia californica"/>
    <s v="shrub"/>
    <s v="native"/>
    <s v="perennial"/>
    <s v="Asteraceae"/>
    <n v="2"/>
    <s v="INT3_7"/>
    <s v="INT3_7_surface"/>
    <s v="INT3_7_surface_ovenchar"/>
  </r>
  <r>
    <x v="2"/>
    <x v="6"/>
    <n v="7"/>
    <s v="surface"/>
    <s v="ovenchar"/>
    <n v="1"/>
    <s v="Astragalus trichopodus"/>
    <s v="Astragalus trichopodus"/>
    <s v="forb"/>
    <s v="native"/>
    <s v="perennial"/>
    <s v="Fabaceae"/>
    <n v="1"/>
    <s v="INT3_7"/>
    <s v="INT3_7_surface"/>
    <s v="INT3_7_surface_ovenchar"/>
  </r>
  <r>
    <x v="2"/>
    <x v="6"/>
    <n v="7"/>
    <s v="surface"/>
    <s v="ovenchar"/>
    <n v="1"/>
    <s v="Bromus madritensis"/>
    <s v="Bromus spp."/>
    <s v="grass"/>
    <s v="nonnative"/>
    <s v="annual"/>
    <s v="Poaceae"/>
    <n v="2"/>
    <s v="INT3_7"/>
    <s v="INT3_7_surface"/>
    <s v="INT3_7_surface_ovenchar"/>
  </r>
  <r>
    <x v="2"/>
    <x v="6"/>
    <n v="7"/>
    <s v="surface"/>
    <s v="ovenchar"/>
    <n v="1"/>
    <s v="Bromus madritensis"/>
    <s v="Bromus spp."/>
    <s v="grass"/>
    <s v="nonnative"/>
    <s v="annual"/>
    <s v="Poaceae"/>
    <n v="1"/>
    <s v="INT3_7"/>
    <s v="INT3_7_surface"/>
    <s v="INT3_7_surface_ovenchar"/>
  </r>
  <r>
    <x v="2"/>
    <x v="6"/>
    <n v="7"/>
    <s v="surface"/>
    <s v="ovenchar"/>
    <n v="1"/>
    <s v="Eucrypta chrysanthemifolia"/>
    <s v="Eucrypta chrysanthemifolia"/>
    <s v="forb"/>
    <s v="native"/>
    <s v="annual"/>
    <s v="Hydrophyllaceae"/>
    <n v="1"/>
    <s v="INT3_7"/>
    <s v="INT3_7_surface"/>
    <s v="INT3_7_surface_ovenchar"/>
  </r>
  <r>
    <x v="2"/>
    <x v="6"/>
    <n v="7"/>
    <s v="surface"/>
    <s v="ovenchar"/>
    <n v="1"/>
    <s v="Eucrypta chrysanthemifolia"/>
    <s v="Eucrypta chrysanthemifolia"/>
    <s v="forb"/>
    <s v="native"/>
    <s v="annual"/>
    <s v="Hydrophyllaceae"/>
    <n v="1"/>
    <s v="INT3_7"/>
    <s v="INT3_7_surface"/>
    <s v="INT3_7_surface_ovenchar"/>
  </r>
  <r>
    <x v="2"/>
    <x v="6"/>
    <n v="7"/>
    <s v="surface"/>
    <s v="ovenchar"/>
    <n v="1"/>
    <s v="Polypogon monspeliensis"/>
    <s v="Polypogon monspeliensis"/>
    <s v="grass"/>
    <s v="nonnative"/>
    <s v="annual"/>
    <s v="Poaceae"/>
    <n v="1"/>
    <s v="INT3_7"/>
    <s v="INT3_7_surface"/>
    <s v="INT3_7_surface_ovenchar"/>
  </r>
  <r>
    <x v="2"/>
    <x v="6"/>
    <n v="7"/>
    <s v="surface"/>
    <s v="ovenchar"/>
    <n v="1"/>
    <s v="Stipa lepida"/>
    <s v="Stipa lepida"/>
    <s v="grass"/>
    <s v="native"/>
    <s v="perennial"/>
    <s v="Poaceae"/>
    <n v="3"/>
    <s v="INT3_7"/>
    <s v="INT3_7_surface"/>
    <s v="INT3_7_surface_ovenchar"/>
  </r>
  <r>
    <x v="2"/>
    <x v="6"/>
    <n v="7"/>
    <s v="surface"/>
    <s v="ovenchar"/>
    <n v="1"/>
    <s v="Stipa lepida"/>
    <s v="Stipa lepida"/>
    <s v="grass"/>
    <s v="native"/>
    <s v="perennial"/>
    <s v="Poaceae"/>
    <n v="5"/>
    <s v="INT3_7"/>
    <s v="INT3_7_surface"/>
    <s v="INT3_7_surface_ovenchar"/>
  </r>
  <r>
    <x v="2"/>
    <x v="6"/>
    <n v="7"/>
    <s v="surface"/>
    <s v="ovenchar"/>
    <n v="1"/>
    <s v="Stipa lepida"/>
    <s v="Stipa lepida"/>
    <s v="grass"/>
    <s v="native"/>
    <s v="perennial"/>
    <s v="Poaceae"/>
    <n v="1"/>
    <s v="INT3_7"/>
    <s v="INT3_7_surface"/>
    <s v="INT3_7_surface_ovenchar"/>
  </r>
  <r>
    <x v="2"/>
    <x v="6"/>
    <n v="7"/>
    <s v="deep"/>
    <s v="charate"/>
    <n v="1"/>
    <s v="Bromus diandrus"/>
    <s v="Bromus spp."/>
    <s v="grass"/>
    <s v="nonnative"/>
    <s v="annual"/>
    <s v="Poaceae"/>
    <n v="1"/>
    <s v="INT3_7"/>
    <s v="INT3_7_deep"/>
    <s v="INT3_7_deep_charate"/>
  </r>
  <r>
    <x v="2"/>
    <x v="6"/>
    <n v="7"/>
    <s v="deep"/>
    <s v="charate"/>
    <n v="1"/>
    <s v="Bromus madritensis"/>
    <s v="Bromus spp."/>
    <s v="grass"/>
    <s v="nonnative"/>
    <s v="annual"/>
    <s v="Poaceae"/>
    <n v="1"/>
    <s v="INT3_7"/>
    <s v="INT3_7_deep"/>
    <s v="INT3_7_deep_charate"/>
  </r>
  <r>
    <x v="2"/>
    <x v="6"/>
    <n v="7"/>
    <s v="deep"/>
    <s v="charate"/>
    <n v="1"/>
    <s v="Erigeron canadensis"/>
    <s v="Erigeron canadensis"/>
    <s v="forb"/>
    <s v="native"/>
    <s v="annual"/>
    <s v="Asteraceae"/>
    <n v="1"/>
    <s v="INT3_7"/>
    <s v="INT3_7_deep"/>
    <s v="INT3_7_deep_charate"/>
  </r>
  <r>
    <x v="2"/>
    <x v="6"/>
    <n v="7"/>
    <s v="deep"/>
    <s v="charate"/>
    <n v="1"/>
    <s v="Festuca myuros"/>
    <s v="Festuca myuros"/>
    <s v="grass"/>
    <s v="nonnative"/>
    <s v="annual"/>
    <s v="Poaceae"/>
    <n v="1"/>
    <s v="INT3_7"/>
    <s v="INT3_7_deep"/>
    <s v="INT3_7_deep_charate"/>
  </r>
  <r>
    <x v="2"/>
    <x v="6"/>
    <n v="7"/>
    <s v="deep"/>
    <s v="charate"/>
    <n v="1"/>
    <s v="Madia gracilis"/>
    <s v="Madia gracilis"/>
    <s v="forb"/>
    <s v="native"/>
    <s v="annual"/>
    <s v="Asteraceae"/>
    <n v="1"/>
    <s v="INT3_7"/>
    <s v="INT3_7_deep"/>
    <s v="INT3_7_deep_charate"/>
  </r>
  <r>
    <x v="2"/>
    <x v="6"/>
    <n v="7"/>
    <s v="deep"/>
    <s v="charate"/>
    <n v="1"/>
    <s v="Madia gracilis"/>
    <s v="Madia gracilis"/>
    <s v="forb"/>
    <s v="native"/>
    <s v="annual"/>
    <s v="Asteraceae"/>
    <n v="1"/>
    <s v="INT3_7"/>
    <s v="INT3_7_deep"/>
    <s v="INT3_7_deep_charate"/>
  </r>
  <r>
    <x v="2"/>
    <x v="6"/>
    <n v="7"/>
    <s v="deep"/>
    <s v="charate"/>
    <n v="1"/>
    <s v="Stipa lepida"/>
    <s v="Stipa lepida"/>
    <s v="grass"/>
    <s v="native"/>
    <s v="perennial"/>
    <s v="Poaceae"/>
    <n v="2"/>
    <s v="INT3_7"/>
    <s v="INT3_7_deep"/>
    <s v="INT3_7_deep_charate"/>
  </r>
  <r>
    <x v="2"/>
    <x v="6"/>
    <n v="7"/>
    <s v="deep"/>
    <s v="charate"/>
    <n v="1"/>
    <s v="Stipa lepida"/>
    <s v="Stipa lepida"/>
    <s v="grass"/>
    <s v="native"/>
    <s v="perennial"/>
    <s v="Poaceae"/>
    <n v="1"/>
    <s v="INT3_7"/>
    <s v="INT3_7_deep"/>
    <s v="INT3_7_deep_charate"/>
  </r>
  <r>
    <x v="2"/>
    <x v="6"/>
    <n v="7"/>
    <s v="deep"/>
    <s v="control"/>
    <n v="1"/>
    <s v="Bromus diandrus"/>
    <s v="Bromus spp."/>
    <s v="grass"/>
    <s v="nonnative"/>
    <s v="annual"/>
    <s v="Poaceae"/>
    <n v="1"/>
    <s v="INT3_7"/>
    <s v="INT3_7_deep"/>
    <s v="INT3_7_deep_control"/>
  </r>
  <r>
    <x v="2"/>
    <x v="6"/>
    <n v="7"/>
    <s v="deep"/>
    <s v="control"/>
    <n v="1"/>
    <s v="Stipa lepida"/>
    <s v="Stipa lepida"/>
    <s v="grass"/>
    <s v="native"/>
    <s v="perennial"/>
    <s v="Poaceae"/>
    <n v="1"/>
    <s v="INT3_7"/>
    <s v="INT3_7_deep"/>
    <s v="INT3_7_deep_control"/>
  </r>
  <r>
    <x v="2"/>
    <x v="6"/>
    <n v="7"/>
    <s v="deep"/>
    <s v="oven"/>
    <n v="1"/>
    <s v="Acmispon glaber"/>
    <s v="Acmispon spp."/>
    <s v="forb"/>
    <s v="native"/>
    <s v="perennial"/>
    <s v="Fabaceae"/>
    <n v="1"/>
    <s v="INT3_7"/>
    <s v="INT3_7_deep"/>
    <s v="INT3_7_deep_oven"/>
  </r>
  <r>
    <x v="2"/>
    <x v="6"/>
    <n v="7"/>
    <s v="deep"/>
    <s v="oven"/>
    <n v="1"/>
    <s v="Artemisia californica"/>
    <s v="Artemisia californica"/>
    <s v="shrub"/>
    <s v="native"/>
    <s v="perennial"/>
    <s v="Asteraceae"/>
    <n v="1"/>
    <s v="INT3_7"/>
    <s v="INT3_7_deep"/>
    <s v="INT3_7_deep_oven"/>
  </r>
  <r>
    <x v="2"/>
    <x v="6"/>
    <n v="7"/>
    <s v="deep"/>
    <s v="oven"/>
    <n v="1"/>
    <s v="Bromus madritensis"/>
    <s v="Bromus spp."/>
    <s v="grass"/>
    <s v="nonnative"/>
    <s v="annual"/>
    <s v="Poaceae"/>
    <n v="1"/>
    <s v="INT3_7"/>
    <s v="INT3_7_deep"/>
    <s v="INT3_7_deep_oven"/>
  </r>
  <r>
    <x v="2"/>
    <x v="6"/>
    <n v="7"/>
    <s v="deep"/>
    <s v="oven"/>
    <n v="1"/>
    <s v="Bromus madritensis"/>
    <s v="Bromus spp."/>
    <s v="grass"/>
    <s v="nonnative"/>
    <s v="annual"/>
    <s v="Poaceae"/>
    <n v="1"/>
    <s v="INT3_7"/>
    <s v="INT3_7_deep"/>
    <s v="INT3_7_deep_oven"/>
  </r>
  <r>
    <x v="2"/>
    <x v="6"/>
    <n v="7"/>
    <s v="deep"/>
    <s v="oven"/>
    <n v="1"/>
    <s v="Polypogon monspeliensis"/>
    <s v="Polypogon monspeliensis"/>
    <s v="grass"/>
    <s v="nonnative"/>
    <s v="annual"/>
    <s v="Poaceae"/>
    <n v="1"/>
    <s v="INT3_7"/>
    <s v="INT3_7_deep"/>
    <s v="INT3_7_deep_oven"/>
  </r>
  <r>
    <x v="2"/>
    <x v="6"/>
    <n v="7"/>
    <s v="deep"/>
    <s v="oven"/>
    <n v="1"/>
    <s v="Pseudognaphalium luteoalbum"/>
    <s v="Pseudognaphalium luteoalbum"/>
    <s v="forb"/>
    <s v="nonnative"/>
    <s v="annual"/>
    <s v="Asteraceae"/>
    <n v="1"/>
    <s v="INT3_7"/>
    <s v="INT3_7_deep"/>
    <s v="INT3_7_deep_oven"/>
  </r>
  <r>
    <x v="2"/>
    <x v="6"/>
    <n v="7"/>
    <s v="deep"/>
    <s v="oven"/>
    <n v="1"/>
    <s v="Solanum xanti"/>
    <s v="Solanum xanti"/>
    <s v="forb"/>
    <s v="native"/>
    <s v="perennial"/>
    <s v="Solanaceae"/>
    <n v="1"/>
    <s v="INT3_7"/>
    <s v="INT3_7_deep"/>
    <s v="INT3_7_deep_oven"/>
  </r>
  <r>
    <x v="2"/>
    <x v="6"/>
    <n v="7"/>
    <s v="deep"/>
    <s v="oven"/>
    <n v="1"/>
    <s v="Stipa lepida"/>
    <s v="Stipa lepida"/>
    <s v="grass"/>
    <s v="native"/>
    <s v="perennial"/>
    <s v="Poaceae"/>
    <n v="3"/>
    <s v="INT3_7"/>
    <s v="INT3_7_deep"/>
    <s v="INT3_7_deep_oven"/>
  </r>
  <r>
    <x v="2"/>
    <x v="6"/>
    <n v="7"/>
    <s v="deep"/>
    <s v="ovenchar"/>
    <n v="1"/>
    <s v="Acmispon glaber"/>
    <s v="Acmispon spp."/>
    <s v="forb"/>
    <s v="native"/>
    <s v="perennial"/>
    <s v="Fabaceae"/>
    <n v="1"/>
    <s v="INT3_7"/>
    <s v="INT3_7_deep"/>
    <s v="INT3_7_deep_ovenchar"/>
  </r>
  <r>
    <x v="2"/>
    <x v="6"/>
    <n v="7"/>
    <s v="deep"/>
    <s v="ovenchar"/>
    <n v="1"/>
    <s v="Bromus madritensis"/>
    <s v="Bromus spp."/>
    <s v="grass"/>
    <s v="nonnative"/>
    <s v="annual"/>
    <s v="Poaceae"/>
    <n v="1"/>
    <s v="INT3_7"/>
    <s v="INT3_7_deep"/>
    <s v="INT3_7_deep_ovenchar"/>
  </r>
  <r>
    <x v="2"/>
    <x v="6"/>
    <n v="7"/>
    <s v="deep"/>
    <s v="ovenchar"/>
    <n v="1"/>
    <s v="Eucrypta chrysanthemifolia"/>
    <s v="Eucrypta chrysanthemifolia"/>
    <s v="forb"/>
    <s v="native"/>
    <s v="annual"/>
    <s v="Hydrophyllaceae"/>
    <n v="1"/>
    <s v="INT3_7"/>
    <s v="INT3_7_deep"/>
    <s v="INT3_7_deep_ovenchar"/>
  </r>
  <r>
    <x v="2"/>
    <x v="6"/>
    <n v="7"/>
    <s v="deep"/>
    <s v="ovenchar"/>
    <n v="1"/>
    <s v="Madia gracilis"/>
    <s v="Madia gracilis"/>
    <s v="forb"/>
    <s v="native"/>
    <s v="annual"/>
    <s v="Asteraceae"/>
    <n v="1"/>
    <s v="INT3_7"/>
    <s v="INT3_7_deep"/>
    <s v="INT3_7_deep_ovenchar"/>
  </r>
  <r>
    <x v="2"/>
    <x v="6"/>
    <n v="7"/>
    <s v="deep"/>
    <s v="ovenchar"/>
    <n v="1"/>
    <s v="Madia gracilis"/>
    <s v="Madia gracilis"/>
    <s v="forb"/>
    <s v="native"/>
    <s v="annual"/>
    <s v="Asteraceae"/>
    <n v="1"/>
    <s v="INT3_7"/>
    <s v="INT3_7_deep"/>
    <s v="INT3_7_deep_ovenchar"/>
  </r>
  <r>
    <x v="2"/>
    <x v="6"/>
    <n v="7"/>
    <s v="deep"/>
    <s v="ovenchar"/>
    <n v="1"/>
    <s v="Polypogon monspeliensis"/>
    <s v="Polypogon monspeliensis"/>
    <s v="grass"/>
    <s v="nonnative"/>
    <s v="annual"/>
    <s v="Poaceae"/>
    <n v="1"/>
    <s v="INT3_7"/>
    <s v="INT3_7_deep"/>
    <s v="INT3_7_deep_ovenchar"/>
  </r>
  <r>
    <x v="2"/>
    <x v="6"/>
    <n v="7"/>
    <s v="deep"/>
    <s v="ovenchar"/>
    <n v="1"/>
    <s v="Stipa lepida"/>
    <s v="Stipa lepida"/>
    <s v="grass"/>
    <s v="native"/>
    <s v="perennial"/>
    <s v="Poaceae"/>
    <n v="2"/>
    <s v="INT3_7"/>
    <s v="INT3_7_deep"/>
    <s v="INT3_7_deep_ovenchar"/>
  </r>
  <r>
    <x v="2"/>
    <x v="6"/>
    <n v="8"/>
    <s v="surface"/>
    <s v="charate"/>
    <n v="1"/>
    <s v="Erigeron canadensis"/>
    <s v="Erigeron canadensis"/>
    <s v="forb"/>
    <s v="native"/>
    <s v="annual"/>
    <s v="Asteraceae"/>
    <n v="2"/>
    <s v="INT3_8"/>
    <s v="INT3_8_surface"/>
    <s v="INT3_8_surface_charate"/>
  </r>
  <r>
    <x v="2"/>
    <x v="6"/>
    <n v="8"/>
    <s v="surface"/>
    <s v="charate"/>
    <n v="1"/>
    <s v="Festuca myuros"/>
    <s v="Festuca myuros"/>
    <s v="grass"/>
    <s v="nonnative"/>
    <s v="annual"/>
    <s v="Poaceae"/>
    <n v="1"/>
    <s v="INT3_8"/>
    <s v="INT3_8_surface"/>
    <s v="INT3_8_surface_charate"/>
  </r>
  <r>
    <x v="2"/>
    <x v="6"/>
    <n v="8"/>
    <s v="surface"/>
    <s v="charate"/>
    <n v="1"/>
    <s v="Pseudognaphalium luteoalbum"/>
    <s v="Pseudognaphalium luteoalbum"/>
    <s v="forb"/>
    <s v="nonnative"/>
    <s v="annual"/>
    <s v="Asteraceae"/>
    <n v="1"/>
    <s v="INT3_8"/>
    <s v="INT3_8_surface"/>
    <s v="INT3_8_surface_charate"/>
  </r>
  <r>
    <x v="2"/>
    <x v="6"/>
    <n v="8"/>
    <s v="surface"/>
    <s v="charate"/>
    <n v="1"/>
    <s v="Pseudognaphalium luteoalbum"/>
    <s v="Pseudognaphalium luteoalbum"/>
    <s v="forb"/>
    <s v="nonnative"/>
    <s v="annual"/>
    <s v="Asteraceae"/>
    <n v="1"/>
    <s v="INT3_8"/>
    <s v="INT3_8_surface"/>
    <s v="INT3_8_surface_charate"/>
  </r>
  <r>
    <x v="2"/>
    <x v="6"/>
    <n v="8"/>
    <s v="surface"/>
    <s v="charate"/>
    <n v="1"/>
    <s v="Solanum xanti"/>
    <s v="Solanum xanti"/>
    <s v="forb"/>
    <s v="native"/>
    <s v="perennial"/>
    <s v="Solanaceae"/>
    <n v="1"/>
    <s v="INT3_8"/>
    <s v="INT3_8_surface"/>
    <s v="INT3_8_surface_charate"/>
  </r>
  <r>
    <x v="2"/>
    <x v="6"/>
    <n v="8"/>
    <s v="surface"/>
    <s v="charate"/>
    <n v="1"/>
    <s v="Solanum xanti"/>
    <s v="Solanum xanti"/>
    <s v="forb"/>
    <s v="native"/>
    <s v="perennial"/>
    <s v="Solanaceae"/>
    <n v="1"/>
    <s v="INT3_8"/>
    <s v="INT3_8_surface"/>
    <s v="INT3_8_surface_charate"/>
  </r>
  <r>
    <x v="2"/>
    <x v="6"/>
    <n v="8"/>
    <s v="surface"/>
    <s v="charate"/>
    <n v="1"/>
    <s v="Stipa lepida"/>
    <s v="Stipa lepida"/>
    <s v="grass"/>
    <s v="native"/>
    <s v="perennial"/>
    <s v="Poaceae"/>
    <n v="1"/>
    <s v="INT3_8"/>
    <s v="INT3_8_surface"/>
    <s v="INT3_8_surface_charate"/>
  </r>
  <r>
    <x v="2"/>
    <x v="6"/>
    <n v="8"/>
    <s v="surface"/>
    <s v="control"/>
    <n v="1"/>
    <s v="Artemisia californica"/>
    <s v="Artemisia californica"/>
    <s v="shrub"/>
    <s v="native"/>
    <s v="perennial"/>
    <s v="Asteraceae"/>
    <n v="1"/>
    <s v="INT3_8"/>
    <s v="INT3_8_surface"/>
    <s v="INT3_8_surface_control"/>
  </r>
  <r>
    <x v="2"/>
    <x v="6"/>
    <n v="8"/>
    <s v="surface"/>
    <s v="control"/>
    <n v="1"/>
    <s v="Erigeron canadensis"/>
    <s v="Erigeron canadensis"/>
    <s v="forb"/>
    <s v="native"/>
    <s v="annual"/>
    <s v="Asteraceae"/>
    <n v="1"/>
    <s v="INT3_8"/>
    <s v="INT3_8_surface"/>
    <s v="INT3_8_surface_control"/>
  </r>
  <r>
    <x v="2"/>
    <x v="6"/>
    <n v="8"/>
    <s v="surface"/>
    <s v="control"/>
    <n v="1"/>
    <s v="Eucrypta chrysanthemifolia"/>
    <s v="Eucrypta chrysanthemifolia"/>
    <s v="forb"/>
    <s v="native"/>
    <s v="annual"/>
    <s v="Hydrophyllaceae"/>
    <n v="1"/>
    <s v="INT3_8"/>
    <s v="INT3_8_surface"/>
    <s v="INT3_8_surface_control"/>
  </r>
  <r>
    <x v="2"/>
    <x v="6"/>
    <n v="8"/>
    <s v="surface"/>
    <s v="control"/>
    <n v="1"/>
    <s v="Eucrypta chrysanthemifolia"/>
    <s v="Eucrypta chrysanthemifolia"/>
    <s v="forb"/>
    <s v="native"/>
    <s v="annual"/>
    <s v="Hydrophyllaceae"/>
    <n v="1"/>
    <s v="INT3_8"/>
    <s v="INT3_8_surface"/>
    <s v="INT3_8_surface_control"/>
  </r>
  <r>
    <x v="2"/>
    <x v="6"/>
    <n v="8"/>
    <s v="surface"/>
    <s v="control"/>
    <n v="1"/>
    <s v="Festuca myuros"/>
    <s v="Festuca myuros"/>
    <s v="grass"/>
    <s v="nonnative"/>
    <s v="annual"/>
    <s v="Poaceae"/>
    <n v="1"/>
    <s v="INT3_8"/>
    <s v="INT3_8_surface"/>
    <s v="INT3_8_surface_control"/>
  </r>
  <r>
    <x v="2"/>
    <x v="6"/>
    <n v="8"/>
    <s v="surface"/>
    <s v="control"/>
    <n v="1"/>
    <s v="Ribes spp."/>
    <s v="Ribes spp."/>
    <s v="shrub"/>
    <s v="native"/>
    <s v="perennial"/>
    <s v="Grossulariaceae"/>
    <n v="1"/>
    <s v="INT3_8"/>
    <s v="INT3_8_surface"/>
    <s v="INT3_8_surface_control"/>
  </r>
  <r>
    <x v="2"/>
    <x v="6"/>
    <n v="8"/>
    <s v="surface"/>
    <s v="control"/>
    <n v="1"/>
    <s v="Solanum xanti"/>
    <s v="Solanum xanti"/>
    <s v="forb"/>
    <s v="native"/>
    <s v="perennial"/>
    <s v="Solanaceae"/>
    <n v="1"/>
    <s v="INT3_8"/>
    <s v="INT3_8_surface"/>
    <s v="INT3_8_surface_control"/>
  </r>
  <r>
    <x v="2"/>
    <x v="6"/>
    <n v="8"/>
    <s v="surface"/>
    <s v="control"/>
    <n v="1"/>
    <s v="Stipa lepida"/>
    <s v="Stipa lepida"/>
    <s v="grass"/>
    <s v="native"/>
    <s v="perennial"/>
    <s v="Poaceae"/>
    <n v="3"/>
    <s v="INT3_8"/>
    <s v="INT3_8_surface"/>
    <s v="INT3_8_surface_control"/>
  </r>
  <r>
    <x v="2"/>
    <x v="6"/>
    <n v="8"/>
    <s v="surface"/>
    <s v="oven"/>
    <n v="1"/>
    <s v="Bromus madritensis"/>
    <s v="Bromus spp."/>
    <s v="grass"/>
    <s v="nonnative"/>
    <s v="annual"/>
    <s v="Poaceae"/>
    <n v="1"/>
    <s v="INT3_8"/>
    <s v="INT3_8_surface"/>
    <s v="INT3_8_surface_oven"/>
  </r>
  <r>
    <x v="2"/>
    <x v="6"/>
    <n v="8"/>
    <s v="surface"/>
    <s v="oven"/>
    <n v="1"/>
    <s v="Claytonia perfoliata"/>
    <s v="Claytonia spp."/>
    <s v="forb"/>
    <s v="native"/>
    <s v="annual"/>
    <s v="Montiaceae"/>
    <n v="1"/>
    <s v="INT3_8"/>
    <s v="INT3_8_surface"/>
    <s v="INT3_8_surface_oven"/>
  </r>
  <r>
    <x v="2"/>
    <x v="6"/>
    <n v="8"/>
    <s v="surface"/>
    <s v="oven"/>
    <n v="1"/>
    <s v="Nicotiana glauca"/>
    <s v="Nicotiana glauca"/>
    <s v="shrub"/>
    <s v="nonnative"/>
    <s v="perennial"/>
    <s v="Solanaceae"/>
    <n v="1"/>
    <s v="INT3_8"/>
    <s v="INT3_8_surface"/>
    <s v="INT3_8_surface_oven"/>
  </r>
  <r>
    <x v="2"/>
    <x v="6"/>
    <n v="8"/>
    <s v="surface"/>
    <s v="oven"/>
    <n v="1"/>
    <s v="Pseudognaphalium luteoalbum"/>
    <s v="Pseudognaphalium luteoalbum"/>
    <s v="forb"/>
    <s v="nonnative"/>
    <s v="annual"/>
    <s v="Asteraceae"/>
    <n v="1"/>
    <s v="INT3_8"/>
    <s v="INT3_8_surface"/>
    <s v="INT3_8_surface_oven"/>
  </r>
  <r>
    <x v="2"/>
    <x v="6"/>
    <n v="8"/>
    <s v="surface"/>
    <s v="oven"/>
    <n v="1"/>
    <s v="Solanum xanti"/>
    <s v="Solanum xanti"/>
    <s v="forb"/>
    <s v="native"/>
    <s v="perennial"/>
    <s v="Solanaceae"/>
    <n v="1"/>
    <s v="INT3_8"/>
    <s v="INT3_8_surface"/>
    <s v="INT3_8_surface_oven"/>
  </r>
  <r>
    <x v="2"/>
    <x v="6"/>
    <n v="8"/>
    <s v="surface"/>
    <s v="ovenchar"/>
    <n v="1"/>
    <s v="Bromus diandrus"/>
    <s v="Bromus spp."/>
    <s v="grass"/>
    <s v="nonnative"/>
    <s v="annual"/>
    <s v="Poaceae"/>
    <n v="1"/>
    <s v="INT3_8"/>
    <s v="INT3_8_surface"/>
    <s v="INT3_8_surface_ovenchar"/>
  </r>
  <r>
    <x v="2"/>
    <x v="6"/>
    <n v="8"/>
    <s v="surface"/>
    <s v="ovenchar"/>
    <n v="1"/>
    <s v="Claytonia parviflora"/>
    <s v="Claytonia spp."/>
    <s v="forb"/>
    <s v="native"/>
    <s v="annual"/>
    <s v="Montiaceae"/>
    <n v="1"/>
    <s v="INT3_8"/>
    <s v="INT3_8_surface"/>
    <s v="INT3_8_surface_ovenchar"/>
  </r>
  <r>
    <x v="2"/>
    <x v="6"/>
    <n v="8"/>
    <s v="surface"/>
    <s v="ovenchar"/>
    <n v="1"/>
    <s v="Erigeron canadensis"/>
    <s v="Erigeron canadensis"/>
    <s v="forb"/>
    <s v="native"/>
    <s v="annual"/>
    <s v="Asteraceae"/>
    <n v="2"/>
    <s v="INT3_8"/>
    <s v="INT3_8_surface"/>
    <s v="INT3_8_surface_ovenchar"/>
  </r>
  <r>
    <x v="2"/>
    <x v="6"/>
    <n v="8"/>
    <s v="surface"/>
    <s v="ovenchar"/>
    <n v="1"/>
    <s v="Festuca myuros"/>
    <s v="Festuca myuros"/>
    <s v="grass"/>
    <s v="nonnative"/>
    <s v="annual"/>
    <s v="Poaceae"/>
    <n v="2"/>
    <s v="INT3_8"/>
    <s v="INT3_8_surface"/>
    <s v="INT3_8_surface_ovenchar"/>
  </r>
  <r>
    <x v="2"/>
    <x v="6"/>
    <n v="8"/>
    <s v="surface"/>
    <s v="ovenchar"/>
    <n v="1"/>
    <s v="Malacothamnus fasciculatus"/>
    <s v="Malacothamnus fasciculatus"/>
    <s v="shrub"/>
    <s v="native"/>
    <s v="perennial"/>
    <s v="Malvaceae"/>
    <n v="1"/>
    <s v="INT3_8"/>
    <s v="INT3_8_surface"/>
    <s v="INT3_8_surface_ovenchar"/>
  </r>
  <r>
    <x v="2"/>
    <x v="6"/>
    <n v="8"/>
    <s v="surface"/>
    <s v="ovenchar"/>
    <n v="1"/>
    <s v="Pseudognaphalium luteoalbum"/>
    <s v="Pseudognaphalium luteoalbum"/>
    <s v="forb"/>
    <s v="nonnative"/>
    <s v="annual"/>
    <s v="Asteraceae"/>
    <n v="1"/>
    <s v="INT3_8"/>
    <s v="INT3_8_surface"/>
    <s v="INT3_8_surface_ovenchar"/>
  </r>
  <r>
    <x v="2"/>
    <x v="6"/>
    <n v="8"/>
    <s v="surface"/>
    <s v="ovenchar"/>
    <n v="1"/>
    <s v="Pseudognaphalium luteoalbum"/>
    <s v="Pseudognaphalium luteoalbum"/>
    <s v="forb"/>
    <s v="nonnative"/>
    <s v="annual"/>
    <s v="Asteraceae"/>
    <n v="1"/>
    <s v="INT3_8"/>
    <s v="INT3_8_surface"/>
    <s v="INT3_8_surface_ovenchar"/>
  </r>
  <r>
    <x v="2"/>
    <x v="6"/>
    <n v="8"/>
    <s v="surface"/>
    <s v="ovenchar"/>
    <n v="1"/>
    <s v="Ribes spp."/>
    <s v="Ribes spp."/>
    <s v="shrub"/>
    <s v="native"/>
    <s v="perennial"/>
    <s v="Grossulariaceae"/>
    <n v="1"/>
    <s v="INT3_8"/>
    <s v="INT3_8_surface"/>
    <s v="INT3_8_surface_ovenchar"/>
  </r>
  <r>
    <x v="2"/>
    <x v="6"/>
    <n v="8"/>
    <s v="surface"/>
    <s v="ovenchar"/>
    <n v="1"/>
    <s v="Salvia leucophylla"/>
    <s v="Salvia leucophylla"/>
    <s v="shrub"/>
    <s v="native"/>
    <s v="perennial"/>
    <s v="Grossulariaceae"/>
    <n v="1"/>
    <s v="INT3_8"/>
    <s v="INT3_8_surface"/>
    <s v="INT3_8_surface_ovenchar"/>
  </r>
  <r>
    <x v="2"/>
    <x v="6"/>
    <n v="8"/>
    <s v="surface"/>
    <s v="ovenchar"/>
    <n v="1"/>
    <s v="Solanum xanti"/>
    <s v="Solanum xanti"/>
    <s v="forb"/>
    <s v="native"/>
    <s v="perennial"/>
    <s v="Solanaceae"/>
    <n v="3"/>
    <s v="INT3_8"/>
    <s v="INT3_8_surface"/>
    <s v="INT3_8_surface_ovenchar"/>
  </r>
  <r>
    <x v="2"/>
    <x v="6"/>
    <n v="8"/>
    <s v="surface"/>
    <s v="ovenchar"/>
    <n v="1"/>
    <s v="Solanum xanti"/>
    <s v="Solanum xanti"/>
    <s v="forb"/>
    <s v="native"/>
    <s v="perennial"/>
    <s v="Solanaceae"/>
    <n v="1"/>
    <s v="INT3_8"/>
    <s v="INT3_8_surface"/>
    <s v="INT3_8_surface_ovenchar"/>
  </r>
  <r>
    <x v="2"/>
    <x v="6"/>
    <n v="8"/>
    <s v="surface"/>
    <s v="ovenchar"/>
    <n v="1"/>
    <s v="Solanum xanti"/>
    <s v="Solanum xanti"/>
    <s v="forb"/>
    <s v="native"/>
    <s v="perennial"/>
    <s v="Solanaceae"/>
    <n v="1"/>
    <s v="INT3_8"/>
    <s v="INT3_8_surface"/>
    <s v="INT3_8_surface_ovenchar"/>
  </r>
  <r>
    <x v="2"/>
    <x v="6"/>
    <n v="8"/>
    <s v="surface"/>
    <s v="ovenchar"/>
    <n v="1"/>
    <s v="Stipa lepida"/>
    <s v="Stipa lepida"/>
    <s v="grass"/>
    <s v="native"/>
    <s v="perennial"/>
    <s v="Poaceae"/>
    <n v="2"/>
    <s v="INT3_8"/>
    <s v="INT3_8_surface"/>
    <s v="INT3_8_surface_ovenchar"/>
  </r>
  <r>
    <x v="2"/>
    <x v="6"/>
    <n v="8"/>
    <s v="surface"/>
    <s v="ovenchar"/>
    <n v="1"/>
    <s v="Stipa lepida"/>
    <s v="Stipa lepida"/>
    <s v="grass"/>
    <s v="native"/>
    <s v="perennial"/>
    <s v="Poaceae"/>
    <n v="1"/>
    <s v="INT3_8"/>
    <s v="INT3_8_surface"/>
    <s v="INT3_8_surface_ovenchar"/>
  </r>
  <r>
    <x v="2"/>
    <x v="6"/>
    <n v="8"/>
    <s v="surface"/>
    <s v="ovenchar"/>
    <n v="1"/>
    <s v="Stipa lepida"/>
    <s v="Stipa lepida"/>
    <s v="grass"/>
    <s v="native"/>
    <s v="perennial"/>
    <s v="Poaceae"/>
    <n v="1"/>
    <s v="INT3_8"/>
    <s v="INT3_8_surface"/>
    <s v="INT3_8_surface_ovenchar"/>
  </r>
  <r>
    <x v="2"/>
    <x v="6"/>
    <n v="8"/>
    <s v="deep"/>
    <s v="charate"/>
    <n v="1"/>
    <s v="Emmenanthe penduliflora"/>
    <s v="Emmenanthe penduliflora"/>
    <s v="forb"/>
    <s v="native"/>
    <s v="annual"/>
    <s v="Hydrophyllaceae"/>
    <n v="1"/>
    <s v="INT3_8"/>
    <s v="INT3_8_deep"/>
    <s v="INT3_8_deep_charate"/>
  </r>
  <r>
    <x v="2"/>
    <x v="6"/>
    <n v="8"/>
    <s v="deep"/>
    <s v="charate"/>
    <n v="1"/>
    <s v="Emmenanthe penduliflora"/>
    <s v="Emmenanthe penduliflora"/>
    <s v="forb"/>
    <s v="native"/>
    <s v="annual"/>
    <s v="Hydrophyllaceae"/>
    <n v="1"/>
    <s v="INT3_8"/>
    <s v="INT3_8_deep"/>
    <s v="INT3_8_deep_charate"/>
  </r>
  <r>
    <x v="2"/>
    <x v="6"/>
    <n v="8"/>
    <s v="deep"/>
    <s v="charate"/>
    <n v="1"/>
    <s v="Festuca myuros"/>
    <s v="Festuca myuros"/>
    <s v="grass"/>
    <s v="nonnative"/>
    <s v="annual"/>
    <s v="Poaceae"/>
    <n v="1"/>
    <s v="INT3_8"/>
    <s v="INT3_8_deep"/>
    <s v="INT3_8_deep_charate"/>
  </r>
  <r>
    <x v="2"/>
    <x v="6"/>
    <n v="8"/>
    <s v="deep"/>
    <s v="charate"/>
    <n v="1"/>
    <s v="Solanum xanti"/>
    <s v="Solanum xanti"/>
    <s v="forb"/>
    <s v="native"/>
    <s v="perennial"/>
    <s v="Solanaceae"/>
    <n v="1"/>
    <s v="INT3_8"/>
    <s v="INT3_8_deep"/>
    <s v="INT3_8_deep_charate"/>
  </r>
  <r>
    <x v="2"/>
    <x v="6"/>
    <n v="8"/>
    <s v="deep"/>
    <s v="charate"/>
    <n v="1"/>
    <s v="Stipa lepida"/>
    <s v="Stipa lepida"/>
    <s v="grass"/>
    <s v="native"/>
    <s v="perennial"/>
    <s v="Poaceae"/>
    <n v="3"/>
    <s v="INT3_8"/>
    <s v="INT3_8_deep"/>
    <s v="INT3_8_deep_charate"/>
  </r>
  <r>
    <x v="2"/>
    <x v="6"/>
    <n v="8"/>
    <s v="deep"/>
    <s v="control"/>
    <n v="1"/>
    <s v="Bromus madritensis"/>
    <s v="Bromus spp."/>
    <s v="grass"/>
    <s v="nonnative"/>
    <s v="annual"/>
    <s v="Poaceae"/>
    <n v="1"/>
    <s v="INT3_8"/>
    <s v="INT3_8_deep"/>
    <s v="INT3_8_deep_control"/>
  </r>
  <r>
    <x v="2"/>
    <x v="6"/>
    <n v="8"/>
    <s v="deep"/>
    <s v="control"/>
    <n v="1"/>
    <s v="Erigeron canadensis"/>
    <s v="Erigeron canadensis"/>
    <s v="forb"/>
    <s v="native"/>
    <s v="annual"/>
    <s v="Asteraceae"/>
    <n v="1"/>
    <s v="INT3_8"/>
    <s v="INT3_8_deep"/>
    <s v="INT3_8_deep_control"/>
  </r>
  <r>
    <x v="2"/>
    <x v="6"/>
    <n v="8"/>
    <s v="deep"/>
    <s v="control"/>
    <n v="1"/>
    <s v="Solanum xanti"/>
    <s v="Solanum xanti"/>
    <s v="forb"/>
    <s v="native"/>
    <s v="perennial"/>
    <s v="Solanaceae"/>
    <n v="1"/>
    <s v="INT3_8"/>
    <s v="INT3_8_deep"/>
    <s v="INT3_8_deep_control"/>
  </r>
  <r>
    <x v="2"/>
    <x v="6"/>
    <n v="8"/>
    <s v="deep"/>
    <s v="control"/>
    <n v="1"/>
    <s v="Solanum xanti"/>
    <s v="Solanum xanti"/>
    <s v="forb"/>
    <s v="native"/>
    <s v="perennial"/>
    <s v="Solanaceae"/>
    <n v="3"/>
    <s v="INT3_8"/>
    <s v="INT3_8_deep"/>
    <s v="INT3_8_deep_control"/>
  </r>
  <r>
    <x v="2"/>
    <x v="6"/>
    <n v="8"/>
    <s v="deep"/>
    <s v="control"/>
    <n v="1"/>
    <s v="Solanum xanti"/>
    <s v="Solanum xanti"/>
    <s v="forb"/>
    <s v="native"/>
    <s v="perennial"/>
    <s v="Solanaceae"/>
    <n v="2"/>
    <s v="INT3_8"/>
    <s v="INT3_8_deep"/>
    <s v="INT3_8_deep_control"/>
  </r>
  <r>
    <x v="2"/>
    <x v="6"/>
    <n v="8"/>
    <s v="deep"/>
    <s v="oven"/>
    <n v="1"/>
    <s v="Artemisia californica"/>
    <s v="Artemisia californica"/>
    <s v="shrub"/>
    <s v="native"/>
    <s v="perennial"/>
    <s v="Asteraceae"/>
    <n v="1"/>
    <s v="INT3_8"/>
    <s v="INT3_8_deep"/>
    <s v="INT3_8_deep_oven"/>
  </r>
  <r>
    <x v="2"/>
    <x v="6"/>
    <n v="8"/>
    <s v="deep"/>
    <s v="oven"/>
    <n v="1"/>
    <s v="Astragalus trichopodus"/>
    <s v="Astragalus trichopodus"/>
    <s v="forb"/>
    <s v="native"/>
    <s v="perennial"/>
    <s v="Fabaceae"/>
    <n v="1"/>
    <s v="INT3_8"/>
    <s v="INT3_8_deep"/>
    <s v="INT3_8_deep_oven"/>
  </r>
  <r>
    <x v="2"/>
    <x v="6"/>
    <n v="8"/>
    <s v="deep"/>
    <s v="oven"/>
    <n v="1"/>
    <s v="Emmenanthe penduliflora"/>
    <s v="Emmenanthe penduliflora"/>
    <s v="forb"/>
    <s v="native"/>
    <s v="annual"/>
    <s v="Hydrophyllaceae"/>
    <n v="1"/>
    <s v="INT3_8"/>
    <s v="INT3_8_deep"/>
    <s v="INT3_8_deep_oven"/>
  </r>
  <r>
    <x v="2"/>
    <x v="6"/>
    <n v="8"/>
    <s v="deep"/>
    <s v="oven"/>
    <n v="1"/>
    <s v="Festuca myuros"/>
    <s v="Festuca myuros"/>
    <s v="grass"/>
    <s v="nonnative"/>
    <s v="annual"/>
    <s v="Poaceae"/>
    <n v="1"/>
    <s v="INT3_8"/>
    <s v="INT3_8_deep"/>
    <s v="INT3_8_deep_oven"/>
  </r>
  <r>
    <x v="2"/>
    <x v="6"/>
    <n v="8"/>
    <s v="deep"/>
    <s v="oven"/>
    <n v="1"/>
    <s v="Typha domingensis"/>
    <s v="Typha domingensis"/>
    <s v="forb"/>
    <s v="native"/>
    <s v="perennial"/>
    <s v="Typhaceae"/>
    <n v="1"/>
    <s v="INT3_8"/>
    <s v="INT3_8_deep"/>
    <s v="INT3_8_deep_oven"/>
  </r>
  <r>
    <x v="2"/>
    <x v="6"/>
    <n v="8"/>
    <s v="deep"/>
    <s v="ovenchar"/>
    <n v="1"/>
    <s v="Apiastrum angustifolium"/>
    <s v="Apiastrum angustifolium"/>
    <s v="forb"/>
    <s v="native"/>
    <s v="annual"/>
    <s v="Apiaceae"/>
    <n v="1"/>
    <s v="INT3_8"/>
    <s v="INT3_8_deep"/>
    <s v="INT3_8_deep_ovenchar"/>
  </r>
  <r>
    <x v="2"/>
    <x v="6"/>
    <n v="8"/>
    <s v="deep"/>
    <s v="ovenchar"/>
    <n v="1"/>
    <s v="Astragalus trichopodus"/>
    <s v="Astragalus trichopodus"/>
    <s v="forb"/>
    <s v="native"/>
    <s v="perennial"/>
    <s v="Fabaceae"/>
    <n v="1"/>
    <s v="INT3_8"/>
    <s v="INT3_8_deep"/>
    <s v="INT3_8_deep_ovenchar"/>
  </r>
  <r>
    <x v="2"/>
    <x v="6"/>
    <n v="8"/>
    <s v="deep"/>
    <s v="ovenchar"/>
    <n v="1"/>
    <s v="Claytonia perfoliata"/>
    <s v="Claytonia spp."/>
    <s v="forb"/>
    <s v="native"/>
    <s v="annual"/>
    <s v="Montiaceae"/>
    <n v="1"/>
    <s v="INT3_8"/>
    <s v="INT3_8_deep"/>
    <s v="INT3_8_deep_ovenchar"/>
  </r>
  <r>
    <x v="2"/>
    <x v="6"/>
    <n v="8"/>
    <s v="deep"/>
    <s v="ovenchar"/>
    <n v="1"/>
    <s v="Emmenanthe penduliflora"/>
    <s v="Emmenanthe penduliflora"/>
    <s v="forb"/>
    <s v="native"/>
    <s v="annual"/>
    <s v="Hydrophyllaceae"/>
    <n v="1"/>
    <s v="INT3_8"/>
    <s v="INT3_8_deep"/>
    <s v="INT3_8_deep_ovenchar"/>
  </r>
  <r>
    <x v="2"/>
    <x v="6"/>
    <n v="8"/>
    <s v="deep"/>
    <s v="ovenchar"/>
    <n v="1"/>
    <s v="Emmenanthe penduliflora"/>
    <s v="Emmenanthe penduliflora"/>
    <s v="forb"/>
    <s v="native"/>
    <s v="annual"/>
    <s v="Hydrophyllaceae"/>
    <n v="1"/>
    <s v="INT3_8"/>
    <s v="INT3_8_deep"/>
    <s v="INT3_8_deep_ovenchar"/>
  </r>
  <r>
    <x v="2"/>
    <x v="6"/>
    <n v="8"/>
    <s v="deep"/>
    <s v="ovenchar"/>
    <n v="1"/>
    <s v="Nicotiana glauca"/>
    <s v="Nicotiana glauca"/>
    <s v="shrub"/>
    <s v="nonnative"/>
    <s v="perennial"/>
    <s v="Solanaceae"/>
    <n v="1"/>
    <s v="INT3_8"/>
    <s v="INT3_8_deep"/>
    <s v="INT3_8_deep_ovenchar"/>
  </r>
  <r>
    <x v="2"/>
    <x v="6"/>
    <n v="8"/>
    <s v="deep"/>
    <s v="ovenchar"/>
    <n v="1"/>
    <s v="Phacelia viscida"/>
    <s v="Phacelia spp."/>
    <s v="forb"/>
    <s v="native"/>
    <s v="annual"/>
    <s v="Hydrophyllaceae"/>
    <n v="1"/>
    <s v="INT3_8"/>
    <s v="INT3_8_deep"/>
    <s v="INT3_8_deep_ovenchar"/>
  </r>
  <r>
    <x v="2"/>
    <x v="6"/>
    <n v="8"/>
    <s v="deep"/>
    <s v="ovenchar"/>
    <n v="1"/>
    <s v="Pseudognaphalium californicum"/>
    <s v="Pseudognaphalium californicum"/>
    <s v="forb"/>
    <s v="native"/>
    <s v="annual"/>
    <s v="Asteraceae"/>
    <n v="1"/>
    <s v="INT3_8"/>
    <s v="INT3_8_deep"/>
    <s v="INT3_8_deep_ovenchar"/>
  </r>
  <r>
    <x v="2"/>
    <x v="6"/>
    <n v="8"/>
    <s v="deep"/>
    <s v="ovenchar"/>
    <n v="1"/>
    <s v="Pseudognaphalium luteoalbum"/>
    <s v="Pseudognaphalium luteoalbum"/>
    <s v="forb"/>
    <s v="nonnative"/>
    <s v="annual"/>
    <s v="Asteraceae"/>
    <n v="1"/>
    <s v="INT3_8"/>
    <s v="INT3_8_deep"/>
    <s v="INT3_8_deep_ovenchar"/>
  </r>
  <r>
    <x v="2"/>
    <x v="6"/>
    <n v="8"/>
    <s v="deep"/>
    <s v="ovenchar"/>
    <n v="1"/>
    <s v="Stipa lepida"/>
    <s v="Stipa lepida"/>
    <s v="grass"/>
    <s v="native"/>
    <s v="perennial"/>
    <s v="Poaceae"/>
    <n v="1"/>
    <s v="INT3_8"/>
    <s v="INT3_8_deep"/>
    <s v="INT3_8_deep_ovenchar"/>
  </r>
  <r>
    <x v="2"/>
    <x v="6"/>
    <n v="9"/>
    <s v="surface"/>
    <s v="charate"/>
    <n v="1"/>
    <s v="Bromus diandrus"/>
    <s v="Bromus spp."/>
    <s v="grass"/>
    <s v="nonnative"/>
    <s v="annual"/>
    <s v="Poaceae"/>
    <n v="2"/>
    <s v="INT3_9"/>
    <s v="INT3_9_surface"/>
    <s v="INT3_9_surface_charate"/>
  </r>
  <r>
    <x v="2"/>
    <x v="6"/>
    <n v="9"/>
    <s v="surface"/>
    <s v="charate"/>
    <n v="1"/>
    <s v="Bromus madritensis"/>
    <s v="Bromus spp."/>
    <s v="grass"/>
    <s v="nonnative"/>
    <s v="annual"/>
    <s v="Poaceae"/>
    <n v="2"/>
    <s v="INT3_9"/>
    <s v="INT3_9_surface"/>
    <s v="INT3_9_surface_charate"/>
  </r>
  <r>
    <x v="2"/>
    <x v="6"/>
    <n v="9"/>
    <s v="surface"/>
    <s v="charate"/>
    <n v="1"/>
    <s v="Erigeron canadensis"/>
    <s v="Erigeron canadensis"/>
    <s v="forb"/>
    <s v="native"/>
    <s v="annual"/>
    <s v="Asteraceae"/>
    <n v="1"/>
    <s v="INT3_9"/>
    <s v="INT3_9_surface"/>
    <s v="INT3_9_surface_charate"/>
  </r>
  <r>
    <x v="2"/>
    <x v="6"/>
    <n v="9"/>
    <s v="surface"/>
    <s v="charate"/>
    <n v="1"/>
    <s v="Eucrypta chrysanthemifolia"/>
    <s v="Eucrypta chrysanthemifolia"/>
    <s v="forb"/>
    <s v="native"/>
    <s v="annual"/>
    <s v="Hydrophyllaceae"/>
    <n v="1"/>
    <s v="INT3_9"/>
    <s v="INT3_9_surface"/>
    <s v="INT3_9_surface_charate"/>
  </r>
  <r>
    <x v="2"/>
    <x v="6"/>
    <n v="9"/>
    <s v="surface"/>
    <s v="charate"/>
    <n v="1"/>
    <s v="Malacothrix saxatilis"/>
    <s v="Malacothrix saxatilis"/>
    <s v="forb"/>
    <s v="native"/>
    <s v="perennial"/>
    <s v="Asteraceae"/>
    <n v="1"/>
    <s v="INT3_9"/>
    <s v="INT3_9_surface"/>
    <s v="INT3_9_surface_charate"/>
  </r>
  <r>
    <x v="2"/>
    <x v="6"/>
    <n v="9"/>
    <s v="surface"/>
    <s v="charate"/>
    <n v="1"/>
    <s v="Stipa lepida"/>
    <s v="Stipa lepida"/>
    <s v="grass"/>
    <s v="native"/>
    <s v="perennial"/>
    <s v="Poaceae"/>
    <n v="6"/>
    <s v="INT3_9"/>
    <s v="INT3_9_surface"/>
    <s v="INT3_9_surface_charate"/>
  </r>
  <r>
    <x v="2"/>
    <x v="6"/>
    <n v="9"/>
    <s v="surface"/>
    <s v="charate"/>
    <n v="1"/>
    <s v="Stipa lepida"/>
    <s v="Stipa lepida"/>
    <s v="grass"/>
    <s v="native"/>
    <s v="perennial"/>
    <s v="Poaceae"/>
    <n v="3"/>
    <s v="INT3_9"/>
    <s v="INT3_9_surface"/>
    <s v="INT3_9_surface_charate"/>
  </r>
  <r>
    <x v="2"/>
    <x v="6"/>
    <n v="9"/>
    <s v="surface"/>
    <s v="charate"/>
    <n v="1"/>
    <s v="Stipa lepida"/>
    <s v="Stipa lepida"/>
    <s v="grass"/>
    <s v="native"/>
    <s v="perennial"/>
    <s v="Poaceae"/>
    <n v="1"/>
    <s v="INT3_9"/>
    <s v="INT3_9_surface"/>
    <s v="INT3_9_surface_charate"/>
  </r>
  <r>
    <x v="2"/>
    <x v="6"/>
    <n v="9"/>
    <s v="surface"/>
    <s v="charate"/>
    <n v="1"/>
    <s v="Uropappus lindleyi"/>
    <s v="Uropappus lindleyi"/>
    <s v="forb"/>
    <s v="native"/>
    <s v="annual"/>
    <s v="Asteraceae"/>
    <n v="1"/>
    <s v="INT3_9"/>
    <s v="INT3_9_surface"/>
    <s v="INT3_9_surface_charate"/>
  </r>
  <r>
    <x v="2"/>
    <x v="6"/>
    <n v="9"/>
    <s v="surface"/>
    <s v="control"/>
    <n v="1"/>
    <s v="Bromus madritensis"/>
    <s v="Bromus spp."/>
    <s v="grass"/>
    <s v="nonnative"/>
    <s v="annual"/>
    <s v="Poaceae"/>
    <n v="7"/>
    <s v="INT3_9"/>
    <s v="INT3_9_surface"/>
    <s v="INT3_9_surface_control"/>
  </r>
  <r>
    <x v="2"/>
    <x v="6"/>
    <n v="9"/>
    <s v="surface"/>
    <s v="control"/>
    <n v="1"/>
    <s v="Oxalis corniculata"/>
    <s v="Oxalis corniculata"/>
    <s v="forb"/>
    <s v="nonnative"/>
    <s v="perennial"/>
    <s v="Oxalidaceae"/>
    <n v="2"/>
    <s v="INT3_9"/>
    <s v="INT3_9_surface"/>
    <s v="INT3_9_surface_control"/>
  </r>
  <r>
    <x v="2"/>
    <x v="6"/>
    <n v="9"/>
    <s v="surface"/>
    <s v="control"/>
    <n v="1"/>
    <s v="Stipa lepida"/>
    <s v="Stipa lepida"/>
    <s v="grass"/>
    <s v="native"/>
    <s v="perennial"/>
    <s v="Poaceae"/>
    <n v="1"/>
    <s v="INT3_9"/>
    <s v="INT3_9_surface"/>
    <s v="INT3_9_surface_control"/>
  </r>
  <r>
    <x v="2"/>
    <x v="6"/>
    <n v="9"/>
    <s v="surface"/>
    <s v="control"/>
    <n v="1"/>
    <s v="Stipa lepida"/>
    <s v="Stipa lepida"/>
    <s v="grass"/>
    <s v="native"/>
    <s v="perennial"/>
    <s v="Poaceae"/>
    <n v="1"/>
    <s v="INT3_9"/>
    <s v="INT3_9_surface"/>
    <s v="INT3_9_surface_control"/>
  </r>
  <r>
    <x v="2"/>
    <x v="6"/>
    <n v="9"/>
    <s v="surface"/>
    <s v="oven"/>
    <n v="1"/>
    <s v="Artemisia californica"/>
    <s v="Artemisia californica"/>
    <s v="shrub"/>
    <s v="native"/>
    <s v="perennial"/>
    <s v="Asteraceae"/>
    <n v="1"/>
    <s v="INT3_9"/>
    <s v="INT3_9_surface"/>
    <s v="INT3_9_surface_oven"/>
  </r>
  <r>
    <x v="2"/>
    <x v="6"/>
    <n v="9"/>
    <s v="surface"/>
    <s v="oven"/>
    <n v="1"/>
    <s v="Bromus diandrus"/>
    <s v="Bromus spp."/>
    <s v="grass"/>
    <s v="nonnative"/>
    <s v="annual"/>
    <s v="Poaceae"/>
    <n v="1"/>
    <s v="INT3_9"/>
    <s v="INT3_9_surface"/>
    <s v="INT3_9_surface_oven"/>
  </r>
  <r>
    <x v="2"/>
    <x v="6"/>
    <n v="9"/>
    <s v="surface"/>
    <s v="oven"/>
    <n v="1"/>
    <s v="Bromus madritensis"/>
    <s v="Bromus spp."/>
    <s v="grass"/>
    <s v="nonnative"/>
    <s v="annual"/>
    <s v="Poaceae"/>
    <n v="5"/>
    <s v="INT3_9"/>
    <s v="INT3_9_surface"/>
    <s v="INT3_9_surface_oven"/>
  </r>
  <r>
    <x v="2"/>
    <x v="6"/>
    <n v="9"/>
    <s v="surface"/>
    <s v="oven"/>
    <n v="1"/>
    <s v="Bromus madritensis"/>
    <s v="Bromus spp."/>
    <s v="grass"/>
    <s v="nonnative"/>
    <s v="annual"/>
    <s v="Poaceae"/>
    <n v="7"/>
    <s v="INT3_9"/>
    <s v="INT3_9_surface"/>
    <s v="INT3_9_surface_oven"/>
  </r>
  <r>
    <x v="2"/>
    <x v="6"/>
    <n v="9"/>
    <s v="surface"/>
    <s v="oven"/>
    <n v="1"/>
    <s v="Erigeron canadensis"/>
    <s v="Erigeron canadensis"/>
    <s v="forb"/>
    <s v="native"/>
    <s v="annual"/>
    <s v="Asteraceae"/>
    <n v="1"/>
    <s v="INT3_9"/>
    <s v="INT3_9_surface"/>
    <s v="INT3_9_surface_oven"/>
  </r>
  <r>
    <x v="2"/>
    <x v="6"/>
    <n v="9"/>
    <s v="surface"/>
    <s v="oven"/>
    <n v="1"/>
    <s v="Erigeron canadensis"/>
    <s v="Erigeron canadensis"/>
    <s v="forb"/>
    <s v="native"/>
    <s v="annual"/>
    <s v="Asteraceae"/>
    <n v="1"/>
    <s v="INT3_9"/>
    <s v="INT3_9_surface"/>
    <s v="INT3_9_surface_oven"/>
  </r>
  <r>
    <x v="2"/>
    <x v="6"/>
    <n v="9"/>
    <s v="surface"/>
    <s v="oven"/>
    <n v="1"/>
    <s v="Erigeron canadensis"/>
    <s v="Erigeron canadensis"/>
    <s v="forb"/>
    <s v="native"/>
    <s v="annual"/>
    <s v="Asteraceae"/>
    <n v="1"/>
    <s v="INT3_9"/>
    <s v="INT3_9_surface"/>
    <s v="INT3_9_surface_oven"/>
  </r>
  <r>
    <x v="2"/>
    <x v="6"/>
    <n v="9"/>
    <s v="surface"/>
    <s v="oven"/>
    <n v="1"/>
    <s v="Festuca myuros"/>
    <s v="Festuca myuros"/>
    <s v="grass"/>
    <s v="nonnative"/>
    <s v="annual"/>
    <s v="Poaceae"/>
    <n v="1"/>
    <s v="INT3_9"/>
    <s v="INT3_9_surface"/>
    <s v="INT3_9_surface_oven"/>
  </r>
  <r>
    <x v="2"/>
    <x v="6"/>
    <n v="9"/>
    <s v="surface"/>
    <s v="oven"/>
    <n v="1"/>
    <s v="Festuca myuros"/>
    <s v="Festuca myuros"/>
    <s v="grass"/>
    <s v="nonnative"/>
    <s v="annual"/>
    <s v="Poaceae"/>
    <n v="1"/>
    <s v="INT3_9"/>
    <s v="INT3_9_surface"/>
    <s v="INT3_9_surface_oven"/>
  </r>
  <r>
    <x v="2"/>
    <x v="6"/>
    <n v="9"/>
    <s v="surface"/>
    <s v="oven"/>
    <n v="1"/>
    <s v="Polypogon monspeliensis"/>
    <s v="Polypogon monspeliensis"/>
    <s v="grass"/>
    <s v="nonnative"/>
    <s v="annual"/>
    <s v="Poaceae"/>
    <n v="1"/>
    <s v="INT3_9"/>
    <s v="INT3_9_surface"/>
    <s v="INT3_9_surface_oven"/>
  </r>
  <r>
    <x v="2"/>
    <x v="6"/>
    <n v="9"/>
    <s v="surface"/>
    <s v="oven"/>
    <n v="1"/>
    <s v="Polypogon monspeliensis"/>
    <s v="Polypogon monspeliensis"/>
    <s v="grass"/>
    <s v="nonnative"/>
    <s v="annual"/>
    <s v="Poaceae"/>
    <n v="1"/>
    <s v="INT3_9"/>
    <s v="INT3_9_surface"/>
    <s v="INT3_9_surface_oven"/>
  </r>
  <r>
    <x v="2"/>
    <x v="6"/>
    <n v="9"/>
    <s v="surface"/>
    <s v="oven"/>
    <n v="1"/>
    <s v="Stephanomeria virgata"/>
    <s v="Stephanomeria virgata"/>
    <s v="forb"/>
    <s v="native"/>
    <s v="annual"/>
    <s v="Asteraceae"/>
    <n v="1"/>
    <s v="INT3_9"/>
    <s v="INT3_9_surface"/>
    <s v="INT3_9_surface_oven"/>
  </r>
  <r>
    <x v="2"/>
    <x v="6"/>
    <n v="9"/>
    <s v="surface"/>
    <s v="oven"/>
    <n v="1"/>
    <s v="Stipa lepida"/>
    <s v="Stipa lepida"/>
    <s v="grass"/>
    <s v="native"/>
    <s v="perennial"/>
    <s v="Poaceae"/>
    <n v="2"/>
    <s v="INT3_9"/>
    <s v="INT3_9_surface"/>
    <s v="INT3_9_surface_oven"/>
  </r>
  <r>
    <x v="2"/>
    <x v="6"/>
    <n v="9"/>
    <s v="surface"/>
    <s v="oven"/>
    <n v="1"/>
    <s v="Stipa lepida"/>
    <s v="Stipa lepida"/>
    <s v="grass"/>
    <s v="native"/>
    <s v="perennial"/>
    <s v="Poaceae"/>
    <n v="4"/>
    <s v="INT3_9"/>
    <s v="INT3_9_surface"/>
    <s v="INT3_9_surface_oven"/>
  </r>
  <r>
    <x v="2"/>
    <x v="6"/>
    <n v="9"/>
    <s v="surface"/>
    <s v="oven"/>
    <n v="1"/>
    <s v="Uropappus lindleyi"/>
    <s v="Uropappus lindleyi"/>
    <s v="forb"/>
    <s v="native"/>
    <s v="annual"/>
    <s v="Asteraceae"/>
    <n v="2"/>
    <s v="INT3_9"/>
    <s v="INT3_9_surface"/>
    <s v="INT3_9_surface_oven"/>
  </r>
  <r>
    <x v="2"/>
    <x v="6"/>
    <n v="9"/>
    <s v="surface"/>
    <s v="ovenchar"/>
    <n v="1"/>
    <s v="Bromus diandrus"/>
    <s v="Bromus spp."/>
    <s v="grass"/>
    <s v="nonnative"/>
    <s v="annual"/>
    <s v="Poaceae"/>
    <n v="3"/>
    <s v="INT3_9"/>
    <s v="INT3_9_surface"/>
    <s v="INT3_9_surface_ovenchar"/>
  </r>
  <r>
    <x v="2"/>
    <x v="6"/>
    <n v="9"/>
    <s v="surface"/>
    <s v="ovenchar"/>
    <n v="1"/>
    <s v="Bromus diandrus"/>
    <s v="Bromus spp."/>
    <s v="grass"/>
    <s v="nonnative"/>
    <s v="annual"/>
    <s v="Poaceae"/>
    <n v="3"/>
    <s v="INT3_9"/>
    <s v="INT3_9_surface"/>
    <s v="INT3_9_surface_ovenchar"/>
  </r>
  <r>
    <x v="2"/>
    <x v="6"/>
    <n v="9"/>
    <s v="surface"/>
    <s v="ovenchar"/>
    <n v="1"/>
    <s v="Emmenanthe penduliflora"/>
    <s v="Emmenanthe penduliflora"/>
    <s v="forb"/>
    <s v="native"/>
    <s v="annual"/>
    <s v="Hydrophyllaceae"/>
    <n v="1"/>
    <s v="INT3_9"/>
    <s v="INT3_9_surface"/>
    <s v="INT3_9_surface_ovenchar"/>
  </r>
  <r>
    <x v="2"/>
    <x v="6"/>
    <n v="9"/>
    <s v="surface"/>
    <s v="ovenchar"/>
    <n v="1"/>
    <s v="Erigeron canadensis"/>
    <s v="Erigeron canadensis"/>
    <s v="forb"/>
    <s v="native"/>
    <s v="annual"/>
    <s v="Asteraceae"/>
    <n v="3"/>
    <s v="INT3_9"/>
    <s v="INT3_9_surface"/>
    <s v="INT3_9_surface_ovenchar"/>
  </r>
  <r>
    <x v="2"/>
    <x v="6"/>
    <n v="9"/>
    <s v="surface"/>
    <s v="ovenchar"/>
    <n v="1"/>
    <s v="Eucrypta chrysanthemifolia"/>
    <s v="Eucrypta chrysanthemifolia"/>
    <s v="forb"/>
    <s v="native"/>
    <s v="annual"/>
    <s v="Hydrophyllaceae"/>
    <n v="1"/>
    <s v="INT3_9"/>
    <s v="INT3_9_surface"/>
    <s v="INT3_9_surface_ovenchar"/>
  </r>
  <r>
    <x v="2"/>
    <x v="6"/>
    <n v="9"/>
    <s v="surface"/>
    <s v="ovenchar"/>
    <n v="1"/>
    <s v="Malacothrix saxatilis"/>
    <s v="Malacothrix saxatilis"/>
    <s v="forb"/>
    <s v="native"/>
    <s v="perennial"/>
    <s v="Asteraceae"/>
    <n v="1"/>
    <s v="INT3_9"/>
    <s v="INT3_9_surface"/>
    <s v="INT3_9_surface_ovenchar"/>
  </r>
  <r>
    <x v="2"/>
    <x v="6"/>
    <n v="9"/>
    <s v="surface"/>
    <s v="ovenchar"/>
    <n v="1"/>
    <s v="Pseudognaphalium californicum"/>
    <s v="Pseudognaphalium californicum"/>
    <s v="forb"/>
    <s v="native"/>
    <s v="annual"/>
    <s v="Asteraceae"/>
    <n v="1"/>
    <s v="INT3_9"/>
    <s v="INT3_9_surface"/>
    <s v="INT3_9_surface_ovenchar"/>
  </r>
  <r>
    <x v="2"/>
    <x v="6"/>
    <n v="9"/>
    <s v="surface"/>
    <s v="ovenchar"/>
    <n v="1"/>
    <s v="Stipa lepida"/>
    <s v="Stipa lepida"/>
    <s v="grass"/>
    <s v="native"/>
    <s v="perennial"/>
    <s v="Poaceae"/>
    <n v="1"/>
    <s v="INT3_9"/>
    <s v="INT3_9_surface"/>
    <s v="INT3_9_surface_ovenchar"/>
  </r>
  <r>
    <x v="2"/>
    <x v="6"/>
    <n v="9"/>
    <s v="surface"/>
    <s v="ovenchar"/>
    <n v="1"/>
    <s v="Uropappus lindleyi"/>
    <s v="Uropappus lindleyi"/>
    <s v="forb"/>
    <s v="native"/>
    <s v="annual"/>
    <s v="Asteraceae"/>
    <n v="2"/>
    <s v="INT3_9"/>
    <s v="INT3_9_surface"/>
    <s v="INT3_9_surface_ovenchar"/>
  </r>
  <r>
    <x v="2"/>
    <x v="6"/>
    <n v="9"/>
    <s v="surface"/>
    <s v="ovenchar"/>
    <n v="1"/>
    <s v="Uropappus lindleyi"/>
    <s v="Uropappus lindleyi"/>
    <s v="forb"/>
    <s v="native"/>
    <s v="annual"/>
    <s v="Asteraceae"/>
    <n v="1"/>
    <s v="INT3_9"/>
    <s v="INT3_9_surface"/>
    <s v="INT3_9_surface_ovenchar"/>
  </r>
  <r>
    <x v="2"/>
    <x v="6"/>
    <n v="9"/>
    <s v="deep"/>
    <s v="charate"/>
    <n v="1"/>
    <s v="Artemisia californica"/>
    <s v="Artemisia californica"/>
    <s v="shrub"/>
    <s v="native"/>
    <s v="perennial"/>
    <s v="Asteraceae"/>
    <n v="1"/>
    <s v="INT3_9"/>
    <s v="INT3_9_deep"/>
    <s v="INT3_9_deep_charate"/>
  </r>
  <r>
    <x v="2"/>
    <x v="6"/>
    <n v="9"/>
    <s v="deep"/>
    <s v="charate"/>
    <n v="1"/>
    <s v="Bromus madritensis"/>
    <s v="Bromus spp."/>
    <s v="grass"/>
    <s v="nonnative"/>
    <s v="annual"/>
    <s v="Poaceae"/>
    <n v="2"/>
    <s v="INT3_9"/>
    <s v="INT3_9_deep"/>
    <s v="INT3_9_deep_charate"/>
  </r>
  <r>
    <x v="2"/>
    <x v="6"/>
    <n v="9"/>
    <s v="deep"/>
    <s v="charate"/>
    <n v="1"/>
    <s v="Ribes spp."/>
    <s v="Ribes spp."/>
    <s v="shrub"/>
    <s v="native"/>
    <s v="perennial"/>
    <s v="Grossulariaceae"/>
    <n v="1"/>
    <s v="INT3_9"/>
    <s v="INT3_9_deep"/>
    <s v="INT3_9_deep_charate"/>
  </r>
  <r>
    <x v="2"/>
    <x v="6"/>
    <n v="9"/>
    <s v="deep"/>
    <s v="control"/>
    <n v="1"/>
    <s v="Bromus madritensis"/>
    <s v="Bromus spp."/>
    <s v="grass"/>
    <s v="nonnative"/>
    <s v="annual"/>
    <s v="Poaceae"/>
    <n v="1"/>
    <s v="INT3_9"/>
    <s v="INT3_9_deep"/>
    <s v="INT3_9_deep_control"/>
  </r>
  <r>
    <x v="2"/>
    <x v="6"/>
    <n v="9"/>
    <s v="deep"/>
    <s v="control"/>
    <n v="1"/>
    <s v="Salvia leucophylla"/>
    <s v="Salvia leucophylla"/>
    <s v="shrub"/>
    <s v="native"/>
    <s v="perennial"/>
    <s v="Grossulariaceae"/>
    <n v="1"/>
    <s v="INT3_9"/>
    <s v="INT3_9_deep"/>
    <s v="INT3_9_deep_control"/>
  </r>
  <r>
    <x v="2"/>
    <x v="6"/>
    <n v="9"/>
    <s v="deep"/>
    <s v="control"/>
    <n v="1"/>
    <s v="Stipa lepida"/>
    <s v="Stipa lepida"/>
    <s v="grass"/>
    <s v="native"/>
    <s v="perennial"/>
    <s v="Poaceae"/>
    <n v="1"/>
    <s v="INT3_9"/>
    <s v="INT3_9_deep"/>
    <s v="INT3_9_deep_control"/>
  </r>
  <r>
    <x v="2"/>
    <x v="6"/>
    <n v="9"/>
    <s v="deep"/>
    <s v="oven"/>
    <n v="1"/>
    <s v="Bromus diandrus"/>
    <s v="Bromus spp."/>
    <s v="grass"/>
    <s v="nonnative"/>
    <s v="annual"/>
    <s v="Poaceae"/>
    <n v="1"/>
    <s v="INT3_9"/>
    <s v="INT3_9_deep"/>
    <s v="INT3_9_deep_oven"/>
  </r>
  <r>
    <x v="2"/>
    <x v="6"/>
    <n v="9"/>
    <s v="deep"/>
    <s v="oven"/>
    <n v="1"/>
    <s v="Bromus diandrus"/>
    <s v="Bromus spp."/>
    <s v="grass"/>
    <s v="nonnative"/>
    <s v="annual"/>
    <s v="Poaceae"/>
    <n v="1"/>
    <s v="INT3_9"/>
    <s v="INT3_9_deep"/>
    <s v="INT3_9_deep_oven"/>
  </r>
  <r>
    <x v="2"/>
    <x v="6"/>
    <n v="9"/>
    <s v="deep"/>
    <s v="oven"/>
    <n v="1"/>
    <s v="Eucrypta chrysanthemifolia"/>
    <s v="Eucrypta chrysanthemifolia"/>
    <s v="forb"/>
    <s v="native"/>
    <s v="annual"/>
    <s v="Hydrophyllaceae"/>
    <n v="1"/>
    <s v="INT3_9"/>
    <s v="INT3_9_deep"/>
    <s v="INT3_9_deep_oven"/>
  </r>
  <r>
    <x v="2"/>
    <x v="6"/>
    <n v="9"/>
    <s v="deep"/>
    <s v="oven"/>
    <n v="1"/>
    <s v="Ribes spp."/>
    <s v="Ribes spp."/>
    <s v="shrub"/>
    <s v="native"/>
    <s v="perennial"/>
    <s v="Grossulariaceae"/>
    <n v="1"/>
    <s v="INT3_9"/>
    <s v="INT3_9_deep"/>
    <s v="INT3_9_deep_oven"/>
  </r>
  <r>
    <x v="2"/>
    <x v="6"/>
    <n v="9"/>
    <s v="deep"/>
    <s v="oven"/>
    <n v="1"/>
    <s v="Stipa lepida"/>
    <s v="Stipa lepida"/>
    <s v="grass"/>
    <s v="native"/>
    <s v="perennial"/>
    <s v="Poaceae"/>
    <n v="1"/>
    <s v="INT3_9"/>
    <s v="INT3_9_deep"/>
    <s v="INT3_9_deep_oven"/>
  </r>
  <r>
    <x v="2"/>
    <x v="6"/>
    <n v="9"/>
    <s v="deep"/>
    <s v="ovenchar"/>
    <n v="1"/>
    <s v="Bromus madritensis"/>
    <s v="Bromus spp."/>
    <s v="grass"/>
    <s v="nonnative"/>
    <s v="annual"/>
    <s v="Poaceae"/>
    <n v="2"/>
    <s v="INT3_9"/>
    <s v="INT3_9_deep"/>
    <s v="INT3_9_deep_ovenchar"/>
  </r>
  <r>
    <x v="2"/>
    <x v="6"/>
    <n v="9"/>
    <s v="deep"/>
    <s v="ovenchar"/>
    <n v="1"/>
    <s v="Bromus diandrus"/>
    <s v="Bromus spp."/>
    <s v="grass"/>
    <s v="nonnative"/>
    <s v="annual"/>
    <s v="Poaceae"/>
    <n v="1"/>
    <s v="INT3_9"/>
    <s v="INT3_9_deep"/>
    <s v="INT3_9_deep_ovenchar"/>
  </r>
  <r>
    <x v="2"/>
    <x v="6"/>
    <n v="9"/>
    <s v="deep"/>
    <s v="ovenchar"/>
    <n v="1"/>
    <s v="Festuca myuros"/>
    <s v="Festuca myuros"/>
    <s v="grass"/>
    <s v="nonnative"/>
    <s v="annual"/>
    <s v="Poaceae"/>
    <n v="1"/>
    <s v="INT3_9"/>
    <s v="INT3_9_deep"/>
    <s v="INT3_9_deep_ovenchar"/>
  </r>
  <r>
    <x v="2"/>
    <x v="6"/>
    <n v="9"/>
    <s v="deep"/>
    <s v="ovenchar"/>
    <n v="1"/>
    <s v="Polypogon monspeliensis"/>
    <s v="Polypogon monspeliensis"/>
    <s v="grass"/>
    <s v="nonnative"/>
    <s v="annual"/>
    <s v="Poaceae"/>
    <n v="1"/>
    <s v="INT3_9"/>
    <s v="INT3_9_deep"/>
    <s v="INT3_9_deep_ovenchar"/>
  </r>
  <r>
    <x v="2"/>
    <x v="6"/>
    <n v="9"/>
    <s v="deep"/>
    <s v="ovenchar"/>
    <n v="1"/>
    <s v="Ribes spp."/>
    <s v="Ribes spp."/>
    <s v="shrub"/>
    <s v="native"/>
    <s v="perennial"/>
    <s v="Grossulariaceae"/>
    <n v="1"/>
    <s v="INT3_9"/>
    <s v="INT3_9_deep"/>
    <s v="INT3_9_deep_ovenchar"/>
  </r>
  <r>
    <x v="2"/>
    <x v="6"/>
    <n v="9"/>
    <s v="deep"/>
    <s v="ovenchar"/>
    <n v="1"/>
    <s v="Salvia leucophylla"/>
    <s v="Salvia leucophylla"/>
    <s v="shrub"/>
    <s v="native"/>
    <s v="perennial"/>
    <s v="Grossulariaceae"/>
    <n v="1"/>
    <s v="INT3_9"/>
    <s v="INT3_9_deep"/>
    <s v="INT3_9_deep_ovenchar"/>
  </r>
  <r>
    <x v="2"/>
    <x v="6"/>
    <n v="9"/>
    <s v="deep"/>
    <s v="ovenchar"/>
    <n v="1"/>
    <s v="Stipa lepida"/>
    <s v="Stipa lepida"/>
    <s v="grass"/>
    <s v="native"/>
    <s v="perennial"/>
    <s v="Poaceae"/>
    <n v="7"/>
    <s v="INT3_9"/>
    <s v="INT3_9_deep"/>
    <s v="INT3_9_deep_ovenchar"/>
  </r>
  <r>
    <x v="3"/>
    <x v="7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6">
    <pivotField showAll="0">
      <items count="5">
        <item x="0"/>
        <item x="1"/>
        <item x="2"/>
        <item x="3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H31" sqref="H31"/>
    </sheetView>
  </sheetViews>
  <sheetFormatPr baseColWidth="10" defaultRowHeight="16" x14ac:dyDescent="0.2"/>
  <cols>
    <col min="1" max="1" width="13" bestFit="1" customWidth="1"/>
    <col min="2" max="2" width="12" bestFit="1" customWidth="1"/>
  </cols>
  <sheetData>
    <row r="3" spans="1:2" x14ac:dyDescent="0.2">
      <c r="A3" s="1" t="s">
        <v>422</v>
      </c>
      <c r="B3" t="s">
        <v>425</v>
      </c>
    </row>
    <row r="4" spans="1:2" x14ac:dyDescent="0.2">
      <c r="A4" s="2" t="s">
        <v>17</v>
      </c>
      <c r="B4" s="3">
        <v>248</v>
      </c>
    </row>
    <row r="5" spans="1:2" x14ac:dyDescent="0.2">
      <c r="A5" s="2" t="s">
        <v>111</v>
      </c>
      <c r="B5" s="3">
        <v>148</v>
      </c>
    </row>
    <row r="6" spans="1:2" x14ac:dyDescent="0.2">
      <c r="A6" s="2" t="s">
        <v>146</v>
      </c>
      <c r="B6" s="3">
        <v>963</v>
      </c>
    </row>
    <row r="7" spans="1:2" x14ac:dyDescent="0.2">
      <c r="A7" s="2" t="s">
        <v>224</v>
      </c>
      <c r="B7" s="3">
        <v>1694</v>
      </c>
    </row>
    <row r="8" spans="1:2" x14ac:dyDescent="0.2">
      <c r="A8" s="2" t="s">
        <v>299</v>
      </c>
      <c r="B8" s="3">
        <v>240</v>
      </c>
    </row>
    <row r="9" spans="1:2" x14ac:dyDescent="0.2">
      <c r="A9" s="2" t="s">
        <v>345</v>
      </c>
      <c r="B9" s="3">
        <v>372</v>
      </c>
    </row>
    <row r="10" spans="1:2" x14ac:dyDescent="0.2">
      <c r="A10" s="2" t="s">
        <v>387</v>
      </c>
      <c r="B10" s="3">
        <v>306</v>
      </c>
    </row>
    <row r="11" spans="1:2" x14ac:dyDescent="0.2">
      <c r="A11" s="2" t="s">
        <v>423</v>
      </c>
      <c r="B11" s="3"/>
    </row>
    <row r="12" spans="1:2" x14ac:dyDescent="0.2">
      <c r="A12" s="2" t="s">
        <v>424</v>
      </c>
      <c r="B12" s="3">
        <v>3971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94"/>
  <sheetViews>
    <sheetView tabSelected="1" workbookViewId="0">
      <pane ySplit="1" topLeftCell="A2048" activePane="bottomLeft" state="frozen"/>
      <selection pane="bottomLeft" activeCell="I2087" sqref="I2087"/>
    </sheetView>
  </sheetViews>
  <sheetFormatPr baseColWidth="10" defaultRowHeight="16" x14ac:dyDescent="0.2"/>
  <cols>
    <col min="6" max="6" width="11.5" customWidth="1"/>
    <col min="7" max="7" width="20.6640625" customWidth="1"/>
    <col min="8" max="10" width="11.5" customWidth="1"/>
    <col min="11" max="11" width="27.5" customWidth="1"/>
    <col min="12" max="20" width="5.5" customWidth="1"/>
    <col min="21" max="22" width="4" customWidth="1"/>
    <col min="23" max="23" width="30.1640625" customWidth="1"/>
    <col min="26" max="26" width="15.33203125" customWidth="1"/>
  </cols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427</v>
      </c>
      <c r="G1" t="s">
        <v>430</v>
      </c>
      <c r="H1" t="s">
        <v>428</v>
      </c>
      <c r="I1" t="s">
        <v>432</v>
      </c>
      <c r="J1" t="s">
        <v>431</v>
      </c>
      <c r="K1" t="s">
        <v>429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426</v>
      </c>
      <c r="Y1" t="s">
        <v>433</v>
      </c>
    </row>
    <row r="2" spans="1:25" x14ac:dyDescent="0.2">
      <c r="A2">
        <v>1</v>
      </c>
      <c r="B2" t="s">
        <v>16</v>
      </c>
      <c r="C2" t="s">
        <v>17</v>
      </c>
      <c r="D2">
        <v>1</v>
      </c>
      <c r="E2" t="s">
        <v>18</v>
      </c>
      <c r="F2">
        <v>0.05</v>
      </c>
      <c r="G2" s="4">
        <v>476</v>
      </c>
      <c r="H2">
        <f t="shared" ref="H2:H65" si="0">G2/1000000</f>
        <v>4.7600000000000002E-4</v>
      </c>
      <c r="I2">
        <f t="shared" ref="I2:I65" si="1">SQRT(H2/(PI()*F2))</f>
        <v>5.5048252619585368E-2</v>
      </c>
      <c r="J2" s="6">
        <f t="shared" ref="J2:J65" si="2">(I2*I2)*PI()</f>
        <v>9.5199999999999989E-3</v>
      </c>
      <c r="K2">
        <f>1/J2</f>
        <v>105.0420168067227</v>
      </c>
      <c r="L2" t="s">
        <v>19</v>
      </c>
      <c r="M2">
        <v>1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>
        <v>0</v>
      </c>
      <c r="U2" t="s">
        <v>26</v>
      </c>
      <c r="V2" t="s">
        <v>27</v>
      </c>
      <c r="W2" t="s">
        <v>28</v>
      </c>
      <c r="X2">
        <f>T2*K2</f>
        <v>0</v>
      </c>
      <c r="Y2">
        <f>T2*(57.32)</f>
        <v>0</v>
      </c>
    </row>
    <row r="3" spans="1:25" x14ac:dyDescent="0.2">
      <c r="A3">
        <v>2</v>
      </c>
      <c r="B3" t="s">
        <v>16</v>
      </c>
      <c r="C3" t="s">
        <v>17</v>
      </c>
      <c r="D3">
        <v>1</v>
      </c>
      <c r="E3" t="s">
        <v>18</v>
      </c>
      <c r="F3">
        <v>0.05</v>
      </c>
      <c r="G3" s="4">
        <v>476</v>
      </c>
      <c r="H3">
        <f t="shared" si="0"/>
        <v>4.7600000000000002E-4</v>
      </c>
      <c r="I3">
        <f t="shared" si="1"/>
        <v>5.5048252619585368E-2</v>
      </c>
      <c r="J3" s="6">
        <f t="shared" si="2"/>
        <v>9.5199999999999989E-3</v>
      </c>
      <c r="K3">
        <f t="shared" ref="K3:K65" si="3">1/J3</f>
        <v>105.0420168067227</v>
      </c>
      <c r="L3" t="s">
        <v>19</v>
      </c>
      <c r="M3">
        <v>1</v>
      </c>
      <c r="N3" t="s">
        <v>29</v>
      </c>
      <c r="O3" t="s">
        <v>29</v>
      </c>
      <c r="P3" t="s">
        <v>30</v>
      </c>
      <c r="Q3" t="s">
        <v>23</v>
      </c>
      <c r="R3" t="s">
        <v>31</v>
      </c>
      <c r="S3" t="s">
        <v>32</v>
      </c>
      <c r="T3">
        <v>0</v>
      </c>
      <c r="U3" t="s">
        <v>26</v>
      </c>
      <c r="V3" t="s">
        <v>27</v>
      </c>
      <c r="W3" t="s">
        <v>28</v>
      </c>
      <c r="X3">
        <f>T3*K3</f>
        <v>0</v>
      </c>
      <c r="Y3">
        <f>T3*(57.32)</f>
        <v>0</v>
      </c>
    </row>
    <row r="4" spans="1:25" x14ac:dyDescent="0.2">
      <c r="A4">
        <v>3</v>
      </c>
      <c r="B4" t="s">
        <v>16</v>
      </c>
      <c r="C4" t="s">
        <v>17</v>
      </c>
      <c r="D4">
        <v>1</v>
      </c>
      <c r="E4" t="s">
        <v>18</v>
      </c>
      <c r="F4">
        <v>0.05</v>
      </c>
      <c r="G4" s="4">
        <v>476</v>
      </c>
      <c r="H4">
        <f t="shared" si="0"/>
        <v>4.7600000000000002E-4</v>
      </c>
      <c r="I4">
        <f t="shared" si="1"/>
        <v>5.5048252619585368E-2</v>
      </c>
      <c r="J4" s="6">
        <f t="shared" si="2"/>
        <v>9.5199999999999989E-3</v>
      </c>
      <c r="K4">
        <f t="shared" si="3"/>
        <v>105.0420168067227</v>
      </c>
      <c r="L4" t="s">
        <v>19</v>
      </c>
      <c r="M4">
        <v>1</v>
      </c>
      <c r="N4" t="s">
        <v>33</v>
      </c>
      <c r="O4" t="s">
        <v>33</v>
      </c>
      <c r="P4" t="s">
        <v>22</v>
      </c>
      <c r="Q4" t="s">
        <v>23</v>
      </c>
      <c r="R4" t="s">
        <v>31</v>
      </c>
      <c r="S4" t="s">
        <v>25</v>
      </c>
      <c r="T4">
        <v>1</v>
      </c>
      <c r="U4" t="s">
        <v>26</v>
      </c>
      <c r="V4" t="s">
        <v>27</v>
      </c>
      <c r="W4" t="s">
        <v>28</v>
      </c>
      <c r="X4">
        <f>T4*K4</f>
        <v>105.0420168067227</v>
      </c>
      <c r="Y4">
        <f>T4*(57.32)</f>
        <v>57.32</v>
      </c>
    </row>
    <row r="5" spans="1:25" x14ac:dyDescent="0.2">
      <c r="A5">
        <v>4</v>
      </c>
      <c r="B5" t="s">
        <v>16</v>
      </c>
      <c r="C5" t="s">
        <v>17</v>
      </c>
      <c r="D5">
        <v>1</v>
      </c>
      <c r="E5" t="s">
        <v>18</v>
      </c>
      <c r="F5">
        <v>0.05</v>
      </c>
      <c r="G5" s="4">
        <v>476</v>
      </c>
      <c r="H5">
        <f t="shared" si="0"/>
        <v>4.7600000000000002E-4</v>
      </c>
      <c r="I5">
        <f t="shared" si="1"/>
        <v>5.5048252619585368E-2</v>
      </c>
      <c r="J5" s="6">
        <f t="shared" si="2"/>
        <v>9.5199999999999989E-3</v>
      </c>
      <c r="K5">
        <f t="shared" si="3"/>
        <v>105.0420168067227</v>
      </c>
      <c r="L5" t="s">
        <v>19</v>
      </c>
      <c r="M5">
        <v>1</v>
      </c>
      <c r="N5" t="s">
        <v>34</v>
      </c>
      <c r="O5" t="s">
        <v>35</v>
      </c>
      <c r="P5" t="s">
        <v>36</v>
      </c>
      <c r="Q5" t="s">
        <v>37</v>
      </c>
      <c r="R5" t="s">
        <v>24</v>
      </c>
      <c r="S5" t="s">
        <v>38</v>
      </c>
      <c r="T5">
        <v>0</v>
      </c>
      <c r="U5" t="s">
        <v>26</v>
      </c>
      <c r="V5" t="s">
        <v>27</v>
      </c>
      <c r="W5" t="s">
        <v>28</v>
      </c>
      <c r="X5">
        <f>T5*K5</f>
        <v>0</v>
      </c>
      <c r="Y5">
        <f>T5*(57.32)</f>
        <v>0</v>
      </c>
    </row>
    <row r="6" spans="1:25" x14ac:dyDescent="0.2">
      <c r="A6">
        <v>5</v>
      </c>
      <c r="B6" t="s">
        <v>16</v>
      </c>
      <c r="C6" t="s">
        <v>17</v>
      </c>
      <c r="D6">
        <v>1</v>
      </c>
      <c r="E6" t="s">
        <v>18</v>
      </c>
      <c r="F6">
        <v>0.05</v>
      </c>
      <c r="G6" s="4">
        <v>476</v>
      </c>
      <c r="H6">
        <f t="shared" si="0"/>
        <v>4.7600000000000002E-4</v>
      </c>
      <c r="I6">
        <f t="shared" si="1"/>
        <v>5.5048252619585368E-2</v>
      </c>
      <c r="J6" s="6">
        <f t="shared" si="2"/>
        <v>9.5199999999999989E-3</v>
      </c>
      <c r="K6">
        <f t="shared" si="3"/>
        <v>105.0420168067227</v>
      </c>
      <c r="L6" t="s">
        <v>19</v>
      </c>
      <c r="M6">
        <v>1</v>
      </c>
      <c r="N6" t="s">
        <v>39</v>
      </c>
      <c r="O6" t="s">
        <v>35</v>
      </c>
      <c r="P6" t="s">
        <v>36</v>
      </c>
      <c r="Q6" t="s">
        <v>37</v>
      </c>
      <c r="R6" t="s">
        <v>24</v>
      </c>
      <c r="S6" t="s">
        <v>38</v>
      </c>
      <c r="T6">
        <v>2</v>
      </c>
      <c r="U6" t="s">
        <v>26</v>
      </c>
      <c r="V6" t="s">
        <v>27</v>
      </c>
      <c r="W6" t="s">
        <v>28</v>
      </c>
      <c r="X6">
        <f>T6*K6</f>
        <v>210.0840336134454</v>
      </c>
      <c r="Y6">
        <f>T6*(57.32)</f>
        <v>114.64</v>
      </c>
    </row>
    <row r="7" spans="1:25" x14ac:dyDescent="0.2">
      <c r="A7">
        <v>6</v>
      </c>
      <c r="B7" t="s">
        <v>16</v>
      </c>
      <c r="C7" t="s">
        <v>17</v>
      </c>
      <c r="D7">
        <v>1</v>
      </c>
      <c r="E7" t="s">
        <v>18</v>
      </c>
      <c r="F7">
        <v>0.05</v>
      </c>
      <c r="G7" s="4">
        <v>476</v>
      </c>
      <c r="H7">
        <f t="shared" si="0"/>
        <v>4.7600000000000002E-4</v>
      </c>
      <c r="I7">
        <f t="shared" si="1"/>
        <v>5.5048252619585368E-2</v>
      </c>
      <c r="J7" s="6">
        <f t="shared" si="2"/>
        <v>9.5199999999999989E-3</v>
      </c>
      <c r="K7">
        <f t="shared" si="3"/>
        <v>105.0420168067227</v>
      </c>
      <c r="L7" t="s">
        <v>19</v>
      </c>
      <c r="M7">
        <v>1</v>
      </c>
      <c r="N7" t="s">
        <v>40</v>
      </c>
      <c r="O7" t="s">
        <v>40</v>
      </c>
      <c r="P7" t="s">
        <v>22</v>
      </c>
      <c r="Q7" t="s">
        <v>37</v>
      </c>
      <c r="R7" t="s">
        <v>24</v>
      </c>
      <c r="S7" t="s">
        <v>32</v>
      </c>
      <c r="T7">
        <v>0</v>
      </c>
      <c r="U7" t="s">
        <v>26</v>
      </c>
      <c r="V7" t="s">
        <v>27</v>
      </c>
      <c r="W7" t="s">
        <v>28</v>
      </c>
      <c r="X7">
        <f>T7*K7</f>
        <v>0</v>
      </c>
      <c r="Y7">
        <f>T7*(57.32)</f>
        <v>0</v>
      </c>
    </row>
    <row r="8" spans="1:25" x14ac:dyDescent="0.2">
      <c r="A8">
        <v>7</v>
      </c>
      <c r="B8" t="s">
        <v>16</v>
      </c>
      <c r="C8" t="s">
        <v>17</v>
      </c>
      <c r="D8">
        <v>1</v>
      </c>
      <c r="E8" t="s">
        <v>18</v>
      </c>
      <c r="F8">
        <v>0.05</v>
      </c>
      <c r="G8" s="4">
        <v>476</v>
      </c>
      <c r="H8">
        <f t="shared" si="0"/>
        <v>4.7600000000000002E-4</v>
      </c>
      <c r="I8">
        <f t="shared" si="1"/>
        <v>5.5048252619585368E-2</v>
      </c>
      <c r="J8" s="6">
        <f t="shared" si="2"/>
        <v>9.5199999999999989E-3</v>
      </c>
      <c r="K8">
        <f t="shared" si="3"/>
        <v>105.0420168067227</v>
      </c>
      <c r="L8" t="s">
        <v>19</v>
      </c>
      <c r="M8">
        <v>1</v>
      </c>
      <c r="N8" t="s">
        <v>41</v>
      </c>
      <c r="O8" t="s">
        <v>41</v>
      </c>
      <c r="P8" t="s">
        <v>22</v>
      </c>
      <c r="Q8" t="s">
        <v>23</v>
      </c>
      <c r="R8" t="s">
        <v>24</v>
      </c>
      <c r="S8" t="s">
        <v>42</v>
      </c>
      <c r="T8">
        <v>0</v>
      </c>
      <c r="U8" t="s">
        <v>26</v>
      </c>
      <c r="V8" t="s">
        <v>27</v>
      </c>
      <c r="W8" t="s">
        <v>28</v>
      </c>
      <c r="X8">
        <f>T8*K8</f>
        <v>0</v>
      </c>
      <c r="Y8">
        <f>T8*(57.32)</f>
        <v>0</v>
      </c>
    </row>
    <row r="9" spans="1:25" x14ac:dyDescent="0.2">
      <c r="A9">
        <v>8</v>
      </c>
      <c r="B9" t="s">
        <v>16</v>
      </c>
      <c r="C9" t="s">
        <v>17</v>
      </c>
      <c r="D9">
        <v>1</v>
      </c>
      <c r="E9" t="s">
        <v>18</v>
      </c>
      <c r="F9">
        <v>0.05</v>
      </c>
      <c r="G9" s="4">
        <v>476</v>
      </c>
      <c r="H9">
        <f t="shared" si="0"/>
        <v>4.7600000000000002E-4</v>
      </c>
      <c r="I9">
        <f t="shared" si="1"/>
        <v>5.5048252619585368E-2</v>
      </c>
      <c r="J9" s="6">
        <f t="shared" si="2"/>
        <v>9.5199999999999989E-3</v>
      </c>
      <c r="K9">
        <f t="shared" si="3"/>
        <v>105.0420168067227</v>
      </c>
      <c r="L9" t="s">
        <v>19</v>
      </c>
      <c r="M9">
        <v>1</v>
      </c>
      <c r="N9" t="s">
        <v>43</v>
      </c>
      <c r="O9" t="s">
        <v>43</v>
      </c>
      <c r="P9" t="s">
        <v>22</v>
      </c>
      <c r="Q9" t="s">
        <v>23</v>
      </c>
      <c r="R9" t="s">
        <v>24</v>
      </c>
      <c r="S9" t="s">
        <v>44</v>
      </c>
      <c r="T9">
        <v>0</v>
      </c>
      <c r="U9" t="s">
        <v>26</v>
      </c>
      <c r="V9" t="s">
        <v>27</v>
      </c>
      <c r="W9" t="s">
        <v>28</v>
      </c>
      <c r="X9">
        <f>T9*K9</f>
        <v>0</v>
      </c>
      <c r="Y9">
        <f>T9*(57.32)</f>
        <v>0</v>
      </c>
    </row>
    <row r="10" spans="1:25" x14ac:dyDescent="0.2">
      <c r="A10">
        <v>9</v>
      </c>
      <c r="B10" t="s">
        <v>16</v>
      </c>
      <c r="C10" t="s">
        <v>17</v>
      </c>
      <c r="D10">
        <v>1</v>
      </c>
      <c r="E10" t="s">
        <v>18</v>
      </c>
      <c r="F10">
        <v>0.05</v>
      </c>
      <c r="G10" s="4">
        <v>476</v>
      </c>
      <c r="H10">
        <f t="shared" si="0"/>
        <v>4.7600000000000002E-4</v>
      </c>
      <c r="I10">
        <f t="shared" si="1"/>
        <v>5.5048252619585368E-2</v>
      </c>
      <c r="J10" s="6">
        <f t="shared" si="2"/>
        <v>9.5199999999999989E-3</v>
      </c>
      <c r="K10">
        <f t="shared" si="3"/>
        <v>105.0420168067227</v>
      </c>
      <c r="L10" t="s">
        <v>19</v>
      </c>
      <c r="M10">
        <v>1</v>
      </c>
      <c r="N10" t="s">
        <v>45</v>
      </c>
      <c r="O10" t="s">
        <v>45</v>
      </c>
      <c r="P10" t="s">
        <v>22</v>
      </c>
      <c r="Q10" t="s">
        <v>23</v>
      </c>
      <c r="R10" t="s">
        <v>24</v>
      </c>
      <c r="S10" t="s">
        <v>46</v>
      </c>
      <c r="T10">
        <v>1</v>
      </c>
      <c r="U10" t="s">
        <v>26</v>
      </c>
      <c r="V10" t="s">
        <v>27</v>
      </c>
      <c r="W10" t="s">
        <v>28</v>
      </c>
      <c r="X10">
        <f>T10*K10</f>
        <v>105.0420168067227</v>
      </c>
      <c r="Y10">
        <f>T10*(57.32)</f>
        <v>57.32</v>
      </c>
    </row>
    <row r="11" spans="1:25" x14ac:dyDescent="0.2">
      <c r="A11">
        <v>10</v>
      </c>
      <c r="B11" t="s">
        <v>16</v>
      </c>
      <c r="C11" t="s">
        <v>17</v>
      </c>
      <c r="D11">
        <v>1</v>
      </c>
      <c r="E11" t="s">
        <v>18</v>
      </c>
      <c r="F11">
        <v>0.05</v>
      </c>
      <c r="G11" s="4">
        <v>476</v>
      </c>
      <c r="H11">
        <f t="shared" si="0"/>
        <v>4.7600000000000002E-4</v>
      </c>
      <c r="I11">
        <f t="shared" si="1"/>
        <v>5.5048252619585368E-2</v>
      </c>
      <c r="J11" s="6">
        <f t="shared" si="2"/>
        <v>9.5199999999999989E-3</v>
      </c>
      <c r="K11">
        <f t="shared" si="3"/>
        <v>105.0420168067227</v>
      </c>
      <c r="L11" t="s">
        <v>19</v>
      </c>
      <c r="M11">
        <v>1</v>
      </c>
      <c r="N11" t="s">
        <v>47</v>
      </c>
      <c r="O11" t="s">
        <v>47</v>
      </c>
      <c r="P11" t="s">
        <v>22</v>
      </c>
      <c r="Q11" t="s">
        <v>23</v>
      </c>
      <c r="R11" t="s">
        <v>24</v>
      </c>
      <c r="S11" t="s">
        <v>32</v>
      </c>
      <c r="T11">
        <v>0</v>
      </c>
      <c r="U11" t="s">
        <v>26</v>
      </c>
      <c r="V11" t="s">
        <v>27</v>
      </c>
      <c r="W11" t="s">
        <v>28</v>
      </c>
      <c r="X11">
        <f>T11*K11</f>
        <v>0</v>
      </c>
      <c r="Y11">
        <f>T11*(57.32)</f>
        <v>0</v>
      </c>
    </row>
    <row r="12" spans="1:25" x14ac:dyDescent="0.2">
      <c r="A12">
        <v>11</v>
      </c>
      <c r="B12" t="s">
        <v>16</v>
      </c>
      <c r="C12" t="s">
        <v>17</v>
      </c>
      <c r="D12">
        <v>1</v>
      </c>
      <c r="E12" t="s">
        <v>18</v>
      </c>
      <c r="F12">
        <v>0.05</v>
      </c>
      <c r="G12" s="4">
        <v>476</v>
      </c>
      <c r="H12">
        <f t="shared" si="0"/>
        <v>4.7600000000000002E-4</v>
      </c>
      <c r="I12">
        <f t="shared" si="1"/>
        <v>5.5048252619585368E-2</v>
      </c>
      <c r="J12" s="6">
        <f t="shared" si="2"/>
        <v>9.5199999999999989E-3</v>
      </c>
      <c r="K12">
        <f t="shared" si="3"/>
        <v>105.0420168067227</v>
      </c>
      <c r="L12" t="s">
        <v>19</v>
      </c>
      <c r="M12">
        <v>1</v>
      </c>
      <c r="N12" t="s">
        <v>48</v>
      </c>
      <c r="O12" t="s">
        <v>49</v>
      </c>
      <c r="P12" t="s">
        <v>22</v>
      </c>
      <c r="Q12" t="s">
        <v>37</v>
      </c>
      <c r="R12" t="s">
        <v>24</v>
      </c>
      <c r="S12" t="s">
        <v>50</v>
      </c>
      <c r="T12">
        <v>1</v>
      </c>
      <c r="U12" t="s">
        <v>26</v>
      </c>
      <c r="V12" t="s">
        <v>27</v>
      </c>
      <c r="W12" t="s">
        <v>28</v>
      </c>
      <c r="X12">
        <f>T12*K12</f>
        <v>105.0420168067227</v>
      </c>
      <c r="Y12">
        <f>T12*(57.32)</f>
        <v>57.32</v>
      </c>
    </row>
    <row r="13" spans="1:25" x14ac:dyDescent="0.2">
      <c r="A13">
        <v>12</v>
      </c>
      <c r="B13" t="s">
        <v>16</v>
      </c>
      <c r="C13" t="s">
        <v>17</v>
      </c>
      <c r="D13">
        <v>1</v>
      </c>
      <c r="E13" t="s">
        <v>18</v>
      </c>
      <c r="F13">
        <v>0.05</v>
      </c>
      <c r="G13" s="4">
        <v>476</v>
      </c>
      <c r="H13">
        <f t="shared" si="0"/>
        <v>4.7600000000000002E-4</v>
      </c>
      <c r="I13">
        <f t="shared" si="1"/>
        <v>5.5048252619585368E-2</v>
      </c>
      <c r="J13" s="6">
        <f t="shared" si="2"/>
        <v>9.5199999999999989E-3</v>
      </c>
      <c r="K13">
        <f t="shared" si="3"/>
        <v>105.0420168067227</v>
      </c>
      <c r="L13" t="s">
        <v>19</v>
      </c>
      <c r="M13">
        <v>1</v>
      </c>
      <c r="N13" t="s">
        <v>51</v>
      </c>
      <c r="O13" t="s">
        <v>49</v>
      </c>
      <c r="P13" t="s">
        <v>22</v>
      </c>
      <c r="Q13" t="s">
        <v>37</v>
      </c>
      <c r="R13" t="s">
        <v>24</v>
      </c>
      <c r="S13" t="s">
        <v>50</v>
      </c>
      <c r="T13">
        <v>0</v>
      </c>
      <c r="U13" t="s">
        <v>26</v>
      </c>
      <c r="V13" t="s">
        <v>27</v>
      </c>
      <c r="W13" t="s">
        <v>28</v>
      </c>
      <c r="X13">
        <f>T13*K13</f>
        <v>0</v>
      </c>
      <c r="Y13">
        <f>T13*(57.32)</f>
        <v>0</v>
      </c>
    </row>
    <row r="14" spans="1:25" x14ac:dyDescent="0.2">
      <c r="A14">
        <v>13</v>
      </c>
      <c r="B14" t="s">
        <v>16</v>
      </c>
      <c r="C14" t="s">
        <v>17</v>
      </c>
      <c r="D14">
        <v>1</v>
      </c>
      <c r="E14" t="s">
        <v>18</v>
      </c>
      <c r="F14">
        <v>0.05</v>
      </c>
      <c r="G14" s="4">
        <v>476</v>
      </c>
      <c r="H14">
        <f t="shared" si="0"/>
        <v>4.7600000000000002E-4</v>
      </c>
      <c r="I14">
        <f t="shared" si="1"/>
        <v>5.5048252619585368E-2</v>
      </c>
      <c r="J14" s="6">
        <f t="shared" si="2"/>
        <v>9.5199999999999989E-3</v>
      </c>
      <c r="K14">
        <f t="shared" si="3"/>
        <v>105.0420168067227</v>
      </c>
      <c r="L14" t="s">
        <v>19</v>
      </c>
      <c r="M14">
        <v>1</v>
      </c>
      <c r="N14" t="s">
        <v>52</v>
      </c>
      <c r="O14" t="s">
        <v>52</v>
      </c>
      <c r="P14" t="s">
        <v>22</v>
      </c>
      <c r="Q14" t="s">
        <v>23</v>
      </c>
      <c r="R14" t="s">
        <v>24</v>
      </c>
      <c r="S14" t="s">
        <v>46</v>
      </c>
      <c r="T14">
        <v>0</v>
      </c>
      <c r="U14" t="s">
        <v>26</v>
      </c>
      <c r="V14" t="s">
        <v>27</v>
      </c>
      <c r="W14" t="s">
        <v>28</v>
      </c>
      <c r="X14">
        <f>T14*K14</f>
        <v>0</v>
      </c>
      <c r="Y14">
        <f>T14*(57.32)</f>
        <v>0</v>
      </c>
    </row>
    <row r="15" spans="1:25" x14ac:dyDescent="0.2">
      <c r="A15">
        <v>14</v>
      </c>
      <c r="B15" t="s">
        <v>16</v>
      </c>
      <c r="C15" t="s">
        <v>17</v>
      </c>
      <c r="D15">
        <v>1</v>
      </c>
      <c r="E15" t="s">
        <v>18</v>
      </c>
      <c r="F15">
        <v>0.05</v>
      </c>
      <c r="G15" s="4">
        <v>476</v>
      </c>
      <c r="H15">
        <f t="shared" si="0"/>
        <v>4.7600000000000002E-4</v>
      </c>
      <c r="I15">
        <f t="shared" si="1"/>
        <v>5.5048252619585368E-2</v>
      </c>
      <c r="J15" s="6">
        <f t="shared" si="2"/>
        <v>9.5199999999999989E-3</v>
      </c>
      <c r="K15">
        <f t="shared" si="3"/>
        <v>105.0420168067227</v>
      </c>
      <c r="L15" t="s">
        <v>19</v>
      </c>
      <c r="M15">
        <v>1</v>
      </c>
      <c r="N15" t="s">
        <v>53</v>
      </c>
      <c r="O15" t="s">
        <v>53</v>
      </c>
      <c r="P15" t="s">
        <v>22</v>
      </c>
      <c r="Q15" t="s">
        <v>23</v>
      </c>
      <c r="R15" t="s">
        <v>31</v>
      </c>
      <c r="S15" t="s">
        <v>54</v>
      </c>
      <c r="T15">
        <v>0</v>
      </c>
      <c r="U15" t="s">
        <v>26</v>
      </c>
      <c r="V15" t="s">
        <v>27</v>
      </c>
      <c r="W15" t="s">
        <v>28</v>
      </c>
      <c r="X15">
        <f>T15*K15</f>
        <v>0</v>
      </c>
      <c r="Y15">
        <f>T15*(57.32)</f>
        <v>0</v>
      </c>
    </row>
    <row r="16" spans="1:25" x14ac:dyDescent="0.2">
      <c r="A16">
        <v>15</v>
      </c>
      <c r="B16" t="s">
        <v>16</v>
      </c>
      <c r="C16" t="s">
        <v>17</v>
      </c>
      <c r="D16">
        <v>1</v>
      </c>
      <c r="E16" t="s">
        <v>18</v>
      </c>
      <c r="F16">
        <v>0.05</v>
      </c>
      <c r="G16" s="4">
        <v>476</v>
      </c>
      <c r="H16">
        <f t="shared" si="0"/>
        <v>4.7600000000000002E-4</v>
      </c>
      <c r="I16">
        <f t="shared" si="1"/>
        <v>5.5048252619585368E-2</v>
      </c>
      <c r="J16" s="6">
        <f t="shared" si="2"/>
        <v>9.5199999999999989E-3</v>
      </c>
      <c r="K16">
        <f t="shared" si="3"/>
        <v>105.0420168067227</v>
      </c>
      <c r="L16" t="s">
        <v>19</v>
      </c>
      <c r="M16">
        <v>1</v>
      </c>
      <c r="N16" t="s">
        <v>55</v>
      </c>
      <c r="O16" t="s">
        <v>55</v>
      </c>
      <c r="P16" t="s">
        <v>22</v>
      </c>
      <c r="Q16" t="s">
        <v>23</v>
      </c>
      <c r="R16" t="s">
        <v>31</v>
      </c>
      <c r="S16" t="s">
        <v>56</v>
      </c>
      <c r="T16">
        <v>0</v>
      </c>
      <c r="U16" t="s">
        <v>26</v>
      </c>
      <c r="V16" t="s">
        <v>27</v>
      </c>
      <c r="W16" t="s">
        <v>28</v>
      </c>
      <c r="X16">
        <f>T16*K16</f>
        <v>0</v>
      </c>
      <c r="Y16">
        <f>T16*(57.32)</f>
        <v>0</v>
      </c>
    </row>
    <row r="17" spans="1:25" x14ac:dyDescent="0.2">
      <c r="A17">
        <v>16</v>
      </c>
      <c r="B17" t="s">
        <v>16</v>
      </c>
      <c r="C17" t="s">
        <v>17</v>
      </c>
      <c r="D17">
        <v>1</v>
      </c>
      <c r="E17" t="s">
        <v>18</v>
      </c>
      <c r="F17">
        <v>0.05</v>
      </c>
      <c r="G17" s="4">
        <v>476</v>
      </c>
      <c r="H17">
        <f t="shared" si="0"/>
        <v>4.7600000000000002E-4</v>
      </c>
      <c r="I17">
        <f t="shared" si="1"/>
        <v>5.5048252619585368E-2</v>
      </c>
      <c r="J17" s="6">
        <f t="shared" si="2"/>
        <v>9.5199999999999989E-3</v>
      </c>
      <c r="K17">
        <f t="shared" si="3"/>
        <v>105.0420168067227</v>
      </c>
      <c r="L17" t="s">
        <v>19</v>
      </c>
      <c r="M17">
        <v>1</v>
      </c>
      <c r="N17" t="s">
        <v>57</v>
      </c>
      <c r="O17" t="s">
        <v>57</v>
      </c>
      <c r="P17" t="s">
        <v>22</v>
      </c>
      <c r="Q17" t="s">
        <v>37</v>
      </c>
      <c r="R17" t="s">
        <v>24</v>
      </c>
      <c r="S17" t="s">
        <v>58</v>
      </c>
      <c r="T17">
        <v>4</v>
      </c>
      <c r="U17" t="s">
        <v>26</v>
      </c>
      <c r="V17" t="s">
        <v>27</v>
      </c>
      <c r="W17" t="s">
        <v>28</v>
      </c>
      <c r="X17">
        <f>T17*K17</f>
        <v>420.1680672268908</v>
      </c>
      <c r="Y17">
        <f>T17*(57.32)</f>
        <v>229.28</v>
      </c>
    </row>
    <row r="18" spans="1:25" x14ac:dyDescent="0.2">
      <c r="A18">
        <v>17</v>
      </c>
      <c r="B18" t="s">
        <v>16</v>
      </c>
      <c r="C18" t="s">
        <v>17</v>
      </c>
      <c r="D18">
        <v>1</v>
      </c>
      <c r="E18" t="s">
        <v>18</v>
      </c>
      <c r="F18">
        <v>0.05</v>
      </c>
      <c r="G18" s="4">
        <v>476</v>
      </c>
      <c r="H18">
        <f t="shared" si="0"/>
        <v>4.7600000000000002E-4</v>
      </c>
      <c r="I18">
        <f t="shared" si="1"/>
        <v>5.5048252619585368E-2</v>
      </c>
      <c r="J18" s="6">
        <f t="shared" si="2"/>
        <v>9.5199999999999989E-3</v>
      </c>
      <c r="K18">
        <f t="shared" si="3"/>
        <v>105.0420168067227</v>
      </c>
      <c r="L18" t="s">
        <v>19</v>
      </c>
      <c r="M18">
        <v>1</v>
      </c>
      <c r="N18" t="s">
        <v>59</v>
      </c>
      <c r="O18" t="s">
        <v>59</v>
      </c>
      <c r="P18" t="s">
        <v>30</v>
      </c>
      <c r="Q18" t="s">
        <v>23</v>
      </c>
      <c r="R18" t="s">
        <v>31</v>
      </c>
      <c r="S18" t="s">
        <v>60</v>
      </c>
      <c r="T18">
        <v>0</v>
      </c>
      <c r="U18" t="s">
        <v>26</v>
      </c>
      <c r="V18" t="s">
        <v>27</v>
      </c>
      <c r="W18" t="s">
        <v>28</v>
      </c>
      <c r="X18">
        <f>T18*K18</f>
        <v>0</v>
      </c>
      <c r="Y18">
        <f>T18*(57.32)</f>
        <v>0</v>
      </c>
    </row>
    <row r="19" spans="1:25" x14ac:dyDescent="0.2">
      <c r="A19">
        <v>18</v>
      </c>
      <c r="B19" t="s">
        <v>16</v>
      </c>
      <c r="C19" t="s">
        <v>17</v>
      </c>
      <c r="D19">
        <v>1</v>
      </c>
      <c r="E19" t="s">
        <v>18</v>
      </c>
      <c r="F19">
        <v>0.05</v>
      </c>
      <c r="G19" s="4">
        <v>476</v>
      </c>
      <c r="H19">
        <f t="shared" si="0"/>
        <v>4.7600000000000002E-4</v>
      </c>
      <c r="I19">
        <f t="shared" si="1"/>
        <v>5.5048252619585368E-2</v>
      </c>
      <c r="J19" s="6">
        <f t="shared" si="2"/>
        <v>9.5199999999999989E-3</v>
      </c>
      <c r="K19">
        <f t="shared" si="3"/>
        <v>105.0420168067227</v>
      </c>
      <c r="L19" t="s">
        <v>19</v>
      </c>
      <c r="M19">
        <v>1</v>
      </c>
      <c r="N19" t="s">
        <v>61</v>
      </c>
      <c r="O19" t="s">
        <v>61</v>
      </c>
      <c r="P19" t="s">
        <v>30</v>
      </c>
      <c r="Q19" t="s">
        <v>37</v>
      </c>
      <c r="R19" t="s">
        <v>31</v>
      </c>
      <c r="S19" t="s">
        <v>62</v>
      </c>
      <c r="T19">
        <v>0</v>
      </c>
      <c r="U19" t="s">
        <v>26</v>
      </c>
      <c r="V19" t="s">
        <v>27</v>
      </c>
      <c r="W19" t="s">
        <v>28</v>
      </c>
      <c r="X19">
        <f>T19*K19</f>
        <v>0</v>
      </c>
      <c r="Y19">
        <f>T19*(57.32)</f>
        <v>0</v>
      </c>
    </row>
    <row r="20" spans="1:25" x14ac:dyDescent="0.2">
      <c r="A20">
        <v>19</v>
      </c>
      <c r="B20" t="s">
        <v>16</v>
      </c>
      <c r="C20" t="s">
        <v>17</v>
      </c>
      <c r="D20">
        <v>1</v>
      </c>
      <c r="E20" t="s">
        <v>18</v>
      </c>
      <c r="F20">
        <v>0.05</v>
      </c>
      <c r="G20" s="4">
        <v>476</v>
      </c>
      <c r="H20">
        <f t="shared" si="0"/>
        <v>4.7600000000000002E-4</v>
      </c>
      <c r="I20">
        <f t="shared" si="1"/>
        <v>5.5048252619585368E-2</v>
      </c>
      <c r="J20" s="6">
        <f t="shared" si="2"/>
        <v>9.5199999999999989E-3</v>
      </c>
      <c r="K20">
        <f t="shared" si="3"/>
        <v>105.0420168067227</v>
      </c>
      <c r="L20" t="s">
        <v>19</v>
      </c>
      <c r="M20">
        <v>1</v>
      </c>
      <c r="N20" t="s">
        <v>63</v>
      </c>
      <c r="O20" t="s">
        <v>63</v>
      </c>
      <c r="P20" t="s">
        <v>22</v>
      </c>
      <c r="Q20" t="s">
        <v>37</v>
      </c>
      <c r="R20" t="s">
        <v>24</v>
      </c>
      <c r="S20" t="s">
        <v>32</v>
      </c>
      <c r="T20">
        <v>0</v>
      </c>
      <c r="U20" t="s">
        <v>26</v>
      </c>
      <c r="V20" t="s">
        <v>27</v>
      </c>
      <c r="W20" t="s">
        <v>28</v>
      </c>
      <c r="X20">
        <f>T20*K20</f>
        <v>0</v>
      </c>
      <c r="Y20">
        <f>T20*(57.32)</f>
        <v>0</v>
      </c>
    </row>
    <row r="21" spans="1:25" x14ac:dyDescent="0.2">
      <c r="A21">
        <v>20</v>
      </c>
      <c r="B21" t="s">
        <v>16</v>
      </c>
      <c r="C21" t="s">
        <v>17</v>
      </c>
      <c r="D21">
        <v>1</v>
      </c>
      <c r="E21" t="s">
        <v>18</v>
      </c>
      <c r="F21">
        <v>0.05</v>
      </c>
      <c r="G21" s="4">
        <v>476</v>
      </c>
      <c r="H21">
        <f t="shared" si="0"/>
        <v>4.7600000000000002E-4</v>
      </c>
      <c r="I21">
        <f t="shared" si="1"/>
        <v>5.5048252619585368E-2</v>
      </c>
      <c r="J21" s="6">
        <f t="shared" si="2"/>
        <v>9.5199999999999989E-3</v>
      </c>
      <c r="K21">
        <f t="shared" si="3"/>
        <v>105.0420168067227</v>
      </c>
      <c r="L21" t="s">
        <v>19</v>
      </c>
      <c r="M21">
        <v>1</v>
      </c>
      <c r="N21" t="s">
        <v>64</v>
      </c>
      <c r="O21" t="s">
        <v>65</v>
      </c>
      <c r="P21" t="s">
        <v>22</v>
      </c>
      <c r="Q21" t="s">
        <v>23</v>
      </c>
      <c r="R21" t="s">
        <v>24</v>
      </c>
      <c r="S21" t="s">
        <v>25</v>
      </c>
      <c r="T21">
        <v>0</v>
      </c>
      <c r="U21" t="s">
        <v>26</v>
      </c>
      <c r="V21" t="s">
        <v>27</v>
      </c>
      <c r="W21" t="s">
        <v>28</v>
      </c>
      <c r="X21">
        <f>T21*K21</f>
        <v>0</v>
      </c>
      <c r="Y21">
        <f>T21*(57.32)</f>
        <v>0</v>
      </c>
    </row>
    <row r="22" spans="1:25" x14ac:dyDescent="0.2">
      <c r="A22">
        <v>21</v>
      </c>
      <c r="B22" t="s">
        <v>16</v>
      </c>
      <c r="C22" t="s">
        <v>17</v>
      </c>
      <c r="D22">
        <v>1</v>
      </c>
      <c r="E22" t="s">
        <v>18</v>
      </c>
      <c r="F22">
        <v>0.05</v>
      </c>
      <c r="G22" s="4">
        <v>476</v>
      </c>
      <c r="H22">
        <f t="shared" si="0"/>
        <v>4.7600000000000002E-4</v>
      </c>
      <c r="I22">
        <f t="shared" si="1"/>
        <v>5.5048252619585368E-2</v>
      </c>
      <c r="J22" s="6">
        <f t="shared" si="2"/>
        <v>9.5199999999999989E-3</v>
      </c>
      <c r="K22">
        <f t="shared" si="3"/>
        <v>105.0420168067227</v>
      </c>
      <c r="L22" t="s">
        <v>66</v>
      </c>
      <c r="M22">
        <v>1</v>
      </c>
      <c r="N22" t="s">
        <v>20</v>
      </c>
      <c r="O22" t="s">
        <v>21</v>
      </c>
      <c r="P22" t="s">
        <v>22</v>
      </c>
      <c r="Q22" t="s">
        <v>23</v>
      </c>
      <c r="R22" t="s">
        <v>24</v>
      </c>
      <c r="S22" t="s">
        <v>25</v>
      </c>
      <c r="T22">
        <v>0</v>
      </c>
      <c r="U22" t="s">
        <v>26</v>
      </c>
      <c r="V22" t="s">
        <v>27</v>
      </c>
      <c r="W22" t="s">
        <v>67</v>
      </c>
      <c r="X22">
        <f>T22*K22</f>
        <v>0</v>
      </c>
      <c r="Y22">
        <f>T22*(57.32)</f>
        <v>0</v>
      </c>
    </row>
    <row r="23" spans="1:25" x14ac:dyDescent="0.2">
      <c r="A23">
        <v>22</v>
      </c>
      <c r="B23" t="s">
        <v>16</v>
      </c>
      <c r="C23" t="s">
        <v>17</v>
      </c>
      <c r="D23">
        <v>1</v>
      </c>
      <c r="E23" t="s">
        <v>18</v>
      </c>
      <c r="F23">
        <v>0.05</v>
      </c>
      <c r="G23" s="4">
        <v>476</v>
      </c>
      <c r="H23">
        <f t="shared" si="0"/>
        <v>4.7600000000000002E-4</v>
      </c>
      <c r="I23">
        <f t="shared" si="1"/>
        <v>5.5048252619585368E-2</v>
      </c>
      <c r="J23" s="6">
        <f t="shared" si="2"/>
        <v>9.5199999999999989E-3</v>
      </c>
      <c r="K23">
        <f t="shared" si="3"/>
        <v>105.0420168067227</v>
      </c>
      <c r="L23" t="s">
        <v>66</v>
      </c>
      <c r="M23">
        <v>1</v>
      </c>
      <c r="N23" t="s">
        <v>29</v>
      </c>
      <c r="O23" t="s">
        <v>29</v>
      </c>
      <c r="P23" t="s">
        <v>30</v>
      </c>
      <c r="Q23" t="s">
        <v>23</v>
      </c>
      <c r="R23" t="s">
        <v>31</v>
      </c>
      <c r="S23" t="s">
        <v>32</v>
      </c>
      <c r="T23">
        <v>0</v>
      </c>
      <c r="U23" t="s">
        <v>26</v>
      </c>
      <c r="V23" t="s">
        <v>27</v>
      </c>
      <c r="W23" t="s">
        <v>67</v>
      </c>
      <c r="X23">
        <f>T23*K23</f>
        <v>0</v>
      </c>
      <c r="Y23">
        <f>T23*(57.32)</f>
        <v>0</v>
      </c>
    </row>
    <row r="24" spans="1:25" x14ac:dyDescent="0.2">
      <c r="A24">
        <v>23</v>
      </c>
      <c r="B24" t="s">
        <v>16</v>
      </c>
      <c r="C24" t="s">
        <v>17</v>
      </c>
      <c r="D24">
        <v>1</v>
      </c>
      <c r="E24" t="s">
        <v>18</v>
      </c>
      <c r="F24">
        <v>0.05</v>
      </c>
      <c r="G24" s="4">
        <v>476</v>
      </c>
      <c r="H24">
        <f t="shared" si="0"/>
        <v>4.7600000000000002E-4</v>
      </c>
      <c r="I24">
        <f t="shared" si="1"/>
        <v>5.5048252619585368E-2</v>
      </c>
      <c r="J24" s="6">
        <f t="shared" si="2"/>
        <v>9.5199999999999989E-3</v>
      </c>
      <c r="K24">
        <f t="shared" si="3"/>
        <v>105.0420168067227</v>
      </c>
      <c r="L24" t="s">
        <v>66</v>
      </c>
      <c r="M24">
        <v>1</v>
      </c>
      <c r="N24" t="s">
        <v>33</v>
      </c>
      <c r="O24" t="s">
        <v>33</v>
      </c>
      <c r="P24" t="s">
        <v>22</v>
      </c>
      <c r="Q24" t="s">
        <v>23</v>
      </c>
      <c r="R24" t="s">
        <v>31</v>
      </c>
      <c r="S24" t="s">
        <v>25</v>
      </c>
      <c r="T24">
        <v>0</v>
      </c>
      <c r="U24" t="s">
        <v>26</v>
      </c>
      <c r="V24" t="s">
        <v>27</v>
      </c>
      <c r="W24" t="s">
        <v>67</v>
      </c>
      <c r="X24">
        <f>T24*K24</f>
        <v>0</v>
      </c>
      <c r="Y24">
        <f>T24*(57.32)</f>
        <v>0</v>
      </c>
    </row>
    <row r="25" spans="1:25" x14ac:dyDescent="0.2">
      <c r="A25">
        <v>24</v>
      </c>
      <c r="B25" t="s">
        <v>16</v>
      </c>
      <c r="C25" t="s">
        <v>17</v>
      </c>
      <c r="D25">
        <v>1</v>
      </c>
      <c r="E25" t="s">
        <v>18</v>
      </c>
      <c r="F25">
        <v>0.05</v>
      </c>
      <c r="G25" s="4">
        <v>476</v>
      </c>
      <c r="H25">
        <f t="shared" si="0"/>
        <v>4.7600000000000002E-4</v>
      </c>
      <c r="I25">
        <f t="shared" si="1"/>
        <v>5.5048252619585368E-2</v>
      </c>
      <c r="J25" s="6">
        <f t="shared" si="2"/>
        <v>9.5199999999999989E-3</v>
      </c>
      <c r="K25">
        <f t="shared" si="3"/>
        <v>105.0420168067227</v>
      </c>
      <c r="L25" t="s">
        <v>66</v>
      </c>
      <c r="M25">
        <v>1</v>
      </c>
      <c r="N25" t="s">
        <v>34</v>
      </c>
      <c r="O25" t="s">
        <v>35</v>
      </c>
      <c r="P25" t="s">
        <v>36</v>
      </c>
      <c r="Q25" t="s">
        <v>37</v>
      </c>
      <c r="R25" t="s">
        <v>24</v>
      </c>
      <c r="S25" t="s">
        <v>38</v>
      </c>
      <c r="T25">
        <v>0</v>
      </c>
      <c r="U25" t="s">
        <v>26</v>
      </c>
      <c r="V25" t="s">
        <v>27</v>
      </c>
      <c r="W25" t="s">
        <v>67</v>
      </c>
      <c r="X25">
        <f>T25*K25</f>
        <v>0</v>
      </c>
      <c r="Y25">
        <f>T25*(57.32)</f>
        <v>0</v>
      </c>
    </row>
    <row r="26" spans="1:25" x14ac:dyDescent="0.2">
      <c r="A26">
        <v>25</v>
      </c>
      <c r="B26" t="s">
        <v>16</v>
      </c>
      <c r="C26" t="s">
        <v>17</v>
      </c>
      <c r="D26">
        <v>1</v>
      </c>
      <c r="E26" t="s">
        <v>18</v>
      </c>
      <c r="F26">
        <v>0.05</v>
      </c>
      <c r="G26" s="4">
        <v>476</v>
      </c>
      <c r="H26">
        <f t="shared" si="0"/>
        <v>4.7600000000000002E-4</v>
      </c>
      <c r="I26">
        <f t="shared" si="1"/>
        <v>5.5048252619585368E-2</v>
      </c>
      <c r="J26" s="6">
        <f t="shared" si="2"/>
        <v>9.5199999999999989E-3</v>
      </c>
      <c r="K26">
        <f t="shared" si="3"/>
        <v>105.0420168067227</v>
      </c>
      <c r="L26" t="s">
        <v>66</v>
      </c>
      <c r="M26">
        <v>1</v>
      </c>
      <c r="N26" t="s">
        <v>39</v>
      </c>
      <c r="O26" t="s">
        <v>35</v>
      </c>
      <c r="P26" t="s">
        <v>36</v>
      </c>
      <c r="Q26" t="s">
        <v>37</v>
      </c>
      <c r="R26" t="s">
        <v>24</v>
      </c>
      <c r="S26" t="s">
        <v>38</v>
      </c>
      <c r="T26">
        <v>4</v>
      </c>
      <c r="U26" t="s">
        <v>26</v>
      </c>
      <c r="V26" t="s">
        <v>27</v>
      </c>
      <c r="W26" t="s">
        <v>67</v>
      </c>
      <c r="X26">
        <f>T26*K26</f>
        <v>420.1680672268908</v>
      </c>
      <c r="Y26">
        <f>T26*(57.32)</f>
        <v>229.28</v>
      </c>
    </row>
    <row r="27" spans="1:25" x14ac:dyDescent="0.2">
      <c r="A27">
        <v>26</v>
      </c>
      <c r="B27" t="s">
        <v>16</v>
      </c>
      <c r="C27" t="s">
        <v>17</v>
      </c>
      <c r="D27">
        <v>1</v>
      </c>
      <c r="E27" t="s">
        <v>18</v>
      </c>
      <c r="F27">
        <v>0.05</v>
      </c>
      <c r="G27" s="4">
        <v>476</v>
      </c>
      <c r="H27">
        <f t="shared" si="0"/>
        <v>4.7600000000000002E-4</v>
      </c>
      <c r="I27">
        <f t="shared" si="1"/>
        <v>5.5048252619585368E-2</v>
      </c>
      <c r="J27" s="6">
        <f t="shared" si="2"/>
        <v>9.5199999999999989E-3</v>
      </c>
      <c r="K27">
        <f t="shared" si="3"/>
        <v>105.0420168067227</v>
      </c>
      <c r="L27" t="s">
        <v>66</v>
      </c>
      <c r="M27">
        <v>1</v>
      </c>
      <c r="N27" t="s">
        <v>40</v>
      </c>
      <c r="O27" t="s">
        <v>40</v>
      </c>
      <c r="P27" t="s">
        <v>22</v>
      </c>
      <c r="Q27" t="s">
        <v>37</v>
      </c>
      <c r="R27" t="s">
        <v>24</v>
      </c>
      <c r="S27" t="s">
        <v>32</v>
      </c>
      <c r="T27">
        <v>0</v>
      </c>
      <c r="U27" t="s">
        <v>26</v>
      </c>
      <c r="V27" t="s">
        <v>27</v>
      </c>
      <c r="W27" t="s">
        <v>67</v>
      </c>
      <c r="X27">
        <f>T27*K27</f>
        <v>0</v>
      </c>
      <c r="Y27">
        <f>T27*(57.32)</f>
        <v>0</v>
      </c>
    </row>
    <row r="28" spans="1:25" x14ac:dyDescent="0.2">
      <c r="A28">
        <v>27</v>
      </c>
      <c r="B28" t="s">
        <v>16</v>
      </c>
      <c r="C28" t="s">
        <v>17</v>
      </c>
      <c r="D28">
        <v>1</v>
      </c>
      <c r="E28" t="s">
        <v>18</v>
      </c>
      <c r="F28">
        <v>0.05</v>
      </c>
      <c r="G28" s="4">
        <v>476</v>
      </c>
      <c r="H28">
        <f t="shared" si="0"/>
        <v>4.7600000000000002E-4</v>
      </c>
      <c r="I28">
        <f t="shared" si="1"/>
        <v>5.5048252619585368E-2</v>
      </c>
      <c r="J28" s="6">
        <f t="shared" si="2"/>
        <v>9.5199999999999989E-3</v>
      </c>
      <c r="K28">
        <f t="shared" si="3"/>
        <v>105.0420168067227</v>
      </c>
      <c r="L28" t="s">
        <v>66</v>
      </c>
      <c r="M28">
        <v>1</v>
      </c>
      <c r="N28" t="s">
        <v>41</v>
      </c>
      <c r="O28" t="s">
        <v>41</v>
      </c>
      <c r="P28" t="s">
        <v>22</v>
      </c>
      <c r="Q28" t="s">
        <v>23</v>
      </c>
      <c r="R28" t="s">
        <v>24</v>
      </c>
      <c r="S28" t="s">
        <v>42</v>
      </c>
      <c r="T28">
        <v>0</v>
      </c>
      <c r="U28" t="s">
        <v>26</v>
      </c>
      <c r="V28" t="s">
        <v>27</v>
      </c>
      <c r="W28" t="s">
        <v>67</v>
      </c>
      <c r="X28">
        <f>T28*K28</f>
        <v>0</v>
      </c>
      <c r="Y28">
        <f>T28*(57.32)</f>
        <v>0</v>
      </c>
    </row>
    <row r="29" spans="1:25" x14ac:dyDescent="0.2">
      <c r="A29">
        <v>28</v>
      </c>
      <c r="B29" t="s">
        <v>16</v>
      </c>
      <c r="C29" t="s">
        <v>17</v>
      </c>
      <c r="D29">
        <v>1</v>
      </c>
      <c r="E29" t="s">
        <v>18</v>
      </c>
      <c r="F29">
        <v>0.05</v>
      </c>
      <c r="G29" s="4">
        <v>476</v>
      </c>
      <c r="H29">
        <f t="shared" si="0"/>
        <v>4.7600000000000002E-4</v>
      </c>
      <c r="I29">
        <f t="shared" si="1"/>
        <v>5.5048252619585368E-2</v>
      </c>
      <c r="J29" s="6">
        <f t="shared" si="2"/>
        <v>9.5199999999999989E-3</v>
      </c>
      <c r="K29">
        <f t="shared" si="3"/>
        <v>105.0420168067227</v>
      </c>
      <c r="L29" t="s">
        <v>66</v>
      </c>
      <c r="M29">
        <v>1</v>
      </c>
      <c r="N29" t="s">
        <v>43</v>
      </c>
      <c r="O29" t="s">
        <v>43</v>
      </c>
      <c r="P29" t="s">
        <v>22</v>
      </c>
      <c r="Q29" t="s">
        <v>23</v>
      </c>
      <c r="R29" t="s">
        <v>24</v>
      </c>
      <c r="S29" t="s">
        <v>44</v>
      </c>
      <c r="T29">
        <v>0</v>
      </c>
      <c r="U29" t="s">
        <v>26</v>
      </c>
      <c r="V29" t="s">
        <v>27</v>
      </c>
      <c r="W29" t="s">
        <v>67</v>
      </c>
      <c r="X29">
        <f>T29*K29</f>
        <v>0</v>
      </c>
      <c r="Y29">
        <f>T29*(57.32)</f>
        <v>0</v>
      </c>
    </row>
    <row r="30" spans="1:25" x14ac:dyDescent="0.2">
      <c r="A30">
        <v>29</v>
      </c>
      <c r="B30" t="s">
        <v>16</v>
      </c>
      <c r="C30" t="s">
        <v>17</v>
      </c>
      <c r="D30">
        <v>1</v>
      </c>
      <c r="E30" t="s">
        <v>18</v>
      </c>
      <c r="F30">
        <v>0.05</v>
      </c>
      <c r="G30" s="4">
        <v>476</v>
      </c>
      <c r="H30">
        <f t="shared" si="0"/>
        <v>4.7600000000000002E-4</v>
      </c>
      <c r="I30">
        <f t="shared" si="1"/>
        <v>5.5048252619585368E-2</v>
      </c>
      <c r="J30" s="6">
        <f t="shared" si="2"/>
        <v>9.5199999999999989E-3</v>
      </c>
      <c r="K30">
        <f t="shared" si="3"/>
        <v>105.0420168067227</v>
      </c>
      <c r="L30" t="s">
        <v>66</v>
      </c>
      <c r="M30">
        <v>1</v>
      </c>
      <c r="N30" t="s">
        <v>45</v>
      </c>
      <c r="O30" t="s">
        <v>45</v>
      </c>
      <c r="P30" t="s">
        <v>22</v>
      </c>
      <c r="Q30" t="s">
        <v>23</v>
      </c>
      <c r="R30" t="s">
        <v>24</v>
      </c>
      <c r="S30" t="s">
        <v>46</v>
      </c>
      <c r="T30">
        <v>0</v>
      </c>
      <c r="U30" t="s">
        <v>26</v>
      </c>
      <c r="V30" t="s">
        <v>27</v>
      </c>
      <c r="W30" t="s">
        <v>67</v>
      </c>
      <c r="X30">
        <f>T30*K30</f>
        <v>0</v>
      </c>
      <c r="Y30">
        <f>T30*(57.32)</f>
        <v>0</v>
      </c>
    </row>
    <row r="31" spans="1:25" x14ac:dyDescent="0.2">
      <c r="A31">
        <v>30</v>
      </c>
      <c r="B31" t="s">
        <v>16</v>
      </c>
      <c r="C31" t="s">
        <v>17</v>
      </c>
      <c r="D31">
        <v>1</v>
      </c>
      <c r="E31" t="s">
        <v>18</v>
      </c>
      <c r="F31">
        <v>0.05</v>
      </c>
      <c r="G31" s="4">
        <v>476</v>
      </c>
      <c r="H31">
        <f t="shared" si="0"/>
        <v>4.7600000000000002E-4</v>
      </c>
      <c r="I31">
        <f t="shared" si="1"/>
        <v>5.5048252619585368E-2</v>
      </c>
      <c r="J31" s="6">
        <f t="shared" si="2"/>
        <v>9.5199999999999989E-3</v>
      </c>
      <c r="K31">
        <f t="shared" si="3"/>
        <v>105.0420168067227</v>
      </c>
      <c r="L31" t="s">
        <v>66</v>
      </c>
      <c r="M31">
        <v>1</v>
      </c>
      <c r="N31" t="s">
        <v>47</v>
      </c>
      <c r="O31" t="s">
        <v>47</v>
      </c>
      <c r="P31" t="s">
        <v>22</v>
      </c>
      <c r="Q31" t="s">
        <v>23</v>
      </c>
      <c r="R31" t="s">
        <v>24</v>
      </c>
      <c r="S31" t="s">
        <v>32</v>
      </c>
      <c r="T31">
        <v>0</v>
      </c>
      <c r="U31" t="s">
        <v>26</v>
      </c>
      <c r="V31" t="s">
        <v>27</v>
      </c>
      <c r="W31" t="s">
        <v>67</v>
      </c>
      <c r="X31">
        <f>T31*K31</f>
        <v>0</v>
      </c>
      <c r="Y31">
        <f>T31*(57.32)</f>
        <v>0</v>
      </c>
    </row>
    <row r="32" spans="1:25" x14ac:dyDescent="0.2">
      <c r="A32">
        <v>31</v>
      </c>
      <c r="B32" t="s">
        <v>16</v>
      </c>
      <c r="C32" t="s">
        <v>17</v>
      </c>
      <c r="D32">
        <v>1</v>
      </c>
      <c r="E32" t="s">
        <v>18</v>
      </c>
      <c r="F32">
        <v>0.05</v>
      </c>
      <c r="G32" s="4">
        <v>476</v>
      </c>
      <c r="H32">
        <f t="shared" si="0"/>
        <v>4.7600000000000002E-4</v>
      </c>
      <c r="I32">
        <f t="shared" si="1"/>
        <v>5.5048252619585368E-2</v>
      </c>
      <c r="J32" s="6">
        <f t="shared" si="2"/>
        <v>9.5199999999999989E-3</v>
      </c>
      <c r="K32">
        <f t="shared" si="3"/>
        <v>105.0420168067227</v>
      </c>
      <c r="L32" t="s">
        <v>66</v>
      </c>
      <c r="M32">
        <v>1</v>
      </c>
      <c r="N32" t="s">
        <v>48</v>
      </c>
      <c r="O32" t="s">
        <v>49</v>
      </c>
      <c r="P32" t="s">
        <v>22</v>
      </c>
      <c r="Q32" t="s">
        <v>37</v>
      </c>
      <c r="R32" t="s">
        <v>24</v>
      </c>
      <c r="S32" t="s">
        <v>50</v>
      </c>
      <c r="T32">
        <v>0</v>
      </c>
      <c r="U32" t="s">
        <v>26</v>
      </c>
      <c r="V32" t="s">
        <v>27</v>
      </c>
      <c r="W32" t="s">
        <v>67</v>
      </c>
      <c r="X32">
        <f>T32*K32</f>
        <v>0</v>
      </c>
      <c r="Y32">
        <f>T32*(57.32)</f>
        <v>0</v>
      </c>
    </row>
    <row r="33" spans="1:25" x14ac:dyDescent="0.2">
      <c r="A33">
        <v>32</v>
      </c>
      <c r="B33" t="s">
        <v>16</v>
      </c>
      <c r="C33" t="s">
        <v>17</v>
      </c>
      <c r="D33">
        <v>1</v>
      </c>
      <c r="E33" t="s">
        <v>18</v>
      </c>
      <c r="F33">
        <v>0.05</v>
      </c>
      <c r="G33" s="4">
        <v>476</v>
      </c>
      <c r="H33">
        <f t="shared" si="0"/>
        <v>4.7600000000000002E-4</v>
      </c>
      <c r="I33">
        <f t="shared" si="1"/>
        <v>5.5048252619585368E-2</v>
      </c>
      <c r="J33" s="6">
        <f t="shared" si="2"/>
        <v>9.5199999999999989E-3</v>
      </c>
      <c r="K33">
        <f t="shared" si="3"/>
        <v>105.0420168067227</v>
      </c>
      <c r="L33" t="s">
        <v>66</v>
      </c>
      <c r="M33">
        <v>1</v>
      </c>
      <c r="N33" t="s">
        <v>51</v>
      </c>
      <c r="O33" t="s">
        <v>49</v>
      </c>
      <c r="P33" t="s">
        <v>22</v>
      </c>
      <c r="Q33" t="s">
        <v>37</v>
      </c>
      <c r="R33" t="s">
        <v>24</v>
      </c>
      <c r="S33" t="s">
        <v>50</v>
      </c>
      <c r="T33">
        <v>1</v>
      </c>
      <c r="U33" t="s">
        <v>26</v>
      </c>
      <c r="V33" t="s">
        <v>27</v>
      </c>
      <c r="W33" t="s">
        <v>67</v>
      </c>
      <c r="X33">
        <f>T33*K33</f>
        <v>105.0420168067227</v>
      </c>
      <c r="Y33">
        <f>T33*(57.32)</f>
        <v>57.32</v>
      </c>
    </row>
    <row r="34" spans="1:25" x14ac:dyDescent="0.2">
      <c r="A34">
        <v>33</v>
      </c>
      <c r="B34" t="s">
        <v>16</v>
      </c>
      <c r="C34" t="s">
        <v>17</v>
      </c>
      <c r="D34">
        <v>1</v>
      </c>
      <c r="E34" t="s">
        <v>18</v>
      </c>
      <c r="F34">
        <v>0.05</v>
      </c>
      <c r="G34" s="4">
        <v>476</v>
      </c>
      <c r="H34">
        <f t="shared" si="0"/>
        <v>4.7600000000000002E-4</v>
      </c>
      <c r="I34">
        <f t="shared" si="1"/>
        <v>5.5048252619585368E-2</v>
      </c>
      <c r="J34" s="6">
        <f t="shared" si="2"/>
        <v>9.5199999999999989E-3</v>
      </c>
      <c r="K34">
        <f t="shared" si="3"/>
        <v>105.0420168067227</v>
      </c>
      <c r="L34" t="s">
        <v>66</v>
      </c>
      <c r="M34">
        <v>1</v>
      </c>
      <c r="N34" t="s">
        <v>52</v>
      </c>
      <c r="O34" t="s">
        <v>52</v>
      </c>
      <c r="P34" t="s">
        <v>22</v>
      </c>
      <c r="Q34" t="s">
        <v>23</v>
      </c>
      <c r="R34" t="s">
        <v>24</v>
      </c>
      <c r="S34" t="s">
        <v>46</v>
      </c>
      <c r="T34">
        <v>0</v>
      </c>
      <c r="U34" t="s">
        <v>26</v>
      </c>
      <c r="V34" t="s">
        <v>27</v>
      </c>
      <c r="W34" t="s">
        <v>67</v>
      </c>
      <c r="X34">
        <f>T34*K34</f>
        <v>0</v>
      </c>
      <c r="Y34">
        <f>T34*(57.32)</f>
        <v>0</v>
      </c>
    </row>
    <row r="35" spans="1:25" x14ac:dyDescent="0.2">
      <c r="A35">
        <v>34</v>
      </c>
      <c r="B35" t="s">
        <v>16</v>
      </c>
      <c r="C35" t="s">
        <v>17</v>
      </c>
      <c r="D35">
        <v>1</v>
      </c>
      <c r="E35" t="s">
        <v>18</v>
      </c>
      <c r="F35">
        <v>0.05</v>
      </c>
      <c r="G35" s="4">
        <v>476</v>
      </c>
      <c r="H35">
        <f t="shared" si="0"/>
        <v>4.7600000000000002E-4</v>
      </c>
      <c r="I35">
        <f t="shared" si="1"/>
        <v>5.5048252619585368E-2</v>
      </c>
      <c r="J35" s="6">
        <f t="shared" si="2"/>
        <v>9.5199999999999989E-3</v>
      </c>
      <c r="K35">
        <f t="shared" si="3"/>
        <v>105.0420168067227</v>
      </c>
      <c r="L35" t="s">
        <v>66</v>
      </c>
      <c r="M35">
        <v>1</v>
      </c>
      <c r="N35" t="s">
        <v>53</v>
      </c>
      <c r="O35" t="s">
        <v>53</v>
      </c>
      <c r="P35" t="s">
        <v>22</v>
      </c>
      <c r="Q35" t="s">
        <v>23</v>
      </c>
      <c r="R35" t="s">
        <v>31</v>
      </c>
      <c r="S35" t="s">
        <v>54</v>
      </c>
      <c r="T35">
        <v>0</v>
      </c>
      <c r="U35" t="s">
        <v>26</v>
      </c>
      <c r="V35" t="s">
        <v>27</v>
      </c>
      <c r="W35" t="s">
        <v>67</v>
      </c>
      <c r="X35">
        <f>T35*K35</f>
        <v>0</v>
      </c>
      <c r="Y35">
        <f>T35*(57.32)</f>
        <v>0</v>
      </c>
    </row>
    <row r="36" spans="1:25" x14ac:dyDescent="0.2">
      <c r="A36">
        <v>35</v>
      </c>
      <c r="B36" t="s">
        <v>16</v>
      </c>
      <c r="C36" t="s">
        <v>17</v>
      </c>
      <c r="D36">
        <v>1</v>
      </c>
      <c r="E36" t="s">
        <v>18</v>
      </c>
      <c r="F36">
        <v>0.05</v>
      </c>
      <c r="G36" s="4">
        <v>476</v>
      </c>
      <c r="H36">
        <f t="shared" si="0"/>
        <v>4.7600000000000002E-4</v>
      </c>
      <c r="I36">
        <f t="shared" si="1"/>
        <v>5.5048252619585368E-2</v>
      </c>
      <c r="J36" s="6">
        <f t="shared" si="2"/>
        <v>9.5199999999999989E-3</v>
      </c>
      <c r="K36">
        <f t="shared" si="3"/>
        <v>105.0420168067227</v>
      </c>
      <c r="L36" t="s">
        <v>66</v>
      </c>
      <c r="M36">
        <v>1</v>
      </c>
      <c r="N36" t="s">
        <v>55</v>
      </c>
      <c r="O36" t="s">
        <v>55</v>
      </c>
      <c r="P36" t="s">
        <v>22</v>
      </c>
      <c r="Q36" t="s">
        <v>23</v>
      </c>
      <c r="R36" t="s">
        <v>31</v>
      </c>
      <c r="S36" t="s">
        <v>56</v>
      </c>
      <c r="T36">
        <v>0</v>
      </c>
      <c r="U36" t="s">
        <v>26</v>
      </c>
      <c r="V36" t="s">
        <v>27</v>
      </c>
      <c r="W36" t="s">
        <v>67</v>
      </c>
      <c r="X36">
        <f>T36*K36</f>
        <v>0</v>
      </c>
      <c r="Y36">
        <f>T36*(57.32)</f>
        <v>0</v>
      </c>
    </row>
    <row r="37" spans="1:25" x14ac:dyDescent="0.2">
      <c r="A37">
        <v>36</v>
      </c>
      <c r="B37" t="s">
        <v>16</v>
      </c>
      <c r="C37" t="s">
        <v>17</v>
      </c>
      <c r="D37">
        <v>1</v>
      </c>
      <c r="E37" t="s">
        <v>18</v>
      </c>
      <c r="F37">
        <v>0.05</v>
      </c>
      <c r="G37" s="4">
        <v>476</v>
      </c>
      <c r="H37">
        <f t="shared" si="0"/>
        <v>4.7600000000000002E-4</v>
      </c>
      <c r="I37">
        <f t="shared" si="1"/>
        <v>5.5048252619585368E-2</v>
      </c>
      <c r="J37" s="6">
        <f t="shared" si="2"/>
        <v>9.5199999999999989E-3</v>
      </c>
      <c r="K37">
        <f t="shared" si="3"/>
        <v>105.0420168067227</v>
      </c>
      <c r="L37" t="s">
        <v>66</v>
      </c>
      <c r="M37">
        <v>1</v>
      </c>
      <c r="N37" t="s">
        <v>57</v>
      </c>
      <c r="O37" t="s">
        <v>57</v>
      </c>
      <c r="P37" t="s">
        <v>22</v>
      </c>
      <c r="Q37" t="s">
        <v>37</v>
      </c>
      <c r="R37" t="s">
        <v>24</v>
      </c>
      <c r="S37" t="s">
        <v>58</v>
      </c>
      <c r="T37">
        <v>3</v>
      </c>
      <c r="U37" t="s">
        <v>26</v>
      </c>
      <c r="V37" t="s">
        <v>27</v>
      </c>
      <c r="W37" t="s">
        <v>67</v>
      </c>
      <c r="X37">
        <f>T37*K37</f>
        <v>315.1260504201681</v>
      </c>
      <c r="Y37">
        <f>T37*(57.32)</f>
        <v>171.96</v>
      </c>
    </row>
    <row r="38" spans="1:25" x14ac:dyDescent="0.2">
      <c r="A38">
        <v>37</v>
      </c>
      <c r="B38" t="s">
        <v>16</v>
      </c>
      <c r="C38" t="s">
        <v>17</v>
      </c>
      <c r="D38">
        <v>1</v>
      </c>
      <c r="E38" t="s">
        <v>18</v>
      </c>
      <c r="F38">
        <v>0.05</v>
      </c>
      <c r="G38" s="4">
        <v>476</v>
      </c>
      <c r="H38">
        <f t="shared" si="0"/>
        <v>4.7600000000000002E-4</v>
      </c>
      <c r="I38">
        <f t="shared" si="1"/>
        <v>5.5048252619585368E-2</v>
      </c>
      <c r="J38" s="6">
        <f t="shared" si="2"/>
        <v>9.5199999999999989E-3</v>
      </c>
      <c r="K38">
        <f t="shared" si="3"/>
        <v>105.0420168067227</v>
      </c>
      <c r="L38" t="s">
        <v>66</v>
      </c>
      <c r="M38">
        <v>1</v>
      </c>
      <c r="N38" t="s">
        <v>59</v>
      </c>
      <c r="O38" t="s">
        <v>59</v>
      </c>
      <c r="P38" t="s">
        <v>30</v>
      </c>
      <c r="Q38" t="s">
        <v>23</v>
      </c>
      <c r="R38" t="s">
        <v>31</v>
      </c>
      <c r="S38" t="s">
        <v>60</v>
      </c>
      <c r="T38">
        <v>0</v>
      </c>
      <c r="U38" t="s">
        <v>26</v>
      </c>
      <c r="V38" t="s">
        <v>27</v>
      </c>
      <c r="W38" t="s">
        <v>67</v>
      </c>
      <c r="X38">
        <f>T38*K38</f>
        <v>0</v>
      </c>
      <c r="Y38">
        <f>T38*(57.32)</f>
        <v>0</v>
      </c>
    </row>
    <row r="39" spans="1:25" x14ac:dyDescent="0.2">
      <c r="A39">
        <v>38</v>
      </c>
      <c r="B39" t="s">
        <v>16</v>
      </c>
      <c r="C39" t="s">
        <v>17</v>
      </c>
      <c r="D39">
        <v>1</v>
      </c>
      <c r="E39" t="s">
        <v>18</v>
      </c>
      <c r="F39">
        <v>0.05</v>
      </c>
      <c r="G39" s="4">
        <v>476</v>
      </c>
      <c r="H39">
        <f t="shared" si="0"/>
        <v>4.7600000000000002E-4</v>
      </c>
      <c r="I39">
        <f t="shared" si="1"/>
        <v>5.5048252619585368E-2</v>
      </c>
      <c r="J39" s="6">
        <f t="shared" si="2"/>
        <v>9.5199999999999989E-3</v>
      </c>
      <c r="K39">
        <f t="shared" si="3"/>
        <v>105.0420168067227</v>
      </c>
      <c r="L39" t="s">
        <v>66</v>
      </c>
      <c r="M39">
        <v>1</v>
      </c>
      <c r="N39" t="s">
        <v>61</v>
      </c>
      <c r="O39" t="s">
        <v>61</v>
      </c>
      <c r="P39" t="s">
        <v>30</v>
      </c>
      <c r="Q39" t="s">
        <v>37</v>
      </c>
      <c r="R39" t="s">
        <v>31</v>
      </c>
      <c r="S39" t="s">
        <v>62</v>
      </c>
      <c r="T39">
        <v>0</v>
      </c>
      <c r="U39" t="s">
        <v>26</v>
      </c>
      <c r="V39" t="s">
        <v>27</v>
      </c>
      <c r="W39" t="s">
        <v>67</v>
      </c>
      <c r="X39">
        <f>T39*K39</f>
        <v>0</v>
      </c>
      <c r="Y39">
        <f>T39*(57.32)</f>
        <v>0</v>
      </c>
    </row>
    <row r="40" spans="1:25" x14ac:dyDescent="0.2">
      <c r="A40">
        <v>39</v>
      </c>
      <c r="B40" t="s">
        <v>16</v>
      </c>
      <c r="C40" t="s">
        <v>17</v>
      </c>
      <c r="D40">
        <v>1</v>
      </c>
      <c r="E40" t="s">
        <v>18</v>
      </c>
      <c r="F40">
        <v>0.05</v>
      </c>
      <c r="G40" s="4">
        <v>476</v>
      </c>
      <c r="H40">
        <f t="shared" si="0"/>
        <v>4.7600000000000002E-4</v>
      </c>
      <c r="I40">
        <f t="shared" si="1"/>
        <v>5.5048252619585368E-2</v>
      </c>
      <c r="J40" s="6">
        <f t="shared" si="2"/>
        <v>9.5199999999999989E-3</v>
      </c>
      <c r="K40">
        <f t="shared" si="3"/>
        <v>105.0420168067227</v>
      </c>
      <c r="L40" t="s">
        <v>66</v>
      </c>
      <c r="M40">
        <v>1</v>
      </c>
      <c r="N40" t="s">
        <v>63</v>
      </c>
      <c r="O40" t="s">
        <v>63</v>
      </c>
      <c r="P40" t="s">
        <v>22</v>
      </c>
      <c r="Q40" t="s">
        <v>37</v>
      </c>
      <c r="R40" t="s">
        <v>24</v>
      </c>
      <c r="S40" t="s">
        <v>32</v>
      </c>
      <c r="T40">
        <v>0</v>
      </c>
      <c r="U40" t="s">
        <v>26</v>
      </c>
      <c r="V40" t="s">
        <v>27</v>
      </c>
      <c r="W40" t="s">
        <v>67</v>
      </c>
      <c r="X40">
        <f>T40*K40</f>
        <v>0</v>
      </c>
      <c r="Y40">
        <f>T40*(57.32)</f>
        <v>0</v>
      </c>
    </row>
    <row r="41" spans="1:25" x14ac:dyDescent="0.2">
      <c r="A41">
        <v>40</v>
      </c>
      <c r="B41" t="s">
        <v>16</v>
      </c>
      <c r="C41" t="s">
        <v>17</v>
      </c>
      <c r="D41">
        <v>1</v>
      </c>
      <c r="E41" t="s">
        <v>18</v>
      </c>
      <c r="F41">
        <v>0.05</v>
      </c>
      <c r="G41" s="4">
        <v>476</v>
      </c>
      <c r="H41">
        <f t="shared" si="0"/>
        <v>4.7600000000000002E-4</v>
      </c>
      <c r="I41">
        <f t="shared" si="1"/>
        <v>5.5048252619585368E-2</v>
      </c>
      <c r="J41" s="6">
        <f t="shared" si="2"/>
        <v>9.5199999999999989E-3</v>
      </c>
      <c r="K41">
        <f t="shared" si="3"/>
        <v>105.0420168067227</v>
      </c>
      <c r="L41" t="s">
        <v>66</v>
      </c>
      <c r="M41">
        <v>1</v>
      </c>
      <c r="N41" t="s">
        <v>64</v>
      </c>
      <c r="O41" t="s">
        <v>65</v>
      </c>
      <c r="P41" t="s">
        <v>22</v>
      </c>
      <c r="Q41" t="s">
        <v>23</v>
      </c>
      <c r="R41" t="s">
        <v>24</v>
      </c>
      <c r="S41" t="s">
        <v>25</v>
      </c>
      <c r="T41">
        <v>0</v>
      </c>
      <c r="U41" t="s">
        <v>26</v>
      </c>
      <c r="V41" t="s">
        <v>27</v>
      </c>
      <c r="W41" t="s">
        <v>67</v>
      </c>
      <c r="X41">
        <f>T41*K41</f>
        <v>0</v>
      </c>
      <c r="Y41">
        <f>T41*(57.32)</f>
        <v>0</v>
      </c>
    </row>
    <row r="42" spans="1:25" x14ac:dyDescent="0.2">
      <c r="A42">
        <v>41</v>
      </c>
      <c r="B42" t="s">
        <v>16</v>
      </c>
      <c r="C42" t="s">
        <v>17</v>
      </c>
      <c r="D42">
        <v>1</v>
      </c>
      <c r="E42" t="s">
        <v>18</v>
      </c>
      <c r="F42">
        <v>0.05</v>
      </c>
      <c r="G42" s="4">
        <v>476</v>
      </c>
      <c r="H42">
        <f t="shared" si="0"/>
        <v>4.7600000000000002E-4</v>
      </c>
      <c r="I42">
        <f t="shared" si="1"/>
        <v>5.5048252619585368E-2</v>
      </c>
      <c r="J42" s="6">
        <f t="shared" si="2"/>
        <v>9.5199999999999989E-3</v>
      </c>
      <c r="K42">
        <f t="shared" si="3"/>
        <v>105.0420168067227</v>
      </c>
      <c r="L42" t="s">
        <v>68</v>
      </c>
      <c r="M42">
        <v>1</v>
      </c>
      <c r="N42" t="s">
        <v>20</v>
      </c>
      <c r="O42" t="s">
        <v>21</v>
      </c>
      <c r="P42" t="s">
        <v>22</v>
      </c>
      <c r="Q42" t="s">
        <v>23</v>
      </c>
      <c r="R42" t="s">
        <v>24</v>
      </c>
      <c r="S42" t="s">
        <v>25</v>
      </c>
      <c r="T42">
        <v>0</v>
      </c>
      <c r="U42" t="s">
        <v>26</v>
      </c>
      <c r="V42" t="s">
        <v>27</v>
      </c>
      <c r="W42" t="s">
        <v>69</v>
      </c>
      <c r="X42">
        <f>T42*K42</f>
        <v>0</v>
      </c>
      <c r="Y42">
        <f>T42*(57.32)</f>
        <v>0</v>
      </c>
    </row>
    <row r="43" spans="1:25" x14ac:dyDescent="0.2">
      <c r="A43">
        <v>42</v>
      </c>
      <c r="B43" t="s">
        <v>16</v>
      </c>
      <c r="C43" t="s">
        <v>17</v>
      </c>
      <c r="D43">
        <v>1</v>
      </c>
      <c r="E43" t="s">
        <v>18</v>
      </c>
      <c r="F43">
        <v>0.05</v>
      </c>
      <c r="G43" s="4">
        <v>476</v>
      </c>
      <c r="H43">
        <f t="shared" si="0"/>
        <v>4.7600000000000002E-4</v>
      </c>
      <c r="I43">
        <f t="shared" si="1"/>
        <v>5.5048252619585368E-2</v>
      </c>
      <c r="J43" s="6">
        <f t="shared" si="2"/>
        <v>9.5199999999999989E-3</v>
      </c>
      <c r="K43">
        <f t="shared" si="3"/>
        <v>105.0420168067227</v>
      </c>
      <c r="L43" t="s">
        <v>68</v>
      </c>
      <c r="M43">
        <v>1</v>
      </c>
      <c r="N43" t="s">
        <v>29</v>
      </c>
      <c r="O43" t="s">
        <v>29</v>
      </c>
      <c r="P43" t="s">
        <v>30</v>
      </c>
      <c r="Q43" t="s">
        <v>23</v>
      </c>
      <c r="R43" t="s">
        <v>31</v>
      </c>
      <c r="S43" t="s">
        <v>32</v>
      </c>
      <c r="T43">
        <v>0</v>
      </c>
      <c r="U43" t="s">
        <v>26</v>
      </c>
      <c r="V43" t="s">
        <v>27</v>
      </c>
      <c r="W43" t="s">
        <v>69</v>
      </c>
      <c r="X43">
        <f>T43*K43</f>
        <v>0</v>
      </c>
      <c r="Y43">
        <f>T43*(57.32)</f>
        <v>0</v>
      </c>
    </row>
    <row r="44" spans="1:25" x14ac:dyDescent="0.2">
      <c r="A44">
        <v>43</v>
      </c>
      <c r="B44" t="s">
        <v>16</v>
      </c>
      <c r="C44" t="s">
        <v>17</v>
      </c>
      <c r="D44">
        <v>1</v>
      </c>
      <c r="E44" t="s">
        <v>18</v>
      </c>
      <c r="F44">
        <v>0.05</v>
      </c>
      <c r="G44" s="4">
        <v>476</v>
      </c>
      <c r="H44">
        <f t="shared" si="0"/>
        <v>4.7600000000000002E-4</v>
      </c>
      <c r="I44">
        <f t="shared" si="1"/>
        <v>5.5048252619585368E-2</v>
      </c>
      <c r="J44" s="6">
        <f t="shared" si="2"/>
        <v>9.5199999999999989E-3</v>
      </c>
      <c r="K44">
        <f t="shared" si="3"/>
        <v>105.0420168067227</v>
      </c>
      <c r="L44" t="s">
        <v>68</v>
      </c>
      <c r="M44">
        <v>1</v>
      </c>
      <c r="N44" t="s">
        <v>33</v>
      </c>
      <c r="O44" t="s">
        <v>33</v>
      </c>
      <c r="P44" t="s">
        <v>22</v>
      </c>
      <c r="Q44" t="s">
        <v>23</v>
      </c>
      <c r="R44" t="s">
        <v>31</v>
      </c>
      <c r="S44" t="s">
        <v>25</v>
      </c>
      <c r="T44">
        <v>0</v>
      </c>
      <c r="U44" t="s">
        <v>26</v>
      </c>
      <c r="V44" t="s">
        <v>27</v>
      </c>
      <c r="W44" t="s">
        <v>69</v>
      </c>
      <c r="X44">
        <f>T44*K44</f>
        <v>0</v>
      </c>
      <c r="Y44">
        <f>T44*(57.32)</f>
        <v>0</v>
      </c>
    </row>
    <row r="45" spans="1:25" x14ac:dyDescent="0.2">
      <c r="A45">
        <v>44</v>
      </c>
      <c r="B45" t="s">
        <v>16</v>
      </c>
      <c r="C45" t="s">
        <v>17</v>
      </c>
      <c r="D45">
        <v>1</v>
      </c>
      <c r="E45" t="s">
        <v>18</v>
      </c>
      <c r="F45">
        <v>0.05</v>
      </c>
      <c r="G45" s="4">
        <v>476</v>
      </c>
      <c r="H45">
        <f t="shared" si="0"/>
        <v>4.7600000000000002E-4</v>
      </c>
      <c r="I45">
        <f t="shared" si="1"/>
        <v>5.5048252619585368E-2</v>
      </c>
      <c r="J45" s="6">
        <f t="shared" si="2"/>
        <v>9.5199999999999989E-3</v>
      </c>
      <c r="K45">
        <f t="shared" si="3"/>
        <v>105.0420168067227</v>
      </c>
      <c r="L45" t="s">
        <v>68</v>
      </c>
      <c r="M45">
        <v>1</v>
      </c>
      <c r="N45" t="s">
        <v>34</v>
      </c>
      <c r="O45" t="s">
        <v>35</v>
      </c>
      <c r="P45" t="s">
        <v>36</v>
      </c>
      <c r="Q45" t="s">
        <v>37</v>
      </c>
      <c r="R45" t="s">
        <v>24</v>
      </c>
      <c r="S45" t="s">
        <v>38</v>
      </c>
      <c r="T45">
        <v>0</v>
      </c>
      <c r="U45" t="s">
        <v>26</v>
      </c>
      <c r="V45" t="s">
        <v>27</v>
      </c>
      <c r="W45" t="s">
        <v>69</v>
      </c>
      <c r="X45">
        <f>T45*K45</f>
        <v>0</v>
      </c>
      <c r="Y45">
        <f>T45*(57.32)</f>
        <v>0</v>
      </c>
    </row>
    <row r="46" spans="1:25" x14ac:dyDescent="0.2">
      <c r="A46">
        <v>45</v>
      </c>
      <c r="B46" t="s">
        <v>16</v>
      </c>
      <c r="C46" t="s">
        <v>17</v>
      </c>
      <c r="D46">
        <v>1</v>
      </c>
      <c r="E46" t="s">
        <v>18</v>
      </c>
      <c r="F46">
        <v>0.05</v>
      </c>
      <c r="G46" s="4">
        <v>476</v>
      </c>
      <c r="H46">
        <f t="shared" si="0"/>
        <v>4.7600000000000002E-4</v>
      </c>
      <c r="I46">
        <f t="shared" si="1"/>
        <v>5.5048252619585368E-2</v>
      </c>
      <c r="J46" s="6">
        <f t="shared" si="2"/>
        <v>9.5199999999999989E-3</v>
      </c>
      <c r="K46">
        <f t="shared" si="3"/>
        <v>105.0420168067227</v>
      </c>
      <c r="L46" t="s">
        <v>68</v>
      </c>
      <c r="M46">
        <v>1</v>
      </c>
      <c r="N46" t="s">
        <v>39</v>
      </c>
      <c r="O46" t="s">
        <v>35</v>
      </c>
      <c r="P46" t="s">
        <v>36</v>
      </c>
      <c r="Q46" t="s">
        <v>37</v>
      </c>
      <c r="R46" t="s">
        <v>24</v>
      </c>
      <c r="S46" t="s">
        <v>38</v>
      </c>
      <c r="T46">
        <v>4</v>
      </c>
      <c r="U46" t="s">
        <v>26</v>
      </c>
      <c r="V46" t="s">
        <v>27</v>
      </c>
      <c r="W46" t="s">
        <v>69</v>
      </c>
      <c r="X46">
        <f>T46*K46</f>
        <v>420.1680672268908</v>
      </c>
      <c r="Y46">
        <f>T46*(57.32)</f>
        <v>229.28</v>
      </c>
    </row>
    <row r="47" spans="1:25" x14ac:dyDescent="0.2">
      <c r="A47">
        <v>46</v>
      </c>
      <c r="B47" t="s">
        <v>16</v>
      </c>
      <c r="C47" t="s">
        <v>17</v>
      </c>
      <c r="D47">
        <v>1</v>
      </c>
      <c r="E47" t="s">
        <v>18</v>
      </c>
      <c r="F47">
        <v>0.05</v>
      </c>
      <c r="G47" s="4">
        <v>476</v>
      </c>
      <c r="H47">
        <f t="shared" si="0"/>
        <v>4.7600000000000002E-4</v>
      </c>
      <c r="I47">
        <f t="shared" si="1"/>
        <v>5.5048252619585368E-2</v>
      </c>
      <c r="J47" s="6">
        <f t="shared" si="2"/>
        <v>9.5199999999999989E-3</v>
      </c>
      <c r="K47">
        <f t="shared" si="3"/>
        <v>105.0420168067227</v>
      </c>
      <c r="L47" t="s">
        <v>68</v>
      </c>
      <c r="M47">
        <v>1</v>
      </c>
      <c r="N47" t="s">
        <v>40</v>
      </c>
      <c r="O47" t="s">
        <v>40</v>
      </c>
      <c r="P47" t="s">
        <v>22</v>
      </c>
      <c r="Q47" t="s">
        <v>37</v>
      </c>
      <c r="R47" t="s">
        <v>24</v>
      </c>
      <c r="S47" t="s">
        <v>32</v>
      </c>
      <c r="T47">
        <v>0</v>
      </c>
      <c r="U47" t="s">
        <v>26</v>
      </c>
      <c r="V47" t="s">
        <v>27</v>
      </c>
      <c r="W47" t="s">
        <v>69</v>
      </c>
      <c r="X47">
        <f>T47*K47</f>
        <v>0</v>
      </c>
      <c r="Y47">
        <f>T47*(57.32)</f>
        <v>0</v>
      </c>
    </row>
    <row r="48" spans="1:25" x14ac:dyDescent="0.2">
      <c r="A48">
        <v>47</v>
      </c>
      <c r="B48" t="s">
        <v>16</v>
      </c>
      <c r="C48" t="s">
        <v>17</v>
      </c>
      <c r="D48">
        <v>1</v>
      </c>
      <c r="E48" t="s">
        <v>18</v>
      </c>
      <c r="F48">
        <v>0.05</v>
      </c>
      <c r="G48" s="4">
        <v>476</v>
      </c>
      <c r="H48">
        <f t="shared" si="0"/>
        <v>4.7600000000000002E-4</v>
      </c>
      <c r="I48">
        <f t="shared" si="1"/>
        <v>5.5048252619585368E-2</v>
      </c>
      <c r="J48" s="6">
        <f t="shared" si="2"/>
        <v>9.5199999999999989E-3</v>
      </c>
      <c r="K48">
        <f t="shared" si="3"/>
        <v>105.0420168067227</v>
      </c>
      <c r="L48" t="s">
        <v>68</v>
      </c>
      <c r="M48">
        <v>1</v>
      </c>
      <c r="N48" t="s">
        <v>41</v>
      </c>
      <c r="O48" t="s">
        <v>41</v>
      </c>
      <c r="P48" t="s">
        <v>22</v>
      </c>
      <c r="Q48" t="s">
        <v>23</v>
      </c>
      <c r="R48" t="s">
        <v>24</v>
      </c>
      <c r="S48" t="s">
        <v>42</v>
      </c>
      <c r="T48">
        <v>0</v>
      </c>
      <c r="U48" t="s">
        <v>26</v>
      </c>
      <c r="V48" t="s">
        <v>27</v>
      </c>
      <c r="W48" t="s">
        <v>69</v>
      </c>
      <c r="X48">
        <f>T48*K48</f>
        <v>0</v>
      </c>
      <c r="Y48">
        <f>T48*(57.32)</f>
        <v>0</v>
      </c>
    </row>
    <row r="49" spans="1:25" x14ac:dyDescent="0.2">
      <c r="A49">
        <v>48</v>
      </c>
      <c r="B49" t="s">
        <v>16</v>
      </c>
      <c r="C49" t="s">
        <v>17</v>
      </c>
      <c r="D49">
        <v>1</v>
      </c>
      <c r="E49" t="s">
        <v>18</v>
      </c>
      <c r="F49">
        <v>0.05</v>
      </c>
      <c r="G49" s="4">
        <v>476</v>
      </c>
      <c r="H49">
        <f t="shared" si="0"/>
        <v>4.7600000000000002E-4</v>
      </c>
      <c r="I49">
        <f t="shared" si="1"/>
        <v>5.5048252619585368E-2</v>
      </c>
      <c r="J49" s="6">
        <f t="shared" si="2"/>
        <v>9.5199999999999989E-3</v>
      </c>
      <c r="K49">
        <f t="shared" si="3"/>
        <v>105.0420168067227</v>
      </c>
      <c r="L49" t="s">
        <v>68</v>
      </c>
      <c r="M49">
        <v>1</v>
      </c>
      <c r="N49" t="s">
        <v>43</v>
      </c>
      <c r="O49" t="s">
        <v>43</v>
      </c>
      <c r="P49" t="s">
        <v>22</v>
      </c>
      <c r="Q49" t="s">
        <v>23</v>
      </c>
      <c r="R49" t="s">
        <v>24</v>
      </c>
      <c r="S49" t="s">
        <v>44</v>
      </c>
      <c r="T49">
        <v>0</v>
      </c>
      <c r="U49" t="s">
        <v>26</v>
      </c>
      <c r="V49" t="s">
        <v>27</v>
      </c>
      <c r="W49" t="s">
        <v>69</v>
      </c>
      <c r="X49">
        <f>T49*K49</f>
        <v>0</v>
      </c>
      <c r="Y49">
        <f>T49*(57.32)</f>
        <v>0</v>
      </c>
    </row>
    <row r="50" spans="1:25" x14ac:dyDescent="0.2">
      <c r="A50">
        <v>49</v>
      </c>
      <c r="B50" t="s">
        <v>16</v>
      </c>
      <c r="C50" t="s">
        <v>17</v>
      </c>
      <c r="D50">
        <v>1</v>
      </c>
      <c r="E50" t="s">
        <v>18</v>
      </c>
      <c r="F50">
        <v>0.05</v>
      </c>
      <c r="G50" s="4">
        <v>476</v>
      </c>
      <c r="H50">
        <f t="shared" si="0"/>
        <v>4.7600000000000002E-4</v>
      </c>
      <c r="I50">
        <f t="shared" si="1"/>
        <v>5.5048252619585368E-2</v>
      </c>
      <c r="J50" s="6">
        <f t="shared" si="2"/>
        <v>9.5199999999999989E-3</v>
      </c>
      <c r="K50">
        <f t="shared" si="3"/>
        <v>105.0420168067227</v>
      </c>
      <c r="L50" t="s">
        <v>68</v>
      </c>
      <c r="M50">
        <v>1</v>
      </c>
      <c r="N50" t="s">
        <v>45</v>
      </c>
      <c r="O50" t="s">
        <v>45</v>
      </c>
      <c r="P50" t="s">
        <v>22</v>
      </c>
      <c r="Q50" t="s">
        <v>23</v>
      </c>
      <c r="R50" t="s">
        <v>24</v>
      </c>
      <c r="S50" t="s">
        <v>46</v>
      </c>
      <c r="T50">
        <v>0</v>
      </c>
      <c r="U50" t="s">
        <v>26</v>
      </c>
      <c r="V50" t="s">
        <v>27</v>
      </c>
      <c r="W50" t="s">
        <v>69</v>
      </c>
      <c r="X50">
        <f>T50*K50</f>
        <v>0</v>
      </c>
      <c r="Y50">
        <f>T50*(57.32)</f>
        <v>0</v>
      </c>
    </row>
    <row r="51" spans="1:25" x14ac:dyDescent="0.2">
      <c r="A51">
        <v>50</v>
      </c>
      <c r="B51" t="s">
        <v>16</v>
      </c>
      <c r="C51" t="s">
        <v>17</v>
      </c>
      <c r="D51">
        <v>1</v>
      </c>
      <c r="E51" t="s">
        <v>18</v>
      </c>
      <c r="F51">
        <v>0.05</v>
      </c>
      <c r="G51" s="4">
        <v>476</v>
      </c>
      <c r="H51">
        <f t="shared" si="0"/>
        <v>4.7600000000000002E-4</v>
      </c>
      <c r="I51">
        <f t="shared" si="1"/>
        <v>5.5048252619585368E-2</v>
      </c>
      <c r="J51" s="6">
        <f t="shared" si="2"/>
        <v>9.5199999999999989E-3</v>
      </c>
      <c r="K51">
        <f t="shared" si="3"/>
        <v>105.0420168067227</v>
      </c>
      <c r="L51" t="s">
        <v>68</v>
      </c>
      <c r="M51">
        <v>1</v>
      </c>
      <c r="N51" t="s">
        <v>47</v>
      </c>
      <c r="O51" t="s">
        <v>47</v>
      </c>
      <c r="P51" t="s">
        <v>22</v>
      </c>
      <c r="Q51" t="s">
        <v>23</v>
      </c>
      <c r="R51" t="s">
        <v>24</v>
      </c>
      <c r="S51" t="s">
        <v>32</v>
      </c>
      <c r="T51">
        <v>0</v>
      </c>
      <c r="U51" t="s">
        <v>26</v>
      </c>
      <c r="V51" t="s">
        <v>27</v>
      </c>
      <c r="W51" t="s">
        <v>69</v>
      </c>
      <c r="X51">
        <f>T51*K51</f>
        <v>0</v>
      </c>
      <c r="Y51">
        <f>T51*(57.32)</f>
        <v>0</v>
      </c>
    </row>
    <row r="52" spans="1:25" x14ac:dyDescent="0.2">
      <c r="A52">
        <v>51</v>
      </c>
      <c r="B52" t="s">
        <v>16</v>
      </c>
      <c r="C52" t="s">
        <v>17</v>
      </c>
      <c r="D52">
        <v>1</v>
      </c>
      <c r="E52" t="s">
        <v>18</v>
      </c>
      <c r="F52">
        <v>0.05</v>
      </c>
      <c r="G52" s="4">
        <v>476</v>
      </c>
      <c r="H52">
        <f t="shared" si="0"/>
        <v>4.7600000000000002E-4</v>
      </c>
      <c r="I52">
        <f t="shared" si="1"/>
        <v>5.5048252619585368E-2</v>
      </c>
      <c r="J52" s="6">
        <f t="shared" si="2"/>
        <v>9.5199999999999989E-3</v>
      </c>
      <c r="K52">
        <f t="shared" si="3"/>
        <v>105.0420168067227</v>
      </c>
      <c r="L52" t="s">
        <v>68</v>
      </c>
      <c r="M52">
        <v>1</v>
      </c>
      <c r="N52" t="s">
        <v>48</v>
      </c>
      <c r="O52" t="s">
        <v>49</v>
      </c>
      <c r="P52" t="s">
        <v>22</v>
      </c>
      <c r="Q52" t="s">
        <v>37</v>
      </c>
      <c r="R52" t="s">
        <v>24</v>
      </c>
      <c r="S52" t="s">
        <v>50</v>
      </c>
      <c r="T52">
        <v>0</v>
      </c>
      <c r="U52" t="s">
        <v>26</v>
      </c>
      <c r="V52" t="s">
        <v>27</v>
      </c>
      <c r="W52" t="s">
        <v>69</v>
      </c>
      <c r="X52">
        <f>T52*K52</f>
        <v>0</v>
      </c>
      <c r="Y52">
        <f>T52*(57.32)</f>
        <v>0</v>
      </c>
    </row>
    <row r="53" spans="1:25" x14ac:dyDescent="0.2">
      <c r="A53">
        <v>52</v>
      </c>
      <c r="B53" t="s">
        <v>16</v>
      </c>
      <c r="C53" t="s">
        <v>17</v>
      </c>
      <c r="D53">
        <v>1</v>
      </c>
      <c r="E53" t="s">
        <v>18</v>
      </c>
      <c r="F53">
        <v>0.05</v>
      </c>
      <c r="G53" s="4">
        <v>476</v>
      </c>
      <c r="H53">
        <f t="shared" si="0"/>
        <v>4.7600000000000002E-4</v>
      </c>
      <c r="I53">
        <f t="shared" si="1"/>
        <v>5.5048252619585368E-2</v>
      </c>
      <c r="J53" s="6">
        <f t="shared" si="2"/>
        <v>9.5199999999999989E-3</v>
      </c>
      <c r="K53">
        <f t="shared" si="3"/>
        <v>105.0420168067227</v>
      </c>
      <c r="L53" t="s">
        <v>68</v>
      </c>
      <c r="M53">
        <v>1</v>
      </c>
      <c r="N53" t="s">
        <v>51</v>
      </c>
      <c r="O53" t="s">
        <v>49</v>
      </c>
      <c r="P53" t="s">
        <v>22</v>
      </c>
      <c r="Q53" t="s">
        <v>37</v>
      </c>
      <c r="R53" t="s">
        <v>24</v>
      </c>
      <c r="S53" t="s">
        <v>50</v>
      </c>
      <c r="T53">
        <v>0</v>
      </c>
      <c r="U53" t="s">
        <v>26</v>
      </c>
      <c r="V53" t="s">
        <v>27</v>
      </c>
      <c r="W53" t="s">
        <v>69</v>
      </c>
      <c r="X53">
        <f>T53*K53</f>
        <v>0</v>
      </c>
      <c r="Y53">
        <f>T53*(57.32)</f>
        <v>0</v>
      </c>
    </row>
    <row r="54" spans="1:25" x14ac:dyDescent="0.2">
      <c r="A54">
        <v>53</v>
      </c>
      <c r="B54" t="s">
        <v>16</v>
      </c>
      <c r="C54" t="s">
        <v>17</v>
      </c>
      <c r="D54">
        <v>1</v>
      </c>
      <c r="E54" t="s">
        <v>18</v>
      </c>
      <c r="F54">
        <v>0.05</v>
      </c>
      <c r="G54" s="4">
        <v>476</v>
      </c>
      <c r="H54">
        <f t="shared" si="0"/>
        <v>4.7600000000000002E-4</v>
      </c>
      <c r="I54">
        <f t="shared" si="1"/>
        <v>5.5048252619585368E-2</v>
      </c>
      <c r="J54" s="6">
        <f t="shared" si="2"/>
        <v>9.5199999999999989E-3</v>
      </c>
      <c r="K54">
        <f t="shared" si="3"/>
        <v>105.0420168067227</v>
      </c>
      <c r="L54" t="s">
        <v>68</v>
      </c>
      <c r="M54">
        <v>1</v>
      </c>
      <c r="N54" t="s">
        <v>52</v>
      </c>
      <c r="O54" t="s">
        <v>52</v>
      </c>
      <c r="P54" t="s">
        <v>22</v>
      </c>
      <c r="Q54" t="s">
        <v>23</v>
      </c>
      <c r="R54" t="s">
        <v>24</v>
      </c>
      <c r="S54" t="s">
        <v>46</v>
      </c>
      <c r="T54">
        <v>0</v>
      </c>
      <c r="U54" t="s">
        <v>26</v>
      </c>
      <c r="V54" t="s">
        <v>27</v>
      </c>
      <c r="W54" t="s">
        <v>69</v>
      </c>
      <c r="X54">
        <f>T54*K54</f>
        <v>0</v>
      </c>
      <c r="Y54">
        <f>T54*(57.32)</f>
        <v>0</v>
      </c>
    </row>
    <row r="55" spans="1:25" x14ac:dyDescent="0.2">
      <c r="A55">
        <v>54</v>
      </c>
      <c r="B55" t="s">
        <v>16</v>
      </c>
      <c r="C55" t="s">
        <v>17</v>
      </c>
      <c r="D55">
        <v>1</v>
      </c>
      <c r="E55" t="s">
        <v>18</v>
      </c>
      <c r="F55">
        <v>0.05</v>
      </c>
      <c r="G55" s="4">
        <v>476</v>
      </c>
      <c r="H55">
        <f t="shared" si="0"/>
        <v>4.7600000000000002E-4</v>
      </c>
      <c r="I55">
        <f t="shared" si="1"/>
        <v>5.5048252619585368E-2</v>
      </c>
      <c r="J55" s="6">
        <f t="shared" si="2"/>
        <v>9.5199999999999989E-3</v>
      </c>
      <c r="K55">
        <f t="shared" si="3"/>
        <v>105.0420168067227</v>
      </c>
      <c r="L55" t="s">
        <v>68</v>
      </c>
      <c r="M55">
        <v>1</v>
      </c>
      <c r="N55" t="s">
        <v>53</v>
      </c>
      <c r="O55" t="s">
        <v>53</v>
      </c>
      <c r="P55" t="s">
        <v>22</v>
      </c>
      <c r="Q55" t="s">
        <v>23</v>
      </c>
      <c r="R55" t="s">
        <v>31</v>
      </c>
      <c r="S55" t="s">
        <v>54</v>
      </c>
      <c r="T55">
        <v>0</v>
      </c>
      <c r="U55" t="s">
        <v>26</v>
      </c>
      <c r="V55" t="s">
        <v>27</v>
      </c>
      <c r="W55" t="s">
        <v>69</v>
      </c>
      <c r="X55">
        <f>T55*K55</f>
        <v>0</v>
      </c>
      <c r="Y55">
        <f>T55*(57.32)</f>
        <v>0</v>
      </c>
    </row>
    <row r="56" spans="1:25" x14ac:dyDescent="0.2">
      <c r="A56">
        <v>55</v>
      </c>
      <c r="B56" t="s">
        <v>16</v>
      </c>
      <c r="C56" t="s">
        <v>17</v>
      </c>
      <c r="D56">
        <v>1</v>
      </c>
      <c r="E56" t="s">
        <v>18</v>
      </c>
      <c r="F56">
        <v>0.05</v>
      </c>
      <c r="G56" s="4">
        <v>476</v>
      </c>
      <c r="H56">
        <f t="shared" si="0"/>
        <v>4.7600000000000002E-4</v>
      </c>
      <c r="I56">
        <f t="shared" si="1"/>
        <v>5.5048252619585368E-2</v>
      </c>
      <c r="J56" s="6">
        <f t="shared" si="2"/>
        <v>9.5199999999999989E-3</v>
      </c>
      <c r="K56">
        <f t="shared" si="3"/>
        <v>105.0420168067227</v>
      </c>
      <c r="L56" t="s">
        <v>68</v>
      </c>
      <c r="M56">
        <v>1</v>
      </c>
      <c r="N56" t="s">
        <v>55</v>
      </c>
      <c r="O56" t="s">
        <v>55</v>
      </c>
      <c r="P56" t="s">
        <v>22</v>
      </c>
      <c r="Q56" t="s">
        <v>23</v>
      </c>
      <c r="R56" t="s">
        <v>31</v>
      </c>
      <c r="S56" t="s">
        <v>56</v>
      </c>
      <c r="T56">
        <v>0</v>
      </c>
      <c r="U56" t="s">
        <v>26</v>
      </c>
      <c r="V56" t="s">
        <v>27</v>
      </c>
      <c r="W56" t="s">
        <v>69</v>
      </c>
      <c r="X56">
        <f>T56*K56</f>
        <v>0</v>
      </c>
      <c r="Y56">
        <f>T56*(57.32)</f>
        <v>0</v>
      </c>
    </row>
    <row r="57" spans="1:25" x14ac:dyDescent="0.2">
      <c r="A57">
        <v>56</v>
      </c>
      <c r="B57" t="s">
        <v>16</v>
      </c>
      <c r="C57" t="s">
        <v>17</v>
      </c>
      <c r="D57">
        <v>1</v>
      </c>
      <c r="E57" t="s">
        <v>18</v>
      </c>
      <c r="F57">
        <v>0.05</v>
      </c>
      <c r="G57" s="4">
        <v>476</v>
      </c>
      <c r="H57">
        <f t="shared" si="0"/>
        <v>4.7600000000000002E-4</v>
      </c>
      <c r="I57">
        <f t="shared" si="1"/>
        <v>5.5048252619585368E-2</v>
      </c>
      <c r="J57" s="6">
        <f t="shared" si="2"/>
        <v>9.5199999999999989E-3</v>
      </c>
      <c r="K57">
        <f t="shared" si="3"/>
        <v>105.0420168067227</v>
      </c>
      <c r="L57" t="s">
        <v>68</v>
      </c>
      <c r="M57">
        <v>1</v>
      </c>
      <c r="N57" t="s">
        <v>57</v>
      </c>
      <c r="O57" t="s">
        <v>57</v>
      </c>
      <c r="P57" t="s">
        <v>22</v>
      </c>
      <c r="Q57" t="s">
        <v>37</v>
      </c>
      <c r="R57" t="s">
        <v>24</v>
      </c>
      <c r="S57" t="s">
        <v>58</v>
      </c>
      <c r="T57">
        <v>0</v>
      </c>
      <c r="U57" t="s">
        <v>26</v>
      </c>
      <c r="V57" t="s">
        <v>27</v>
      </c>
      <c r="W57" t="s">
        <v>69</v>
      </c>
      <c r="X57">
        <f>T57*K57</f>
        <v>0</v>
      </c>
      <c r="Y57">
        <f>T57*(57.32)</f>
        <v>0</v>
      </c>
    </row>
    <row r="58" spans="1:25" x14ac:dyDescent="0.2">
      <c r="A58">
        <v>57</v>
      </c>
      <c r="B58" t="s">
        <v>16</v>
      </c>
      <c r="C58" t="s">
        <v>17</v>
      </c>
      <c r="D58">
        <v>1</v>
      </c>
      <c r="E58" t="s">
        <v>18</v>
      </c>
      <c r="F58">
        <v>0.05</v>
      </c>
      <c r="G58" s="4">
        <v>476</v>
      </c>
      <c r="H58">
        <f t="shared" si="0"/>
        <v>4.7600000000000002E-4</v>
      </c>
      <c r="I58">
        <f t="shared" si="1"/>
        <v>5.5048252619585368E-2</v>
      </c>
      <c r="J58" s="6">
        <f t="shared" si="2"/>
        <v>9.5199999999999989E-3</v>
      </c>
      <c r="K58">
        <f t="shared" si="3"/>
        <v>105.0420168067227</v>
      </c>
      <c r="L58" t="s">
        <v>68</v>
      </c>
      <c r="M58">
        <v>1</v>
      </c>
      <c r="N58" t="s">
        <v>59</v>
      </c>
      <c r="O58" t="s">
        <v>59</v>
      </c>
      <c r="P58" t="s">
        <v>30</v>
      </c>
      <c r="Q58" t="s">
        <v>23</v>
      </c>
      <c r="R58" t="s">
        <v>31</v>
      </c>
      <c r="S58" t="s">
        <v>60</v>
      </c>
      <c r="T58">
        <v>0</v>
      </c>
      <c r="U58" t="s">
        <v>26</v>
      </c>
      <c r="V58" t="s">
        <v>27</v>
      </c>
      <c r="W58" t="s">
        <v>69</v>
      </c>
      <c r="X58">
        <f>T58*K58</f>
        <v>0</v>
      </c>
      <c r="Y58">
        <f>T58*(57.32)</f>
        <v>0</v>
      </c>
    </row>
    <row r="59" spans="1:25" x14ac:dyDescent="0.2">
      <c r="A59">
        <v>58</v>
      </c>
      <c r="B59" t="s">
        <v>16</v>
      </c>
      <c r="C59" t="s">
        <v>17</v>
      </c>
      <c r="D59">
        <v>1</v>
      </c>
      <c r="E59" t="s">
        <v>18</v>
      </c>
      <c r="F59">
        <v>0.05</v>
      </c>
      <c r="G59" s="4">
        <v>476</v>
      </c>
      <c r="H59">
        <f t="shared" si="0"/>
        <v>4.7600000000000002E-4</v>
      </c>
      <c r="I59">
        <f t="shared" si="1"/>
        <v>5.5048252619585368E-2</v>
      </c>
      <c r="J59" s="6">
        <f t="shared" si="2"/>
        <v>9.5199999999999989E-3</v>
      </c>
      <c r="K59">
        <f t="shared" si="3"/>
        <v>105.0420168067227</v>
      </c>
      <c r="L59" t="s">
        <v>68</v>
      </c>
      <c r="M59">
        <v>1</v>
      </c>
      <c r="N59" t="s">
        <v>61</v>
      </c>
      <c r="O59" t="s">
        <v>61</v>
      </c>
      <c r="P59" t="s">
        <v>30</v>
      </c>
      <c r="Q59" t="s">
        <v>37</v>
      </c>
      <c r="R59" t="s">
        <v>31</v>
      </c>
      <c r="S59" t="s">
        <v>62</v>
      </c>
      <c r="T59">
        <v>0</v>
      </c>
      <c r="U59" t="s">
        <v>26</v>
      </c>
      <c r="V59" t="s">
        <v>27</v>
      </c>
      <c r="W59" t="s">
        <v>69</v>
      </c>
      <c r="X59">
        <f>T59*K59</f>
        <v>0</v>
      </c>
      <c r="Y59">
        <f>T59*(57.32)</f>
        <v>0</v>
      </c>
    </row>
    <row r="60" spans="1:25" x14ac:dyDescent="0.2">
      <c r="A60">
        <v>59</v>
      </c>
      <c r="B60" t="s">
        <v>16</v>
      </c>
      <c r="C60" t="s">
        <v>17</v>
      </c>
      <c r="D60">
        <v>1</v>
      </c>
      <c r="E60" t="s">
        <v>18</v>
      </c>
      <c r="F60">
        <v>0.05</v>
      </c>
      <c r="G60" s="4">
        <v>476</v>
      </c>
      <c r="H60">
        <f t="shared" si="0"/>
        <v>4.7600000000000002E-4</v>
      </c>
      <c r="I60">
        <f t="shared" si="1"/>
        <v>5.5048252619585368E-2</v>
      </c>
      <c r="J60" s="6">
        <f t="shared" si="2"/>
        <v>9.5199999999999989E-3</v>
      </c>
      <c r="K60">
        <f t="shared" si="3"/>
        <v>105.0420168067227</v>
      </c>
      <c r="L60" t="s">
        <v>68</v>
      </c>
      <c r="M60">
        <v>1</v>
      </c>
      <c r="N60" t="s">
        <v>63</v>
      </c>
      <c r="O60" t="s">
        <v>63</v>
      </c>
      <c r="P60" t="s">
        <v>22</v>
      </c>
      <c r="Q60" t="s">
        <v>37</v>
      </c>
      <c r="R60" t="s">
        <v>24</v>
      </c>
      <c r="S60" t="s">
        <v>32</v>
      </c>
      <c r="T60">
        <v>0</v>
      </c>
      <c r="U60" t="s">
        <v>26</v>
      </c>
      <c r="V60" t="s">
        <v>27</v>
      </c>
      <c r="W60" t="s">
        <v>69</v>
      </c>
      <c r="X60">
        <f>T60*K60</f>
        <v>0</v>
      </c>
      <c r="Y60">
        <f>T60*(57.32)</f>
        <v>0</v>
      </c>
    </row>
    <row r="61" spans="1:25" x14ac:dyDescent="0.2">
      <c r="A61">
        <v>60</v>
      </c>
      <c r="B61" t="s">
        <v>16</v>
      </c>
      <c r="C61" t="s">
        <v>17</v>
      </c>
      <c r="D61">
        <v>1</v>
      </c>
      <c r="E61" t="s">
        <v>18</v>
      </c>
      <c r="F61">
        <v>0.05</v>
      </c>
      <c r="G61" s="4">
        <v>476</v>
      </c>
      <c r="H61">
        <f t="shared" si="0"/>
        <v>4.7600000000000002E-4</v>
      </c>
      <c r="I61">
        <f t="shared" si="1"/>
        <v>5.5048252619585368E-2</v>
      </c>
      <c r="J61" s="6">
        <f t="shared" si="2"/>
        <v>9.5199999999999989E-3</v>
      </c>
      <c r="K61">
        <f t="shared" si="3"/>
        <v>105.0420168067227</v>
      </c>
      <c r="L61" t="s">
        <v>68</v>
      </c>
      <c r="M61">
        <v>1</v>
      </c>
      <c r="N61" t="s">
        <v>64</v>
      </c>
      <c r="O61" t="s">
        <v>65</v>
      </c>
      <c r="P61" t="s">
        <v>22</v>
      </c>
      <c r="Q61" t="s">
        <v>23</v>
      </c>
      <c r="R61" t="s">
        <v>24</v>
      </c>
      <c r="S61" t="s">
        <v>25</v>
      </c>
      <c r="T61">
        <v>0</v>
      </c>
      <c r="U61" t="s">
        <v>26</v>
      </c>
      <c r="V61" t="s">
        <v>27</v>
      </c>
      <c r="W61" t="s">
        <v>69</v>
      </c>
      <c r="X61">
        <f>T61*K61</f>
        <v>0</v>
      </c>
      <c r="Y61">
        <f>T61*(57.32)</f>
        <v>0</v>
      </c>
    </row>
    <row r="62" spans="1:25" x14ac:dyDescent="0.2">
      <c r="A62">
        <v>61</v>
      </c>
      <c r="B62" t="s">
        <v>16</v>
      </c>
      <c r="C62" t="s">
        <v>17</v>
      </c>
      <c r="D62">
        <v>1</v>
      </c>
      <c r="E62" t="s">
        <v>18</v>
      </c>
      <c r="F62">
        <v>0.05</v>
      </c>
      <c r="G62" s="4">
        <v>476</v>
      </c>
      <c r="H62">
        <f t="shared" si="0"/>
        <v>4.7600000000000002E-4</v>
      </c>
      <c r="I62">
        <f t="shared" si="1"/>
        <v>5.5048252619585368E-2</v>
      </c>
      <c r="J62" s="6">
        <f t="shared" si="2"/>
        <v>9.5199999999999989E-3</v>
      </c>
      <c r="K62">
        <f t="shared" si="3"/>
        <v>105.0420168067227</v>
      </c>
      <c r="L62" t="s">
        <v>70</v>
      </c>
      <c r="M62">
        <v>1</v>
      </c>
      <c r="N62" t="s">
        <v>20</v>
      </c>
      <c r="O62" t="s">
        <v>21</v>
      </c>
      <c r="P62" t="s">
        <v>22</v>
      </c>
      <c r="Q62" t="s">
        <v>23</v>
      </c>
      <c r="R62" t="s">
        <v>24</v>
      </c>
      <c r="S62" t="s">
        <v>25</v>
      </c>
      <c r="T62">
        <v>0</v>
      </c>
      <c r="U62" t="s">
        <v>26</v>
      </c>
      <c r="V62" t="s">
        <v>27</v>
      </c>
      <c r="W62" t="s">
        <v>71</v>
      </c>
      <c r="X62">
        <f>T62*K62</f>
        <v>0</v>
      </c>
      <c r="Y62">
        <f>T62*(57.32)</f>
        <v>0</v>
      </c>
    </row>
    <row r="63" spans="1:25" x14ac:dyDescent="0.2">
      <c r="A63">
        <v>62</v>
      </c>
      <c r="B63" t="s">
        <v>16</v>
      </c>
      <c r="C63" t="s">
        <v>17</v>
      </c>
      <c r="D63">
        <v>1</v>
      </c>
      <c r="E63" t="s">
        <v>18</v>
      </c>
      <c r="F63">
        <v>0.05</v>
      </c>
      <c r="G63" s="4">
        <v>476</v>
      </c>
      <c r="H63">
        <f t="shared" si="0"/>
        <v>4.7600000000000002E-4</v>
      </c>
      <c r="I63">
        <f t="shared" si="1"/>
        <v>5.5048252619585368E-2</v>
      </c>
      <c r="J63" s="6">
        <f t="shared" si="2"/>
        <v>9.5199999999999989E-3</v>
      </c>
      <c r="K63">
        <f t="shared" si="3"/>
        <v>105.0420168067227</v>
      </c>
      <c r="L63" t="s">
        <v>70</v>
      </c>
      <c r="M63">
        <v>1</v>
      </c>
      <c r="N63" t="s">
        <v>29</v>
      </c>
      <c r="O63" t="s">
        <v>29</v>
      </c>
      <c r="P63" t="s">
        <v>30</v>
      </c>
      <c r="Q63" t="s">
        <v>23</v>
      </c>
      <c r="R63" t="s">
        <v>31</v>
      </c>
      <c r="S63" t="s">
        <v>32</v>
      </c>
      <c r="T63">
        <v>0</v>
      </c>
      <c r="U63" t="s">
        <v>26</v>
      </c>
      <c r="V63" t="s">
        <v>27</v>
      </c>
      <c r="W63" t="s">
        <v>71</v>
      </c>
      <c r="X63">
        <f>T63*K63</f>
        <v>0</v>
      </c>
      <c r="Y63">
        <f>T63*(57.32)</f>
        <v>0</v>
      </c>
    </row>
    <row r="64" spans="1:25" x14ac:dyDescent="0.2">
      <c r="A64">
        <v>63</v>
      </c>
      <c r="B64" t="s">
        <v>16</v>
      </c>
      <c r="C64" t="s">
        <v>17</v>
      </c>
      <c r="D64">
        <v>1</v>
      </c>
      <c r="E64" t="s">
        <v>18</v>
      </c>
      <c r="F64">
        <v>0.05</v>
      </c>
      <c r="G64" s="4">
        <v>476</v>
      </c>
      <c r="H64">
        <f t="shared" si="0"/>
        <v>4.7600000000000002E-4</v>
      </c>
      <c r="I64">
        <f t="shared" si="1"/>
        <v>5.5048252619585368E-2</v>
      </c>
      <c r="J64" s="6">
        <f t="shared" si="2"/>
        <v>9.5199999999999989E-3</v>
      </c>
      <c r="K64">
        <f t="shared" si="3"/>
        <v>105.0420168067227</v>
      </c>
      <c r="L64" t="s">
        <v>70</v>
      </c>
      <c r="M64">
        <v>1</v>
      </c>
      <c r="N64" t="s">
        <v>33</v>
      </c>
      <c r="O64" t="s">
        <v>33</v>
      </c>
      <c r="P64" t="s">
        <v>22</v>
      </c>
      <c r="Q64" t="s">
        <v>23</v>
      </c>
      <c r="R64" t="s">
        <v>31</v>
      </c>
      <c r="S64" t="s">
        <v>25</v>
      </c>
      <c r="T64">
        <v>0</v>
      </c>
      <c r="U64" t="s">
        <v>26</v>
      </c>
      <c r="V64" t="s">
        <v>27</v>
      </c>
      <c r="W64" t="s">
        <v>71</v>
      </c>
      <c r="X64">
        <f>T64*K64</f>
        <v>0</v>
      </c>
      <c r="Y64">
        <f>T64*(57.32)</f>
        <v>0</v>
      </c>
    </row>
    <row r="65" spans="1:25" x14ac:dyDescent="0.2">
      <c r="A65">
        <v>64</v>
      </c>
      <c r="B65" t="s">
        <v>16</v>
      </c>
      <c r="C65" t="s">
        <v>17</v>
      </c>
      <c r="D65">
        <v>1</v>
      </c>
      <c r="E65" t="s">
        <v>18</v>
      </c>
      <c r="F65">
        <v>0.05</v>
      </c>
      <c r="G65" s="4">
        <v>476</v>
      </c>
      <c r="H65">
        <f t="shared" si="0"/>
        <v>4.7600000000000002E-4</v>
      </c>
      <c r="I65">
        <f t="shared" si="1"/>
        <v>5.5048252619585368E-2</v>
      </c>
      <c r="J65" s="6">
        <f t="shared" si="2"/>
        <v>9.5199999999999989E-3</v>
      </c>
      <c r="K65">
        <f t="shared" si="3"/>
        <v>105.0420168067227</v>
      </c>
      <c r="L65" t="s">
        <v>70</v>
      </c>
      <c r="M65">
        <v>1</v>
      </c>
      <c r="N65" t="s">
        <v>34</v>
      </c>
      <c r="O65" t="s">
        <v>35</v>
      </c>
      <c r="P65" t="s">
        <v>36</v>
      </c>
      <c r="Q65" t="s">
        <v>37</v>
      </c>
      <c r="R65" t="s">
        <v>24</v>
      </c>
      <c r="S65" t="s">
        <v>38</v>
      </c>
      <c r="T65">
        <v>0</v>
      </c>
      <c r="U65" t="s">
        <v>26</v>
      </c>
      <c r="V65" t="s">
        <v>27</v>
      </c>
      <c r="W65" t="s">
        <v>71</v>
      </c>
      <c r="X65">
        <f>T65*K65</f>
        <v>0</v>
      </c>
      <c r="Y65">
        <f>T65*(57.32)</f>
        <v>0</v>
      </c>
    </row>
    <row r="66" spans="1:25" x14ac:dyDescent="0.2">
      <c r="A66">
        <v>65</v>
      </c>
      <c r="B66" t="s">
        <v>16</v>
      </c>
      <c r="C66" t="s">
        <v>17</v>
      </c>
      <c r="D66">
        <v>1</v>
      </c>
      <c r="E66" t="s">
        <v>18</v>
      </c>
      <c r="F66">
        <v>0.05</v>
      </c>
      <c r="G66" s="4">
        <v>476</v>
      </c>
      <c r="H66">
        <f t="shared" ref="H66:H129" si="4">G66/1000000</f>
        <v>4.7600000000000002E-4</v>
      </c>
      <c r="I66">
        <f t="shared" ref="I66:I129" si="5">SQRT(H66/(PI()*F66))</f>
        <v>5.5048252619585368E-2</v>
      </c>
      <c r="J66" s="6">
        <f t="shared" ref="J66:J129" si="6">(I66*I66)*PI()</f>
        <v>9.5199999999999989E-3</v>
      </c>
      <c r="K66">
        <f t="shared" ref="K66:K129" si="7">1/J66</f>
        <v>105.0420168067227</v>
      </c>
      <c r="L66" t="s">
        <v>70</v>
      </c>
      <c r="M66">
        <v>1</v>
      </c>
      <c r="N66" t="s">
        <v>39</v>
      </c>
      <c r="O66" t="s">
        <v>35</v>
      </c>
      <c r="P66" t="s">
        <v>36</v>
      </c>
      <c r="Q66" t="s">
        <v>37</v>
      </c>
      <c r="R66" t="s">
        <v>24</v>
      </c>
      <c r="S66" t="s">
        <v>38</v>
      </c>
      <c r="T66">
        <v>4</v>
      </c>
      <c r="U66" t="s">
        <v>26</v>
      </c>
      <c r="V66" t="s">
        <v>27</v>
      </c>
      <c r="W66" t="s">
        <v>71</v>
      </c>
      <c r="X66">
        <f>T66*K66</f>
        <v>420.1680672268908</v>
      </c>
      <c r="Y66">
        <f>T66*(57.32)</f>
        <v>229.28</v>
      </c>
    </row>
    <row r="67" spans="1:25" x14ac:dyDescent="0.2">
      <c r="A67">
        <v>66</v>
      </c>
      <c r="B67" t="s">
        <v>16</v>
      </c>
      <c r="C67" t="s">
        <v>17</v>
      </c>
      <c r="D67">
        <v>1</v>
      </c>
      <c r="E67" t="s">
        <v>18</v>
      </c>
      <c r="F67">
        <v>0.05</v>
      </c>
      <c r="G67" s="4">
        <v>476</v>
      </c>
      <c r="H67">
        <f t="shared" si="4"/>
        <v>4.7600000000000002E-4</v>
      </c>
      <c r="I67">
        <f t="shared" si="5"/>
        <v>5.5048252619585368E-2</v>
      </c>
      <c r="J67" s="6">
        <f t="shared" si="6"/>
        <v>9.5199999999999989E-3</v>
      </c>
      <c r="K67">
        <f t="shared" si="7"/>
        <v>105.0420168067227</v>
      </c>
      <c r="L67" t="s">
        <v>70</v>
      </c>
      <c r="M67">
        <v>1</v>
      </c>
      <c r="N67" t="s">
        <v>40</v>
      </c>
      <c r="O67" t="s">
        <v>40</v>
      </c>
      <c r="P67" t="s">
        <v>22</v>
      </c>
      <c r="Q67" t="s">
        <v>37</v>
      </c>
      <c r="R67" t="s">
        <v>24</v>
      </c>
      <c r="S67" t="s">
        <v>32</v>
      </c>
      <c r="T67">
        <v>0</v>
      </c>
      <c r="U67" t="s">
        <v>26</v>
      </c>
      <c r="V67" t="s">
        <v>27</v>
      </c>
      <c r="W67" t="s">
        <v>71</v>
      </c>
      <c r="X67">
        <f>T67*K67</f>
        <v>0</v>
      </c>
      <c r="Y67">
        <f>T67*(57.32)</f>
        <v>0</v>
      </c>
    </row>
    <row r="68" spans="1:25" x14ac:dyDescent="0.2">
      <c r="A68">
        <v>67</v>
      </c>
      <c r="B68" t="s">
        <v>16</v>
      </c>
      <c r="C68" t="s">
        <v>17</v>
      </c>
      <c r="D68">
        <v>1</v>
      </c>
      <c r="E68" t="s">
        <v>18</v>
      </c>
      <c r="F68">
        <v>0.05</v>
      </c>
      <c r="G68" s="4">
        <v>476</v>
      </c>
      <c r="H68">
        <f t="shared" si="4"/>
        <v>4.7600000000000002E-4</v>
      </c>
      <c r="I68">
        <f t="shared" si="5"/>
        <v>5.5048252619585368E-2</v>
      </c>
      <c r="J68" s="6">
        <f t="shared" si="6"/>
        <v>9.5199999999999989E-3</v>
      </c>
      <c r="K68">
        <f t="shared" si="7"/>
        <v>105.0420168067227</v>
      </c>
      <c r="L68" t="s">
        <v>70</v>
      </c>
      <c r="M68">
        <v>1</v>
      </c>
      <c r="N68" t="s">
        <v>41</v>
      </c>
      <c r="O68" t="s">
        <v>41</v>
      </c>
      <c r="P68" t="s">
        <v>22</v>
      </c>
      <c r="Q68" t="s">
        <v>23</v>
      </c>
      <c r="R68" t="s">
        <v>24</v>
      </c>
      <c r="S68" t="s">
        <v>42</v>
      </c>
      <c r="T68">
        <v>0</v>
      </c>
      <c r="U68" t="s">
        <v>26</v>
      </c>
      <c r="V68" t="s">
        <v>27</v>
      </c>
      <c r="W68" t="s">
        <v>71</v>
      </c>
      <c r="X68">
        <f>T68*K68</f>
        <v>0</v>
      </c>
      <c r="Y68">
        <f>T68*(57.32)</f>
        <v>0</v>
      </c>
    </row>
    <row r="69" spans="1:25" x14ac:dyDescent="0.2">
      <c r="A69">
        <v>68</v>
      </c>
      <c r="B69" t="s">
        <v>16</v>
      </c>
      <c r="C69" t="s">
        <v>17</v>
      </c>
      <c r="D69">
        <v>1</v>
      </c>
      <c r="E69" t="s">
        <v>18</v>
      </c>
      <c r="F69">
        <v>0.05</v>
      </c>
      <c r="G69" s="4">
        <v>476</v>
      </c>
      <c r="H69">
        <f t="shared" si="4"/>
        <v>4.7600000000000002E-4</v>
      </c>
      <c r="I69">
        <f t="shared" si="5"/>
        <v>5.5048252619585368E-2</v>
      </c>
      <c r="J69" s="6">
        <f t="shared" si="6"/>
        <v>9.5199999999999989E-3</v>
      </c>
      <c r="K69">
        <f t="shared" si="7"/>
        <v>105.0420168067227</v>
      </c>
      <c r="L69" t="s">
        <v>70</v>
      </c>
      <c r="M69">
        <v>1</v>
      </c>
      <c r="N69" t="s">
        <v>43</v>
      </c>
      <c r="O69" t="s">
        <v>43</v>
      </c>
      <c r="P69" t="s">
        <v>22</v>
      </c>
      <c r="Q69" t="s">
        <v>23</v>
      </c>
      <c r="R69" t="s">
        <v>24</v>
      </c>
      <c r="S69" t="s">
        <v>44</v>
      </c>
      <c r="T69">
        <v>0</v>
      </c>
      <c r="U69" t="s">
        <v>26</v>
      </c>
      <c r="V69" t="s">
        <v>27</v>
      </c>
      <c r="W69" t="s">
        <v>71</v>
      </c>
      <c r="X69">
        <f>T69*K69</f>
        <v>0</v>
      </c>
      <c r="Y69">
        <f>T69*(57.32)</f>
        <v>0</v>
      </c>
    </row>
    <row r="70" spans="1:25" x14ac:dyDescent="0.2">
      <c r="A70">
        <v>69</v>
      </c>
      <c r="B70" t="s">
        <v>16</v>
      </c>
      <c r="C70" t="s">
        <v>17</v>
      </c>
      <c r="D70">
        <v>1</v>
      </c>
      <c r="E70" t="s">
        <v>18</v>
      </c>
      <c r="F70">
        <v>0.05</v>
      </c>
      <c r="G70" s="4">
        <v>476</v>
      </c>
      <c r="H70">
        <f t="shared" si="4"/>
        <v>4.7600000000000002E-4</v>
      </c>
      <c r="I70">
        <f t="shared" si="5"/>
        <v>5.5048252619585368E-2</v>
      </c>
      <c r="J70" s="6">
        <f t="shared" si="6"/>
        <v>9.5199999999999989E-3</v>
      </c>
      <c r="K70">
        <f t="shared" si="7"/>
        <v>105.0420168067227</v>
      </c>
      <c r="L70" t="s">
        <v>70</v>
      </c>
      <c r="M70">
        <v>1</v>
      </c>
      <c r="N70" t="s">
        <v>45</v>
      </c>
      <c r="O70" t="s">
        <v>45</v>
      </c>
      <c r="P70" t="s">
        <v>22</v>
      </c>
      <c r="Q70" t="s">
        <v>23</v>
      </c>
      <c r="R70" t="s">
        <v>24</v>
      </c>
      <c r="S70" t="s">
        <v>46</v>
      </c>
      <c r="T70">
        <v>1</v>
      </c>
      <c r="U70" t="s">
        <v>26</v>
      </c>
      <c r="V70" t="s">
        <v>27</v>
      </c>
      <c r="W70" t="s">
        <v>71</v>
      </c>
      <c r="X70">
        <f>T70*K70</f>
        <v>105.0420168067227</v>
      </c>
      <c r="Y70">
        <f>T70*(57.32)</f>
        <v>57.32</v>
      </c>
    </row>
    <row r="71" spans="1:25" x14ac:dyDescent="0.2">
      <c r="A71">
        <v>70</v>
      </c>
      <c r="B71" t="s">
        <v>16</v>
      </c>
      <c r="C71" t="s">
        <v>17</v>
      </c>
      <c r="D71">
        <v>1</v>
      </c>
      <c r="E71" t="s">
        <v>18</v>
      </c>
      <c r="F71">
        <v>0.05</v>
      </c>
      <c r="G71" s="4">
        <v>476</v>
      </c>
      <c r="H71">
        <f t="shared" si="4"/>
        <v>4.7600000000000002E-4</v>
      </c>
      <c r="I71">
        <f t="shared" si="5"/>
        <v>5.5048252619585368E-2</v>
      </c>
      <c r="J71" s="6">
        <f t="shared" si="6"/>
        <v>9.5199999999999989E-3</v>
      </c>
      <c r="K71">
        <f t="shared" si="7"/>
        <v>105.0420168067227</v>
      </c>
      <c r="L71" t="s">
        <v>70</v>
      </c>
      <c r="M71">
        <v>1</v>
      </c>
      <c r="N71" t="s">
        <v>47</v>
      </c>
      <c r="O71" t="s">
        <v>47</v>
      </c>
      <c r="P71" t="s">
        <v>22</v>
      </c>
      <c r="Q71" t="s">
        <v>23</v>
      </c>
      <c r="R71" t="s">
        <v>24</v>
      </c>
      <c r="S71" t="s">
        <v>32</v>
      </c>
      <c r="T71">
        <v>0</v>
      </c>
      <c r="U71" t="s">
        <v>26</v>
      </c>
      <c r="V71" t="s">
        <v>27</v>
      </c>
      <c r="W71" t="s">
        <v>71</v>
      </c>
      <c r="X71">
        <f>T71*K71</f>
        <v>0</v>
      </c>
      <c r="Y71">
        <f>T71*(57.32)</f>
        <v>0</v>
      </c>
    </row>
    <row r="72" spans="1:25" x14ac:dyDescent="0.2">
      <c r="A72">
        <v>71</v>
      </c>
      <c r="B72" t="s">
        <v>16</v>
      </c>
      <c r="C72" t="s">
        <v>17</v>
      </c>
      <c r="D72">
        <v>1</v>
      </c>
      <c r="E72" t="s">
        <v>18</v>
      </c>
      <c r="F72">
        <v>0.05</v>
      </c>
      <c r="G72" s="4">
        <v>476</v>
      </c>
      <c r="H72">
        <f t="shared" si="4"/>
        <v>4.7600000000000002E-4</v>
      </c>
      <c r="I72">
        <f t="shared" si="5"/>
        <v>5.5048252619585368E-2</v>
      </c>
      <c r="J72" s="6">
        <f t="shared" si="6"/>
        <v>9.5199999999999989E-3</v>
      </c>
      <c r="K72">
        <f t="shared" si="7"/>
        <v>105.0420168067227</v>
      </c>
      <c r="L72" t="s">
        <v>70</v>
      </c>
      <c r="M72">
        <v>1</v>
      </c>
      <c r="N72" t="s">
        <v>48</v>
      </c>
      <c r="O72" t="s">
        <v>49</v>
      </c>
      <c r="P72" t="s">
        <v>22</v>
      </c>
      <c r="Q72" t="s">
        <v>37</v>
      </c>
      <c r="R72" t="s">
        <v>24</v>
      </c>
      <c r="S72" t="s">
        <v>50</v>
      </c>
      <c r="T72">
        <v>1</v>
      </c>
      <c r="U72" t="s">
        <v>26</v>
      </c>
      <c r="V72" t="s">
        <v>27</v>
      </c>
      <c r="W72" t="s">
        <v>71</v>
      </c>
      <c r="X72">
        <f>T72*K72</f>
        <v>105.0420168067227</v>
      </c>
      <c r="Y72">
        <f>T72*(57.32)</f>
        <v>57.32</v>
      </c>
    </row>
    <row r="73" spans="1:25" x14ac:dyDescent="0.2">
      <c r="A73">
        <v>72</v>
      </c>
      <c r="B73" t="s">
        <v>16</v>
      </c>
      <c r="C73" t="s">
        <v>17</v>
      </c>
      <c r="D73">
        <v>1</v>
      </c>
      <c r="E73" t="s">
        <v>18</v>
      </c>
      <c r="F73">
        <v>0.05</v>
      </c>
      <c r="G73" s="4">
        <v>476</v>
      </c>
      <c r="H73">
        <f t="shared" si="4"/>
        <v>4.7600000000000002E-4</v>
      </c>
      <c r="I73">
        <f t="shared" si="5"/>
        <v>5.5048252619585368E-2</v>
      </c>
      <c r="J73" s="6">
        <f t="shared" si="6"/>
        <v>9.5199999999999989E-3</v>
      </c>
      <c r="K73">
        <f t="shared" si="7"/>
        <v>105.0420168067227</v>
      </c>
      <c r="L73" t="s">
        <v>70</v>
      </c>
      <c r="M73">
        <v>1</v>
      </c>
      <c r="N73" t="s">
        <v>51</v>
      </c>
      <c r="O73" t="s">
        <v>49</v>
      </c>
      <c r="P73" t="s">
        <v>22</v>
      </c>
      <c r="Q73" t="s">
        <v>37</v>
      </c>
      <c r="R73" t="s">
        <v>24</v>
      </c>
      <c r="S73" t="s">
        <v>50</v>
      </c>
      <c r="T73">
        <v>0</v>
      </c>
      <c r="U73" t="s">
        <v>26</v>
      </c>
      <c r="V73" t="s">
        <v>27</v>
      </c>
      <c r="W73" t="s">
        <v>71</v>
      </c>
      <c r="X73">
        <f>T73*K73</f>
        <v>0</v>
      </c>
      <c r="Y73">
        <f>T73*(57.32)</f>
        <v>0</v>
      </c>
    </row>
    <row r="74" spans="1:25" x14ac:dyDescent="0.2">
      <c r="A74">
        <v>73</v>
      </c>
      <c r="B74" t="s">
        <v>16</v>
      </c>
      <c r="C74" t="s">
        <v>17</v>
      </c>
      <c r="D74">
        <v>1</v>
      </c>
      <c r="E74" t="s">
        <v>18</v>
      </c>
      <c r="F74">
        <v>0.05</v>
      </c>
      <c r="G74" s="4">
        <v>476</v>
      </c>
      <c r="H74">
        <f t="shared" si="4"/>
        <v>4.7600000000000002E-4</v>
      </c>
      <c r="I74">
        <f t="shared" si="5"/>
        <v>5.5048252619585368E-2</v>
      </c>
      <c r="J74" s="6">
        <f t="shared" si="6"/>
        <v>9.5199999999999989E-3</v>
      </c>
      <c r="K74">
        <f t="shared" si="7"/>
        <v>105.0420168067227</v>
      </c>
      <c r="L74" t="s">
        <v>70</v>
      </c>
      <c r="M74">
        <v>1</v>
      </c>
      <c r="N74" t="s">
        <v>52</v>
      </c>
      <c r="O74" t="s">
        <v>52</v>
      </c>
      <c r="P74" t="s">
        <v>22</v>
      </c>
      <c r="Q74" t="s">
        <v>23</v>
      </c>
      <c r="R74" t="s">
        <v>24</v>
      </c>
      <c r="S74" t="s">
        <v>46</v>
      </c>
      <c r="T74">
        <v>0</v>
      </c>
      <c r="U74" t="s">
        <v>26</v>
      </c>
      <c r="V74" t="s">
        <v>27</v>
      </c>
      <c r="W74" t="s">
        <v>71</v>
      </c>
      <c r="X74">
        <f>T74*K74</f>
        <v>0</v>
      </c>
      <c r="Y74">
        <f>T74*(57.32)</f>
        <v>0</v>
      </c>
    </row>
    <row r="75" spans="1:25" x14ac:dyDescent="0.2">
      <c r="A75">
        <v>74</v>
      </c>
      <c r="B75" t="s">
        <v>16</v>
      </c>
      <c r="C75" t="s">
        <v>17</v>
      </c>
      <c r="D75">
        <v>1</v>
      </c>
      <c r="E75" t="s">
        <v>18</v>
      </c>
      <c r="F75">
        <v>0.05</v>
      </c>
      <c r="G75" s="4">
        <v>476</v>
      </c>
      <c r="H75">
        <f t="shared" si="4"/>
        <v>4.7600000000000002E-4</v>
      </c>
      <c r="I75">
        <f t="shared" si="5"/>
        <v>5.5048252619585368E-2</v>
      </c>
      <c r="J75" s="6">
        <f t="shared" si="6"/>
        <v>9.5199999999999989E-3</v>
      </c>
      <c r="K75">
        <f t="shared" si="7"/>
        <v>105.0420168067227</v>
      </c>
      <c r="L75" t="s">
        <v>70</v>
      </c>
      <c r="M75">
        <v>1</v>
      </c>
      <c r="N75" t="s">
        <v>53</v>
      </c>
      <c r="O75" t="s">
        <v>53</v>
      </c>
      <c r="P75" t="s">
        <v>22</v>
      </c>
      <c r="Q75" t="s">
        <v>23</v>
      </c>
      <c r="R75" t="s">
        <v>31</v>
      </c>
      <c r="S75" t="s">
        <v>54</v>
      </c>
      <c r="T75">
        <v>0</v>
      </c>
      <c r="U75" t="s">
        <v>26</v>
      </c>
      <c r="V75" t="s">
        <v>27</v>
      </c>
      <c r="W75" t="s">
        <v>71</v>
      </c>
      <c r="X75">
        <f>T75*K75</f>
        <v>0</v>
      </c>
      <c r="Y75">
        <f>T75*(57.32)</f>
        <v>0</v>
      </c>
    </row>
    <row r="76" spans="1:25" x14ac:dyDescent="0.2">
      <c r="A76">
        <v>75</v>
      </c>
      <c r="B76" t="s">
        <v>16</v>
      </c>
      <c r="C76" t="s">
        <v>17</v>
      </c>
      <c r="D76">
        <v>1</v>
      </c>
      <c r="E76" t="s">
        <v>18</v>
      </c>
      <c r="F76">
        <v>0.05</v>
      </c>
      <c r="G76" s="4">
        <v>476</v>
      </c>
      <c r="H76">
        <f t="shared" si="4"/>
        <v>4.7600000000000002E-4</v>
      </c>
      <c r="I76">
        <f t="shared" si="5"/>
        <v>5.5048252619585368E-2</v>
      </c>
      <c r="J76" s="6">
        <f t="shared" si="6"/>
        <v>9.5199999999999989E-3</v>
      </c>
      <c r="K76">
        <f t="shared" si="7"/>
        <v>105.0420168067227</v>
      </c>
      <c r="L76" t="s">
        <v>70</v>
      </c>
      <c r="M76">
        <v>1</v>
      </c>
      <c r="N76" t="s">
        <v>55</v>
      </c>
      <c r="O76" t="s">
        <v>55</v>
      </c>
      <c r="P76" t="s">
        <v>22</v>
      </c>
      <c r="Q76" t="s">
        <v>23</v>
      </c>
      <c r="R76" t="s">
        <v>31</v>
      </c>
      <c r="S76" t="s">
        <v>56</v>
      </c>
      <c r="T76">
        <v>0</v>
      </c>
      <c r="U76" t="s">
        <v>26</v>
      </c>
      <c r="V76" t="s">
        <v>27</v>
      </c>
      <c r="W76" t="s">
        <v>71</v>
      </c>
      <c r="X76">
        <f>T76*K76</f>
        <v>0</v>
      </c>
      <c r="Y76">
        <f>T76*(57.32)</f>
        <v>0</v>
      </c>
    </row>
    <row r="77" spans="1:25" x14ac:dyDescent="0.2">
      <c r="A77">
        <v>76</v>
      </c>
      <c r="B77" t="s">
        <v>16</v>
      </c>
      <c r="C77" t="s">
        <v>17</v>
      </c>
      <c r="D77">
        <v>1</v>
      </c>
      <c r="E77" t="s">
        <v>18</v>
      </c>
      <c r="F77">
        <v>0.05</v>
      </c>
      <c r="G77" s="4">
        <v>476</v>
      </c>
      <c r="H77">
        <f t="shared" si="4"/>
        <v>4.7600000000000002E-4</v>
      </c>
      <c r="I77">
        <f t="shared" si="5"/>
        <v>5.5048252619585368E-2</v>
      </c>
      <c r="J77" s="6">
        <f t="shared" si="6"/>
        <v>9.5199999999999989E-3</v>
      </c>
      <c r="K77">
        <f t="shared" si="7"/>
        <v>105.0420168067227</v>
      </c>
      <c r="L77" t="s">
        <v>70</v>
      </c>
      <c r="M77">
        <v>1</v>
      </c>
      <c r="N77" t="s">
        <v>57</v>
      </c>
      <c r="O77" t="s">
        <v>57</v>
      </c>
      <c r="P77" t="s">
        <v>22</v>
      </c>
      <c r="Q77" t="s">
        <v>37</v>
      </c>
      <c r="R77" t="s">
        <v>24</v>
      </c>
      <c r="S77" t="s">
        <v>58</v>
      </c>
      <c r="T77">
        <v>7</v>
      </c>
      <c r="U77" t="s">
        <v>26</v>
      </c>
      <c r="V77" t="s">
        <v>27</v>
      </c>
      <c r="W77" t="s">
        <v>71</v>
      </c>
      <c r="X77">
        <f>T77*K77</f>
        <v>735.2941176470589</v>
      </c>
      <c r="Y77">
        <f>T77*(57.32)</f>
        <v>401.24</v>
      </c>
    </row>
    <row r="78" spans="1:25" x14ac:dyDescent="0.2">
      <c r="A78">
        <v>77</v>
      </c>
      <c r="B78" t="s">
        <v>16</v>
      </c>
      <c r="C78" t="s">
        <v>17</v>
      </c>
      <c r="D78">
        <v>1</v>
      </c>
      <c r="E78" t="s">
        <v>18</v>
      </c>
      <c r="F78">
        <v>0.05</v>
      </c>
      <c r="G78" s="4">
        <v>476</v>
      </c>
      <c r="H78">
        <f t="shared" si="4"/>
        <v>4.7600000000000002E-4</v>
      </c>
      <c r="I78">
        <f t="shared" si="5"/>
        <v>5.5048252619585368E-2</v>
      </c>
      <c r="J78" s="6">
        <f t="shared" si="6"/>
        <v>9.5199999999999989E-3</v>
      </c>
      <c r="K78">
        <f t="shared" si="7"/>
        <v>105.0420168067227</v>
      </c>
      <c r="L78" t="s">
        <v>70</v>
      </c>
      <c r="M78">
        <v>1</v>
      </c>
      <c r="N78" t="s">
        <v>59</v>
      </c>
      <c r="O78" t="s">
        <v>59</v>
      </c>
      <c r="P78" t="s">
        <v>30</v>
      </c>
      <c r="Q78" t="s">
        <v>23</v>
      </c>
      <c r="R78" t="s">
        <v>31</v>
      </c>
      <c r="S78" t="s">
        <v>60</v>
      </c>
      <c r="T78">
        <v>0</v>
      </c>
      <c r="U78" t="s">
        <v>26</v>
      </c>
      <c r="V78" t="s">
        <v>27</v>
      </c>
      <c r="W78" t="s">
        <v>71</v>
      </c>
      <c r="X78">
        <f>T78*K78</f>
        <v>0</v>
      </c>
      <c r="Y78">
        <f>T78*(57.32)</f>
        <v>0</v>
      </c>
    </row>
    <row r="79" spans="1:25" x14ac:dyDescent="0.2">
      <c r="A79">
        <v>78</v>
      </c>
      <c r="B79" t="s">
        <v>16</v>
      </c>
      <c r="C79" t="s">
        <v>17</v>
      </c>
      <c r="D79">
        <v>1</v>
      </c>
      <c r="E79" t="s">
        <v>18</v>
      </c>
      <c r="F79">
        <v>0.05</v>
      </c>
      <c r="G79" s="4">
        <v>476</v>
      </c>
      <c r="H79">
        <f t="shared" si="4"/>
        <v>4.7600000000000002E-4</v>
      </c>
      <c r="I79">
        <f t="shared" si="5"/>
        <v>5.5048252619585368E-2</v>
      </c>
      <c r="J79" s="6">
        <f t="shared" si="6"/>
        <v>9.5199999999999989E-3</v>
      </c>
      <c r="K79">
        <f t="shared" si="7"/>
        <v>105.0420168067227</v>
      </c>
      <c r="L79" t="s">
        <v>70</v>
      </c>
      <c r="M79">
        <v>1</v>
      </c>
      <c r="N79" t="s">
        <v>61</v>
      </c>
      <c r="O79" t="s">
        <v>61</v>
      </c>
      <c r="P79" t="s">
        <v>30</v>
      </c>
      <c r="Q79" t="s">
        <v>37</v>
      </c>
      <c r="R79" t="s">
        <v>31</v>
      </c>
      <c r="S79" t="s">
        <v>62</v>
      </c>
      <c r="T79">
        <v>0</v>
      </c>
      <c r="U79" t="s">
        <v>26</v>
      </c>
      <c r="V79" t="s">
        <v>27</v>
      </c>
      <c r="W79" t="s">
        <v>71</v>
      </c>
      <c r="X79">
        <f>T79*K79</f>
        <v>0</v>
      </c>
      <c r="Y79">
        <f>T79*(57.32)</f>
        <v>0</v>
      </c>
    </row>
    <row r="80" spans="1:25" x14ac:dyDescent="0.2">
      <c r="A80">
        <v>79</v>
      </c>
      <c r="B80" t="s">
        <v>16</v>
      </c>
      <c r="C80" t="s">
        <v>17</v>
      </c>
      <c r="D80">
        <v>1</v>
      </c>
      <c r="E80" t="s">
        <v>18</v>
      </c>
      <c r="F80">
        <v>0.05</v>
      </c>
      <c r="G80" s="4">
        <v>476</v>
      </c>
      <c r="H80">
        <f t="shared" si="4"/>
        <v>4.7600000000000002E-4</v>
      </c>
      <c r="I80">
        <f t="shared" si="5"/>
        <v>5.5048252619585368E-2</v>
      </c>
      <c r="J80" s="6">
        <f t="shared" si="6"/>
        <v>9.5199999999999989E-3</v>
      </c>
      <c r="K80">
        <f t="shared" si="7"/>
        <v>105.0420168067227</v>
      </c>
      <c r="L80" t="s">
        <v>70</v>
      </c>
      <c r="M80">
        <v>1</v>
      </c>
      <c r="N80" t="s">
        <v>63</v>
      </c>
      <c r="O80" t="s">
        <v>63</v>
      </c>
      <c r="P80" t="s">
        <v>22</v>
      </c>
      <c r="Q80" t="s">
        <v>37</v>
      </c>
      <c r="R80" t="s">
        <v>24</v>
      </c>
      <c r="S80" t="s">
        <v>32</v>
      </c>
      <c r="T80">
        <v>0</v>
      </c>
      <c r="U80" t="s">
        <v>26</v>
      </c>
      <c r="V80" t="s">
        <v>27</v>
      </c>
      <c r="W80" t="s">
        <v>71</v>
      </c>
      <c r="X80">
        <f>T80*K80</f>
        <v>0</v>
      </c>
      <c r="Y80">
        <f>T80*(57.32)</f>
        <v>0</v>
      </c>
    </row>
    <row r="81" spans="1:25" x14ac:dyDescent="0.2">
      <c r="A81">
        <v>80</v>
      </c>
      <c r="B81" t="s">
        <v>16</v>
      </c>
      <c r="C81" t="s">
        <v>17</v>
      </c>
      <c r="D81">
        <v>1</v>
      </c>
      <c r="E81" t="s">
        <v>18</v>
      </c>
      <c r="F81">
        <v>0.05</v>
      </c>
      <c r="G81" s="4">
        <v>476</v>
      </c>
      <c r="H81">
        <f t="shared" si="4"/>
        <v>4.7600000000000002E-4</v>
      </c>
      <c r="I81">
        <f t="shared" si="5"/>
        <v>5.5048252619585368E-2</v>
      </c>
      <c r="J81" s="6">
        <f t="shared" si="6"/>
        <v>9.5199999999999989E-3</v>
      </c>
      <c r="K81">
        <f t="shared" si="7"/>
        <v>105.0420168067227</v>
      </c>
      <c r="L81" t="s">
        <v>70</v>
      </c>
      <c r="M81">
        <v>1</v>
      </c>
      <c r="N81" t="s">
        <v>64</v>
      </c>
      <c r="O81" t="s">
        <v>65</v>
      </c>
      <c r="P81" t="s">
        <v>22</v>
      </c>
      <c r="Q81" t="s">
        <v>23</v>
      </c>
      <c r="R81" t="s">
        <v>24</v>
      </c>
      <c r="S81" t="s">
        <v>25</v>
      </c>
      <c r="T81">
        <v>0</v>
      </c>
      <c r="U81" t="s">
        <v>26</v>
      </c>
      <c r="V81" t="s">
        <v>27</v>
      </c>
      <c r="W81" t="s">
        <v>71</v>
      </c>
      <c r="X81">
        <f>T81*K81</f>
        <v>0</v>
      </c>
      <c r="Y81">
        <f>T81*(57.32)</f>
        <v>0</v>
      </c>
    </row>
    <row r="82" spans="1:25" x14ac:dyDescent="0.2">
      <c r="A82">
        <v>81</v>
      </c>
      <c r="B82" t="s">
        <v>16</v>
      </c>
      <c r="C82" t="s">
        <v>17</v>
      </c>
      <c r="D82">
        <v>1</v>
      </c>
      <c r="E82" t="s">
        <v>72</v>
      </c>
      <c r="F82">
        <v>0.05</v>
      </c>
      <c r="G82" s="4">
        <v>476</v>
      </c>
      <c r="H82">
        <f t="shared" si="4"/>
        <v>4.7600000000000002E-4</v>
      </c>
      <c r="I82">
        <f t="shared" si="5"/>
        <v>5.5048252619585368E-2</v>
      </c>
      <c r="J82" s="6">
        <f t="shared" si="6"/>
        <v>9.5199999999999989E-3</v>
      </c>
      <c r="K82">
        <f t="shared" si="7"/>
        <v>105.0420168067227</v>
      </c>
      <c r="L82" t="s">
        <v>19</v>
      </c>
      <c r="M82">
        <v>1</v>
      </c>
      <c r="N82" t="s">
        <v>20</v>
      </c>
      <c r="O82" t="s">
        <v>21</v>
      </c>
      <c r="P82" t="s">
        <v>22</v>
      </c>
      <c r="Q82" t="s">
        <v>23</v>
      </c>
      <c r="R82" t="s">
        <v>24</v>
      </c>
      <c r="S82" t="s">
        <v>25</v>
      </c>
      <c r="T82">
        <v>0</v>
      </c>
      <c r="U82" t="s">
        <v>26</v>
      </c>
      <c r="V82" t="s">
        <v>73</v>
      </c>
      <c r="W82" t="s">
        <v>74</v>
      </c>
      <c r="X82">
        <f>T82*K82</f>
        <v>0</v>
      </c>
      <c r="Y82">
        <f>T82*(57.32)</f>
        <v>0</v>
      </c>
    </row>
    <row r="83" spans="1:25" x14ac:dyDescent="0.2">
      <c r="A83">
        <v>82</v>
      </c>
      <c r="B83" t="s">
        <v>16</v>
      </c>
      <c r="C83" t="s">
        <v>17</v>
      </c>
      <c r="D83">
        <v>1</v>
      </c>
      <c r="E83" t="s">
        <v>72</v>
      </c>
      <c r="F83">
        <v>0.05</v>
      </c>
      <c r="G83" s="4">
        <v>476</v>
      </c>
      <c r="H83">
        <f t="shared" si="4"/>
        <v>4.7600000000000002E-4</v>
      </c>
      <c r="I83">
        <f t="shared" si="5"/>
        <v>5.5048252619585368E-2</v>
      </c>
      <c r="J83" s="6">
        <f t="shared" si="6"/>
        <v>9.5199999999999989E-3</v>
      </c>
      <c r="K83">
        <f t="shared" si="7"/>
        <v>105.0420168067227</v>
      </c>
      <c r="L83" t="s">
        <v>19</v>
      </c>
      <c r="M83">
        <v>1</v>
      </c>
      <c r="N83" t="s">
        <v>29</v>
      </c>
      <c r="O83" t="s">
        <v>29</v>
      </c>
      <c r="P83" t="s">
        <v>30</v>
      </c>
      <c r="Q83" t="s">
        <v>23</v>
      </c>
      <c r="R83" t="s">
        <v>31</v>
      </c>
      <c r="S83" t="s">
        <v>32</v>
      </c>
      <c r="T83">
        <v>0</v>
      </c>
      <c r="U83" t="s">
        <v>26</v>
      </c>
      <c r="V83" t="s">
        <v>73</v>
      </c>
      <c r="W83" t="s">
        <v>74</v>
      </c>
      <c r="X83">
        <f>T83*K83</f>
        <v>0</v>
      </c>
      <c r="Y83">
        <f>T83*(57.32)</f>
        <v>0</v>
      </c>
    </row>
    <row r="84" spans="1:25" x14ac:dyDescent="0.2">
      <c r="A84">
        <v>83</v>
      </c>
      <c r="B84" t="s">
        <v>16</v>
      </c>
      <c r="C84" t="s">
        <v>17</v>
      </c>
      <c r="D84">
        <v>1</v>
      </c>
      <c r="E84" t="s">
        <v>72</v>
      </c>
      <c r="F84">
        <v>0.05</v>
      </c>
      <c r="G84" s="4">
        <v>476</v>
      </c>
      <c r="H84">
        <f t="shared" si="4"/>
        <v>4.7600000000000002E-4</v>
      </c>
      <c r="I84">
        <f t="shared" si="5"/>
        <v>5.5048252619585368E-2</v>
      </c>
      <c r="J84" s="6">
        <f t="shared" si="6"/>
        <v>9.5199999999999989E-3</v>
      </c>
      <c r="K84">
        <f t="shared" si="7"/>
        <v>105.0420168067227</v>
      </c>
      <c r="L84" t="s">
        <v>19</v>
      </c>
      <c r="M84">
        <v>1</v>
      </c>
      <c r="N84" t="s">
        <v>33</v>
      </c>
      <c r="O84" t="s">
        <v>33</v>
      </c>
      <c r="P84" t="s">
        <v>22</v>
      </c>
      <c r="Q84" t="s">
        <v>23</v>
      </c>
      <c r="R84" t="s">
        <v>31</v>
      </c>
      <c r="S84" t="s">
        <v>25</v>
      </c>
      <c r="T84">
        <v>0</v>
      </c>
      <c r="U84" t="s">
        <v>26</v>
      </c>
      <c r="V84" t="s">
        <v>73</v>
      </c>
      <c r="W84" t="s">
        <v>74</v>
      </c>
      <c r="X84">
        <f>T84*K84</f>
        <v>0</v>
      </c>
      <c r="Y84">
        <f>T84*(57.32)</f>
        <v>0</v>
      </c>
    </row>
    <row r="85" spans="1:25" x14ac:dyDescent="0.2">
      <c r="A85">
        <v>84</v>
      </c>
      <c r="B85" t="s">
        <v>16</v>
      </c>
      <c r="C85" t="s">
        <v>17</v>
      </c>
      <c r="D85">
        <v>1</v>
      </c>
      <c r="E85" t="s">
        <v>72</v>
      </c>
      <c r="F85">
        <v>0.05</v>
      </c>
      <c r="G85" s="4">
        <v>476</v>
      </c>
      <c r="H85">
        <f t="shared" si="4"/>
        <v>4.7600000000000002E-4</v>
      </c>
      <c r="I85">
        <f t="shared" si="5"/>
        <v>5.5048252619585368E-2</v>
      </c>
      <c r="J85" s="6">
        <f t="shared" si="6"/>
        <v>9.5199999999999989E-3</v>
      </c>
      <c r="K85">
        <f t="shared" si="7"/>
        <v>105.0420168067227</v>
      </c>
      <c r="L85" t="s">
        <v>19</v>
      </c>
      <c r="M85">
        <v>1</v>
      </c>
      <c r="N85" t="s">
        <v>34</v>
      </c>
      <c r="O85" t="s">
        <v>35</v>
      </c>
      <c r="P85" t="s">
        <v>36</v>
      </c>
      <c r="Q85" t="s">
        <v>37</v>
      </c>
      <c r="R85" t="s">
        <v>24</v>
      </c>
      <c r="S85" t="s">
        <v>38</v>
      </c>
      <c r="T85">
        <v>0</v>
      </c>
      <c r="U85" t="s">
        <v>26</v>
      </c>
      <c r="V85" t="s">
        <v>73</v>
      </c>
      <c r="W85" t="s">
        <v>74</v>
      </c>
      <c r="X85">
        <f>T85*K85</f>
        <v>0</v>
      </c>
      <c r="Y85">
        <f>T85*(57.32)</f>
        <v>0</v>
      </c>
    </row>
    <row r="86" spans="1:25" x14ac:dyDescent="0.2">
      <c r="A86">
        <v>85</v>
      </c>
      <c r="B86" t="s">
        <v>16</v>
      </c>
      <c r="C86" t="s">
        <v>17</v>
      </c>
      <c r="D86">
        <v>1</v>
      </c>
      <c r="E86" t="s">
        <v>72</v>
      </c>
      <c r="F86">
        <v>0.05</v>
      </c>
      <c r="G86" s="4">
        <v>476</v>
      </c>
      <c r="H86">
        <f t="shared" si="4"/>
        <v>4.7600000000000002E-4</v>
      </c>
      <c r="I86">
        <f t="shared" si="5"/>
        <v>5.5048252619585368E-2</v>
      </c>
      <c r="J86" s="6">
        <f t="shared" si="6"/>
        <v>9.5199999999999989E-3</v>
      </c>
      <c r="K86">
        <f t="shared" si="7"/>
        <v>105.0420168067227</v>
      </c>
      <c r="L86" t="s">
        <v>19</v>
      </c>
      <c r="M86">
        <v>1</v>
      </c>
      <c r="N86" t="s">
        <v>39</v>
      </c>
      <c r="O86" t="s">
        <v>35</v>
      </c>
      <c r="P86" t="s">
        <v>36</v>
      </c>
      <c r="Q86" t="s">
        <v>37</v>
      </c>
      <c r="R86" t="s">
        <v>24</v>
      </c>
      <c r="S86" t="s">
        <v>38</v>
      </c>
      <c r="T86">
        <v>1</v>
      </c>
      <c r="U86" t="s">
        <v>26</v>
      </c>
      <c r="V86" t="s">
        <v>73</v>
      </c>
      <c r="W86" t="s">
        <v>74</v>
      </c>
      <c r="X86">
        <f>T86*K86</f>
        <v>105.0420168067227</v>
      </c>
      <c r="Y86">
        <f>T86*(57.32)</f>
        <v>57.32</v>
      </c>
    </row>
    <row r="87" spans="1:25" x14ac:dyDescent="0.2">
      <c r="A87">
        <v>86</v>
      </c>
      <c r="B87" t="s">
        <v>16</v>
      </c>
      <c r="C87" t="s">
        <v>17</v>
      </c>
      <c r="D87">
        <v>1</v>
      </c>
      <c r="E87" t="s">
        <v>72</v>
      </c>
      <c r="F87">
        <v>0.05</v>
      </c>
      <c r="G87" s="4">
        <v>476</v>
      </c>
      <c r="H87">
        <f t="shared" si="4"/>
        <v>4.7600000000000002E-4</v>
      </c>
      <c r="I87">
        <f t="shared" si="5"/>
        <v>5.5048252619585368E-2</v>
      </c>
      <c r="J87" s="6">
        <f t="shared" si="6"/>
        <v>9.5199999999999989E-3</v>
      </c>
      <c r="K87">
        <f t="shared" si="7"/>
        <v>105.0420168067227</v>
      </c>
      <c r="L87" t="s">
        <v>19</v>
      </c>
      <c r="M87">
        <v>1</v>
      </c>
      <c r="N87" t="s">
        <v>40</v>
      </c>
      <c r="O87" t="s">
        <v>40</v>
      </c>
      <c r="P87" t="s">
        <v>22</v>
      </c>
      <c r="Q87" t="s">
        <v>37</v>
      </c>
      <c r="R87" t="s">
        <v>24</v>
      </c>
      <c r="S87" t="s">
        <v>32</v>
      </c>
      <c r="T87">
        <v>0</v>
      </c>
      <c r="U87" t="s">
        <v>26</v>
      </c>
      <c r="V87" t="s">
        <v>73</v>
      </c>
      <c r="W87" t="s">
        <v>74</v>
      </c>
      <c r="X87">
        <f>T87*K87</f>
        <v>0</v>
      </c>
      <c r="Y87">
        <f>T87*(57.32)</f>
        <v>0</v>
      </c>
    </row>
    <row r="88" spans="1:25" x14ac:dyDescent="0.2">
      <c r="A88">
        <v>87</v>
      </c>
      <c r="B88" t="s">
        <v>16</v>
      </c>
      <c r="C88" t="s">
        <v>17</v>
      </c>
      <c r="D88">
        <v>1</v>
      </c>
      <c r="E88" t="s">
        <v>72</v>
      </c>
      <c r="F88">
        <v>0.05</v>
      </c>
      <c r="G88" s="4">
        <v>476</v>
      </c>
      <c r="H88">
        <f t="shared" si="4"/>
        <v>4.7600000000000002E-4</v>
      </c>
      <c r="I88">
        <f t="shared" si="5"/>
        <v>5.5048252619585368E-2</v>
      </c>
      <c r="J88" s="6">
        <f t="shared" si="6"/>
        <v>9.5199999999999989E-3</v>
      </c>
      <c r="K88">
        <f t="shared" si="7"/>
        <v>105.0420168067227</v>
      </c>
      <c r="L88" t="s">
        <v>19</v>
      </c>
      <c r="M88">
        <v>1</v>
      </c>
      <c r="N88" t="s">
        <v>41</v>
      </c>
      <c r="O88" t="s">
        <v>41</v>
      </c>
      <c r="P88" t="s">
        <v>22</v>
      </c>
      <c r="Q88" t="s">
        <v>23</v>
      </c>
      <c r="R88" t="s">
        <v>24</v>
      </c>
      <c r="S88" t="s">
        <v>42</v>
      </c>
      <c r="T88">
        <v>1</v>
      </c>
      <c r="U88" t="s">
        <v>26</v>
      </c>
      <c r="V88" t="s">
        <v>73</v>
      </c>
      <c r="W88" t="s">
        <v>74</v>
      </c>
      <c r="X88">
        <f>T88*K88</f>
        <v>105.0420168067227</v>
      </c>
      <c r="Y88">
        <f>T88*(57.32)</f>
        <v>57.32</v>
      </c>
    </row>
    <row r="89" spans="1:25" x14ac:dyDescent="0.2">
      <c r="A89">
        <v>88</v>
      </c>
      <c r="B89" t="s">
        <v>16</v>
      </c>
      <c r="C89" t="s">
        <v>17</v>
      </c>
      <c r="D89">
        <v>1</v>
      </c>
      <c r="E89" t="s">
        <v>72</v>
      </c>
      <c r="F89">
        <v>0.05</v>
      </c>
      <c r="G89" s="4">
        <v>476</v>
      </c>
      <c r="H89">
        <f t="shared" si="4"/>
        <v>4.7600000000000002E-4</v>
      </c>
      <c r="I89">
        <f t="shared" si="5"/>
        <v>5.5048252619585368E-2</v>
      </c>
      <c r="J89" s="6">
        <f t="shared" si="6"/>
        <v>9.5199999999999989E-3</v>
      </c>
      <c r="K89">
        <f t="shared" si="7"/>
        <v>105.0420168067227</v>
      </c>
      <c r="L89" t="s">
        <v>19</v>
      </c>
      <c r="M89">
        <v>1</v>
      </c>
      <c r="N89" t="s">
        <v>43</v>
      </c>
      <c r="O89" t="s">
        <v>43</v>
      </c>
      <c r="P89" t="s">
        <v>22</v>
      </c>
      <c r="Q89" t="s">
        <v>23</v>
      </c>
      <c r="R89" t="s">
        <v>24</v>
      </c>
      <c r="S89" t="s">
        <v>44</v>
      </c>
      <c r="T89">
        <v>0</v>
      </c>
      <c r="U89" t="s">
        <v>26</v>
      </c>
      <c r="V89" t="s">
        <v>73</v>
      </c>
      <c r="W89" t="s">
        <v>74</v>
      </c>
      <c r="X89">
        <f>T89*K89</f>
        <v>0</v>
      </c>
      <c r="Y89">
        <f>T89*(57.32)</f>
        <v>0</v>
      </c>
    </row>
    <row r="90" spans="1:25" x14ac:dyDescent="0.2">
      <c r="A90">
        <v>89</v>
      </c>
      <c r="B90" t="s">
        <v>16</v>
      </c>
      <c r="C90" t="s">
        <v>17</v>
      </c>
      <c r="D90">
        <v>1</v>
      </c>
      <c r="E90" t="s">
        <v>72</v>
      </c>
      <c r="F90">
        <v>0.05</v>
      </c>
      <c r="G90" s="4">
        <v>476</v>
      </c>
      <c r="H90">
        <f t="shared" si="4"/>
        <v>4.7600000000000002E-4</v>
      </c>
      <c r="I90">
        <f t="shared" si="5"/>
        <v>5.5048252619585368E-2</v>
      </c>
      <c r="J90" s="6">
        <f t="shared" si="6"/>
        <v>9.5199999999999989E-3</v>
      </c>
      <c r="K90">
        <f t="shared" si="7"/>
        <v>105.0420168067227</v>
      </c>
      <c r="L90" t="s">
        <v>19</v>
      </c>
      <c r="M90">
        <v>1</v>
      </c>
      <c r="N90" t="s">
        <v>45</v>
      </c>
      <c r="O90" t="s">
        <v>45</v>
      </c>
      <c r="P90" t="s">
        <v>22</v>
      </c>
      <c r="Q90" t="s">
        <v>23</v>
      </c>
      <c r="R90" t="s">
        <v>24</v>
      </c>
      <c r="S90" t="s">
        <v>46</v>
      </c>
      <c r="T90">
        <v>0</v>
      </c>
      <c r="U90" t="s">
        <v>26</v>
      </c>
      <c r="V90" t="s">
        <v>73</v>
      </c>
      <c r="W90" t="s">
        <v>74</v>
      </c>
      <c r="X90">
        <f>T90*K90</f>
        <v>0</v>
      </c>
      <c r="Y90">
        <f>T90*(57.32)</f>
        <v>0</v>
      </c>
    </row>
    <row r="91" spans="1:25" x14ac:dyDescent="0.2">
      <c r="A91">
        <v>90</v>
      </c>
      <c r="B91" t="s">
        <v>16</v>
      </c>
      <c r="C91" t="s">
        <v>17</v>
      </c>
      <c r="D91">
        <v>1</v>
      </c>
      <c r="E91" t="s">
        <v>72</v>
      </c>
      <c r="F91">
        <v>0.05</v>
      </c>
      <c r="G91" s="4">
        <v>476</v>
      </c>
      <c r="H91">
        <f t="shared" si="4"/>
        <v>4.7600000000000002E-4</v>
      </c>
      <c r="I91">
        <f t="shared" si="5"/>
        <v>5.5048252619585368E-2</v>
      </c>
      <c r="J91" s="6">
        <f t="shared" si="6"/>
        <v>9.5199999999999989E-3</v>
      </c>
      <c r="K91">
        <f t="shared" si="7"/>
        <v>105.0420168067227</v>
      </c>
      <c r="L91" t="s">
        <v>19</v>
      </c>
      <c r="M91">
        <v>1</v>
      </c>
      <c r="N91" t="s">
        <v>47</v>
      </c>
      <c r="O91" t="s">
        <v>47</v>
      </c>
      <c r="P91" t="s">
        <v>22</v>
      </c>
      <c r="Q91" t="s">
        <v>23</v>
      </c>
      <c r="R91" t="s">
        <v>24</v>
      </c>
      <c r="S91" t="s">
        <v>32</v>
      </c>
      <c r="T91">
        <v>0</v>
      </c>
      <c r="U91" t="s">
        <v>26</v>
      </c>
      <c r="V91" t="s">
        <v>73</v>
      </c>
      <c r="W91" t="s">
        <v>74</v>
      </c>
      <c r="X91">
        <f>T91*K91</f>
        <v>0</v>
      </c>
      <c r="Y91">
        <f>T91*(57.32)</f>
        <v>0</v>
      </c>
    </row>
    <row r="92" spans="1:25" x14ac:dyDescent="0.2">
      <c r="A92">
        <v>91</v>
      </c>
      <c r="B92" t="s">
        <v>16</v>
      </c>
      <c r="C92" t="s">
        <v>17</v>
      </c>
      <c r="D92">
        <v>1</v>
      </c>
      <c r="E92" t="s">
        <v>72</v>
      </c>
      <c r="F92">
        <v>0.05</v>
      </c>
      <c r="G92" s="4">
        <v>476</v>
      </c>
      <c r="H92">
        <f t="shared" si="4"/>
        <v>4.7600000000000002E-4</v>
      </c>
      <c r="I92">
        <f t="shared" si="5"/>
        <v>5.5048252619585368E-2</v>
      </c>
      <c r="J92" s="6">
        <f t="shared" si="6"/>
        <v>9.5199999999999989E-3</v>
      </c>
      <c r="K92">
        <f t="shared" si="7"/>
        <v>105.0420168067227</v>
      </c>
      <c r="L92" t="s">
        <v>19</v>
      </c>
      <c r="M92">
        <v>1</v>
      </c>
      <c r="N92" t="s">
        <v>48</v>
      </c>
      <c r="O92" t="s">
        <v>49</v>
      </c>
      <c r="P92" t="s">
        <v>22</v>
      </c>
      <c r="Q92" t="s">
        <v>37</v>
      </c>
      <c r="R92" t="s">
        <v>24</v>
      </c>
      <c r="S92" t="s">
        <v>50</v>
      </c>
      <c r="T92">
        <v>0</v>
      </c>
      <c r="U92" t="s">
        <v>26</v>
      </c>
      <c r="V92" t="s">
        <v>73</v>
      </c>
      <c r="W92" t="s">
        <v>74</v>
      </c>
      <c r="X92">
        <f>T92*K92</f>
        <v>0</v>
      </c>
      <c r="Y92">
        <f>T92*(57.32)</f>
        <v>0</v>
      </c>
    </row>
    <row r="93" spans="1:25" x14ac:dyDescent="0.2">
      <c r="A93">
        <v>92</v>
      </c>
      <c r="B93" t="s">
        <v>16</v>
      </c>
      <c r="C93" t="s">
        <v>17</v>
      </c>
      <c r="D93">
        <v>1</v>
      </c>
      <c r="E93" t="s">
        <v>72</v>
      </c>
      <c r="F93">
        <v>0.05</v>
      </c>
      <c r="G93" s="4">
        <v>476</v>
      </c>
      <c r="H93">
        <f t="shared" si="4"/>
        <v>4.7600000000000002E-4</v>
      </c>
      <c r="I93">
        <f t="shared" si="5"/>
        <v>5.5048252619585368E-2</v>
      </c>
      <c r="J93" s="6">
        <f t="shared" si="6"/>
        <v>9.5199999999999989E-3</v>
      </c>
      <c r="K93">
        <f t="shared" si="7"/>
        <v>105.0420168067227</v>
      </c>
      <c r="L93" t="s">
        <v>19</v>
      </c>
      <c r="M93">
        <v>1</v>
      </c>
      <c r="N93" t="s">
        <v>51</v>
      </c>
      <c r="O93" t="s">
        <v>49</v>
      </c>
      <c r="P93" t="s">
        <v>22</v>
      </c>
      <c r="Q93" t="s">
        <v>37</v>
      </c>
      <c r="R93" t="s">
        <v>24</v>
      </c>
      <c r="S93" t="s">
        <v>50</v>
      </c>
      <c r="T93">
        <v>0</v>
      </c>
      <c r="U93" t="s">
        <v>26</v>
      </c>
      <c r="V93" t="s">
        <v>73</v>
      </c>
      <c r="W93" t="s">
        <v>74</v>
      </c>
      <c r="X93">
        <f>T93*K93</f>
        <v>0</v>
      </c>
      <c r="Y93">
        <f>T93*(57.32)</f>
        <v>0</v>
      </c>
    </row>
    <row r="94" spans="1:25" x14ac:dyDescent="0.2">
      <c r="A94">
        <v>93</v>
      </c>
      <c r="B94" t="s">
        <v>16</v>
      </c>
      <c r="C94" t="s">
        <v>17</v>
      </c>
      <c r="D94">
        <v>1</v>
      </c>
      <c r="E94" t="s">
        <v>72</v>
      </c>
      <c r="F94">
        <v>0.05</v>
      </c>
      <c r="G94" s="4">
        <v>476</v>
      </c>
      <c r="H94">
        <f t="shared" si="4"/>
        <v>4.7600000000000002E-4</v>
      </c>
      <c r="I94">
        <f t="shared" si="5"/>
        <v>5.5048252619585368E-2</v>
      </c>
      <c r="J94" s="6">
        <f t="shared" si="6"/>
        <v>9.5199999999999989E-3</v>
      </c>
      <c r="K94">
        <f t="shared" si="7"/>
        <v>105.0420168067227</v>
      </c>
      <c r="L94" t="s">
        <v>19</v>
      </c>
      <c r="M94">
        <v>1</v>
      </c>
      <c r="N94" t="s">
        <v>52</v>
      </c>
      <c r="O94" t="s">
        <v>52</v>
      </c>
      <c r="P94" t="s">
        <v>22</v>
      </c>
      <c r="Q94" t="s">
        <v>23</v>
      </c>
      <c r="R94" t="s">
        <v>24</v>
      </c>
      <c r="S94" t="s">
        <v>46</v>
      </c>
      <c r="T94">
        <v>0</v>
      </c>
      <c r="U94" t="s">
        <v>26</v>
      </c>
      <c r="V94" t="s">
        <v>73</v>
      </c>
      <c r="W94" t="s">
        <v>74</v>
      </c>
      <c r="X94">
        <f>T94*K94</f>
        <v>0</v>
      </c>
      <c r="Y94">
        <f>T94*(57.32)</f>
        <v>0</v>
      </c>
    </row>
    <row r="95" spans="1:25" x14ac:dyDescent="0.2">
      <c r="A95">
        <v>94</v>
      </c>
      <c r="B95" t="s">
        <v>16</v>
      </c>
      <c r="C95" t="s">
        <v>17</v>
      </c>
      <c r="D95">
        <v>1</v>
      </c>
      <c r="E95" t="s">
        <v>72</v>
      </c>
      <c r="F95">
        <v>0.05</v>
      </c>
      <c r="G95" s="4">
        <v>476</v>
      </c>
      <c r="H95">
        <f t="shared" si="4"/>
        <v>4.7600000000000002E-4</v>
      </c>
      <c r="I95">
        <f t="shared" si="5"/>
        <v>5.5048252619585368E-2</v>
      </c>
      <c r="J95" s="6">
        <f t="shared" si="6"/>
        <v>9.5199999999999989E-3</v>
      </c>
      <c r="K95">
        <f t="shared" si="7"/>
        <v>105.0420168067227</v>
      </c>
      <c r="L95" t="s">
        <v>19</v>
      </c>
      <c r="M95">
        <v>1</v>
      </c>
      <c r="N95" t="s">
        <v>53</v>
      </c>
      <c r="O95" t="s">
        <v>53</v>
      </c>
      <c r="P95" t="s">
        <v>22</v>
      </c>
      <c r="Q95" t="s">
        <v>23</v>
      </c>
      <c r="R95" t="s">
        <v>31</v>
      </c>
      <c r="S95" t="s">
        <v>54</v>
      </c>
      <c r="T95">
        <v>0</v>
      </c>
      <c r="U95" t="s">
        <v>26</v>
      </c>
      <c r="V95" t="s">
        <v>73</v>
      </c>
      <c r="W95" t="s">
        <v>74</v>
      </c>
      <c r="X95">
        <f>T95*K95</f>
        <v>0</v>
      </c>
      <c r="Y95">
        <f>T95*(57.32)</f>
        <v>0</v>
      </c>
    </row>
    <row r="96" spans="1:25" x14ac:dyDescent="0.2">
      <c r="A96">
        <v>95</v>
      </c>
      <c r="B96" t="s">
        <v>16</v>
      </c>
      <c r="C96" t="s">
        <v>17</v>
      </c>
      <c r="D96">
        <v>1</v>
      </c>
      <c r="E96" t="s">
        <v>72</v>
      </c>
      <c r="F96">
        <v>0.05</v>
      </c>
      <c r="G96" s="4">
        <v>476</v>
      </c>
      <c r="H96">
        <f t="shared" si="4"/>
        <v>4.7600000000000002E-4</v>
      </c>
      <c r="I96">
        <f t="shared" si="5"/>
        <v>5.5048252619585368E-2</v>
      </c>
      <c r="J96" s="6">
        <f t="shared" si="6"/>
        <v>9.5199999999999989E-3</v>
      </c>
      <c r="K96">
        <f t="shared" si="7"/>
        <v>105.0420168067227</v>
      </c>
      <c r="L96" t="s">
        <v>19</v>
      </c>
      <c r="M96">
        <v>1</v>
      </c>
      <c r="N96" t="s">
        <v>55</v>
      </c>
      <c r="O96" t="s">
        <v>55</v>
      </c>
      <c r="P96" t="s">
        <v>22</v>
      </c>
      <c r="Q96" t="s">
        <v>23</v>
      </c>
      <c r="R96" t="s">
        <v>31</v>
      </c>
      <c r="S96" t="s">
        <v>56</v>
      </c>
      <c r="T96">
        <v>0</v>
      </c>
      <c r="U96" t="s">
        <v>26</v>
      </c>
      <c r="V96" t="s">
        <v>73</v>
      </c>
      <c r="W96" t="s">
        <v>74</v>
      </c>
      <c r="X96">
        <f>T96*K96</f>
        <v>0</v>
      </c>
      <c r="Y96">
        <f>T96*(57.32)</f>
        <v>0</v>
      </c>
    </row>
    <row r="97" spans="1:25" x14ac:dyDescent="0.2">
      <c r="A97">
        <v>96</v>
      </c>
      <c r="B97" t="s">
        <v>16</v>
      </c>
      <c r="C97" t="s">
        <v>17</v>
      </c>
      <c r="D97">
        <v>1</v>
      </c>
      <c r="E97" t="s">
        <v>72</v>
      </c>
      <c r="F97">
        <v>0.05</v>
      </c>
      <c r="G97" s="4">
        <v>476</v>
      </c>
      <c r="H97">
        <f t="shared" si="4"/>
        <v>4.7600000000000002E-4</v>
      </c>
      <c r="I97">
        <f t="shared" si="5"/>
        <v>5.5048252619585368E-2</v>
      </c>
      <c r="J97" s="6">
        <f t="shared" si="6"/>
        <v>9.5199999999999989E-3</v>
      </c>
      <c r="K97">
        <f t="shared" si="7"/>
        <v>105.0420168067227</v>
      </c>
      <c r="L97" t="s">
        <v>19</v>
      </c>
      <c r="M97">
        <v>1</v>
      </c>
      <c r="N97" t="s">
        <v>57</v>
      </c>
      <c r="O97" t="s">
        <v>57</v>
      </c>
      <c r="P97" t="s">
        <v>22</v>
      </c>
      <c r="Q97" t="s">
        <v>37</v>
      </c>
      <c r="R97" t="s">
        <v>24</v>
      </c>
      <c r="S97" t="s">
        <v>58</v>
      </c>
      <c r="T97">
        <v>8</v>
      </c>
      <c r="U97" t="s">
        <v>26</v>
      </c>
      <c r="V97" t="s">
        <v>73</v>
      </c>
      <c r="W97" t="s">
        <v>74</v>
      </c>
      <c r="X97">
        <f>T97*K97</f>
        <v>840.3361344537816</v>
      </c>
      <c r="Y97">
        <f>T97*(57.32)</f>
        <v>458.56</v>
      </c>
    </row>
    <row r="98" spans="1:25" x14ac:dyDescent="0.2">
      <c r="A98">
        <v>97</v>
      </c>
      <c r="B98" t="s">
        <v>16</v>
      </c>
      <c r="C98" t="s">
        <v>17</v>
      </c>
      <c r="D98">
        <v>1</v>
      </c>
      <c r="E98" t="s">
        <v>72</v>
      </c>
      <c r="F98">
        <v>0.05</v>
      </c>
      <c r="G98" s="4">
        <v>476</v>
      </c>
      <c r="H98">
        <f t="shared" si="4"/>
        <v>4.7600000000000002E-4</v>
      </c>
      <c r="I98">
        <f t="shared" si="5"/>
        <v>5.5048252619585368E-2</v>
      </c>
      <c r="J98" s="6">
        <f t="shared" si="6"/>
        <v>9.5199999999999989E-3</v>
      </c>
      <c r="K98">
        <f t="shared" si="7"/>
        <v>105.0420168067227</v>
      </c>
      <c r="L98" t="s">
        <v>19</v>
      </c>
      <c r="M98">
        <v>1</v>
      </c>
      <c r="N98" t="s">
        <v>59</v>
      </c>
      <c r="O98" t="s">
        <v>59</v>
      </c>
      <c r="P98" t="s">
        <v>30</v>
      </c>
      <c r="Q98" t="s">
        <v>23</v>
      </c>
      <c r="R98" t="s">
        <v>31</v>
      </c>
      <c r="S98" t="s">
        <v>60</v>
      </c>
      <c r="T98">
        <v>0</v>
      </c>
      <c r="U98" t="s">
        <v>26</v>
      </c>
      <c r="V98" t="s">
        <v>73</v>
      </c>
      <c r="W98" t="s">
        <v>74</v>
      </c>
      <c r="X98">
        <f>T98*K98</f>
        <v>0</v>
      </c>
      <c r="Y98">
        <f>T98*(57.32)</f>
        <v>0</v>
      </c>
    </row>
    <row r="99" spans="1:25" x14ac:dyDescent="0.2">
      <c r="A99">
        <v>98</v>
      </c>
      <c r="B99" t="s">
        <v>16</v>
      </c>
      <c r="C99" t="s">
        <v>17</v>
      </c>
      <c r="D99">
        <v>1</v>
      </c>
      <c r="E99" t="s">
        <v>72</v>
      </c>
      <c r="F99">
        <v>0.05</v>
      </c>
      <c r="G99" s="4">
        <v>476</v>
      </c>
      <c r="H99">
        <f t="shared" si="4"/>
        <v>4.7600000000000002E-4</v>
      </c>
      <c r="I99">
        <f t="shared" si="5"/>
        <v>5.5048252619585368E-2</v>
      </c>
      <c r="J99" s="6">
        <f t="shared" si="6"/>
        <v>9.5199999999999989E-3</v>
      </c>
      <c r="K99">
        <f t="shared" si="7"/>
        <v>105.0420168067227</v>
      </c>
      <c r="L99" t="s">
        <v>19</v>
      </c>
      <c r="M99">
        <v>1</v>
      </c>
      <c r="N99" t="s">
        <v>61</v>
      </c>
      <c r="O99" t="s">
        <v>61</v>
      </c>
      <c r="P99" t="s">
        <v>30</v>
      </c>
      <c r="Q99" t="s">
        <v>37</v>
      </c>
      <c r="R99" t="s">
        <v>31</v>
      </c>
      <c r="S99" t="s">
        <v>62</v>
      </c>
      <c r="T99">
        <v>1</v>
      </c>
      <c r="U99" t="s">
        <v>26</v>
      </c>
      <c r="V99" t="s">
        <v>73</v>
      </c>
      <c r="W99" t="s">
        <v>74</v>
      </c>
      <c r="X99">
        <f>T99*K99</f>
        <v>105.0420168067227</v>
      </c>
      <c r="Y99">
        <f>T99*(57.32)</f>
        <v>57.32</v>
      </c>
    </row>
    <row r="100" spans="1:25" x14ac:dyDescent="0.2">
      <c r="A100">
        <v>99</v>
      </c>
      <c r="B100" t="s">
        <v>16</v>
      </c>
      <c r="C100" t="s">
        <v>17</v>
      </c>
      <c r="D100">
        <v>1</v>
      </c>
      <c r="E100" t="s">
        <v>72</v>
      </c>
      <c r="F100">
        <v>0.05</v>
      </c>
      <c r="G100" s="4">
        <v>476</v>
      </c>
      <c r="H100">
        <f t="shared" si="4"/>
        <v>4.7600000000000002E-4</v>
      </c>
      <c r="I100">
        <f t="shared" si="5"/>
        <v>5.5048252619585368E-2</v>
      </c>
      <c r="J100" s="6">
        <f t="shared" si="6"/>
        <v>9.5199999999999989E-3</v>
      </c>
      <c r="K100">
        <f t="shared" si="7"/>
        <v>105.0420168067227</v>
      </c>
      <c r="L100" t="s">
        <v>19</v>
      </c>
      <c r="M100">
        <v>1</v>
      </c>
      <c r="N100" t="s">
        <v>63</v>
      </c>
      <c r="O100" t="s">
        <v>63</v>
      </c>
      <c r="P100" t="s">
        <v>22</v>
      </c>
      <c r="Q100" t="s">
        <v>37</v>
      </c>
      <c r="R100" t="s">
        <v>24</v>
      </c>
      <c r="S100" t="s">
        <v>32</v>
      </c>
      <c r="T100">
        <v>0</v>
      </c>
      <c r="U100" t="s">
        <v>26</v>
      </c>
      <c r="V100" t="s">
        <v>73</v>
      </c>
      <c r="W100" t="s">
        <v>74</v>
      </c>
      <c r="X100">
        <f>T100*K100</f>
        <v>0</v>
      </c>
      <c r="Y100">
        <f>T100*(57.32)</f>
        <v>0</v>
      </c>
    </row>
    <row r="101" spans="1:25" x14ac:dyDescent="0.2">
      <c r="A101">
        <v>100</v>
      </c>
      <c r="B101" t="s">
        <v>16</v>
      </c>
      <c r="C101" t="s">
        <v>17</v>
      </c>
      <c r="D101">
        <v>1</v>
      </c>
      <c r="E101" t="s">
        <v>72</v>
      </c>
      <c r="F101">
        <v>0.05</v>
      </c>
      <c r="G101" s="4">
        <v>476</v>
      </c>
      <c r="H101">
        <f t="shared" si="4"/>
        <v>4.7600000000000002E-4</v>
      </c>
      <c r="I101">
        <f t="shared" si="5"/>
        <v>5.5048252619585368E-2</v>
      </c>
      <c r="J101" s="6">
        <f t="shared" si="6"/>
        <v>9.5199999999999989E-3</v>
      </c>
      <c r="K101">
        <f t="shared" si="7"/>
        <v>105.0420168067227</v>
      </c>
      <c r="L101" t="s">
        <v>19</v>
      </c>
      <c r="M101">
        <v>1</v>
      </c>
      <c r="N101" t="s">
        <v>64</v>
      </c>
      <c r="O101" t="s">
        <v>65</v>
      </c>
      <c r="P101" t="s">
        <v>22</v>
      </c>
      <c r="Q101" t="s">
        <v>23</v>
      </c>
      <c r="R101" t="s">
        <v>24</v>
      </c>
      <c r="S101" t="s">
        <v>25</v>
      </c>
      <c r="T101">
        <v>0</v>
      </c>
      <c r="U101" t="s">
        <v>26</v>
      </c>
      <c r="V101" t="s">
        <v>73</v>
      </c>
      <c r="W101" t="s">
        <v>74</v>
      </c>
      <c r="X101">
        <f>T101*K101</f>
        <v>0</v>
      </c>
      <c r="Y101">
        <f>T101*(57.32)</f>
        <v>0</v>
      </c>
    </row>
    <row r="102" spans="1:25" x14ac:dyDescent="0.2">
      <c r="A102">
        <v>101</v>
      </c>
      <c r="B102" t="s">
        <v>16</v>
      </c>
      <c r="C102" t="s">
        <v>17</v>
      </c>
      <c r="D102">
        <v>1</v>
      </c>
      <c r="E102" t="s">
        <v>72</v>
      </c>
      <c r="F102">
        <v>0.05</v>
      </c>
      <c r="G102" s="4">
        <v>476</v>
      </c>
      <c r="H102">
        <f t="shared" si="4"/>
        <v>4.7600000000000002E-4</v>
      </c>
      <c r="I102">
        <f t="shared" si="5"/>
        <v>5.5048252619585368E-2</v>
      </c>
      <c r="J102" s="6">
        <f t="shared" si="6"/>
        <v>9.5199999999999989E-3</v>
      </c>
      <c r="K102">
        <f t="shared" si="7"/>
        <v>105.0420168067227</v>
      </c>
      <c r="L102" t="s">
        <v>66</v>
      </c>
      <c r="M102">
        <v>1</v>
      </c>
      <c r="N102" t="s">
        <v>20</v>
      </c>
      <c r="O102" t="s">
        <v>21</v>
      </c>
      <c r="P102" t="s">
        <v>22</v>
      </c>
      <c r="Q102" t="s">
        <v>23</v>
      </c>
      <c r="R102" t="s">
        <v>24</v>
      </c>
      <c r="S102" t="s">
        <v>25</v>
      </c>
      <c r="T102">
        <v>0</v>
      </c>
      <c r="U102" t="s">
        <v>26</v>
      </c>
      <c r="V102" t="s">
        <v>73</v>
      </c>
      <c r="W102" t="s">
        <v>75</v>
      </c>
      <c r="X102">
        <f>T102*K102</f>
        <v>0</v>
      </c>
      <c r="Y102">
        <f>T102*(57.32)</f>
        <v>0</v>
      </c>
    </row>
    <row r="103" spans="1:25" x14ac:dyDescent="0.2">
      <c r="A103">
        <v>102</v>
      </c>
      <c r="B103" t="s">
        <v>16</v>
      </c>
      <c r="C103" t="s">
        <v>17</v>
      </c>
      <c r="D103">
        <v>1</v>
      </c>
      <c r="E103" t="s">
        <v>72</v>
      </c>
      <c r="F103">
        <v>0.05</v>
      </c>
      <c r="G103" s="4">
        <v>476</v>
      </c>
      <c r="H103">
        <f t="shared" si="4"/>
        <v>4.7600000000000002E-4</v>
      </c>
      <c r="I103">
        <f t="shared" si="5"/>
        <v>5.5048252619585368E-2</v>
      </c>
      <c r="J103" s="6">
        <f t="shared" si="6"/>
        <v>9.5199999999999989E-3</v>
      </c>
      <c r="K103">
        <f t="shared" si="7"/>
        <v>105.0420168067227</v>
      </c>
      <c r="L103" t="s">
        <v>66</v>
      </c>
      <c r="M103">
        <v>1</v>
      </c>
      <c r="N103" t="s">
        <v>29</v>
      </c>
      <c r="O103" t="s">
        <v>29</v>
      </c>
      <c r="P103" t="s">
        <v>30</v>
      </c>
      <c r="Q103" t="s">
        <v>23</v>
      </c>
      <c r="R103" t="s">
        <v>31</v>
      </c>
      <c r="S103" t="s">
        <v>32</v>
      </c>
      <c r="T103">
        <v>0</v>
      </c>
      <c r="U103" t="s">
        <v>26</v>
      </c>
      <c r="V103" t="s">
        <v>73</v>
      </c>
      <c r="W103" t="s">
        <v>75</v>
      </c>
      <c r="X103">
        <f>T103*K103</f>
        <v>0</v>
      </c>
      <c r="Y103">
        <f>T103*(57.32)</f>
        <v>0</v>
      </c>
    </row>
    <row r="104" spans="1:25" x14ac:dyDescent="0.2">
      <c r="A104">
        <v>103</v>
      </c>
      <c r="B104" t="s">
        <v>16</v>
      </c>
      <c r="C104" t="s">
        <v>17</v>
      </c>
      <c r="D104">
        <v>1</v>
      </c>
      <c r="E104" t="s">
        <v>72</v>
      </c>
      <c r="F104">
        <v>0.05</v>
      </c>
      <c r="G104" s="4">
        <v>476</v>
      </c>
      <c r="H104">
        <f t="shared" si="4"/>
        <v>4.7600000000000002E-4</v>
      </c>
      <c r="I104">
        <f t="shared" si="5"/>
        <v>5.5048252619585368E-2</v>
      </c>
      <c r="J104" s="6">
        <f t="shared" si="6"/>
        <v>9.5199999999999989E-3</v>
      </c>
      <c r="K104">
        <f t="shared" si="7"/>
        <v>105.0420168067227</v>
      </c>
      <c r="L104" t="s">
        <v>66</v>
      </c>
      <c r="M104">
        <v>1</v>
      </c>
      <c r="N104" t="s">
        <v>33</v>
      </c>
      <c r="O104" t="s">
        <v>33</v>
      </c>
      <c r="P104" t="s">
        <v>22</v>
      </c>
      <c r="Q104" t="s">
        <v>23</v>
      </c>
      <c r="R104" t="s">
        <v>31</v>
      </c>
      <c r="S104" t="s">
        <v>25</v>
      </c>
      <c r="T104">
        <v>0</v>
      </c>
      <c r="U104" t="s">
        <v>26</v>
      </c>
      <c r="V104" t="s">
        <v>73</v>
      </c>
      <c r="W104" t="s">
        <v>75</v>
      </c>
      <c r="X104">
        <f>T104*K104</f>
        <v>0</v>
      </c>
      <c r="Y104">
        <f>T104*(57.32)</f>
        <v>0</v>
      </c>
    </row>
    <row r="105" spans="1:25" x14ac:dyDescent="0.2">
      <c r="A105">
        <v>104</v>
      </c>
      <c r="B105" t="s">
        <v>16</v>
      </c>
      <c r="C105" t="s">
        <v>17</v>
      </c>
      <c r="D105">
        <v>1</v>
      </c>
      <c r="E105" t="s">
        <v>72</v>
      </c>
      <c r="F105">
        <v>0.05</v>
      </c>
      <c r="G105" s="4">
        <v>476</v>
      </c>
      <c r="H105">
        <f t="shared" si="4"/>
        <v>4.7600000000000002E-4</v>
      </c>
      <c r="I105">
        <f t="shared" si="5"/>
        <v>5.5048252619585368E-2</v>
      </c>
      <c r="J105" s="6">
        <f t="shared" si="6"/>
        <v>9.5199999999999989E-3</v>
      </c>
      <c r="K105">
        <f t="shared" si="7"/>
        <v>105.0420168067227</v>
      </c>
      <c r="L105" t="s">
        <v>66</v>
      </c>
      <c r="M105">
        <v>1</v>
      </c>
      <c r="N105" t="s">
        <v>34</v>
      </c>
      <c r="O105" t="s">
        <v>35</v>
      </c>
      <c r="P105" t="s">
        <v>36</v>
      </c>
      <c r="Q105" t="s">
        <v>37</v>
      </c>
      <c r="R105" t="s">
        <v>24</v>
      </c>
      <c r="S105" t="s">
        <v>38</v>
      </c>
      <c r="T105">
        <v>0</v>
      </c>
      <c r="U105" t="s">
        <v>26</v>
      </c>
      <c r="V105" t="s">
        <v>73</v>
      </c>
      <c r="W105" t="s">
        <v>75</v>
      </c>
      <c r="X105">
        <f>T105*K105</f>
        <v>0</v>
      </c>
      <c r="Y105">
        <f>T105*(57.32)</f>
        <v>0</v>
      </c>
    </row>
    <row r="106" spans="1:25" x14ac:dyDescent="0.2">
      <c r="A106">
        <v>105</v>
      </c>
      <c r="B106" t="s">
        <v>16</v>
      </c>
      <c r="C106" t="s">
        <v>17</v>
      </c>
      <c r="D106">
        <v>1</v>
      </c>
      <c r="E106" t="s">
        <v>72</v>
      </c>
      <c r="F106">
        <v>0.05</v>
      </c>
      <c r="G106" s="4">
        <v>476</v>
      </c>
      <c r="H106">
        <f t="shared" si="4"/>
        <v>4.7600000000000002E-4</v>
      </c>
      <c r="I106">
        <f t="shared" si="5"/>
        <v>5.5048252619585368E-2</v>
      </c>
      <c r="J106" s="6">
        <f t="shared" si="6"/>
        <v>9.5199999999999989E-3</v>
      </c>
      <c r="K106">
        <f t="shared" si="7"/>
        <v>105.0420168067227</v>
      </c>
      <c r="L106" t="s">
        <v>66</v>
      </c>
      <c r="M106">
        <v>1</v>
      </c>
      <c r="N106" t="s">
        <v>39</v>
      </c>
      <c r="O106" t="s">
        <v>35</v>
      </c>
      <c r="P106" t="s">
        <v>36</v>
      </c>
      <c r="Q106" t="s">
        <v>37</v>
      </c>
      <c r="R106" t="s">
        <v>24</v>
      </c>
      <c r="S106" t="s">
        <v>38</v>
      </c>
      <c r="T106">
        <v>1</v>
      </c>
      <c r="U106" t="s">
        <v>26</v>
      </c>
      <c r="V106" t="s">
        <v>73</v>
      </c>
      <c r="W106" t="s">
        <v>75</v>
      </c>
      <c r="X106">
        <f>T106*K106</f>
        <v>105.0420168067227</v>
      </c>
      <c r="Y106">
        <f>T106*(57.32)</f>
        <v>57.32</v>
      </c>
    </row>
    <row r="107" spans="1:25" x14ac:dyDescent="0.2">
      <c r="A107">
        <v>106</v>
      </c>
      <c r="B107" t="s">
        <v>16</v>
      </c>
      <c r="C107" t="s">
        <v>17</v>
      </c>
      <c r="D107">
        <v>1</v>
      </c>
      <c r="E107" t="s">
        <v>72</v>
      </c>
      <c r="F107">
        <v>0.05</v>
      </c>
      <c r="G107" s="4">
        <v>476</v>
      </c>
      <c r="H107">
        <f t="shared" si="4"/>
        <v>4.7600000000000002E-4</v>
      </c>
      <c r="I107">
        <f t="shared" si="5"/>
        <v>5.5048252619585368E-2</v>
      </c>
      <c r="J107" s="6">
        <f t="shared" si="6"/>
        <v>9.5199999999999989E-3</v>
      </c>
      <c r="K107">
        <f t="shared" si="7"/>
        <v>105.0420168067227</v>
      </c>
      <c r="L107" t="s">
        <v>66</v>
      </c>
      <c r="M107">
        <v>1</v>
      </c>
      <c r="N107" t="s">
        <v>40</v>
      </c>
      <c r="O107" t="s">
        <v>40</v>
      </c>
      <c r="P107" t="s">
        <v>22</v>
      </c>
      <c r="Q107" t="s">
        <v>37</v>
      </c>
      <c r="R107" t="s">
        <v>24</v>
      </c>
      <c r="S107" t="s">
        <v>32</v>
      </c>
      <c r="T107">
        <v>0</v>
      </c>
      <c r="U107" t="s">
        <v>26</v>
      </c>
      <c r="V107" t="s">
        <v>73</v>
      </c>
      <c r="W107" t="s">
        <v>75</v>
      </c>
      <c r="X107">
        <f>T107*K107</f>
        <v>0</v>
      </c>
      <c r="Y107">
        <f>T107*(57.32)</f>
        <v>0</v>
      </c>
    </row>
    <row r="108" spans="1:25" x14ac:dyDescent="0.2">
      <c r="A108">
        <v>107</v>
      </c>
      <c r="B108" t="s">
        <v>16</v>
      </c>
      <c r="C108" t="s">
        <v>17</v>
      </c>
      <c r="D108">
        <v>1</v>
      </c>
      <c r="E108" t="s">
        <v>72</v>
      </c>
      <c r="F108">
        <v>0.05</v>
      </c>
      <c r="G108" s="4">
        <v>476</v>
      </c>
      <c r="H108">
        <f t="shared" si="4"/>
        <v>4.7600000000000002E-4</v>
      </c>
      <c r="I108">
        <f t="shared" si="5"/>
        <v>5.5048252619585368E-2</v>
      </c>
      <c r="J108" s="6">
        <f t="shared" si="6"/>
        <v>9.5199999999999989E-3</v>
      </c>
      <c r="K108">
        <f t="shared" si="7"/>
        <v>105.0420168067227</v>
      </c>
      <c r="L108" t="s">
        <v>66</v>
      </c>
      <c r="M108">
        <v>1</v>
      </c>
      <c r="N108" t="s">
        <v>41</v>
      </c>
      <c r="O108" t="s">
        <v>41</v>
      </c>
      <c r="P108" t="s">
        <v>22</v>
      </c>
      <c r="Q108" t="s">
        <v>23</v>
      </c>
      <c r="R108" t="s">
        <v>24</v>
      </c>
      <c r="S108" t="s">
        <v>42</v>
      </c>
      <c r="T108">
        <v>0</v>
      </c>
      <c r="U108" t="s">
        <v>26</v>
      </c>
      <c r="V108" t="s">
        <v>73</v>
      </c>
      <c r="W108" t="s">
        <v>75</v>
      </c>
      <c r="X108">
        <f>T108*K108</f>
        <v>0</v>
      </c>
      <c r="Y108">
        <f>T108*(57.32)</f>
        <v>0</v>
      </c>
    </row>
    <row r="109" spans="1:25" x14ac:dyDescent="0.2">
      <c r="A109">
        <v>108</v>
      </c>
      <c r="B109" t="s">
        <v>16</v>
      </c>
      <c r="C109" t="s">
        <v>17</v>
      </c>
      <c r="D109">
        <v>1</v>
      </c>
      <c r="E109" t="s">
        <v>72</v>
      </c>
      <c r="F109">
        <v>0.05</v>
      </c>
      <c r="G109" s="4">
        <v>476</v>
      </c>
      <c r="H109">
        <f t="shared" si="4"/>
        <v>4.7600000000000002E-4</v>
      </c>
      <c r="I109">
        <f t="shared" si="5"/>
        <v>5.5048252619585368E-2</v>
      </c>
      <c r="J109" s="6">
        <f t="shared" si="6"/>
        <v>9.5199999999999989E-3</v>
      </c>
      <c r="K109">
        <f t="shared" si="7"/>
        <v>105.0420168067227</v>
      </c>
      <c r="L109" t="s">
        <v>66</v>
      </c>
      <c r="M109">
        <v>1</v>
      </c>
      <c r="N109" t="s">
        <v>43</v>
      </c>
      <c r="O109" t="s">
        <v>43</v>
      </c>
      <c r="P109" t="s">
        <v>22</v>
      </c>
      <c r="Q109" t="s">
        <v>23</v>
      </c>
      <c r="R109" t="s">
        <v>24</v>
      </c>
      <c r="S109" t="s">
        <v>44</v>
      </c>
      <c r="T109">
        <v>0</v>
      </c>
      <c r="U109" t="s">
        <v>26</v>
      </c>
      <c r="V109" t="s">
        <v>73</v>
      </c>
      <c r="W109" t="s">
        <v>75</v>
      </c>
      <c r="X109">
        <f>T109*K109</f>
        <v>0</v>
      </c>
      <c r="Y109">
        <f>T109*(57.32)</f>
        <v>0</v>
      </c>
    </row>
    <row r="110" spans="1:25" x14ac:dyDescent="0.2">
      <c r="A110">
        <v>109</v>
      </c>
      <c r="B110" t="s">
        <v>16</v>
      </c>
      <c r="C110" t="s">
        <v>17</v>
      </c>
      <c r="D110">
        <v>1</v>
      </c>
      <c r="E110" t="s">
        <v>72</v>
      </c>
      <c r="F110">
        <v>0.05</v>
      </c>
      <c r="G110" s="4">
        <v>476</v>
      </c>
      <c r="H110">
        <f t="shared" si="4"/>
        <v>4.7600000000000002E-4</v>
      </c>
      <c r="I110">
        <f t="shared" si="5"/>
        <v>5.5048252619585368E-2</v>
      </c>
      <c r="J110" s="6">
        <f t="shared" si="6"/>
        <v>9.5199999999999989E-3</v>
      </c>
      <c r="K110">
        <f t="shared" si="7"/>
        <v>105.0420168067227</v>
      </c>
      <c r="L110" t="s">
        <v>66</v>
      </c>
      <c r="M110">
        <v>1</v>
      </c>
      <c r="N110" t="s">
        <v>45</v>
      </c>
      <c r="O110" t="s">
        <v>45</v>
      </c>
      <c r="P110" t="s">
        <v>22</v>
      </c>
      <c r="Q110" t="s">
        <v>23</v>
      </c>
      <c r="R110" t="s">
        <v>24</v>
      </c>
      <c r="S110" t="s">
        <v>46</v>
      </c>
      <c r="T110">
        <v>0</v>
      </c>
      <c r="U110" t="s">
        <v>26</v>
      </c>
      <c r="V110" t="s">
        <v>73</v>
      </c>
      <c r="W110" t="s">
        <v>75</v>
      </c>
      <c r="X110">
        <f>T110*K110</f>
        <v>0</v>
      </c>
      <c r="Y110">
        <f>T110*(57.32)</f>
        <v>0</v>
      </c>
    </row>
    <row r="111" spans="1:25" x14ac:dyDescent="0.2">
      <c r="A111">
        <v>110</v>
      </c>
      <c r="B111" t="s">
        <v>16</v>
      </c>
      <c r="C111" t="s">
        <v>17</v>
      </c>
      <c r="D111">
        <v>1</v>
      </c>
      <c r="E111" t="s">
        <v>72</v>
      </c>
      <c r="F111">
        <v>0.05</v>
      </c>
      <c r="G111" s="4">
        <v>476</v>
      </c>
      <c r="H111">
        <f t="shared" si="4"/>
        <v>4.7600000000000002E-4</v>
      </c>
      <c r="I111">
        <f t="shared" si="5"/>
        <v>5.5048252619585368E-2</v>
      </c>
      <c r="J111" s="6">
        <f t="shared" si="6"/>
        <v>9.5199999999999989E-3</v>
      </c>
      <c r="K111">
        <f t="shared" si="7"/>
        <v>105.0420168067227</v>
      </c>
      <c r="L111" t="s">
        <v>66</v>
      </c>
      <c r="M111">
        <v>1</v>
      </c>
      <c r="N111" t="s">
        <v>47</v>
      </c>
      <c r="O111" t="s">
        <v>47</v>
      </c>
      <c r="P111" t="s">
        <v>22</v>
      </c>
      <c r="Q111" t="s">
        <v>23</v>
      </c>
      <c r="R111" t="s">
        <v>24</v>
      </c>
      <c r="S111" t="s">
        <v>32</v>
      </c>
      <c r="T111">
        <v>0</v>
      </c>
      <c r="U111" t="s">
        <v>26</v>
      </c>
      <c r="V111" t="s">
        <v>73</v>
      </c>
      <c r="W111" t="s">
        <v>75</v>
      </c>
      <c r="X111">
        <f>T111*K111</f>
        <v>0</v>
      </c>
      <c r="Y111">
        <f>T111*(57.32)</f>
        <v>0</v>
      </c>
    </row>
    <row r="112" spans="1:25" x14ac:dyDescent="0.2">
      <c r="A112">
        <v>111</v>
      </c>
      <c r="B112" t="s">
        <v>16</v>
      </c>
      <c r="C112" t="s">
        <v>17</v>
      </c>
      <c r="D112">
        <v>1</v>
      </c>
      <c r="E112" t="s">
        <v>72</v>
      </c>
      <c r="F112">
        <v>0.05</v>
      </c>
      <c r="G112" s="4">
        <v>476</v>
      </c>
      <c r="H112">
        <f t="shared" si="4"/>
        <v>4.7600000000000002E-4</v>
      </c>
      <c r="I112">
        <f t="shared" si="5"/>
        <v>5.5048252619585368E-2</v>
      </c>
      <c r="J112" s="6">
        <f t="shared" si="6"/>
        <v>9.5199999999999989E-3</v>
      </c>
      <c r="K112">
        <f t="shared" si="7"/>
        <v>105.0420168067227</v>
      </c>
      <c r="L112" t="s">
        <v>66</v>
      </c>
      <c r="M112">
        <v>1</v>
      </c>
      <c r="N112" t="s">
        <v>48</v>
      </c>
      <c r="O112" t="s">
        <v>49</v>
      </c>
      <c r="P112" t="s">
        <v>22</v>
      </c>
      <c r="Q112" t="s">
        <v>37</v>
      </c>
      <c r="R112" t="s">
        <v>24</v>
      </c>
      <c r="S112" t="s">
        <v>50</v>
      </c>
      <c r="T112">
        <v>1</v>
      </c>
      <c r="U112" t="s">
        <v>26</v>
      </c>
      <c r="V112" t="s">
        <v>73</v>
      </c>
      <c r="W112" t="s">
        <v>75</v>
      </c>
      <c r="X112">
        <f>T112*K112</f>
        <v>105.0420168067227</v>
      </c>
      <c r="Y112">
        <f>T112*(57.32)</f>
        <v>57.32</v>
      </c>
    </row>
    <row r="113" spans="1:25" x14ac:dyDescent="0.2">
      <c r="A113">
        <v>112</v>
      </c>
      <c r="B113" t="s">
        <v>16</v>
      </c>
      <c r="C113" t="s">
        <v>17</v>
      </c>
      <c r="D113">
        <v>1</v>
      </c>
      <c r="E113" t="s">
        <v>72</v>
      </c>
      <c r="F113">
        <v>0.05</v>
      </c>
      <c r="G113" s="4">
        <v>476</v>
      </c>
      <c r="H113">
        <f t="shared" si="4"/>
        <v>4.7600000000000002E-4</v>
      </c>
      <c r="I113">
        <f t="shared" si="5"/>
        <v>5.5048252619585368E-2</v>
      </c>
      <c r="J113" s="6">
        <f t="shared" si="6"/>
        <v>9.5199999999999989E-3</v>
      </c>
      <c r="K113">
        <f t="shared" si="7"/>
        <v>105.0420168067227</v>
      </c>
      <c r="L113" t="s">
        <v>66</v>
      </c>
      <c r="M113">
        <v>1</v>
      </c>
      <c r="N113" t="s">
        <v>51</v>
      </c>
      <c r="O113" t="s">
        <v>49</v>
      </c>
      <c r="P113" t="s">
        <v>22</v>
      </c>
      <c r="Q113" t="s">
        <v>37</v>
      </c>
      <c r="R113" t="s">
        <v>24</v>
      </c>
      <c r="S113" t="s">
        <v>50</v>
      </c>
      <c r="T113">
        <v>0</v>
      </c>
      <c r="U113" t="s">
        <v>26</v>
      </c>
      <c r="V113" t="s">
        <v>73</v>
      </c>
      <c r="W113" t="s">
        <v>75</v>
      </c>
      <c r="X113">
        <f>T113*K113</f>
        <v>0</v>
      </c>
      <c r="Y113">
        <f>T113*(57.32)</f>
        <v>0</v>
      </c>
    </row>
    <row r="114" spans="1:25" x14ac:dyDescent="0.2">
      <c r="A114">
        <v>113</v>
      </c>
      <c r="B114" t="s">
        <v>16</v>
      </c>
      <c r="C114" t="s">
        <v>17</v>
      </c>
      <c r="D114">
        <v>1</v>
      </c>
      <c r="E114" t="s">
        <v>72</v>
      </c>
      <c r="F114">
        <v>0.05</v>
      </c>
      <c r="G114" s="4">
        <v>476</v>
      </c>
      <c r="H114">
        <f t="shared" si="4"/>
        <v>4.7600000000000002E-4</v>
      </c>
      <c r="I114">
        <f t="shared" si="5"/>
        <v>5.5048252619585368E-2</v>
      </c>
      <c r="J114" s="6">
        <f t="shared" si="6"/>
        <v>9.5199999999999989E-3</v>
      </c>
      <c r="K114">
        <f t="shared" si="7"/>
        <v>105.0420168067227</v>
      </c>
      <c r="L114" t="s">
        <v>66</v>
      </c>
      <c r="M114">
        <v>1</v>
      </c>
      <c r="N114" t="s">
        <v>52</v>
      </c>
      <c r="O114" t="s">
        <v>52</v>
      </c>
      <c r="P114" t="s">
        <v>22</v>
      </c>
      <c r="Q114" t="s">
        <v>23</v>
      </c>
      <c r="R114" t="s">
        <v>24</v>
      </c>
      <c r="S114" t="s">
        <v>46</v>
      </c>
      <c r="T114">
        <v>0</v>
      </c>
      <c r="U114" t="s">
        <v>26</v>
      </c>
      <c r="V114" t="s">
        <v>73</v>
      </c>
      <c r="W114" t="s">
        <v>75</v>
      </c>
      <c r="X114">
        <f>T114*K114</f>
        <v>0</v>
      </c>
      <c r="Y114">
        <f>T114*(57.32)</f>
        <v>0</v>
      </c>
    </row>
    <row r="115" spans="1:25" x14ac:dyDescent="0.2">
      <c r="A115">
        <v>114</v>
      </c>
      <c r="B115" t="s">
        <v>16</v>
      </c>
      <c r="C115" t="s">
        <v>17</v>
      </c>
      <c r="D115">
        <v>1</v>
      </c>
      <c r="E115" t="s">
        <v>72</v>
      </c>
      <c r="F115">
        <v>0.05</v>
      </c>
      <c r="G115" s="4">
        <v>476</v>
      </c>
      <c r="H115">
        <f t="shared" si="4"/>
        <v>4.7600000000000002E-4</v>
      </c>
      <c r="I115">
        <f t="shared" si="5"/>
        <v>5.5048252619585368E-2</v>
      </c>
      <c r="J115" s="6">
        <f t="shared" si="6"/>
        <v>9.5199999999999989E-3</v>
      </c>
      <c r="K115">
        <f t="shared" si="7"/>
        <v>105.0420168067227</v>
      </c>
      <c r="L115" t="s">
        <v>66</v>
      </c>
      <c r="M115">
        <v>1</v>
      </c>
      <c r="N115" t="s">
        <v>53</v>
      </c>
      <c r="O115" t="s">
        <v>53</v>
      </c>
      <c r="P115" t="s">
        <v>22</v>
      </c>
      <c r="Q115" t="s">
        <v>23</v>
      </c>
      <c r="R115" t="s">
        <v>31</v>
      </c>
      <c r="S115" t="s">
        <v>54</v>
      </c>
      <c r="T115">
        <v>0</v>
      </c>
      <c r="U115" t="s">
        <v>26</v>
      </c>
      <c r="V115" t="s">
        <v>73</v>
      </c>
      <c r="W115" t="s">
        <v>75</v>
      </c>
      <c r="X115">
        <f>T115*K115</f>
        <v>0</v>
      </c>
      <c r="Y115">
        <f>T115*(57.32)</f>
        <v>0</v>
      </c>
    </row>
    <row r="116" spans="1:25" x14ac:dyDescent="0.2">
      <c r="A116">
        <v>115</v>
      </c>
      <c r="B116" t="s">
        <v>16</v>
      </c>
      <c r="C116" t="s">
        <v>17</v>
      </c>
      <c r="D116">
        <v>1</v>
      </c>
      <c r="E116" t="s">
        <v>72</v>
      </c>
      <c r="F116">
        <v>0.05</v>
      </c>
      <c r="G116" s="4">
        <v>476</v>
      </c>
      <c r="H116">
        <f t="shared" si="4"/>
        <v>4.7600000000000002E-4</v>
      </c>
      <c r="I116">
        <f t="shared" si="5"/>
        <v>5.5048252619585368E-2</v>
      </c>
      <c r="J116" s="6">
        <f t="shared" si="6"/>
        <v>9.5199999999999989E-3</v>
      </c>
      <c r="K116">
        <f t="shared" si="7"/>
        <v>105.0420168067227</v>
      </c>
      <c r="L116" t="s">
        <v>66</v>
      </c>
      <c r="M116">
        <v>1</v>
      </c>
      <c r="N116" t="s">
        <v>55</v>
      </c>
      <c r="O116" t="s">
        <v>55</v>
      </c>
      <c r="P116" t="s">
        <v>22</v>
      </c>
      <c r="Q116" t="s">
        <v>23</v>
      </c>
      <c r="R116" t="s">
        <v>31</v>
      </c>
      <c r="S116" t="s">
        <v>56</v>
      </c>
      <c r="T116">
        <v>0</v>
      </c>
      <c r="U116" t="s">
        <v>26</v>
      </c>
      <c r="V116" t="s">
        <v>73</v>
      </c>
      <c r="W116" t="s">
        <v>75</v>
      </c>
      <c r="X116">
        <f>T116*K116</f>
        <v>0</v>
      </c>
      <c r="Y116">
        <f>T116*(57.32)</f>
        <v>0</v>
      </c>
    </row>
    <row r="117" spans="1:25" x14ac:dyDescent="0.2">
      <c r="A117">
        <v>116</v>
      </c>
      <c r="B117" t="s">
        <v>16</v>
      </c>
      <c r="C117" t="s">
        <v>17</v>
      </c>
      <c r="D117">
        <v>1</v>
      </c>
      <c r="E117" t="s">
        <v>72</v>
      </c>
      <c r="F117">
        <v>0.05</v>
      </c>
      <c r="G117" s="4">
        <v>476</v>
      </c>
      <c r="H117">
        <f t="shared" si="4"/>
        <v>4.7600000000000002E-4</v>
      </c>
      <c r="I117">
        <f t="shared" si="5"/>
        <v>5.5048252619585368E-2</v>
      </c>
      <c r="J117" s="6">
        <f t="shared" si="6"/>
        <v>9.5199999999999989E-3</v>
      </c>
      <c r="K117">
        <f t="shared" si="7"/>
        <v>105.0420168067227</v>
      </c>
      <c r="L117" t="s">
        <v>66</v>
      </c>
      <c r="M117">
        <v>1</v>
      </c>
      <c r="N117" t="s">
        <v>57</v>
      </c>
      <c r="O117" t="s">
        <v>57</v>
      </c>
      <c r="P117" t="s">
        <v>22</v>
      </c>
      <c r="Q117" t="s">
        <v>37</v>
      </c>
      <c r="R117" t="s">
        <v>24</v>
      </c>
      <c r="S117" t="s">
        <v>58</v>
      </c>
      <c r="T117">
        <v>7</v>
      </c>
      <c r="U117" t="s">
        <v>26</v>
      </c>
      <c r="V117" t="s">
        <v>73</v>
      </c>
      <c r="W117" t="s">
        <v>75</v>
      </c>
      <c r="X117">
        <f>T117*K117</f>
        <v>735.2941176470589</v>
      </c>
      <c r="Y117">
        <f>T117*(57.32)</f>
        <v>401.24</v>
      </c>
    </row>
    <row r="118" spans="1:25" x14ac:dyDescent="0.2">
      <c r="A118">
        <v>117</v>
      </c>
      <c r="B118" t="s">
        <v>16</v>
      </c>
      <c r="C118" t="s">
        <v>17</v>
      </c>
      <c r="D118">
        <v>1</v>
      </c>
      <c r="E118" t="s">
        <v>72</v>
      </c>
      <c r="F118">
        <v>0.05</v>
      </c>
      <c r="G118" s="4">
        <v>476</v>
      </c>
      <c r="H118">
        <f t="shared" si="4"/>
        <v>4.7600000000000002E-4</v>
      </c>
      <c r="I118">
        <f t="shared" si="5"/>
        <v>5.5048252619585368E-2</v>
      </c>
      <c r="J118" s="6">
        <f t="shared" si="6"/>
        <v>9.5199999999999989E-3</v>
      </c>
      <c r="K118">
        <f t="shared" si="7"/>
        <v>105.0420168067227</v>
      </c>
      <c r="L118" t="s">
        <v>66</v>
      </c>
      <c r="M118">
        <v>1</v>
      </c>
      <c r="N118" t="s">
        <v>59</v>
      </c>
      <c r="O118" t="s">
        <v>59</v>
      </c>
      <c r="P118" t="s">
        <v>30</v>
      </c>
      <c r="Q118" t="s">
        <v>23</v>
      </c>
      <c r="R118" t="s">
        <v>31</v>
      </c>
      <c r="S118" t="s">
        <v>60</v>
      </c>
      <c r="T118">
        <v>0</v>
      </c>
      <c r="U118" t="s">
        <v>26</v>
      </c>
      <c r="V118" t="s">
        <v>73</v>
      </c>
      <c r="W118" t="s">
        <v>75</v>
      </c>
      <c r="X118">
        <f>T118*K118</f>
        <v>0</v>
      </c>
      <c r="Y118">
        <f>T118*(57.32)</f>
        <v>0</v>
      </c>
    </row>
    <row r="119" spans="1:25" x14ac:dyDescent="0.2">
      <c r="A119">
        <v>118</v>
      </c>
      <c r="B119" t="s">
        <v>16</v>
      </c>
      <c r="C119" t="s">
        <v>17</v>
      </c>
      <c r="D119">
        <v>1</v>
      </c>
      <c r="E119" t="s">
        <v>72</v>
      </c>
      <c r="F119">
        <v>0.05</v>
      </c>
      <c r="G119" s="4">
        <v>476</v>
      </c>
      <c r="H119">
        <f t="shared" si="4"/>
        <v>4.7600000000000002E-4</v>
      </c>
      <c r="I119">
        <f t="shared" si="5"/>
        <v>5.5048252619585368E-2</v>
      </c>
      <c r="J119" s="6">
        <f t="shared" si="6"/>
        <v>9.5199999999999989E-3</v>
      </c>
      <c r="K119">
        <f t="shared" si="7"/>
        <v>105.0420168067227</v>
      </c>
      <c r="L119" t="s">
        <v>66</v>
      </c>
      <c r="M119">
        <v>1</v>
      </c>
      <c r="N119" t="s">
        <v>61</v>
      </c>
      <c r="O119" t="s">
        <v>61</v>
      </c>
      <c r="P119" t="s">
        <v>30</v>
      </c>
      <c r="Q119" t="s">
        <v>37</v>
      </c>
      <c r="R119" t="s">
        <v>31</v>
      </c>
      <c r="S119" t="s">
        <v>62</v>
      </c>
      <c r="T119">
        <v>0</v>
      </c>
      <c r="U119" t="s">
        <v>26</v>
      </c>
      <c r="V119" t="s">
        <v>73</v>
      </c>
      <c r="W119" t="s">
        <v>75</v>
      </c>
      <c r="X119">
        <f>T119*K119</f>
        <v>0</v>
      </c>
      <c r="Y119">
        <f>T119*(57.32)</f>
        <v>0</v>
      </c>
    </row>
    <row r="120" spans="1:25" x14ac:dyDescent="0.2">
      <c r="A120">
        <v>119</v>
      </c>
      <c r="B120" t="s">
        <v>16</v>
      </c>
      <c r="C120" t="s">
        <v>17</v>
      </c>
      <c r="D120">
        <v>1</v>
      </c>
      <c r="E120" t="s">
        <v>72</v>
      </c>
      <c r="F120">
        <v>0.05</v>
      </c>
      <c r="G120" s="4">
        <v>476</v>
      </c>
      <c r="H120">
        <f t="shared" si="4"/>
        <v>4.7600000000000002E-4</v>
      </c>
      <c r="I120">
        <f t="shared" si="5"/>
        <v>5.5048252619585368E-2</v>
      </c>
      <c r="J120" s="6">
        <f t="shared" si="6"/>
        <v>9.5199999999999989E-3</v>
      </c>
      <c r="K120">
        <f t="shared" si="7"/>
        <v>105.0420168067227</v>
      </c>
      <c r="L120" t="s">
        <v>66</v>
      </c>
      <c r="M120">
        <v>1</v>
      </c>
      <c r="N120" t="s">
        <v>63</v>
      </c>
      <c r="O120" t="s">
        <v>63</v>
      </c>
      <c r="P120" t="s">
        <v>22</v>
      </c>
      <c r="Q120" t="s">
        <v>37</v>
      </c>
      <c r="R120" t="s">
        <v>24</v>
      </c>
      <c r="S120" t="s">
        <v>32</v>
      </c>
      <c r="T120">
        <v>0</v>
      </c>
      <c r="U120" t="s">
        <v>26</v>
      </c>
      <c r="V120" t="s">
        <v>73</v>
      </c>
      <c r="W120" t="s">
        <v>75</v>
      </c>
      <c r="X120">
        <f>T120*K120</f>
        <v>0</v>
      </c>
      <c r="Y120">
        <f>T120*(57.32)</f>
        <v>0</v>
      </c>
    </row>
    <row r="121" spans="1:25" x14ac:dyDescent="0.2">
      <c r="A121">
        <v>120</v>
      </c>
      <c r="B121" t="s">
        <v>16</v>
      </c>
      <c r="C121" t="s">
        <v>17</v>
      </c>
      <c r="D121">
        <v>1</v>
      </c>
      <c r="E121" t="s">
        <v>72</v>
      </c>
      <c r="F121">
        <v>0.05</v>
      </c>
      <c r="G121" s="4">
        <v>476</v>
      </c>
      <c r="H121">
        <f t="shared" si="4"/>
        <v>4.7600000000000002E-4</v>
      </c>
      <c r="I121">
        <f t="shared" si="5"/>
        <v>5.5048252619585368E-2</v>
      </c>
      <c r="J121" s="6">
        <f t="shared" si="6"/>
        <v>9.5199999999999989E-3</v>
      </c>
      <c r="K121">
        <f t="shared" si="7"/>
        <v>105.0420168067227</v>
      </c>
      <c r="L121" t="s">
        <v>66</v>
      </c>
      <c r="M121">
        <v>1</v>
      </c>
      <c r="N121" t="s">
        <v>64</v>
      </c>
      <c r="O121" t="s">
        <v>65</v>
      </c>
      <c r="P121" t="s">
        <v>22</v>
      </c>
      <c r="Q121" t="s">
        <v>23</v>
      </c>
      <c r="R121" t="s">
        <v>24</v>
      </c>
      <c r="S121" t="s">
        <v>25</v>
      </c>
      <c r="T121">
        <v>0</v>
      </c>
      <c r="U121" t="s">
        <v>26</v>
      </c>
      <c r="V121" t="s">
        <v>73</v>
      </c>
      <c r="W121" t="s">
        <v>75</v>
      </c>
      <c r="X121">
        <f>T121*K121</f>
        <v>0</v>
      </c>
      <c r="Y121">
        <f>T121*(57.32)</f>
        <v>0</v>
      </c>
    </row>
    <row r="122" spans="1:25" x14ac:dyDescent="0.2">
      <c r="A122">
        <v>121</v>
      </c>
      <c r="B122" t="s">
        <v>16</v>
      </c>
      <c r="C122" t="s">
        <v>17</v>
      </c>
      <c r="D122">
        <v>1</v>
      </c>
      <c r="E122" t="s">
        <v>72</v>
      </c>
      <c r="F122">
        <v>0.05</v>
      </c>
      <c r="G122" s="4">
        <v>476</v>
      </c>
      <c r="H122">
        <f t="shared" si="4"/>
        <v>4.7600000000000002E-4</v>
      </c>
      <c r="I122">
        <f t="shared" si="5"/>
        <v>5.5048252619585368E-2</v>
      </c>
      <c r="J122" s="6">
        <f t="shared" si="6"/>
        <v>9.5199999999999989E-3</v>
      </c>
      <c r="K122">
        <f t="shared" si="7"/>
        <v>105.0420168067227</v>
      </c>
      <c r="L122" t="s">
        <v>68</v>
      </c>
      <c r="M122">
        <v>1</v>
      </c>
      <c r="N122" t="s">
        <v>20</v>
      </c>
      <c r="O122" t="s">
        <v>21</v>
      </c>
      <c r="P122" t="s">
        <v>22</v>
      </c>
      <c r="Q122" t="s">
        <v>23</v>
      </c>
      <c r="R122" t="s">
        <v>24</v>
      </c>
      <c r="S122" t="s">
        <v>25</v>
      </c>
      <c r="T122">
        <v>0</v>
      </c>
      <c r="U122" t="s">
        <v>26</v>
      </c>
      <c r="V122" t="s">
        <v>73</v>
      </c>
      <c r="W122" t="s">
        <v>76</v>
      </c>
      <c r="X122">
        <f>T122*K122</f>
        <v>0</v>
      </c>
      <c r="Y122">
        <f>T122*(57.32)</f>
        <v>0</v>
      </c>
    </row>
    <row r="123" spans="1:25" x14ac:dyDescent="0.2">
      <c r="A123">
        <v>122</v>
      </c>
      <c r="B123" t="s">
        <v>16</v>
      </c>
      <c r="C123" t="s">
        <v>17</v>
      </c>
      <c r="D123">
        <v>1</v>
      </c>
      <c r="E123" t="s">
        <v>72</v>
      </c>
      <c r="F123">
        <v>0.05</v>
      </c>
      <c r="G123" s="4">
        <v>476</v>
      </c>
      <c r="H123">
        <f t="shared" si="4"/>
        <v>4.7600000000000002E-4</v>
      </c>
      <c r="I123">
        <f t="shared" si="5"/>
        <v>5.5048252619585368E-2</v>
      </c>
      <c r="J123" s="6">
        <f t="shared" si="6"/>
        <v>9.5199999999999989E-3</v>
      </c>
      <c r="K123">
        <f t="shared" si="7"/>
        <v>105.0420168067227</v>
      </c>
      <c r="L123" t="s">
        <v>68</v>
      </c>
      <c r="M123">
        <v>1</v>
      </c>
      <c r="N123" t="s">
        <v>29</v>
      </c>
      <c r="O123" t="s">
        <v>29</v>
      </c>
      <c r="P123" t="s">
        <v>30</v>
      </c>
      <c r="Q123" t="s">
        <v>23</v>
      </c>
      <c r="R123" t="s">
        <v>31</v>
      </c>
      <c r="S123" t="s">
        <v>32</v>
      </c>
      <c r="T123">
        <v>0</v>
      </c>
      <c r="U123" t="s">
        <v>26</v>
      </c>
      <c r="V123" t="s">
        <v>73</v>
      </c>
      <c r="W123" t="s">
        <v>76</v>
      </c>
      <c r="X123">
        <f>T123*K123</f>
        <v>0</v>
      </c>
      <c r="Y123">
        <f>T123*(57.32)</f>
        <v>0</v>
      </c>
    </row>
    <row r="124" spans="1:25" x14ac:dyDescent="0.2">
      <c r="A124">
        <v>123</v>
      </c>
      <c r="B124" t="s">
        <v>16</v>
      </c>
      <c r="C124" t="s">
        <v>17</v>
      </c>
      <c r="D124">
        <v>1</v>
      </c>
      <c r="E124" t="s">
        <v>72</v>
      </c>
      <c r="F124">
        <v>0.05</v>
      </c>
      <c r="G124" s="4">
        <v>476</v>
      </c>
      <c r="H124">
        <f t="shared" si="4"/>
        <v>4.7600000000000002E-4</v>
      </c>
      <c r="I124">
        <f t="shared" si="5"/>
        <v>5.5048252619585368E-2</v>
      </c>
      <c r="J124" s="6">
        <f t="shared" si="6"/>
        <v>9.5199999999999989E-3</v>
      </c>
      <c r="K124">
        <f t="shared" si="7"/>
        <v>105.0420168067227</v>
      </c>
      <c r="L124" t="s">
        <v>68</v>
      </c>
      <c r="M124">
        <v>1</v>
      </c>
      <c r="N124" t="s">
        <v>33</v>
      </c>
      <c r="O124" t="s">
        <v>33</v>
      </c>
      <c r="P124" t="s">
        <v>22</v>
      </c>
      <c r="Q124" t="s">
        <v>23</v>
      </c>
      <c r="R124" t="s">
        <v>31</v>
      </c>
      <c r="S124" t="s">
        <v>25</v>
      </c>
      <c r="T124">
        <v>0</v>
      </c>
      <c r="U124" t="s">
        <v>26</v>
      </c>
      <c r="V124" t="s">
        <v>73</v>
      </c>
      <c r="W124" t="s">
        <v>76</v>
      </c>
      <c r="X124">
        <f>T124*K124</f>
        <v>0</v>
      </c>
      <c r="Y124">
        <f>T124*(57.32)</f>
        <v>0</v>
      </c>
    </row>
    <row r="125" spans="1:25" x14ac:dyDescent="0.2">
      <c r="A125">
        <v>124</v>
      </c>
      <c r="B125" t="s">
        <v>16</v>
      </c>
      <c r="C125" t="s">
        <v>17</v>
      </c>
      <c r="D125">
        <v>1</v>
      </c>
      <c r="E125" t="s">
        <v>72</v>
      </c>
      <c r="F125">
        <v>0.05</v>
      </c>
      <c r="G125" s="4">
        <v>476</v>
      </c>
      <c r="H125">
        <f t="shared" si="4"/>
        <v>4.7600000000000002E-4</v>
      </c>
      <c r="I125">
        <f t="shared" si="5"/>
        <v>5.5048252619585368E-2</v>
      </c>
      <c r="J125" s="6">
        <f t="shared" si="6"/>
        <v>9.5199999999999989E-3</v>
      </c>
      <c r="K125">
        <f t="shared" si="7"/>
        <v>105.0420168067227</v>
      </c>
      <c r="L125" t="s">
        <v>68</v>
      </c>
      <c r="M125">
        <v>1</v>
      </c>
      <c r="N125" t="s">
        <v>34</v>
      </c>
      <c r="O125" t="s">
        <v>35</v>
      </c>
      <c r="P125" t="s">
        <v>36</v>
      </c>
      <c r="Q125" t="s">
        <v>37</v>
      </c>
      <c r="R125" t="s">
        <v>24</v>
      </c>
      <c r="S125" t="s">
        <v>38</v>
      </c>
      <c r="T125">
        <v>0</v>
      </c>
      <c r="U125" t="s">
        <v>26</v>
      </c>
      <c r="V125" t="s">
        <v>73</v>
      </c>
      <c r="W125" t="s">
        <v>76</v>
      </c>
      <c r="X125">
        <f>T125*K125</f>
        <v>0</v>
      </c>
      <c r="Y125">
        <f>T125*(57.32)</f>
        <v>0</v>
      </c>
    </row>
    <row r="126" spans="1:25" x14ac:dyDescent="0.2">
      <c r="A126">
        <v>125</v>
      </c>
      <c r="B126" t="s">
        <v>16</v>
      </c>
      <c r="C126" t="s">
        <v>17</v>
      </c>
      <c r="D126">
        <v>1</v>
      </c>
      <c r="E126" t="s">
        <v>72</v>
      </c>
      <c r="F126">
        <v>0.05</v>
      </c>
      <c r="G126" s="4">
        <v>476</v>
      </c>
      <c r="H126">
        <f t="shared" si="4"/>
        <v>4.7600000000000002E-4</v>
      </c>
      <c r="I126">
        <f t="shared" si="5"/>
        <v>5.5048252619585368E-2</v>
      </c>
      <c r="J126" s="6">
        <f t="shared" si="6"/>
        <v>9.5199999999999989E-3</v>
      </c>
      <c r="K126">
        <f t="shared" si="7"/>
        <v>105.0420168067227</v>
      </c>
      <c r="L126" t="s">
        <v>68</v>
      </c>
      <c r="M126">
        <v>1</v>
      </c>
      <c r="N126" t="s">
        <v>39</v>
      </c>
      <c r="O126" t="s">
        <v>35</v>
      </c>
      <c r="P126" t="s">
        <v>36</v>
      </c>
      <c r="Q126" t="s">
        <v>37</v>
      </c>
      <c r="R126" t="s">
        <v>24</v>
      </c>
      <c r="S126" t="s">
        <v>38</v>
      </c>
      <c r="T126">
        <v>3</v>
      </c>
      <c r="U126" t="s">
        <v>26</v>
      </c>
      <c r="V126" t="s">
        <v>73</v>
      </c>
      <c r="W126" t="s">
        <v>76</v>
      </c>
      <c r="X126">
        <f>T126*K126</f>
        <v>315.1260504201681</v>
      </c>
      <c r="Y126">
        <f>T126*(57.32)</f>
        <v>171.96</v>
      </c>
    </row>
    <row r="127" spans="1:25" x14ac:dyDescent="0.2">
      <c r="A127">
        <v>126</v>
      </c>
      <c r="B127" t="s">
        <v>16</v>
      </c>
      <c r="C127" t="s">
        <v>17</v>
      </c>
      <c r="D127">
        <v>1</v>
      </c>
      <c r="E127" t="s">
        <v>72</v>
      </c>
      <c r="F127">
        <v>0.05</v>
      </c>
      <c r="G127" s="4">
        <v>476</v>
      </c>
      <c r="H127">
        <f t="shared" si="4"/>
        <v>4.7600000000000002E-4</v>
      </c>
      <c r="I127">
        <f t="shared" si="5"/>
        <v>5.5048252619585368E-2</v>
      </c>
      <c r="J127" s="6">
        <f t="shared" si="6"/>
        <v>9.5199999999999989E-3</v>
      </c>
      <c r="K127">
        <f t="shared" si="7"/>
        <v>105.0420168067227</v>
      </c>
      <c r="L127" t="s">
        <v>68</v>
      </c>
      <c r="M127">
        <v>1</v>
      </c>
      <c r="N127" t="s">
        <v>40</v>
      </c>
      <c r="O127" t="s">
        <v>40</v>
      </c>
      <c r="P127" t="s">
        <v>22</v>
      </c>
      <c r="Q127" t="s">
        <v>37</v>
      </c>
      <c r="R127" t="s">
        <v>24</v>
      </c>
      <c r="S127" t="s">
        <v>32</v>
      </c>
      <c r="T127">
        <v>0</v>
      </c>
      <c r="U127" t="s">
        <v>26</v>
      </c>
      <c r="V127" t="s">
        <v>73</v>
      </c>
      <c r="W127" t="s">
        <v>76</v>
      </c>
      <c r="X127">
        <f>T127*K127</f>
        <v>0</v>
      </c>
      <c r="Y127">
        <f>T127*(57.32)</f>
        <v>0</v>
      </c>
    </row>
    <row r="128" spans="1:25" x14ac:dyDescent="0.2">
      <c r="A128">
        <v>127</v>
      </c>
      <c r="B128" t="s">
        <v>16</v>
      </c>
      <c r="C128" t="s">
        <v>17</v>
      </c>
      <c r="D128">
        <v>1</v>
      </c>
      <c r="E128" t="s">
        <v>72</v>
      </c>
      <c r="F128">
        <v>0.05</v>
      </c>
      <c r="G128" s="4">
        <v>476</v>
      </c>
      <c r="H128">
        <f t="shared" si="4"/>
        <v>4.7600000000000002E-4</v>
      </c>
      <c r="I128">
        <f t="shared" si="5"/>
        <v>5.5048252619585368E-2</v>
      </c>
      <c r="J128" s="6">
        <f t="shared" si="6"/>
        <v>9.5199999999999989E-3</v>
      </c>
      <c r="K128">
        <f t="shared" si="7"/>
        <v>105.0420168067227</v>
      </c>
      <c r="L128" t="s">
        <v>68</v>
      </c>
      <c r="M128">
        <v>1</v>
      </c>
      <c r="N128" t="s">
        <v>41</v>
      </c>
      <c r="O128" t="s">
        <v>41</v>
      </c>
      <c r="P128" t="s">
        <v>22</v>
      </c>
      <c r="Q128" t="s">
        <v>23</v>
      </c>
      <c r="R128" t="s">
        <v>24</v>
      </c>
      <c r="S128" t="s">
        <v>42</v>
      </c>
      <c r="T128">
        <v>2</v>
      </c>
      <c r="U128" t="s">
        <v>26</v>
      </c>
      <c r="V128" t="s">
        <v>73</v>
      </c>
      <c r="W128" t="s">
        <v>76</v>
      </c>
      <c r="X128">
        <f>T128*K128</f>
        <v>210.0840336134454</v>
      </c>
      <c r="Y128">
        <f>T128*(57.32)</f>
        <v>114.64</v>
      </c>
    </row>
    <row r="129" spans="1:25" x14ac:dyDescent="0.2">
      <c r="A129">
        <v>128</v>
      </c>
      <c r="B129" t="s">
        <v>16</v>
      </c>
      <c r="C129" t="s">
        <v>17</v>
      </c>
      <c r="D129">
        <v>1</v>
      </c>
      <c r="E129" t="s">
        <v>72</v>
      </c>
      <c r="F129">
        <v>0.05</v>
      </c>
      <c r="G129" s="4">
        <v>476</v>
      </c>
      <c r="H129">
        <f t="shared" si="4"/>
        <v>4.7600000000000002E-4</v>
      </c>
      <c r="I129">
        <f t="shared" si="5"/>
        <v>5.5048252619585368E-2</v>
      </c>
      <c r="J129" s="6">
        <f t="shared" si="6"/>
        <v>9.5199999999999989E-3</v>
      </c>
      <c r="K129">
        <f t="shared" si="7"/>
        <v>105.0420168067227</v>
      </c>
      <c r="L129" t="s">
        <v>68</v>
      </c>
      <c r="M129">
        <v>1</v>
      </c>
      <c r="N129" t="s">
        <v>43</v>
      </c>
      <c r="O129" t="s">
        <v>43</v>
      </c>
      <c r="P129" t="s">
        <v>22</v>
      </c>
      <c r="Q129" t="s">
        <v>23</v>
      </c>
      <c r="R129" t="s">
        <v>24</v>
      </c>
      <c r="S129" t="s">
        <v>44</v>
      </c>
      <c r="T129">
        <v>0</v>
      </c>
      <c r="U129" t="s">
        <v>26</v>
      </c>
      <c r="V129" t="s">
        <v>73</v>
      </c>
      <c r="W129" t="s">
        <v>76</v>
      </c>
      <c r="X129">
        <f>T129*K129</f>
        <v>0</v>
      </c>
      <c r="Y129">
        <f>T129*(57.32)</f>
        <v>0</v>
      </c>
    </row>
    <row r="130" spans="1:25" x14ac:dyDescent="0.2">
      <c r="A130">
        <v>129</v>
      </c>
      <c r="B130" t="s">
        <v>16</v>
      </c>
      <c r="C130" t="s">
        <v>17</v>
      </c>
      <c r="D130">
        <v>1</v>
      </c>
      <c r="E130" t="s">
        <v>72</v>
      </c>
      <c r="F130">
        <v>0.05</v>
      </c>
      <c r="G130" s="4">
        <v>476</v>
      </c>
      <c r="H130">
        <f t="shared" ref="H130:H193" si="8">G130/1000000</f>
        <v>4.7600000000000002E-4</v>
      </c>
      <c r="I130">
        <f t="shared" ref="I130:I193" si="9">SQRT(H130/(PI()*F130))</f>
        <v>5.5048252619585368E-2</v>
      </c>
      <c r="J130" s="6">
        <f t="shared" ref="J130:J193" si="10">(I130*I130)*PI()</f>
        <v>9.5199999999999989E-3</v>
      </c>
      <c r="K130">
        <f t="shared" ref="K130:K193" si="11">1/J130</f>
        <v>105.0420168067227</v>
      </c>
      <c r="L130" t="s">
        <v>68</v>
      </c>
      <c r="M130">
        <v>1</v>
      </c>
      <c r="N130" t="s">
        <v>45</v>
      </c>
      <c r="O130" t="s">
        <v>45</v>
      </c>
      <c r="P130" t="s">
        <v>22</v>
      </c>
      <c r="Q130" t="s">
        <v>23</v>
      </c>
      <c r="R130" t="s">
        <v>24</v>
      </c>
      <c r="S130" t="s">
        <v>46</v>
      </c>
      <c r="T130">
        <v>0</v>
      </c>
      <c r="U130" t="s">
        <v>26</v>
      </c>
      <c r="V130" t="s">
        <v>73</v>
      </c>
      <c r="W130" t="s">
        <v>76</v>
      </c>
      <c r="X130">
        <f>T130*K130</f>
        <v>0</v>
      </c>
      <c r="Y130">
        <f>T130*(57.32)</f>
        <v>0</v>
      </c>
    </row>
    <row r="131" spans="1:25" x14ac:dyDescent="0.2">
      <c r="A131">
        <v>130</v>
      </c>
      <c r="B131" t="s">
        <v>16</v>
      </c>
      <c r="C131" t="s">
        <v>17</v>
      </c>
      <c r="D131">
        <v>1</v>
      </c>
      <c r="E131" t="s">
        <v>72</v>
      </c>
      <c r="F131">
        <v>0.05</v>
      </c>
      <c r="G131" s="4">
        <v>476</v>
      </c>
      <c r="H131">
        <f t="shared" si="8"/>
        <v>4.7600000000000002E-4</v>
      </c>
      <c r="I131">
        <f t="shared" si="9"/>
        <v>5.5048252619585368E-2</v>
      </c>
      <c r="J131" s="6">
        <f t="shared" si="10"/>
        <v>9.5199999999999989E-3</v>
      </c>
      <c r="K131">
        <f t="shared" si="11"/>
        <v>105.0420168067227</v>
      </c>
      <c r="L131" t="s">
        <v>68</v>
      </c>
      <c r="M131">
        <v>1</v>
      </c>
      <c r="N131" t="s">
        <v>47</v>
      </c>
      <c r="O131" t="s">
        <v>47</v>
      </c>
      <c r="P131" t="s">
        <v>22</v>
      </c>
      <c r="Q131" t="s">
        <v>23</v>
      </c>
      <c r="R131" t="s">
        <v>24</v>
      </c>
      <c r="S131" t="s">
        <v>32</v>
      </c>
      <c r="T131">
        <v>0</v>
      </c>
      <c r="U131" t="s">
        <v>26</v>
      </c>
      <c r="V131" t="s">
        <v>73</v>
      </c>
      <c r="W131" t="s">
        <v>76</v>
      </c>
      <c r="X131">
        <f>T131*K131</f>
        <v>0</v>
      </c>
      <c r="Y131">
        <f>T131*(57.32)</f>
        <v>0</v>
      </c>
    </row>
    <row r="132" spans="1:25" x14ac:dyDescent="0.2">
      <c r="A132">
        <v>131</v>
      </c>
      <c r="B132" t="s">
        <v>16</v>
      </c>
      <c r="C132" t="s">
        <v>17</v>
      </c>
      <c r="D132">
        <v>1</v>
      </c>
      <c r="E132" t="s">
        <v>72</v>
      </c>
      <c r="F132">
        <v>0.05</v>
      </c>
      <c r="G132" s="4">
        <v>476</v>
      </c>
      <c r="H132">
        <f t="shared" si="8"/>
        <v>4.7600000000000002E-4</v>
      </c>
      <c r="I132">
        <f t="shared" si="9"/>
        <v>5.5048252619585368E-2</v>
      </c>
      <c r="J132" s="6">
        <f t="shared" si="10"/>
        <v>9.5199999999999989E-3</v>
      </c>
      <c r="K132">
        <f t="shared" si="11"/>
        <v>105.0420168067227</v>
      </c>
      <c r="L132" t="s">
        <v>68</v>
      </c>
      <c r="M132">
        <v>1</v>
      </c>
      <c r="N132" t="s">
        <v>48</v>
      </c>
      <c r="O132" t="s">
        <v>49</v>
      </c>
      <c r="P132" t="s">
        <v>22</v>
      </c>
      <c r="Q132" t="s">
        <v>37</v>
      </c>
      <c r="R132" t="s">
        <v>24</v>
      </c>
      <c r="S132" t="s">
        <v>50</v>
      </c>
      <c r="T132">
        <v>0</v>
      </c>
      <c r="U132" t="s">
        <v>26</v>
      </c>
      <c r="V132" t="s">
        <v>73</v>
      </c>
      <c r="W132" t="s">
        <v>76</v>
      </c>
      <c r="X132">
        <f>T132*K132</f>
        <v>0</v>
      </c>
      <c r="Y132">
        <f>T132*(57.32)</f>
        <v>0</v>
      </c>
    </row>
    <row r="133" spans="1:25" x14ac:dyDescent="0.2">
      <c r="A133">
        <v>132</v>
      </c>
      <c r="B133" t="s">
        <v>16</v>
      </c>
      <c r="C133" t="s">
        <v>17</v>
      </c>
      <c r="D133">
        <v>1</v>
      </c>
      <c r="E133" t="s">
        <v>72</v>
      </c>
      <c r="F133">
        <v>0.05</v>
      </c>
      <c r="G133" s="4">
        <v>476</v>
      </c>
      <c r="H133">
        <f t="shared" si="8"/>
        <v>4.7600000000000002E-4</v>
      </c>
      <c r="I133">
        <f t="shared" si="9"/>
        <v>5.5048252619585368E-2</v>
      </c>
      <c r="J133" s="6">
        <f t="shared" si="10"/>
        <v>9.5199999999999989E-3</v>
      </c>
      <c r="K133">
        <f t="shared" si="11"/>
        <v>105.0420168067227</v>
      </c>
      <c r="L133" t="s">
        <v>68</v>
      </c>
      <c r="M133">
        <v>1</v>
      </c>
      <c r="N133" t="s">
        <v>51</v>
      </c>
      <c r="O133" t="s">
        <v>49</v>
      </c>
      <c r="P133" t="s">
        <v>22</v>
      </c>
      <c r="Q133" t="s">
        <v>37</v>
      </c>
      <c r="R133" t="s">
        <v>24</v>
      </c>
      <c r="S133" t="s">
        <v>50</v>
      </c>
      <c r="T133">
        <v>1</v>
      </c>
      <c r="U133" t="s">
        <v>26</v>
      </c>
      <c r="V133" t="s">
        <v>73</v>
      </c>
      <c r="W133" t="s">
        <v>76</v>
      </c>
      <c r="X133">
        <f>T133*K133</f>
        <v>105.0420168067227</v>
      </c>
      <c r="Y133">
        <f>T133*(57.32)</f>
        <v>57.32</v>
      </c>
    </row>
    <row r="134" spans="1:25" x14ac:dyDescent="0.2">
      <c r="A134">
        <v>133</v>
      </c>
      <c r="B134" t="s">
        <v>16</v>
      </c>
      <c r="C134" t="s">
        <v>17</v>
      </c>
      <c r="D134">
        <v>1</v>
      </c>
      <c r="E134" t="s">
        <v>72</v>
      </c>
      <c r="F134">
        <v>0.05</v>
      </c>
      <c r="G134" s="4">
        <v>476</v>
      </c>
      <c r="H134">
        <f t="shared" si="8"/>
        <v>4.7600000000000002E-4</v>
      </c>
      <c r="I134">
        <f t="shared" si="9"/>
        <v>5.5048252619585368E-2</v>
      </c>
      <c r="J134" s="6">
        <f t="shared" si="10"/>
        <v>9.5199999999999989E-3</v>
      </c>
      <c r="K134">
        <f t="shared" si="11"/>
        <v>105.0420168067227</v>
      </c>
      <c r="L134" t="s">
        <v>68</v>
      </c>
      <c r="M134">
        <v>1</v>
      </c>
      <c r="N134" t="s">
        <v>52</v>
      </c>
      <c r="O134" t="s">
        <v>52</v>
      </c>
      <c r="P134" t="s">
        <v>22</v>
      </c>
      <c r="Q134" t="s">
        <v>23</v>
      </c>
      <c r="R134" t="s">
        <v>24</v>
      </c>
      <c r="S134" t="s">
        <v>46</v>
      </c>
      <c r="T134">
        <v>0</v>
      </c>
      <c r="U134" t="s">
        <v>26</v>
      </c>
      <c r="V134" t="s">
        <v>73</v>
      </c>
      <c r="W134" t="s">
        <v>76</v>
      </c>
      <c r="X134">
        <f>T134*K134</f>
        <v>0</v>
      </c>
      <c r="Y134">
        <f>T134*(57.32)</f>
        <v>0</v>
      </c>
    </row>
    <row r="135" spans="1:25" x14ac:dyDescent="0.2">
      <c r="A135">
        <v>134</v>
      </c>
      <c r="B135" t="s">
        <v>16</v>
      </c>
      <c r="C135" t="s">
        <v>17</v>
      </c>
      <c r="D135">
        <v>1</v>
      </c>
      <c r="E135" t="s">
        <v>72</v>
      </c>
      <c r="F135">
        <v>0.05</v>
      </c>
      <c r="G135" s="4">
        <v>476</v>
      </c>
      <c r="H135">
        <f t="shared" si="8"/>
        <v>4.7600000000000002E-4</v>
      </c>
      <c r="I135">
        <f t="shared" si="9"/>
        <v>5.5048252619585368E-2</v>
      </c>
      <c r="J135" s="6">
        <f t="shared" si="10"/>
        <v>9.5199999999999989E-3</v>
      </c>
      <c r="K135">
        <f t="shared" si="11"/>
        <v>105.0420168067227</v>
      </c>
      <c r="L135" t="s">
        <v>68</v>
      </c>
      <c r="M135">
        <v>1</v>
      </c>
      <c r="N135" t="s">
        <v>53</v>
      </c>
      <c r="O135" t="s">
        <v>53</v>
      </c>
      <c r="P135" t="s">
        <v>22</v>
      </c>
      <c r="Q135" t="s">
        <v>23</v>
      </c>
      <c r="R135" t="s">
        <v>31</v>
      </c>
      <c r="S135" t="s">
        <v>54</v>
      </c>
      <c r="T135">
        <v>0</v>
      </c>
      <c r="U135" t="s">
        <v>26</v>
      </c>
      <c r="V135" t="s">
        <v>73</v>
      </c>
      <c r="W135" t="s">
        <v>76</v>
      </c>
      <c r="X135">
        <f>T135*K135</f>
        <v>0</v>
      </c>
      <c r="Y135">
        <f>T135*(57.32)</f>
        <v>0</v>
      </c>
    </row>
    <row r="136" spans="1:25" x14ac:dyDescent="0.2">
      <c r="A136">
        <v>135</v>
      </c>
      <c r="B136" t="s">
        <v>16</v>
      </c>
      <c r="C136" t="s">
        <v>17</v>
      </c>
      <c r="D136">
        <v>1</v>
      </c>
      <c r="E136" t="s">
        <v>72</v>
      </c>
      <c r="F136">
        <v>0.05</v>
      </c>
      <c r="G136" s="4">
        <v>476</v>
      </c>
      <c r="H136">
        <f t="shared" si="8"/>
        <v>4.7600000000000002E-4</v>
      </c>
      <c r="I136">
        <f t="shared" si="9"/>
        <v>5.5048252619585368E-2</v>
      </c>
      <c r="J136" s="6">
        <f t="shared" si="10"/>
        <v>9.5199999999999989E-3</v>
      </c>
      <c r="K136">
        <f t="shared" si="11"/>
        <v>105.0420168067227</v>
      </c>
      <c r="L136" t="s">
        <v>68</v>
      </c>
      <c r="M136">
        <v>1</v>
      </c>
      <c r="N136" t="s">
        <v>55</v>
      </c>
      <c r="O136" t="s">
        <v>55</v>
      </c>
      <c r="P136" t="s">
        <v>22</v>
      </c>
      <c r="Q136" t="s">
        <v>23</v>
      </c>
      <c r="R136" t="s">
        <v>31</v>
      </c>
      <c r="S136" t="s">
        <v>56</v>
      </c>
      <c r="T136">
        <v>0</v>
      </c>
      <c r="U136" t="s">
        <v>26</v>
      </c>
      <c r="V136" t="s">
        <v>73</v>
      </c>
      <c r="W136" t="s">
        <v>76</v>
      </c>
      <c r="X136">
        <f>T136*K136</f>
        <v>0</v>
      </c>
      <c r="Y136">
        <f>T136*(57.32)</f>
        <v>0</v>
      </c>
    </row>
    <row r="137" spans="1:25" x14ac:dyDescent="0.2">
      <c r="A137">
        <v>136</v>
      </c>
      <c r="B137" t="s">
        <v>16</v>
      </c>
      <c r="C137" t="s">
        <v>17</v>
      </c>
      <c r="D137">
        <v>1</v>
      </c>
      <c r="E137" t="s">
        <v>72</v>
      </c>
      <c r="F137">
        <v>0.05</v>
      </c>
      <c r="G137" s="4">
        <v>476</v>
      </c>
      <c r="H137">
        <f t="shared" si="8"/>
        <v>4.7600000000000002E-4</v>
      </c>
      <c r="I137">
        <f t="shared" si="9"/>
        <v>5.5048252619585368E-2</v>
      </c>
      <c r="J137" s="6">
        <f t="shared" si="10"/>
        <v>9.5199999999999989E-3</v>
      </c>
      <c r="K137">
        <f t="shared" si="11"/>
        <v>105.0420168067227</v>
      </c>
      <c r="L137" t="s">
        <v>68</v>
      </c>
      <c r="M137">
        <v>1</v>
      </c>
      <c r="N137" t="s">
        <v>57</v>
      </c>
      <c r="O137" t="s">
        <v>57</v>
      </c>
      <c r="P137" t="s">
        <v>22</v>
      </c>
      <c r="Q137" t="s">
        <v>37</v>
      </c>
      <c r="R137" t="s">
        <v>24</v>
      </c>
      <c r="S137" t="s">
        <v>58</v>
      </c>
      <c r="T137">
        <v>9</v>
      </c>
      <c r="U137" t="s">
        <v>26</v>
      </c>
      <c r="V137" t="s">
        <v>73</v>
      </c>
      <c r="W137" t="s">
        <v>76</v>
      </c>
      <c r="X137">
        <f>T137*K137</f>
        <v>945.3781512605043</v>
      </c>
      <c r="Y137">
        <f>T137*(57.32)</f>
        <v>515.88</v>
      </c>
    </row>
    <row r="138" spans="1:25" x14ac:dyDescent="0.2">
      <c r="A138">
        <v>137</v>
      </c>
      <c r="B138" t="s">
        <v>16</v>
      </c>
      <c r="C138" t="s">
        <v>17</v>
      </c>
      <c r="D138">
        <v>1</v>
      </c>
      <c r="E138" t="s">
        <v>72</v>
      </c>
      <c r="F138">
        <v>0.05</v>
      </c>
      <c r="G138" s="4">
        <v>476</v>
      </c>
      <c r="H138">
        <f t="shared" si="8"/>
        <v>4.7600000000000002E-4</v>
      </c>
      <c r="I138">
        <f t="shared" si="9"/>
        <v>5.5048252619585368E-2</v>
      </c>
      <c r="J138" s="6">
        <f t="shared" si="10"/>
        <v>9.5199999999999989E-3</v>
      </c>
      <c r="K138">
        <f t="shared" si="11"/>
        <v>105.0420168067227</v>
      </c>
      <c r="L138" t="s">
        <v>68</v>
      </c>
      <c r="M138">
        <v>1</v>
      </c>
      <c r="N138" t="s">
        <v>59</v>
      </c>
      <c r="O138" t="s">
        <v>59</v>
      </c>
      <c r="P138" t="s">
        <v>30</v>
      </c>
      <c r="Q138" t="s">
        <v>23</v>
      </c>
      <c r="R138" t="s">
        <v>31</v>
      </c>
      <c r="S138" t="s">
        <v>60</v>
      </c>
      <c r="T138">
        <v>0</v>
      </c>
      <c r="U138" t="s">
        <v>26</v>
      </c>
      <c r="V138" t="s">
        <v>73</v>
      </c>
      <c r="W138" t="s">
        <v>76</v>
      </c>
      <c r="X138">
        <f>T138*K138</f>
        <v>0</v>
      </c>
      <c r="Y138">
        <f>T138*(57.32)</f>
        <v>0</v>
      </c>
    </row>
    <row r="139" spans="1:25" x14ac:dyDescent="0.2">
      <c r="A139">
        <v>138</v>
      </c>
      <c r="B139" t="s">
        <v>16</v>
      </c>
      <c r="C139" t="s">
        <v>17</v>
      </c>
      <c r="D139">
        <v>1</v>
      </c>
      <c r="E139" t="s">
        <v>72</v>
      </c>
      <c r="F139">
        <v>0.05</v>
      </c>
      <c r="G139" s="4">
        <v>476</v>
      </c>
      <c r="H139">
        <f t="shared" si="8"/>
        <v>4.7600000000000002E-4</v>
      </c>
      <c r="I139">
        <f t="shared" si="9"/>
        <v>5.5048252619585368E-2</v>
      </c>
      <c r="J139" s="6">
        <f t="shared" si="10"/>
        <v>9.5199999999999989E-3</v>
      </c>
      <c r="K139">
        <f t="shared" si="11"/>
        <v>105.0420168067227</v>
      </c>
      <c r="L139" t="s">
        <v>68</v>
      </c>
      <c r="M139">
        <v>1</v>
      </c>
      <c r="N139" t="s">
        <v>61</v>
      </c>
      <c r="O139" t="s">
        <v>61</v>
      </c>
      <c r="P139" t="s">
        <v>30</v>
      </c>
      <c r="Q139" t="s">
        <v>37</v>
      </c>
      <c r="R139" t="s">
        <v>31</v>
      </c>
      <c r="S139" t="s">
        <v>62</v>
      </c>
      <c r="T139">
        <v>0</v>
      </c>
      <c r="U139" t="s">
        <v>26</v>
      </c>
      <c r="V139" t="s">
        <v>73</v>
      </c>
      <c r="W139" t="s">
        <v>76</v>
      </c>
      <c r="X139">
        <f>T139*K139</f>
        <v>0</v>
      </c>
      <c r="Y139">
        <f>T139*(57.32)</f>
        <v>0</v>
      </c>
    </row>
    <row r="140" spans="1:25" x14ac:dyDescent="0.2">
      <c r="A140">
        <v>139</v>
      </c>
      <c r="B140" t="s">
        <v>16</v>
      </c>
      <c r="C140" t="s">
        <v>17</v>
      </c>
      <c r="D140">
        <v>1</v>
      </c>
      <c r="E140" t="s">
        <v>72</v>
      </c>
      <c r="F140">
        <v>0.05</v>
      </c>
      <c r="G140" s="4">
        <v>476</v>
      </c>
      <c r="H140">
        <f t="shared" si="8"/>
        <v>4.7600000000000002E-4</v>
      </c>
      <c r="I140">
        <f t="shared" si="9"/>
        <v>5.5048252619585368E-2</v>
      </c>
      <c r="J140" s="6">
        <f t="shared" si="10"/>
        <v>9.5199999999999989E-3</v>
      </c>
      <c r="K140">
        <f t="shared" si="11"/>
        <v>105.0420168067227</v>
      </c>
      <c r="L140" t="s">
        <v>68</v>
      </c>
      <c r="M140">
        <v>1</v>
      </c>
      <c r="N140" t="s">
        <v>63</v>
      </c>
      <c r="O140" t="s">
        <v>63</v>
      </c>
      <c r="P140" t="s">
        <v>22</v>
      </c>
      <c r="Q140" t="s">
        <v>37</v>
      </c>
      <c r="R140" t="s">
        <v>24</v>
      </c>
      <c r="S140" t="s">
        <v>32</v>
      </c>
      <c r="T140">
        <v>0</v>
      </c>
      <c r="U140" t="s">
        <v>26</v>
      </c>
      <c r="V140" t="s">
        <v>73</v>
      </c>
      <c r="W140" t="s">
        <v>76</v>
      </c>
      <c r="X140">
        <f>T140*K140</f>
        <v>0</v>
      </c>
      <c r="Y140">
        <f>T140*(57.32)</f>
        <v>0</v>
      </c>
    </row>
    <row r="141" spans="1:25" x14ac:dyDescent="0.2">
      <c r="A141">
        <v>140</v>
      </c>
      <c r="B141" t="s">
        <v>16</v>
      </c>
      <c r="C141" t="s">
        <v>17</v>
      </c>
      <c r="D141">
        <v>1</v>
      </c>
      <c r="E141" t="s">
        <v>72</v>
      </c>
      <c r="F141">
        <v>0.05</v>
      </c>
      <c r="G141" s="4">
        <v>476</v>
      </c>
      <c r="H141">
        <f t="shared" si="8"/>
        <v>4.7600000000000002E-4</v>
      </c>
      <c r="I141">
        <f t="shared" si="9"/>
        <v>5.5048252619585368E-2</v>
      </c>
      <c r="J141" s="6">
        <f t="shared" si="10"/>
        <v>9.5199999999999989E-3</v>
      </c>
      <c r="K141">
        <f t="shared" si="11"/>
        <v>105.0420168067227</v>
      </c>
      <c r="L141" t="s">
        <v>68</v>
      </c>
      <c r="M141">
        <v>1</v>
      </c>
      <c r="N141" t="s">
        <v>64</v>
      </c>
      <c r="O141" t="s">
        <v>65</v>
      </c>
      <c r="P141" t="s">
        <v>22</v>
      </c>
      <c r="Q141" t="s">
        <v>23</v>
      </c>
      <c r="R141" t="s">
        <v>24</v>
      </c>
      <c r="S141" t="s">
        <v>25</v>
      </c>
      <c r="T141">
        <v>0</v>
      </c>
      <c r="U141" t="s">
        <v>26</v>
      </c>
      <c r="V141" t="s">
        <v>73</v>
      </c>
      <c r="W141" t="s">
        <v>76</v>
      </c>
      <c r="X141">
        <f>T141*K141</f>
        <v>0</v>
      </c>
      <c r="Y141">
        <f>T141*(57.32)</f>
        <v>0</v>
      </c>
    </row>
    <row r="142" spans="1:25" x14ac:dyDescent="0.2">
      <c r="A142">
        <v>141</v>
      </c>
      <c r="B142" t="s">
        <v>16</v>
      </c>
      <c r="C142" t="s">
        <v>17</v>
      </c>
      <c r="D142">
        <v>1</v>
      </c>
      <c r="E142" t="s">
        <v>72</v>
      </c>
      <c r="F142">
        <v>0.05</v>
      </c>
      <c r="G142" s="4">
        <v>476</v>
      </c>
      <c r="H142">
        <f t="shared" si="8"/>
        <v>4.7600000000000002E-4</v>
      </c>
      <c r="I142">
        <f t="shared" si="9"/>
        <v>5.5048252619585368E-2</v>
      </c>
      <c r="J142" s="6">
        <f t="shared" si="10"/>
        <v>9.5199999999999989E-3</v>
      </c>
      <c r="K142">
        <f t="shared" si="11"/>
        <v>105.0420168067227</v>
      </c>
      <c r="L142" t="s">
        <v>70</v>
      </c>
      <c r="M142">
        <v>1</v>
      </c>
      <c r="N142" t="s">
        <v>20</v>
      </c>
      <c r="O142" t="s">
        <v>21</v>
      </c>
      <c r="P142" t="s">
        <v>22</v>
      </c>
      <c r="Q142" t="s">
        <v>23</v>
      </c>
      <c r="R142" t="s">
        <v>24</v>
      </c>
      <c r="S142" t="s">
        <v>25</v>
      </c>
      <c r="T142">
        <v>0</v>
      </c>
      <c r="U142" t="s">
        <v>26</v>
      </c>
      <c r="V142" t="s">
        <v>73</v>
      </c>
      <c r="W142" t="s">
        <v>77</v>
      </c>
      <c r="X142">
        <f>T142*K142</f>
        <v>0</v>
      </c>
      <c r="Y142">
        <f>T142*(57.32)</f>
        <v>0</v>
      </c>
    </row>
    <row r="143" spans="1:25" x14ac:dyDescent="0.2">
      <c r="A143">
        <v>142</v>
      </c>
      <c r="B143" t="s">
        <v>16</v>
      </c>
      <c r="C143" t="s">
        <v>17</v>
      </c>
      <c r="D143">
        <v>1</v>
      </c>
      <c r="E143" t="s">
        <v>72</v>
      </c>
      <c r="F143">
        <v>0.05</v>
      </c>
      <c r="G143" s="4">
        <v>476</v>
      </c>
      <c r="H143">
        <f t="shared" si="8"/>
        <v>4.7600000000000002E-4</v>
      </c>
      <c r="I143">
        <f t="shared" si="9"/>
        <v>5.5048252619585368E-2</v>
      </c>
      <c r="J143" s="6">
        <f t="shared" si="10"/>
        <v>9.5199999999999989E-3</v>
      </c>
      <c r="K143">
        <f t="shared" si="11"/>
        <v>105.0420168067227</v>
      </c>
      <c r="L143" t="s">
        <v>70</v>
      </c>
      <c r="M143">
        <v>1</v>
      </c>
      <c r="N143" t="s">
        <v>29</v>
      </c>
      <c r="O143" t="s">
        <v>29</v>
      </c>
      <c r="P143" t="s">
        <v>30</v>
      </c>
      <c r="Q143" t="s">
        <v>23</v>
      </c>
      <c r="R143" t="s">
        <v>31</v>
      </c>
      <c r="S143" t="s">
        <v>32</v>
      </c>
      <c r="T143">
        <v>0</v>
      </c>
      <c r="U143" t="s">
        <v>26</v>
      </c>
      <c r="V143" t="s">
        <v>73</v>
      </c>
      <c r="W143" t="s">
        <v>77</v>
      </c>
      <c r="X143">
        <f>T143*K143</f>
        <v>0</v>
      </c>
      <c r="Y143">
        <f>T143*(57.32)</f>
        <v>0</v>
      </c>
    </row>
    <row r="144" spans="1:25" x14ac:dyDescent="0.2">
      <c r="A144">
        <v>143</v>
      </c>
      <c r="B144" t="s">
        <v>16</v>
      </c>
      <c r="C144" t="s">
        <v>17</v>
      </c>
      <c r="D144">
        <v>1</v>
      </c>
      <c r="E144" t="s">
        <v>72</v>
      </c>
      <c r="F144">
        <v>0.05</v>
      </c>
      <c r="G144" s="4">
        <v>476</v>
      </c>
      <c r="H144">
        <f t="shared" si="8"/>
        <v>4.7600000000000002E-4</v>
      </c>
      <c r="I144">
        <f t="shared" si="9"/>
        <v>5.5048252619585368E-2</v>
      </c>
      <c r="J144" s="6">
        <f t="shared" si="10"/>
        <v>9.5199999999999989E-3</v>
      </c>
      <c r="K144">
        <f t="shared" si="11"/>
        <v>105.0420168067227</v>
      </c>
      <c r="L144" t="s">
        <v>70</v>
      </c>
      <c r="M144">
        <v>1</v>
      </c>
      <c r="N144" t="s">
        <v>33</v>
      </c>
      <c r="O144" t="s">
        <v>33</v>
      </c>
      <c r="P144" t="s">
        <v>22</v>
      </c>
      <c r="Q144" t="s">
        <v>23</v>
      </c>
      <c r="R144" t="s">
        <v>31</v>
      </c>
      <c r="S144" t="s">
        <v>25</v>
      </c>
      <c r="T144">
        <v>0</v>
      </c>
      <c r="U144" t="s">
        <v>26</v>
      </c>
      <c r="V144" t="s">
        <v>73</v>
      </c>
      <c r="W144" t="s">
        <v>77</v>
      </c>
      <c r="X144">
        <f>T144*K144</f>
        <v>0</v>
      </c>
      <c r="Y144">
        <f>T144*(57.32)</f>
        <v>0</v>
      </c>
    </row>
    <row r="145" spans="1:25" x14ac:dyDescent="0.2">
      <c r="A145">
        <v>144</v>
      </c>
      <c r="B145" t="s">
        <v>16</v>
      </c>
      <c r="C145" t="s">
        <v>17</v>
      </c>
      <c r="D145">
        <v>1</v>
      </c>
      <c r="E145" t="s">
        <v>72</v>
      </c>
      <c r="F145">
        <v>0.05</v>
      </c>
      <c r="G145" s="4">
        <v>476</v>
      </c>
      <c r="H145">
        <f t="shared" si="8"/>
        <v>4.7600000000000002E-4</v>
      </c>
      <c r="I145">
        <f t="shared" si="9"/>
        <v>5.5048252619585368E-2</v>
      </c>
      <c r="J145" s="6">
        <f t="shared" si="10"/>
        <v>9.5199999999999989E-3</v>
      </c>
      <c r="K145">
        <f t="shared" si="11"/>
        <v>105.0420168067227</v>
      </c>
      <c r="L145" t="s">
        <v>70</v>
      </c>
      <c r="M145">
        <v>1</v>
      </c>
      <c r="N145" t="s">
        <v>34</v>
      </c>
      <c r="O145" t="s">
        <v>35</v>
      </c>
      <c r="P145" t="s">
        <v>36</v>
      </c>
      <c r="Q145" t="s">
        <v>37</v>
      </c>
      <c r="R145" t="s">
        <v>24</v>
      </c>
      <c r="S145" t="s">
        <v>38</v>
      </c>
      <c r="T145">
        <v>0</v>
      </c>
      <c r="U145" t="s">
        <v>26</v>
      </c>
      <c r="V145" t="s">
        <v>73</v>
      </c>
      <c r="W145" t="s">
        <v>77</v>
      </c>
      <c r="X145">
        <f>T145*K145</f>
        <v>0</v>
      </c>
      <c r="Y145">
        <f>T145*(57.32)</f>
        <v>0</v>
      </c>
    </row>
    <row r="146" spans="1:25" x14ac:dyDescent="0.2">
      <c r="A146">
        <v>145</v>
      </c>
      <c r="B146" t="s">
        <v>16</v>
      </c>
      <c r="C146" t="s">
        <v>17</v>
      </c>
      <c r="D146">
        <v>1</v>
      </c>
      <c r="E146" t="s">
        <v>72</v>
      </c>
      <c r="F146">
        <v>0.05</v>
      </c>
      <c r="G146" s="4">
        <v>476</v>
      </c>
      <c r="H146">
        <f t="shared" si="8"/>
        <v>4.7600000000000002E-4</v>
      </c>
      <c r="I146">
        <f t="shared" si="9"/>
        <v>5.5048252619585368E-2</v>
      </c>
      <c r="J146" s="6">
        <f t="shared" si="10"/>
        <v>9.5199999999999989E-3</v>
      </c>
      <c r="K146">
        <f t="shared" si="11"/>
        <v>105.0420168067227</v>
      </c>
      <c r="L146" t="s">
        <v>70</v>
      </c>
      <c r="M146">
        <v>1</v>
      </c>
      <c r="N146" t="s">
        <v>39</v>
      </c>
      <c r="O146" t="s">
        <v>35</v>
      </c>
      <c r="P146" t="s">
        <v>36</v>
      </c>
      <c r="Q146" t="s">
        <v>37</v>
      </c>
      <c r="R146" t="s">
        <v>24</v>
      </c>
      <c r="S146" t="s">
        <v>38</v>
      </c>
      <c r="T146">
        <v>1</v>
      </c>
      <c r="U146" t="s">
        <v>26</v>
      </c>
      <c r="V146" t="s">
        <v>73</v>
      </c>
      <c r="W146" t="s">
        <v>77</v>
      </c>
      <c r="X146">
        <f>T146*K146</f>
        <v>105.0420168067227</v>
      </c>
      <c r="Y146">
        <f>T146*(57.32)</f>
        <v>57.32</v>
      </c>
    </row>
    <row r="147" spans="1:25" x14ac:dyDescent="0.2">
      <c r="A147">
        <v>146</v>
      </c>
      <c r="B147" t="s">
        <v>16</v>
      </c>
      <c r="C147" t="s">
        <v>17</v>
      </c>
      <c r="D147">
        <v>1</v>
      </c>
      <c r="E147" t="s">
        <v>72</v>
      </c>
      <c r="F147">
        <v>0.05</v>
      </c>
      <c r="G147" s="4">
        <v>476</v>
      </c>
      <c r="H147">
        <f t="shared" si="8"/>
        <v>4.7600000000000002E-4</v>
      </c>
      <c r="I147">
        <f t="shared" si="9"/>
        <v>5.5048252619585368E-2</v>
      </c>
      <c r="J147" s="6">
        <f t="shared" si="10"/>
        <v>9.5199999999999989E-3</v>
      </c>
      <c r="K147">
        <f t="shared" si="11"/>
        <v>105.0420168067227</v>
      </c>
      <c r="L147" t="s">
        <v>70</v>
      </c>
      <c r="M147">
        <v>1</v>
      </c>
      <c r="N147" t="s">
        <v>40</v>
      </c>
      <c r="O147" t="s">
        <v>40</v>
      </c>
      <c r="P147" t="s">
        <v>22</v>
      </c>
      <c r="Q147" t="s">
        <v>37</v>
      </c>
      <c r="R147" t="s">
        <v>24</v>
      </c>
      <c r="S147" t="s">
        <v>32</v>
      </c>
      <c r="T147">
        <v>0</v>
      </c>
      <c r="U147" t="s">
        <v>26</v>
      </c>
      <c r="V147" t="s">
        <v>73</v>
      </c>
      <c r="W147" t="s">
        <v>77</v>
      </c>
      <c r="X147">
        <f>T147*K147</f>
        <v>0</v>
      </c>
      <c r="Y147">
        <f>T147*(57.32)</f>
        <v>0</v>
      </c>
    </row>
    <row r="148" spans="1:25" x14ac:dyDescent="0.2">
      <c r="A148">
        <v>147</v>
      </c>
      <c r="B148" t="s">
        <v>16</v>
      </c>
      <c r="C148" t="s">
        <v>17</v>
      </c>
      <c r="D148">
        <v>1</v>
      </c>
      <c r="E148" t="s">
        <v>72</v>
      </c>
      <c r="F148">
        <v>0.05</v>
      </c>
      <c r="G148" s="4">
        <v>476</v>
      </c>
      <c r="H148">
        <f t="shared" si="8"/>
        <v>4.7600000000000002E-4</v>
      </c>
      <c r="I148">
        <f t="shared" si="9"/>
        <v>5.5048252619585368E-2</v>
      </c>
      <c r="J148" s="6">
        <f t="shared" si="10"/>
        <v>9.5199999999999989E-3</v>
      </c>
      <c r="K148">
        <f t="shared" si="11"/>
        <v>105.0420168067227</v>
      </c>
      <c r="L148" t="s">
        <v>70</v>
      </c>
      <c r="M148">
        <v>1</v>
      </c>
      <c r="N148" t="s">
        <v>41</v>
      </c>
      <c r="O148" t="s">
        <v>41</v>
      </c>
      <c r="P148" t="s">
        <v>22</v>
      </c>
      <c r="Q148" t="s">
        <v>23</v>
      </c>
      <c r="R148" t="s">
        <v>24</v>
      </c>
      <c r="S148" t="s">
        <v>42</v>
      </c>
      <c r="T148">
        <v>1</v>
      </c>
      <c r="U148" t="s">
        <v>26</v>
      </c>
      <c r="V148" t="s">
        <v>73</v>
      </c>
      <c r="W148" t="s">
        <v>77</v>
      </c>
      <c r="X148">
        <f>T148*K148</f>
        <v>105.0420168067227</v>
      </c>
      <c r="Y148">
        <f>T148*(57.32)</f>
        <v>57.32</v>
      </c>
    </row>
    <row r="149" spans="1:25" x14ac:dyDescent="0.2">
      <c r="A149">
        <v>148</v>
      </c>
      <c r="B149" t="s">
        <v>16</v>
      </c>
      <c r="C149" t="s">
        <v>17</v>
      </c>
      <c r="D149">
        <v>1</v>
      </c>
      <c r="E149" t="s">
        <v>72</v>
      </c>
      <c r="F149">
        <v>0.05</v>
      </c>
      <c r="G149" s="4">
        <v>476</v>
      </c>
      <c r="H149">
        <f t="shared" si="8"/>
        <v>4.7600000000000002E-4</v>
      </c>
      <c r="I149">
        <f t="shared" si="9"/>
        <v>5.5048252619585368E-2</v>
      </c>
      <c r="J149" s="6">
        <f t="shared" si="10"/>
        <v>9.5199999999999989E-3</v>
      </c>
      <c r="K149">
        <f t="shared" si="11"/>
        <v>105.0420168067227</v>
      </c>
      <c r="L149" t="s">
        <v>70</v>
      </c>
      <c r="M149">
        <v>1</v>
      </c>
      <c r="N149" t="s">
        <v>43</v>
      </c>
      <c r="O149" t="s">
        <v>43</v>
      </c>
      <c r="P149" t="s">
        <v>22</v>
      </c>
      <c r="Q149" t="s">
        <v>23</v>
      </c>
      <c r="R149" t="s">
        <v>24</v>
      </c>
      <c r="S149" t="s">
        <v>44</v>
      </c>
      <c r="T149">
        <v>0</v>
      </c>
      <c r="U149" t="s">
        <v>26</v>
      </c>
      <c r="V149" t="s">
        <v>73</v>
      </c>
      <c r="W149" t="s">
        <v>77</v>
      </c>
      <c r="X149">
        <f>T149*K149</f>
        <v>0</v>
      </c>
      <c r="Y149">
        <f>T149*(57.32)</f>
        <v>0</v>
      </c>
    </row>
    <row r="150" spans="1:25" x14ac:dyDescent="0.2">
      <c r="A150">
        <v>149</v>
      </c>
      <c r="B150" t="s">
        <v>16</v>
      </c>
      <c r="C150" t="s">
        <v>17</v>
      </c>
      <c r="D150">
        <v>1</v>
      </c>
      <c r="E150" t="s">
        <v>72</v>
      </c>
      <c r="F150">
        <v>0.05</v>
      </c>
      <c r="G150" s="4">
        <v>476</v>
      </c>
      <c r="H150">
        <f t="shared" si="8"/>
        <v>4.7600000000000002E-4</v>
      </c>
      <c r="I150">
        <f t="shared" si="9"/>
        <v>5.5048252619585368E-2</v>
      </c>
      <c r="J150" s="6">
        <f t="shared" si="10"/>
        <v>9.5199999999999989E-3</v>
      </c>
      <c r="K150">
        <f t="shared" si="11"/>
        <v>105.0420168067227</v>
      </c>
      <c r="L150" t="s">
        <v>70</v>
      </c>
      <c r="M150">
        <v>1</v>
      </c>
      <c r="N150" t="s">
        <v>45</v>
      </c>
      <c r="O150" t="s">
        <v>45</v>
      </c>
      <c r="P150" t="s">
        <v>22</v>
      </c>
      <c r="Q150" t="s">
        <v>23</v>
      </c>
      <c r="R150" t="s">
        <v>24</v>
      </c>
      <c r="S150" t="s">
        <v>46</v>
      </c>
      <c r="T150">
        <v>0</v>
      </c>
      <c r="U150" t="s">
        <v>26</v>
      </c>
      <c r="V150" t="s">
        <v>73</v>
      </c>
      <c r="W150" t="s">
        <v>77</v>
      </c>
      <c r="X150">
        <f>T150*K150</f>
        <v>0</v>
      </c>
      <c r="Y150">
        <f>T150*(57.32)</f>
        <v>0</v>
      </c>
    </row>
    <row r="151" spans="1:25" x14ac:dyDescent="0.2">
      <c r="A151">
        <v>150</v>
      </c>
      <c r="B151" t="s">
        <v>16</v>
      </c>
      <c r="C151" t="s">
        <v>17</v>
      </c>
      <c r="D151">
        <v>1</v>
      </c>
      <c r="E151" t="s">
        <v>72</v>
      </c>
      <c r="F151">
        <v>0.05</v>
      </c>
      <c r="G151" s="4">
        <v>476</v>
      </c>
      <c r="H151">
        <f t="shared" si="8"/>
        <v>4.7600000000000002E-4</v>
      </c>
      <c r="I151">
        <f t="shared" si="9"/>
        <v>5.5048252619585368E-2</v>
      </c>
      <c r="J151" s="6">
        <f t="shared" si="10"/>
        <v>9.5199999999999989E-3</v>
      </c>
      <c r="K151">
        <f t="shared" si="11"/>
        <v>105.0420168067227</v>
      </c>
      <c r="L151" t="s">
        <v>70</v>
      </c>
      <c r="M151">
        <v>1</v>
      </c>
      <c r="N151" t="s">
        <v>47</v>
      </c>
      <c r="O151" t="s">
        <v>47</v>
      </c>
      <c r="P151" t="s">
        <v>22</v>
      </c>
      <c r="Q151" t="s">
        <v>23</v>
      </c>
      <c r="R151" t="s">
        <v>24</v>
      </c>
      <c r="S151" t="s">
        <v>32</v>
      </c>
      <c r="T151">
        <v>0</v>
      </c>
      <c r="U151" t="s">
        <v>26</v>
      </c>
      <c r="V151" t="s">
        <v>73</v>
      </c>
      <c r="W151" t="s">
        <v>77</v>
      </c>
      <c r="X151">
        <f>T151*K151</f>
        <v>0</v>
      </c>
      <c r="Y151">
        <f>T151*(57.32)</f>
        <v>0</v>
      </c>
    </row>
    <row r="152" spans="1:25" x14ac:dyDescent="0.2">
      <c r="A152">
        <v>151</v>
      </c>
      <c r="B152" t="s">
        <v>16</v>
      </c>
      <c r="C152" t="s">
        <v>17</v>
      </c>
      <c r="D152">
        <v>1</v>
      </c>
      <c r="E152" t="s">
        <v>72</v>
      </c>
      <c r="F152">
        <v>0.05</v>
      </c>
      <c r="G152" s="4">
        <v>476</v>
      </c>
      <c r="H152">
        <f t="shared" si="8"/>
        <v>4.7600000000000002E-4</v>
      </c>
      <c r="I152">
        <f t="shared" si="9"/>
        <v>5.5048252619585368E-2</v>
      </c>
      <c r="J152" s="6">
        <f t="shared" si="10"/>
        <v>9.5199999999999989E-3</v>
      </c>
      <c r="K152">
        <f t="shared" si="11"/>
        <v>105.0420168067227</v>
      </c>
      <c r="L152" t="s">
        <v>70</v>
      </c>
      <c r="M152">
        <v>1</v>
      </c>
      <c r="N152" t="s">
        <v>48</v>
      </c>
      <c r="O152" t="s">
        <v>49</v>
      </c>
      <c r="P152" t="s">
        <v>22</v>
      </c>
      <c r="Q152" t="s">
        <v>37</v>
      </c>
      <c r="R152" t="s">
        <v>24</v>
      </c>
      <c r="S152" t="s">
        <v>50</v>
      </c>
      <c r="T152">
        <v>1</v>
      </c>
      <c r="U152" t="s">
        <v>26</v>
      </c>
      <c r="V152" t="s">
        <v>73</v>
      </c>
      <c r="W152" t="s">
        <v>77</v>
      </c>
      <c r="X152">
        <f>T152*K152</f>
        <v>105.0420168067227</v>
      </c>
      <c r="Y152">
        <f>T152*(57.32)</f>
        <v>57.32</v>
      </c>
    </row>
    <row r="153" spans="1:25" x14ac:dyDescent="0.2">
      <c r="A153">
        <v>152</v>
      </c>
      <c r="B153" t="s">
        <v>16</v>
      </c>
      <c r="C153" t="s">
        <v>17</v>
      </c>
      <c r="D153">
        <v>1</v>
      </c>
      <c r="E153" t="s">
        <v>72</v>
      </c>
      <c r="F153">
        <v>0.05</v>
      </c>
      <c r="G153" s="4">
        <v>476</v>
      </c>
      <c r="H153">
        <f t="shared" si="8"/>
        <v>4.7600000000000002E-4</v>
      </c>
      <c r="I153">
        <f t="shared" si="9"/>
        <v>5.5048252619585368E-2</v>
      </c>
      <c r="J153" s="6">
        <f t="shared" si="10"/>
        <v>9.5199999999999989E-3</v>
      </c>
      <c r="K153">
        <f t="shared" si="11"/>
        <v>105.0420168067227</v>
      </c>
      <c r="L153" t="s">
        <v>70</v>
      </c>
      <c r="M153">
        <v>1</v>
      </c>
      <c r="N153" t="s">
        <v>51</v>
      </c>
      <c r="O153" t="s">
        <v>49</v>
      </c>
      <c r="P153" t="s">
        <v>22</v>
      </c>
      <c r="Q153" t="s">
        <v>37</v>
      </c>
      <c r="R153" t="s">
        <v>24</v>
      </c>
      <c r="S153" t="s">
        <v>50</v>
      </c>
      <c r="T153">
        <v>1</v>
      </c>
      <c r="U153" t="s">
        <v>26</v>
      </c>
      <c r="V153" t="s">
        <v>73</v>
      </c>
      <c r="W153" t="s">
        <v>77</v>
      </c>
      <c r="X153">
        <f>T153*K153</f>
        <v>105.0420168067227</v>
      </c>
      <c r="Y153">
        <f>T153*(57.32)</f>
        <v>57.32</v>
      </c>
    </row>
    <row r="154" spans="1:25" x14ac:dyDescent="0.2">
      <c r="A154">
        <v>153</v>
      </c>
      <c r="B154" t="s">
        <v>16</v>
      </c>
      <c r="C154" t="s">
        <v>17</v>
      </c>
      <c r="D154">
        <v>1</v>
      </c>
      <c r="E154" t="s">
        <v>72</v>
      </c>
      <c r="F154">
        <v>0.05</v>
      </c>
      <c r="G154" s="4">
        <v>476</v>
      </c>
      <c r="H154">
        <f t="shared" si="8"/>
        <v>4.7600000000000002E-4</v>
      </c>
      <c r="I154">
        <f t="shared" si="9"/>
        <v>5.5048252619585368E-2</v>
      </c>
      <c r="J154" s="6">
        <f t="shared" si="10"/>
        <v>9.5199999999999989E-3</v>
      </c>
      <c r="K154">
        <f t="shared" si="11"/>
        <v>105.0420168067227</v>
      </c>
      <c r="L154" t="s">
        <v>70</v>
      </c>
      <c r="M154">
        <v>1</v>
      </c>
      <c r="N154" t="s">
        <v>52</v>
      </c>
      <c r="O154" t="s">
        <v>52</v>
      </c>
      <c r="P154" t="s">
        <v>22</v>
      </c>
      <c r="Q154" t="s">
        <v>23</v>
      </c>
      <c r="R154" t="s">
        <v>24</v>
      </c>
      <c r="S154" t="s">
        <v>46</v>
      </c>
      <c r="T154">
        <v>0</v>
      </c>
      <c r="U154" t="s">
        <v>26</v>
      </c>
      <c r="V154" t="s">
        <v>73</v>
      </c>
      <c r="W154" t="s">
        <v>77</v>
      </c>
      <c r="X154">
        <f>T154*K154</f>
        <v>0</v>
      </c>
      <c r="Y154">
        <f>T154*(57.32)</f>
        <v>0</v>
      </c>
    </row>
    <row r="155" spans="1:25" x14ac:dyDescent="0.2">
      <c r="A155">
        <v>154</v>
      </c>
      <c r="B155" t="s">
        <v>16</v>
      </c>
      <c r="C155" t="s">
        <v>17</v>
      </c>
      <c r="D155">
        <v>1</v>
      </c>
      <c r="E155" t="s">
        <v>72</v>
      </c>
      <c r="F155">
        <v>0.05</v>
      </c>
      <c r="G155" s="4">
        <v>476</v>
      </c>
      <c r="H155">
        <f t="shared" si="8"/>
        <v>4.7600000000000002E-4</v>
      </c>
      <c r="I155">
        <f t="shared" si="9"/>
        <v>5.5048252619585368E-2</v>
      </c>
      <c r="J155" s="6">
        <f t="shared" si="10"/>
        <v>9.5199999999999989E-3</v>
      </c>
      <c r="K155">
        <f t="shared" si="11"/>
        <v>105.0420168067227</v>
      </c>
      <c r="L155" t="s">
        <v>70</v>
      </c>
      <c r="M155">
        <v>1</v>
      </c>
      <c r="N155" t="s">
        <v>53</v>
      </c>
      <c r="O155" t="s">
        <v>53</v>
      </c>
      <c r="P155" t="s">
        <v>22</v>
      </c>
      <c r="Q155" t="s">
        <v>23</v>
      </c>
      <c r="R155" t="s">
        <v>31</v>
      </c>
      <c r="S155" t="s">
        <v>54</v>
      </c>
      <c r="T155">
        <v>0</v>
      </c>
      <c r="U155" t="s">
        <v>26</v>
      </c>
      <c r="V155" t="s">
        <v>73</v>
      </c>
      <c r="W155" t="s">
        <v>77</v>
      </c>
      <c r="X155">
        <f>T155*K155</f>
        <v>0</v>
      </c>
      <c r="Y155">
        <f>T155*(57.32)</f>
        <v>0</v>
      </c>
    </row>
    <row r="156" spans="1:25" x14ac:dyDescent="0.2">
      <c r="A156">
        <v>155</v>
      </c>
      <c r="B156" t="s">
        <v>16</v>
      </c>
      <c r="C156" t="s">
        <v>17</v>
      </c>
      <c r="D156">
        <v>1</v>
      </c>
      <c r="E156" t="s">
        <v>72</v>
      </c>
      <c r="F156">
        <v>0.05</v>
      </c>
      <c r="G156" s="4">
        <v>476</v>
      </c>
      <c r="H156">
        <f t="shared" si="8"/>
        <v>4.7600000000000002E-4</v>
      </c>
      <c r="I156">
        <f t="shared" si="9"/>
        <v>5.5048252619585368E-2</v>
      </c>
      <c r="J156" s="6">
        <f t="shared" si="10"/>
        <v>9.5199999999999989E-3</v>
      </c>
      <c r="K156">
        <f t="shared" si="11"/>
        <v>105.0420168067227</v>
      </c>
      <c r="L156" t="s">
        <v>70</v>
      </c>
      <c r="M156">
        <v>1</v>
      </c>
      <c r="N156" t="s">
        <v>55</v>
      </c>
      <c r="O156" t="s">
        <v>55</v>
      </c>
      <c r="P156" t="s">
        <v>22</v>
      </c>
      <c r="Q156" t="s">
        <v>23</v>
      </c>
      <c r="R156" t="s">
        <v>31</v>
      </c>
      <c r="S156" t="s">
        <v>56</v>
      </c>
      <c r="T156">
        <v>0</v>
      </c>
      <c r="U156" t="s">
        <v>26</v>
      </c>
      <c r="V156" t="s">
        <v>73</v>
      </c>
      <c r="W156" t="s">
        <v>77</v>
      </c>
      <c r="X156">
        <f>T156*K156</f>
        <v>0</v>
      </c>
      <c r="Y156">
        <f>T156*(57.32)</f>
        <v>0</v>
      </c>
    </row>
    <row r="157" spans="1:25" x14ac:dyDescent="0.2">
      <c r="A157">
        <v>156</v>
      </c>
      <c r="B157" t="s">
        <v>16</v>
      </c>
      <c r="C157" t="s">
        <v>17</v>
      </c>
      <c r="D157">
        <v>1</v>
      </c>
      <c r="E157" t="s">
        <v>72</v>
      </c>
      <c r="F157">
        <v>0.05</v>
      </c>
      <c r="G157" s="4">
        <v>476</v>
      </c>
      <c r="H157">
        <f t="shared" si="8"/>
        <v>4.7600000000000002E-4</v>
      </c>
      <c r="I157">
        <f t="shared" si="9"/>
        <v>5.5048252619585368E-2</v>
      </c>
      <c r="J157" s="6">
        <f t="shared" si="10"/>
        <v>9.5199999999999989E-3</v>
      </c>
      <c r="K157">
        <f t="shared" si="11"/>
        <v>105.0420168067227</v>
      </c>
      <c r="L157" t="s">
        <v>70</v>
      </c>
      <c r="M157">
        <v>1</v>
      </c>
      <c r="N157" t="s">
        <v>57</v>
      </c>
      <c r="O157" t="s">
        <v>57</v>
      </c>
      <c r="P157" t="s">
        <v>22</v>
      </c>
      <c r="Q157" t="s">
        <v>37</v>
      </c>
      <c r="R157" t="s">
        <v>24</v>
      </c>
      <c r="S157" t="s">
        <v>58</v>
      </c>
      <c r="T157">
        <v>2</v>
      </c>
      <c r="U157" t="s">
        <v>26</v>
      </c>
      <c r="V157" t="s">
        <v>73</v>
      </c>
      <c r="W157" t="s">
        <v>77</v>
      </c>
      <c r="X157">
        <f>T157*K157</f>
        <v>210.0840336134454</v>
      </c>
      <c r="Y157">
        <f>T157*(57.32)</f>
        <v>114.64</v>
      </c>
    </row>
    <row r="158" spans="1:25" x14ac:dyDescent="0.2">
      <c r="A158">
        <v>157</v>
      </c>
      <c r="B158" t="s">
        <v>16</v>
      </c>
      <c r="C158" t="s">
        <v>17</v>
      </c>
      <c r="D158">
        <v>1</v>
      </c>
      <c r="E158" t="s">
        <v>72</v>
      </c>
      <c r="F158">
        <v>0.05</v>
      </c>
      <c r="G158" s="4">
        <v>476</v>
      </c>
      <c r="H158">
        <f t="shared" si="8"/>
        <v>4.7600000000000002E-4</v>
      </c>
      <c r="I158">
        <f t="shared" si="9"/>
        <v>5.5048252619585368E-2</v>
      </c>
      <c r="J158" s="6">
        <f t="shared" si="10"/>
        <v>9.5199999999999989E-3</v>
      </c>
      <c r="K158">
        <f t="shared" si="11"/>
        <v>105.0420168067227</v>
      </c>
      <c r="L158" t="s">
        <v>70</v>
      </c>
      <c r="M158">
        <v>1</v>
      </c>
      <c r="N158" t="s">
        <v>59</v>
      </c>
      <c r="O158" t="s">
        <v>59</v>
      </c>
      <c r="P158" t="s">
        <v>30</v>
      </c>
      <c r="Q158" t="s">
        <v>23</v>
      </c>
      <c r="R158" t="s">
        <v>31</v>
      </c>
      <c r="S158" t="s">
        <v>60</v>
      </c>
      <c r="T158">
        <v>0</v>
      </c>
      <c r="U158" t="s">
        <v>26</v>
      </c>
      <c r="V158" t="s">
        <v>73</v>
      </c>
      <c r="W158" t="s">
        <v>77</v>
      </c>
      <c r="X158">
        <f>T158*K158</f>
        <v>0</v>
      </c>
      <c r="Y158">
        <f>T158*(57.32)</f>
        <v>0</v>
      </c>
    </row>
    <row r="159" spans="1:25" x14ac:dyDescent="0.2">
      <c r="A159">
        <v>158</v>
      </c>
      <c r="B159" t="s">
        <v>16</v>
      </c>
      <c r="C159" t="s">
        <v>17</v>
      </c>
      <c r="D159">
        <v>1</v>
      </c>
      <c r="E159" t="s">
        <v>72</v>
      </c>
      <c r="F159">
        <v>0.05</v>
      </c>
      <c r="G159" s="4">
        <v>476</v>
      </c>
      <c r="H159">
        <f t="shared" si="8"/>
        <v>4.7600000000000002E-4</v>
      </c>
      <c r="I159">
        <f t="shared" si="9"/>
        <v>5.5048252619585368E-2</v>
      </c>
      <c r="J159" s="6">
        <f t="shared" si="10"/>
        <v>9.5199999999999989E-3</v>
      </c>
      <c r="K159">
        <f t="shared" si="11"/>
        <v>105.0420168067227</v>
      </c>
      <c r="L159" t="s">
        <v>70</v>
      </c>
      <c r="M159">
        <v>1</v>
      </c>
      <c r="N159" t="s">
        <v>61</v>
      </c>
      <c r="O159" t="s">
        <v>61</v>
      </c>
      <c r="P159" t="s">
        <v>30</v>
      </c>
      <c r="Q159" t="s">
        <v>37</v>
      </c>
      <c r="R159" t="s">
        <v>31</v>
      </c>
      <c r="S159" t="s">
        <v>62</v>
      </c>
      <c r="T159">
        <v>0</v>
      </c>
      <c r="U159" t="s">
        <v>26</v>
      </c>
      <c r="V159" t="s">
        <v>73</v>
      </c>
      <c r="W159" t="s">
        <v>77</v>
      </c>
      <c r="X159">
        <f>T159*K159</f>
        <v>0</v>
      </c>
      <c r="Y159">
        <f>T159*(57.32)</f>
        <v>0</v>
      </c>
    </row>
    <row r="160" spans="1:25" x14ac:dyDescent="0.2">
      <c r="A160">
        <v>159</v>
      </c>
      <c r="B160" t="s">
        <v>16</v>
      </c>
      <c r="C160" t="s">
        <v>17</v>
      </c>
      <c r="D160">
        <v>1</v>
      </c>
      <c r="E160" t="s">
        <v>72</v>
      </c>
      <c r="F160">
        <v>0.05</v>
      </c>
      <c r="G160" s="4">
        <v>476</v>
      </c>
      <c r="H160">
        <f t="shared" si="8"/>
        <v>4.7600000000000002E-4</v>
      </c>
      <c r="I160">
        <f t="shared" si="9"/>
        <v>5.5048252619585368E-2</v>
      </c>
      <c r="J160" s="6">
        <f t="shared" si="10"/>
        <v>9.5199999999999989E-3</v>
      </c>
      <c r="K160">
        <f t="shared" si="11"/>
        <v>105.0420168067227</v>
      </c>
      <c r="L160" t="s">
        <v>70</v>
      </c>
      <c r="M160">
        <v>1</v>
      </c>
      <c r="N160" t="s">
        <v>63</v>
      </c>
      <c r="O160" t="s">
        <v>63</v>
      </c>
      <c r="P160" t="s">
        <v>22</v>
      </c>
      <c r="Q160" t="s">
        <v>37</v>
      </c>
      <c r="R160" t="s">
        <v>24</v>
      </c>
      <c r="S160" t="s">
        <v>32</v>
      </c>
      <c r="T160">
        <v>0</v>
      </c>
      <c r="U160" t="s">
        <v>26</v>
      </c>
      <c r="V160" t="s">
        <v>73</v>
      </c>
      <c r="W160" t="s">
        <v>77</v>
      </c>
      <c r="X160">
        <f>T160*K160</f>
        <v>0</v>
      </c>
      <c r="Y160">
        <f>T160*(57.32)</f>
        <v>0</v>
      </c>
    </row>
    <row r="161" spans="1:25" x14ac:dyDescent="0.2">
      <c r="A161">
        <v>160</v>
      </c>
      <c r="B161" t="s">
        <v>16</v>
      </c>
      <c r="C161" t="s">
        <v>17</v>
      </c>
      <c r="D161">
        <v>1</v>
      </c>
      <c r="E161" t="s">
        <v>72</v>
      </c>
      <c r="F161">
        <v>0.05</v>
      </c>
      <c r="G161" s="4">
        <v>476</v>
      </c>
      <c r="H161">
        <f t="shared" si="8"/>
        <v>4.7600000000000002E-4</v>
      </c>
      <c r="I161">
        <f t="shared" si="9"/>
        <v>5.5048252619585368E-2</v>
      </c>
      <c r="J161" s="6">
        <f t="shared" si="10"/>
        <v>9.5199999999999989E-3</v>
      </c>
      <c r="K161">
        <f t="shared" si="11"/>
        <v>105.0420168067227</v>
      </c>
      <c r="L161" t="s">
        <v>70</v>
      </c>
      <c r="M161">
        <v>1</v>
      </c>
      <c r="N161" t="s">
        <v>64</v>
      </c>
      <c r="O161" t="s">
        <v>65</v>
      </c>
      <c r="P161" t="s">
        <v>22</v>
      </c>
      <c r="Q161" t="s">
        <v>23</v>
      </c>
      <c r="R161" t="s">
        <v>24</v>
      </c>
      <c r="S161" t="s">
        <v>25</v>
      </c>
      <c r="T161">
        <v>0</v>
      </c>
      <c r="U161" t="s">
        <v>26</v>
      </c>
      <c r="V161" t="s">
        <v>73</v>
      </c>
      <c r="W161" t="s">
        <v>77</v>
      </c>
      <c r="X161">
        <f>T161*K161</f>
        <v>0</v>
      </c>
      <c r="Y161">
        <f>T161*(57.32)</f>
        <v>0</v>
      </c>
    </row>
    <row r="162" spans="1:25" x14ac:dyDescent="0.2">
      <c r="A162">
        <v>161</v>
      </c>
      <c r="B162" t="s">
        <v>16</v>
      </c>
      <c r="C162" t="s">
        <v>17</v>
      </c>
      <c r="D162">
        <v>2</v>
      </c>
      <c r="E162" t="s">
        <v>18</v>
      </c>
      <c r="F162">
        <v>0.05</v>
      </c>
      <c r="G162" s="4">
        <v>476</v>
      </c>
      <c r="H162">
        <f t="shared" si="8"/>
        <v>4.7600000000000002E-4</v>
      </c>
      <c r="I162">
        <f t="shared" si="9"/>
        <v>5.5048252619585368E-2</v>
      </c>
      <c r="J162" s="6">
        <f t="shared" si="10"/>
        <v>9.5199999999999989E-3</v>
      </c>
      <c r="K162">
        <f t="shared" si="11"/>
        <v>105.0420168067227</v>
      </c>
      <c r="L162" t="s">
        <v>19</v>
      </c>
      <c r="M162">
        <v>1</v>
      </c>
      <c r="N162" t="s">
        <v>20</v>
      </c>
      <c r="O162" t="s">
        <v>21</v>
      </c>
      <c r="P162" t="s">
        <v>22</v>
      </c>
      <c r="Q162" t="s">
        <v>23</v>
      </c>
      <c r="R162" t="s">
        <v>24</v>
      </c>
      <c r="S162" t="s">
        <v>25</v>
      </c>
      <c r="T162">
        <v>0</v>
      </c>
      <c r="U162" t="s">
        <v>78</v>
      </c>
      <c r="V162" t="s">
        <v>79</v>
      </c>
      <c r="W162" t="s">
        <v>80</v>
      </c>
      <c r="X162">
        <f>T162*K162</f>
        <v>0</v>
      </c>
      <c r="Y162">
        <f>T162*(57.32)</f>
        <v>0</v>
      </c>
    </row>
    <row r="163" spans="1:25" x14ac:dyDescent="0.2">
      <c r="A163">
        <v>162</v>
      </c>
      <c r="B163" t="s">
        <v>16</v>
      </c>
      <c r="C163" t="s">
        <v>17</v>
      </c>
      <c r="D163">
        <v>2</v>
      </c>
      <c r="E163" t="s">
        <v>18</v>
      </c>
      <c r="F163">
        <v>0.05</v>
      </c>
      <c r="G163" s="4">
        <v>476</v>
      </c>
      <c r="H163">
        <f t="shared" si="8"/>
        <v>4.7600000000000002E-4</v>
      </c>
      <c r="I163">
        <f t="shared" si="9"/>
        <v>5.5048252619585368E-2</v>
      </c>
      <c r="J163" s="6">
        <f t="shared" si="10"/>
        <v>9.5199999999999989E-3</v>
      </c>
      <c r="K163">
        <f t="shared" si="11"/>
        <v>105.0420168067227</v>
      </c>
      <c r="L163" t="s">
        <v>19</v>
      </c>
      <c r="M163">
        <v>1</v>
      </c>
      <c r="N163" t="s">
        <v>29</v>
      </c>
      <c r="O163" t="s">
        <v>29</v>
      </c>
      <c r="P163" t="s">
        <v>30</v>
      </c>
      <c r="Q163" t="s">
        <v>23</v>
      </c>
      <c r="R163" t="s">
        <v>31</v>
      </c>
      <c r="S163" t="s">
        <v>32</v>
      </c>
      <c r="T163">
        <v>0</v>
      </c>
      <c r="U163" t="s">
        <v>78</v>
      </c>
      <c r="V163" t="s">
        <v>79</v>
      </c>
      <c r="W163" t="s">
        <v>80</v>
      </c>
      <c r="X163">
        <f>T163*K163</f>
        <v>0</v>
      </c>
      <c r="Y163">
        <f>T163*(57.32)</f>
        <v>0</v>
      </c>
    </row>
    <row r="164" spans="1:25" x14ac:dyDescent="0.2">
      <c r="A164">
        <v>163</v>
      </c>
      <c r="B164" t="s">
        <v>16</v>
      </c>
      <c r="C164" t="s">
        <v>17</v>
      </c>
      <c r="D164">
        <v>2</v>
      </c>
      <c r="E164" t="s">
        <v>18</v>
      </c>
      <c r="F164">
        <v>0.05</v>
      </c>
      <c r="G164" s="4">
        <v>476</v>
      </c>
      <c r="H164">
        <f t="shared" si="8"/>
        <v>4.7600000000000002E-4</v>
      </c>
      <c r="I164">
        <f t="shared" si="9"/>
        <v>5.5048252619585368E-2</v>
      </c>
      <c r="J164" s="6">
        <f t="shared" si="10"/>
        <v>9.5199999999999989E-3</v>
      </c>
      <c r="K164">
        <f t="shared" si="11"/>
        <v>105.0420168067227</v>
      </c>
      <c r="L164" t="s">
        <v>19</v>
      </c>
      <c r="M164">
        <v>1</v>
      </c>
      <c r="N164" t="s">
        <v>33</v>
      </c>
      <c r="O164" t="s">
        <v>33</v>
      </c>
      <c r="P164" t="s">
        <v>22</v>
      </c>
      <c r="Q164" t="s">
        <v>23</v>
      </c>
      <c r="R164" t="s">
        <v>31</v>
      </c>
      <c r="S164" t="s">
        <v>25</v>
      </c>
      <c r="T164">
        <v>0</v>
      </c>
      <c r="U164" t="s">
        <v>78</v>
      </c>
      <c r="V164" t="s">
        <v>79</v>
      </c>
      <c r="W164" t="s">
        <v>80</v>
      </c>
      <c r="X164">
        <f>T164*K164</f>
        <v>0</v>
      </c>
      <c r="Y164">
        <f>T164*(57.32)</f>
        <v>0</v>
      </c>
    </row>
    <row r="165" spans="1:25" x14ac:dyDescent="0.2">
      <c r="A165">
        <v>164</v>
      </c>
      <c r="B165" t="s">
        <v>16</v>
      </c>
      <c r="C165" t="s">
        <v>17</v>
      </c>
      <c r="D165">
        <v>2</v>
      </c>
      <c r="E165" t="s">
        <v>18</v>
      </c>
      <c r="F165">
        <v>0.05</v>
      </c>
      <c r="G165" s="4">
        <v>476</v>
      </c>
      <c r="H165">
        <f t="shared" si="8"/>
        <v>4.7600000000000002E-4</v>
      </c>
      <c r="I165">
        <f t="shared" si="9"/>
        <v>5.5048252619585368E-2</v>
      </c>
      <c r="J165" s="6">
        <f t="shared" si="10"/>
        <v>9.5199999999999989E-3</v>
      </c>
      <c r="K165">
        <f t="shared" si="11"/>
        <v>105.0420168067227</v>
      </c>
      <c r="L165" t="s">
        <v>19</v>
      </c>
      <c r="M165">
        <v>1</v>
      </c>
      <c r="N165" t="s">
        <v>34</v>
      </c>
      <c r="O165" t="s">
        <v>35</v>
      </c>
      <c r="P165" t="s">
        <v>36</v>
      </c>
      <c r="Q165" t="s">
        <v>37</v>
      </c>
      <c r="R165" t="s">
        <v>24</v>
      </c>
      <c r="S165" t="s">
        <v>38</v>
      </c>
      <c r="T165">
        <v>1</v>
      </c>
      <c r="U165" t="s">
        <v>78</v>
      </c>
      <c r="V165" t="s">
        <v>79</v>
      </c>
      <c r="W165" t="s">
        <v>80</v>
      </c>
      <c r="X165">
        <f>T165*K165</f>
        <v>105.0420168067227</v>
      </c>
      <c r="Y165">
        <f>T165*(57.32)</f>
        <v>57.32</v>
      </c>
    </row>
    <row r="166" spans="1:25" x14ac:dyDescent="0.2">
      <c r="A166">
        <v>165</v>
      </c>
      <c r="B166" t="s">
        <v>16</v>
      </c>
      <c r="C166" t="s">
        <v>17</v>
      </c>
      <c r="D166">
        <v>2</v>
      </c>
      <c r="E166" t="s">
        <v>18</v>
      </c>
      <c r="F166">
        <v>0.05</v>
      </c>
      <c r="G166" s="4">
        <v>476</v>
      </c>
      <c r="H166">
        <f t="shared" si="8"/>
        <v>4.7600000000000002E-4</v>
      </c>
      <c r="I166">
        <f t="shared" si="9"/>
        <v>5.5048252619585368E-2</v>
      </c>
      <c r="J166" s="6">
        <f t="shared" si="10"/>
        <v>9.5199999999999989E-3</v>
      </c>
      <c r="K166">
        <f t="shared" si="11"/>
        <v>105.0420168067227</v>
      </c>
      <c r="L166" t="s">
        <v>19</v>
      </c>
      <c r="M166">
        <v>1</v>
      </c>
      <c r="N166" t="s">
        <v>39</v>
      </c>
      <c r="O166" t="s">
        <v>35</v>
      </c>
      <c r="P166" t="s">
        <v>36</v>
      </c>
      <c r="Q166" t="s">
        <v>37</v>
      </c>
      <c r="R166" t="s">
        <v>24</v>
      </c>
      <c r="S166" t="s">
        <v>38</v>
      </c>
      <c r="T166">
        <v>6</v>
      </c>
      <c r="U166" t="s">
        <v>78</v>
      </c>
      <c r="V166" t="s">
        <v>79</v>
      </c>
      <c r="W166" t="s">
        <v>80</v>
      </c>
      <c r="X166">
        <f>T166*K166</f>
        <v>630.2521008403362</v>
      </c>
      <c r="Y166">
        <f>T166*(57.32)</f>
        <v>343.92</v>
      </c>
    </row>
    <row r="167" spans="1:25" x14ac:dyDescent="0.2">
      <c r="A167">
        <v>166</v>
      </c>
      <c r="B167" t="s">
        <v>16</v>
      </c>
      <c r="C167" t="s">
        <v>17</v>
      </c>
      <c r="D167">
        <v>2</v>
      </c>
      <c r="E167" t="s">
        <v>18</v>
      </c>
      <c r="F167">
        <v>0.05</v>
      </c>
      <c r="G167" s="4">
        <v>476</v>
      </c>
      <c r="H167">
        <f t="shared" si="8"/>
        <v>4.7600000000000002E-4</v>
      </c>
      <c r="I167">
        <f t="shared" si="9"/>
        <v>5.5048252619585368E-2</v>
      </c>
      <c r="J167" s="6">
        <f t="shared" si="10"/>
        <v>9.5199999999999989E-3</v>
      </c>
      <c r="K167">
        <f t="shared" si="11"/>
        <v>105.0420168067227</v>
      </c>
      <c r="L167" t="s">
        <v>19</v>
      </c>
      <c r="M167">
        <v>1</v>
      </c>
      <c r="N167" t="s">
        <v>40</v>
      </c>
      <c r="O167" t="s">
        <v>40</v>
      </c>
      <c r="P167" t="s">
        <v>22</v>
      </c>
      <c r="Q167" t="s">
        <v>37</v>
      </c>
      <c r="R167" t="s">
        <v>24</v>
      </c>
      <c r="S167" t="s">
        <v>32</v>
      </c>
      <c r="T167">
        <v>0</v>
      </c>
      <c r="U167" t="s">
        <v>78</v>
      </c>
      <c r="V167" t="s">
        <v>79</v>
      </c>
      <c r="W167" t="s">
        <v>80</v>
      </c>
      <c r="X167">
        <f>T167*K167</f>
        <v>0</v>
      </c>
      <c r="Y167">
        <f>T167*(57.32)</f>
        <v>0</v>
      </c>
    </row>
    <row r="168" spans="1:25" x14ac:dyDescent="0.2">
      <c r="A168">
        <v>167</v>
      </c>
      <c r="B168" t="s">
        <v>16</v>
      </c>
      <c r="C168" t="s">
        <v>17</v>
      </c>
      <c r="D168">
        <v>2</v>
      </c>
      <c r="E168" t="s">
        <v>18</v>
      </c>
      <c r="F168">
        <v>0.05</v>
      </c>
      <c r="G168" s="4">
        <v>476</v>
      </c>
      <c r="H168">
        <f t="shared" si="8"/>
        <v>4.7600000000000002E-4</v>
      </c>
      <c r="I168">
        <f t="shared" si="9"/>
        <v>5.5048252619585368E-2</v>
      </c>
      <c r="J168" s="6">
        <f t="shared" si="10"/>
        <v>9.5199999999999989E-3</v>
      </c>
      <c r="K168">
        <f t="shared" si="11"/>
        <v>105.0420168067227</v>
      </c>
      <c r="L168" t="s">
        <v>19</v>
      </c>
      <c r="M168">
        <v>1</v>
      </c>
      <c r="N168" t="s">
        <v>41</v>
      </c>
      <c r="O168" t="s">
        <v>41</v>
      </c>
      <c r="P168" t="s">
        <v>22</v>
      </c>
      <c r="Q168" t="s">
        <v>23</v>
      </c>
      <c r="R168" t="s">
        <v>24</v>
      </c>
      <c r="S168" t="s">
        <v>42</v>
      </c>
      <c r="T168">
        <v>0</v>
      </c>
      <c r="U168" t="s">
        <v>78</v>
      </c>
      <c r="V168" t="s">
        <v>79</v>
      </c>
      <c r="W168" t="s">
        <v>80</v>
      </c>
      <c r="X168">
        <f>T168*K168</f>
        <v>0</v>
      </c>
      <c r="Y168">
        <f>T168*(57.32)</f>
        <v>0</v>
      </c>
    </row>
    <row r="169" spans="1:25" x14ac:dyDescent="0.2">
      <c r="A169">
        <v>168</v>
      </c>
      <c r="B169" t="s">
        <v>16</v>
      </c>
      <c r="C169" t="s">
        <v>17</v>
      </c>
      <c r="D169">
        <v>2</v>
      </c>
      <c r="E169" t="s">
        <v>18</v>
      </c>
      <c r="F169">
        <v>0.05</v>
      </c>
      <c r="G169" s="4">
        <v>476</v>
      </c>
      <c r="H169">
        <f t="shared" si="8"/>
        <v>4.7600000000000002E-4</v>
      </c>
      <c r="I169">
        <f t="shared" si="9"/>
        <v>5.5048252619585368E-2</v>
      </c>
      <c r="J169" s="6">
        <f t="shared" si="10"/>
        <v>9.5199999999999989E-3</v>
      </c>
      <c r="K169">
        <f t="shared" si="11"/>
        <v>105.0420168067227</v>
      </c>
      <c r="L169" t="s">
        <v>19</v>
      </c>
      <c r="M169">
        <v>1</v>
      </c>
      <c r="N169" t="s">
        <v>43</v>
      </c>
      <c r="O169" t="s">
        <v>43</v>
      </c>
      <c r="P169" t="s">
        <v>22</v>
      </c>
      <c r="Q169" t="s">
        <v>23</v>
      </c>
      <c r="R169" t="s">
        <v>24</v>
      </c>
      <c r="S169" t="s">
        <v>44</v>
      </c>
      <c r="T169">
        <v>0</v>
      </c>
      <c r="U169" t="s">
        <v>78</v>
      </c>
      <c r="V169" t="s">
        <v>79</v>
      </c>
      <c r="W169" t="s">
        <v>80</v>
      </c>
      <c r="X169">
        <f>T169*K169</f>
        <v>0</v>
      </c>
      <c r="Y169">
        <f>T169*(57.32)</f>
        <v>0</v>
      </c>
    </row>
    <row r="170" spans="1:25" x14ac:dyDescent="0.2">
      <c r="A170">
        <v>169</v>
      </c>
      <c r="B170" t="s">
        <v>16</v>
      </c>
      <c r="C170" t="s">
        <v>17</v>
      </c>
      <c r="D170">
        <v>2</v>
      </c>
      <c r="E170" t="s">
        <v>18</v>
      </c>
      <c r="F170">
        <v>0.05</v>
      </c>
      <c r="G170" s="4">
        <v>476</v>
      </c>
      <c r="H170">
        <f t="shared" si="8"/>
        <v>4.7600000000000002E-4</v>
      </c>
      <c r="I170">
        <f t="shared" si="9"/>
        <v>5.5048252619585368E-2</v>
      </c>
      <c r="J170" s="6">
        <f t="shared" si="10"/>
        <v>9.5199999999999989E-3</v>
      </c>
      <c r="K170">
        <f t="shared" si="11"/>
        <v>105.0420168067227</v>
      </c>
      <c r="L170" t="s">
        <v>19</v>
      </c>
      <c r="M170">
        <v>1</v>
      </c>
      <c r="N170" t="s">
        <v>45</v>
      </c>
      <c r="O170" t="s">
        <v>45</v>
      </c>
      <c r="P170" t="s">
        <v>22</v>
      </c>
      <c r="Q170" t="s">
        <v>23</v>
      </c>
      <c r="R170" t="s">
        <v>24</v>
      </c>
      <c r="S170" t="s">
        <v>46</v>
      </c>
      <c r="T170">
        <v>0</v>
      </c>
      <c r="U170" t="s">
        <v>78</v>
      </c>
      <c r="V170" t="s">
        <v>79</v>
      </c>
      <c r="W170" t="s">
        <v>80</v>
      </c>
      <c r="X170">
        <f>T170*K170</f>
        <v>0</v>
      </c>
      <c r="Y170">
        <f>T170*(57.32)</f>
        <v>0</v>
      </c>
    </row>
    <row r="171" spans="1:25" x14ac:dyDescent="0.2">
      <c r="A171">
        <v>170</v>
      </c>
      <c r="B171" t="s">
        <v>16</v>
      </c>
      <c r="C171" t="s">
        <v>17</v>
      </c>
      <c r="D171">
        <v>2</v>
      </c>
      <c r="E171" t="s">
        <v>18</v>
      </c>
      <c r="F171">
        <v>0.05</v>
      </c>
      <c r="G171" s="4">
        <v>476</v>
      </c>
      <c r="H171">
        <f t="shared" si="8"/>
        <v>4.7600000000000002E-4</v>
      </c>
      <c r="I171">
        <f t="shared" si="9"/>
        <v>5.5048252619585368E-2</v>
      </c>
      <c r="J171" s="6">
        <f t="shared" si="10"/>
        <v>9.5199999999999989E-3</v>
      </c>
      <c r="K171">
        <f t="shared" si="11"/>
        <v>105.0420168067227</v>
      </c>
      <c r="L171" t="s">
        <v>19</v>
      </c>
      <c r="M171">
        <v>1</v>
      </c>
      <c r="N171" t="s">
        <v>47</v>
      </c>
      <c r="O171" t="s">
        <v>47</v>
      </c>
      <c r="P171" t="s">
        <v>22</v>
      </c>
      <c r="Q171" t="s">
        <v>23</v>
      </c>
      <c r="R171" t="s">
        <v>24</v>
      </c>
      <c r="S171" t="s">
        <v>32</v>
      </c>
      <c r="T171">
        <v>0</v>
      </c>
      <c r="U171" t="s">
        <v>78</v>
      </c>
      <c r="V171" t="s">
        <v>79</v>
      </c>
      <c r="W171" t="s">
        <v>80</v>
      </c>
      <c r="X171">
        <f>T171*K171</f>
        <v>0</v>
      </c>
      <c r="Y171">
        <f>T171*(57.32)</f>
        <v>0</v>
      </c>
    </row>
    <row r="172" spans="1:25" x14ac:dyDescent="0.2">
      <c r="A172">
        <v>171</v>
      </c>
      <c r="B172" t="s">
        <v>16</v>
      </c>
      <c r="C172" t="s">
        <v>17</v>
      </c>
      <c r="D172">
        <v>2</v>
      </c>
      <c r="E172" t="s">
        <v>18</v>
      </c>
      <c r="F172">
        <v>0.05</v>
      </c>
      <c r="G172" s="4">
        <v>476</v>
      </c>
      <c r="H172">
        <f t="shared" si="8"/>
        <v>4.7600000000000002E-4</v>
      </c>
      <c r="I172">
        <f t="shared" si="9"/>
        <v>5.5048252619585368E-2</v>
      </c>
      <c r="J172" s="6">
        <f t="shared" si="10"/>
        <v>9.5199999999999989E-3</v>
      </c>
      <c r="K172">
        <f t="shared" si="11"/>
        <v>105.0420168067227</v>
      </c>
      <c r="L172" t="s">
        <v>19</v>
      </c>
      <c r="M172">
        <v>1</v>
      </c>
      <c r="N172" t="s">
        <v>48</v>
      </c>
      <c r="O172" t="s">
        <v>49</v>
      </c>
      <c r="P172" t="s">
        <v>22</v>
      </c>
      <c r="Q172" t="s">
        <v>37</v>
      </c>
      <c r="R172" t="s">
        <v>24</v>
      </c>
      <c r="S172" t="s">
        <v>50</v>
      </c>
      <c r="T172">
        <v>1</v>
      </c>
      <c r="U172" t="s">
        <v>78</v>
      </c>
      <c r="V172" t="s">
        <v>79</v>
      </c>
      <c r="W172" t="s">
        <v>80</v>
      </c>
      <c r="X172">
        <f>T172*K172</f>
        <v>105.0420168067227</v>
      </c>
      <c r="Y172">
        <f>T172*(57.32)</f>
        <v>57.32</v>
      </c>
    </row>
    <row r="173" spans="1:25" x14ac:dyDescent="0.2">
      <c r="A173">
        <v>172</v>
      </c>
      <c r="B173" t="s">
        <v>16</v>
      </c>
      <c r="C173" t="s">
        <v>17</v>
      </c>
      <c r="D173">
        <v>2</v>
      </c>
      <c r="E173" t="s">
        <v>18</v>
      </c>
      <c r="F173">
        <v>0.05</v>
      </c>
      <c r="G173" s="4">
        <v>476</v>
      </c>
      <c r="H173">
        <f t="shared" si="8"/>
        <v>4.7600000000000002E-4</v>
      </c>
      <c r="I173">
        <f t="shared" si="9"/>
        <v>5.5048252619585368E-2</v>
      </c>
      <c r="J173" s="6">
        <f t="shared" si="10"/>
        <v>9.5199999999999989E-3</v>
      </c>
      <c r="K173">
        <f t="shared" si="11"/>
        <v>105.0420168067227</v>
      </c>
      <c r="L173" t="s">
        <v>19</v>
      </c>
      <c r="M173">
        <v>1</v>
      </c>
      <c r="N173" t="s">
        <v>51</v>
      </c>
      <c r="O173" t="s">
        <v>49</v>
      </c>
      <c r="P173" t="s">
        <v>22</v>
      </c>
      <c r="Q173" t="s">
        <v>37</v>
      </c>
      <c r="R173" t="s">
        <v>24</v>
      </c>
      <c r="S173" t="s">
        <v>50</v>
      </c>
      <c r="T173">
        <v>0</v>
      </c>
      <c r="U173" t="s">
        <v>78</v>
      </c>
      <c r="V173" t="s">
        <v>79</v>
      </c>
      <c r="W173" t="s">
        <v>80</v>
      </c>
      <c r="X173">
        <f>T173*K173</f>
        <v>0</v>
      </c>
      <c r="Y173">
        <f>T173*(57.32)</f>
        <v>0</v>
      </c>
    </row>
    <row r="174" spans="1:25" x14ac:dyDescent="0.2">
      <c r="A174">
        <v>173</v>
      </c>
      <c r="B174" t="s">
        <v>16</v>
      </c>
      <c r="C174" t="s">
        <v>17</v>
      </c>
      <c r="D174">
        <v>2</v>
      </c>
      <c r="E174" t="s">
        <v>18</v>
      </c>
      <c r="F174">
        <v>0.05</v>
      </c>
      <c r="G174" s="4">
        <v>476</v>
      </c>
      <c r="H174">
        <f t="shared" si="8"/>
        <v>4.7600000000000002E-4</v>
      </c>
      <c r="I174">
        <f t="shared" si="9"/>
        <v>5.5048252619585368E-2</v>
      </c>
      <c r="J174" s="6">
        <f t="shared" si="10"/>
        <v>9.5199999999999989E-3</v>
      </c>
      <c r="K174">
        <f t="shared" si="11"/>
        <v>105.0420168067227</v>
      </c>
      <c r="L174" t="s">
        <v>19</v>
      </c>
      <c r="M174">
        <v>1</v>
      </c>
      <c r="N174" t="s">
        <v>52</v>
      </c>
      <c r="O174" t="s">
        <v>52</v>
      </c>
      <c r="P174" t="s">
        <v>22</v>
      </c>
      <c r="Q174" t="s">
        <v>23</v>
      </c>
      <c r="R174" t="s">
        <v>24</v>
      </c>
      <c r="S174" t="s">
        <v>46</v>
      </c>
      <c r="T174">
        <v>0</v>
      </c>
      <c r="U174" t="s">
        <v>78</v>
      </c>
      <c r="V174" t="s">
        <v>79</v>
      </c>
      <c r="W174" t="s">
        <v>80</v>
      </c>
      <c r="X174">
        <f>T174*K174</f>
        <v>0</v>
      </c>
      <c r="Y174">
        <f>T174*(57.32)</f>
        <v>0</v>
      </c>
    </row>
    <row r="175" spans="1:25" x14ac:dyDescent="0.2">
      <c r="A175">
        <v>174</v>
      </c>
      <c r="B175" t="s">
        <v>16</v>
      </c>
      <c r="C175" t="s">
        <v>17</v>
      </c>
      <c r="D175">
        <v>2</v>
      </c>
      <c r="E175" t="s">
        <v>18</v>
      </c>
      <c r="F175">
        <v>0.05</v>
      </c>
      <c r="G175" s="4">
        <v>476</v>
      </c>
      <c r="H175">
        <f t="shared" si="8"/>
        <v>4.7600000000000002E-4</v>
      </c>
      <c r="I175">
        <f t="shared" si="9"/>
        <v>5.5048252619585368E-2</v>
      </c>
      <c r="J175" s="6">
        <f t="shared" si="10"/>
        <v>9.5199999999999989E-3</v>
      </c>
      <c r="K175">
        <f t="shared" si="11"/>
        <v>105.0420168067227</v>
      </c>
      <c r="L175" t="s">
        <v>19</v>
      </c>
      <c r="M175">
        <v>1</v>
      </c>
      <c r="N175" t="s">
        <v>53</v>
      </c>
      <c r="O175" t="s">
        <v>53</v>
      </c>
      <c r="P175" t="s">
        <v>22</v>
      </c>
      <c r="Q175" t="s">
        <v>23</v>
      </c>
      <c r="R175" t="s">
        <v>31</v>
      </c>
      <c r="S175" t="s">
        <v>54</v>
      </c>
      <c r="T175">
        <v>0</v>
      </c>
      <c r="U175" t="s">
        <v>78</v>
      </c>
      <c r="V175" t="s">
        <v>79</v>
      </c>
      <c r="W175" t="s">
        <v>80</v>
      </c>
      <c r="X175">
        <f>T175*K175</f>
        <v>0</v>
      </c>
      <c r="Y175">
        <f>T175*(57.32)</f>
        <v>0</v>
      </c>
    </row>
    <row r="176" spans="1:25" x14ac:dyDescent="0.2">
      <c r="A176">
        <v>175</v>
      </c>
      <c r="B176" t="s">
        <v>16</v>
      </c>
      <c r="C176" t="s">
        <v>17</v>
      </c>
      <c r="D176">
        <v>2</v>
      </c>
      <c r="E176" t="s">
        <v>18</v>
      </c>
      <c r="F176">
        <v>0.05</v>
      </c>
      <c r="G176" s="4">
        <v>476</v>
      </c>
      <c r="H176">
        <f t="shared" si="8"/>
        <v>4.7600000000000002E-4</v>
      </c>
      <c r="I176">
        <f t="shared" si="9"/>
        <v>5.5048252619585368E-2</v>
      </c>
      <c r="J176" s="6">
        <f t="shared" si="10"/>
        <v>9.5199999999999989E-3</v>
      </c>
      <c r="K176">
        <f t="shared" si="11"/>
        <v>105.0420168067227</v>
      </c>
      <c r="L176" t="s">
        <v>19</v>
      </c>
      <c r="M176">
        <v>1</v>
      </c>
      <c r="N176" t="s">
        <v>55</v>
      </c>
      <c r="O176" t="s">
        <v>55</v>
      </c>
      <c r="P176" t="s">
        <v>22</v>
      </c>
      <c r="Q176" t="s">
        <v>23</v>
      </c>
      <c r="R176" t="s">
        <v>31</v>
      </c>
      <c r="S176" t="s">
        <v>56</v>
      </c>
      <c r="T176">
        <v>0</v>
      </c>
      <c r="U176" t="s">
        <v>78</v>
      </c>
      <c r="V176" t="s">
        <v>79</v>
      </c>
      <c r="W176" t="s">
        <v>80</v>
      </c>
      <c r="X176">
        <f>T176*K176</f>
        <v>0</v>
      </c>
      <c r="Y176">
        <f>T176*(57.32)</f>
        <v>0</v>
      </c>
    </row>
    <row r="177" spans="1:25" x14ac:dyDescent="0.2">
      <c r="A177">
        <v>176</v>
      </c>
      <c r="B177" t="s">
        <v>16</v>
      </c>
      <c r="C177" t="s">
        <v>17</v>
      </c>
      <c r="D177">
        <v>2</v>
      </c>
      <c r="E177" t="s">
        <v>18</v>
      </c>
      <c r="F177">
        <v>0.05</v>
      </c>
      <c r="G177" s="4">
        <v>476</v>
      </c>
      <c r="H177">
        <f t="shared" si="8"/>
        <v>4.7600000000000002E-4</v>
      </c>
      <c r="I177">
        <f t="shared" si="9"/>
        <v>5.5048252619585368E-2</v>
      </c>
      <c r="J177" s="6">
        <f t="shared" si="10"/>
        <v>9.5199999999999989E-3</v>
      </c>
      <c r="K177">
        <f t="shared" si="11"/>
        <v>105.0420168067227</v>
      </c>
      <c r="L177" t="s">
        <v>19</v>
      </c>
      <c r="M177">
        <v>1</v>
      </c>
      <c r="N177" t="s">
        <v>57</v>
      </c>
      <c r="O177" t="s">
        <v>57</v>
      </c>
      <c r="P177" t="s">
        <v>22</v>
      </c>
      <c r="Q177" t="s">
        <v>37</v>
      </c>
      <c r="R177" t="s">
        <v>24</v>
      </c>
      <c r="S177" t="s">
        <v>58</v>
      </c>
      <c r="T177">
        <v>0</v>
      </c>
      <c r="U177" t="s">
        <v>78</v>
      </c>
      <c r="V177" t="s">
        <v>79</v>
      </c>
      <c r="W177" t="s">
        <v>80</v>
      </c>
      <c r="X177">
        <f>T177*K177</f>
        <v>0</v>
      </c>
      <c r="Y177">
        <f>T177*(57.32)</f>
        <v>0</v>
      </c>
    </row>
    <row r="178" spans="1:25" x14ac:dyDescent="0.2">
      <c r="A178">
        <v>177</v>
      </c>
      <c r="B178" t="s">
        <v>16</v>
      </c>
      <c r="C178" t="s">
        <v>17</v>
      </c>
      <c r="D178">
        <v>2</v>
      </c>
      <c r="E178" t="s">
        <v>18</v>
      </c>
      <c r="F178">
        <v>0.05</v>
      </c>
      <c r="G178" s="4">
        <v>476</v>
      </c>
      <c r="H178">
        <f t="shared" si="8"/>
        <v>4.7600000000000002E-4</v>
      </c>
      <c r="I178">
        <f t="shared" si="9"/>
        <v>5.5048252619585368E-2</v>
      </c>
      <c r="J178" s="6">
        <f t="shared" si="10"/>
        <v>9.5199999999999989E-3</v>
      </c>
      <c r="K178">
        <f t="shared" si="11"/>
        <v>105.0420168067227</v>
      </c>
      <c r="L178" t="s">
        <v>19</v>
      </c>
      <c r="M178">
        <v>1</v>
      </c>
      <c r="N178" t="s">
        <v>59</v>
      </c>
      <c r="O178" t="s">
        <v>59</v>
      </c>
      <c r="P178" t="s">
        <v>30</v>
      </c>
      <c r="Q178" t="s">
        <v>23</v>
      </c>
      <c r="R178" t="s">
        <v>31</v>
      </c>
      <c r="S178" t="s">
        <v>60</v>
      </c>
      <c r="T178">
        <v>0</v>
      </c>
      <c r="U178" t="s">
        <v>78</v>
      </c>
      <c r="V178" t="s">
        <v>79</v>
      </c>
      <c r="W178" t="s">
        <v>80</v>
      </c>
      <c r="X178">
        <f>T178*K178</f>
        <v>0</v>
      </c>
      <c r="Y178">
        <f>T178*(57.32)</f>
        <v>0</v>
      </c>
    </row>
    <row r="179" spans="1:25" x14ac:dyDescent="0.2">
      <c r="A179">
        <v>178</v>
      </c>
      <c r="B179" t="s">
        <v>16</v>
      </c>
      <c r="C179" t="s">
        <v>17</v>
      </c>
      <c r="D179">
        <v>2</v>
      </c>
      <c r="E179" t="s">
        <v>18</v>
      </c>
      <c r="F179">
        <v>0.05</v>
      </c>
      <c r="G179" s="4">
        <v>476</v>
      </c>
      <c r="H179">
        <f t="shared" si="8"/>
        <v>4.7600000000000002E-4</v>
      </c>
      <c r="I179">
        <f t="shared" si="9"/>
        <v>5.5048252619585368E-2</v>
      </c>
      <c r="J179" s="6">
        <f t="shared" si="10"/>
        <v>9.5199999999999989E-3</v>
      </c>
      <c r="K179">
        <f t="shared" si="11"/>
        <v>105.0420168067227</v>
      </c>
      <c r="L179" t="s">
        <v>19</v>
      </c>
      <c r="M179">
        <v>1</v>
      </c>
      <c r="N179" t="s">
        <v>61</v>
      </c>
      <c r="O179" t="s">
        <v>61</v>
      </c>
      <c r="P179" t="s">
        <v>30</v>
      </c>
      <c r="Q179" t="s">
        <v>37</v>
      </c>
      <c r="R179" t="s">
        <v>31</v>
      </c>
      <c r="S179" t="s">
        <v>62</v>
      </c>
      <c r="T179">
        <v>0</v>
      </c>
      <c r="U179" t="s">
        <v>78</v>
      </c>
      <c r="V179" t="s">
        <v>79</v>
      </c>
      <c r="W179" t="s">
        <v>80</v>
      </c>
      <c r="X179">
        <f>T179*K179</f>
        <v>0</v>
      </c>
      <c r="Y179">
        <f>T179*(57.32)</f>
        <v>0</v>
      </c>
    </row>
    <row r="180" spans="1:25" x14ac:dyDescent="0.2">
      <c r="A180">
        <v>179</v>
      </c>
      <c r="B180" t="s">
        <v>16</v>
      </c>
      <c r="C180" t="s">
        <v>17</v>
      </c>
      <c r="D180">
        <v>2</v>
      </c>
      <c r="E180" t="s">
        <v>18</v>
      </c>
      <c r="F180">
        <v>0.05</v>
      </c>
      <c r="G180" s="4">
        <v>476</v>
      </c>
      <c r="H180">
        <f t="shared" si="8"/>
        <v>4.7600000000000002E-4</v>
      </c>
      <c r="I180">
        <f t="shared" si="9"/>
        <v>5.5048252619585368E-2</v>
      </c>
      <c r="J180" s="6">
        <f t="shared" si="10"/>
        <v>9.5199999999999989E-3</v>
      </c>
      <c r="K180">
        <f t="shared" si="11"/>
        <v>105.0420168067227</v>
      </c>
      <c r="L180" t="s">
        <v>19</v>
      </c>
      <c r="M180">
        <v>1</v>
      </c>
      <c r="N180" t="s">
        <v>63</v>
      </c>
      <c r="O180" t="s">
        <v>63</v>
      </c>
      <c r="P180" t="s">
        <v>22</v>
      </c>
      <c r="Q180" t="s">
        <v>37</v>
      </c>
      <c r="R180" t="s">
        <v>24</v>
      </c>
      <c r="S180" t="s">
        <v>32</v>
      </c>
      <c r="T180">
        <v>0</v>
      </c>
      <c r="U180" t="s">
        <v>78</v>
      </c>
      <c r="V180" t="s">
        <v>79</v>
      </c>
      <c r="W180" t="s">
        <v>80</v>
      </c>
      <c r="X180">
        <f>T180*K180</f>
        <v>0</v>
      </c>
      <c r="Y180">
        <f>T180*(57.32)</f>
        <v>0</v>
      </c>
    </row>
    <row r="181" spans="1:25" x14ac:dyDescent="0.2">
      <c r="A181">
        <v>180</v>
      </c>
      <c r="B181" t="s">
        <v>16</v>
      </c>
      <c r="C181" t="s">
        <v>17</v>
      </c>
      <c r="D181">
        <v>2</v>
      </c>
      <c r="E181" t="s">
        <v>18</v>
      </c>
      <c r="F181">
        <v>0.05</v>
      </c>
      <c r="G181" s="4">
        <v>476</v>
      </c>
      <c r="H181">
        <f t="shared" si="8"/>
        <v>4.7600000000000002E-4</v>
      </c>
      <c r="I181">
        <f t="shared" si="9"/>
        <v>5.5048252619585368E-2</v>
      </c>
      <c r="J181" s="6">
        <f t="shared" si="10"/>
        <v>9.5199999999999989E-3</v>
      </c>
      <c r="K181">
        <f t="shared" si="11"/>
        <v>105.0420168067227</v>
      </c>
      <c r="L181" t="s">
        <v>19</v>
      </c>
      <c r="M181">
        <v>1</v>
      </c>
      <c r="N181" t="s">
        <v>64</v>
      </c>
      <c r="O181" t="s">
        <v>65</v>
      </c>
      <c r="P181" t="s">
        <v>22</v>
      </c>
      <c r="Q181" t="s">
        <v>23</v>
      </c>
      <c r="R181" t="s">
        <v>24</v>
      </c>
      <c r="S181" t="s">
        <v>25</v>
      </c>
      <c r="T181">
        <v>0</v>
      </c>
      <c r="U181" t="s">
        <v>78</v>
      </c>
      <c r="V181" t="s">
        <v>79</v>
      </c>
      <c r="W181" t="s">
        <v>80</v>
      </c>
      <c r="X181">
        <f>T181*K181</f>
        <v>0</v>
      </c>
      <c r="Y181">
        <f>T181*(57.32)</f>
        <v>0</v>
      </c>
    </row>
    <row r="182" spans="1:25" x14ac:dyDescent="0.2">
      <c r="A182">
        <v>181</v>
      </c>
      <c r="B182" t="s">
        <v>16</v>
      </c>
      <c r="C182" t="s">
        <v>17</v>
      </c>
      <c r="D182">
        <v>2</v>
      </c>
      <c r="E182" t="s">
        <v>18</v>
      </c>
      <c r="F182">
        <v>0.05</v>
      </c>
      <c r="G182" s="4">
        <v>476</v>
      </c>
      <c r="H182">
        <f t="shared" si="8"/>
        <v>4.7600000000000002E-4</v>
      </c>
      <c r="I182">
        <f t="shared" si="9"/>
        <v>5.5048252619585368E-2</v>
      </c>
      <c r="J182" s="6">
        <f t="shared" si="10"/>
        <v>9.5199999999999989E-3</v>
      </c>
      <c r="K182">
        <f t="shared" si="11"/>
        <v>105.0420168067227</v>
      </c>
      <c r="L182" t="s">
        <v>66</v>
      </c>
      <c r="M182">
        <v>1</v>
      </c>
      <c r="N182" t="s">
        <v>20</v>
      </c>
      <c r="O182" t="s">
        <v>21</v>
      </c>
      <c r="P182" t="s">
        <v>22</v>
      </c>
      <c r="Q182" t="s">
        <v>23</v>
      </c>
      <c r="R182" t="s">
        <v>24</v>
      </c>
      <c r="S182" t="s">
        <v>25</v>
      </c>
      <c r="T182">
        <v>0</v>
      </c>
      <c r="U182" t="s">
        <v>78</v>
      </c>
      <c r="V182" t="s">
        <v>79</v>
      </c>
      <c r="W182" t="s">
        <v>81</v>
      </c>
      <c r="X182">
        <f>T182*K182</f>
        <v>0</v>
      </c>
      <c r="Y182">
        <f>T182*(57.32)</f>
        <v>0</v>
      </c>
    </row>
    <row r="183" spans="1:25" x14ac:dyDescent="0.2">
      <c r="A183">
        <v>182</v>
      </c>
      <c r="B183" t="s">
        <v>16</v>
      </c>
      <c r="C183" t="s">
        <v>17</v>
      </c>
      <c r="D183">
        <v>2</v>
      </c>
      <c r="E183" t="s">
        <v>18</v>
      </c>
      <c r="F183">
        <v>0.05</v>
      </c>
      <c r="G183" s="4">
        <v>476</v>
      </c>
      <c r="H183">
        <f t="shared" si="8"/>
        <v>4.7600000000000002E-4</v>
      </c>
      <c r="I183">
        <f t="shared" si="9"/>
        <v>5.5048252619585368E-2</v>
      </c>
      <c r="J183" s="6">
        <f t="shared" si="10"/>
        <v>9.5199999999999989E-3</v>
      </c>
      <c r="K183">
        <f t="shared" si="11"/>
        <v>105.0420168067227</v>
      </c>
      <c r="L183" t="s">
        <v>66</v>
      </c>
      <c r="M183">
        <v>1</v>
      </c>
      <c r="N183" t="s">
        <v>29</v>
      </c>
      <c r="O183" t="s">
        <v>29</v>
      </c>
      <c r="P183" t="s">
        <v>30</v>
      </c>
      <c r="Q183" t="s">
        <v>23</v>
      </c>
      <c r="R183" t="s">
        <v>31</v>
      </c>
      <c r="S183" t="s">
        <v>32</v>
      </c>
      <c r="T183">
        <v>1</v>
      </c>
      <c r="U183" t="s">
        <v>78</v>
      </c>
      <c r="V183" t="s">
        <v>79</v>
      </c>
      <c r="W183" t="s">
        <v>81</v>
      </c>
      <c r="X183">
        <f>T183*K183</f>
        <v>105.0420168067227</v>
      </c>
      <c r="Y183">
        <f>T183*(57.32)</f>
        <v>57.32</v>
      </c>
    </row>
    <row r="184" spans="1:25" x14ac:dyDescent="0.2">
      <c r="A184">
        <v>183</v>
      </c>
      <c r="B184" t="s">
        <v>16</v>
      </c>
      <c r="C184" t="s">
        <v>17</v>
      </c>
      <c r="D184">
        <v>2</v>
      </c>
      <c r="E184" t="s">
        <v>18</v>
      </c>
      <c r="F184">
        <v>0.05</v>
      </c>
      <c r="G184" s="4">
        <v>476</v>
      </c>
      <c r="H184">
        <f t="shared" si="8"/>
        <v>4.7600000000000002E-4</v>
      </c>
      <c r="I184">
        <f t="shared" si="9"/>
        <v>5.5048252619585368E-2</v>
      </c>
      <c r="J184" s="6">
        <f t="shared" si="10"/>
        <v>9.5199999999999989E-3</v>
      </c>
      <c r="K184">
        <f t="shared" si="11"/>
        <v>105.0420168067227</v>
      </c>
      <c r="L184" t="s">
        <v>66</v>
      </c>
      <c r="M184">
        <v>1</v>
      </c>
      <c r="N184" t="s">
        <v>33</v>
      </c>
      <c r="O184" t="s">
        <v>33</v>
      </c>
      <c r="P184" t="s">
        <v>22</v>
      </c>
      <c r="Q184" t="s">
        <v>23</v>
      </c>
      <c r="R184" t="s">
        <v>31</v>
      </c>
      <c r="S184" t="s">
        <v>25</v>
      </c>
      <c r="T184">
        <v>0</v>
      </c>
      <c r="U184" t="s">
        <v>78</v>
      </c>
      <c r="V184" t="s">
        <v>79</v>
      </c>
      <c r="W184" t="s">
        <v>81</v>
      </c>
      <c r="X184">
        <f>T184*K184</f>
        <v>0</v>
      </c>
      <c r="Y184">
        <f>T184*(57.32)</f>
        <v>0</v>
      </c>
    </row>
    <row r="185" spans="1:25" x14ac:dyDescent="0.2">
      <c r="A185">
        <v>184</v>
      </c>
      <c r="B185" t="s">
        <v>16</v>
      </c>
      <c r="C185" t="s">
        <v>17</v>
      </c>
      <c r="D185">
        <v>2</v>
      </c>
      <c r="E185" t="s">
        <v>18</v>
      </c>
      <c r="F185">
        <v>0.05</v>
      </c>
      <c r="G185" s="4">
        <v>476</v>
      </c>
      <c r="H185">
        <f t="shared" si="8"/>
        <v>4.7600000000000002E-4</v>
      </c>
      <c r="I185">
        <f t="shared" si="9"/>
        <v>5.5048252619585368E-2</v>
      </c>
      <c r="J185" s="6">
        <f t="shared" si="10"/>
        <v>9.5199999999999989E-3</v>
      </c>
      <c r="K185">
        <f t="shared" si="11"/>
        <v>105.0420168067227</v>
      </c>
      <c r="L185" t="s">
        <v>66</v>
      </c>
      <c r="M185">
        <v>1</v>
      </c>
      <c r="N185" t="s">
        <v>34</v>
      </c>
      <c r="O185" t="s">
        <v>35</v>
      </c>
      <c r="P185" t="s">
        <v>36</v>
      </c>
      <c r="Q185" t="s">
        <v>37</v>
      </c>
      <c r="R185" t="s">
        <v>24</v>
      </c>
      <c r="S185" t="s">
        <v>38</v>
      </c>
      <c r="T185">
        <v>0</v>
      </c>
      <c r="U185" t="s">
        <v>78</v>
      </c>
      <c r="V185" t="s">
        <v>79</v>
      </c>
      <c r="W185" t="s">
        <v>81</v>
      </c>
      <c r="X185">
        <f>T185*K185</f>
        <v>0</v>
      </c>
      <c r="Y185">
        <f>T185*(57.32)</f>
        <v>0</v>
      </c>
    </row>
    <row r="186" spans="1:25" x14ac:dyDescent="0.2">
      <c r="A186">
        <v>185</v>
      </c>
      <c r="B186" t="s">
        <v>16</v>
      </c>
      <c r="C186" t="s">
        <v>17</v>
      </c>
      <c r="D186">
        <v>2</v>
      </c>
      <c r="E186" t="s">
        <v>18</v>
      </c>
      <c r="F186">
        <v>0.05</v>
      </c>
      <c r="G186" s="4">
        <v>476</v>
      </c>
      <c r="H186">
        <f t="shared" si="8"/>
        <v>4.7600000000000002E-4</v>
      </c>
      <c r="I186">
        <f t="shared" si="9"/>
        <v>5.5048252619585368E-2</v>
      </c>
      <c r="J186" s="6">
        <f t="shared" si="10"/>
        <v>9.5199999999999989E-3</v>
      </c>
      <c r="K186">
        <f t="shared" si="11"/>
        <v>105.0420168067227</v>
      </c>
      <c r="L186" t="s">
        <v>66</v>
      </c>
      <c r="M186">
        <v>1</v>
      </c>
      <c r="N186" t="s">
        <v>39</v>
      </c>
      <c r="O186" t="s">
        <v>35</v>
      </c>
      <c r="P186" t="s">
        <v>36</v>
      </c>
      <c r="Q186" t="s">
        <v>37</v>
      </c>
      <c r="R186" t="s">
        <v>24</v>
      </c>
      <c r="S186" t="s">
        <v>38</v>
      </c>
      <c r="T186">
        <v>2</v>
      </c>
      <c r="U186" t="s">
        <v>78</v>
      </c>
      <c r="V186" t="s">
        <v>79</v>
      </c>
      <c r="W186" t="s">
        <v>81</v>
      </c>
      <c r="X186">
        <f>T186*K186</f>
        <v>210.0840336134454</v>
      </c>
      <c r="Y186">
        <f>T186*(57.32)</f>
        <v>114.64</v>
      </c>
    </row>
    <row r="187" spans="1:25" x14ac:dyDescent="0.2">
      <c r="A187">
        <v>186</v>
      </c>
      <c r="B187" t="s">
        <v>16</v>
      </c>
      <c r="C187" t="s">
        <v>17</v>
      </c>
      <c r="D187">
        <v>2</v>
      </c>
      <c r="E187" t="s">
        <v>18</v>
      </c>
      <c r="F187">
        <v>0.05</v>
      </c>
      <c r="G187" s="4">
        <v>476</v>
      </c>
      <c r="H187">
        <f t="shared" si="8"/>
        <v>4.7600000000000002E-4</v>
      </c>
      <c r="I187">
        <f t="shared" si="9"/>
        <v>5.5048252619585368E-2</v>
      </c>
      <c r="J187" s="6">
        <f t="shared" si="10"/>
        <v>9.5199999999999989E-3</v>
      </c>
      <c r="K187">
        <f t="shared" si="11"/>
        <v>105.0420168067227</v>
      </c>
      <c r="L187" t="s">
        <v>66</v>
      </c>
      <c r="M187">
        <v>1</v>
      </c>
      <c r="N187" t="s">
        <v>40</v>
      </c>
      <c r="O187" t="s">
        <v>40</v>
      </c>
      <c r="P187" t="s">
        <v>22</v>
      </c>
      <c r="Q187" t="s">
        <v>37</v>
      </c>
      <c r="R187" t="s">
        <v>24</v>
      </c>
      <c r="S187" t="s">
        <v>32</v>
      </c>
      <c r="T187">
        <v>0</v>
      </c>
      <c r="U187" t="s">
        <v>78</v>
      </c>
      <c r="V187" t="s">
        <v>79</v>
      </c>
      <c r="W187" t="s">
        <v>81</v>
      </c>
      <c r="X187">
        <f>T187*K187</f>
        <v>0</v>
      </c>
      <c r="Y187">
        <f>T187*(57.32)</f>
        <v>0</v>
      </c>
    </row>
    <row r="188" spans="1:25" x14ac:dyDescent="0.2">
      <c r="A188">
        <v>187</v>
      </c>
      <c r="B188" t="s">
        <v>16</v>
      </c>
      <c r="C188" t="s">
        <v>17</v>
      </c>
      <c r="D188">
        <v>2</v>
      </c>
      <c r="E188" t="s">
        <v>18</v>
      </c>
      <c r="F188">
        <v>0.05</v>
      </c>
      <c r="G188" s="4">
        <v>476</v>
      </c>
      <c r="H188">
        <f t="shared" si="8"/>
        <v>4.7600000000000002E-4</v>
      </c>
      <c r="I188">
        <f t="shared" si="9"/>
        <v>5.5048252619585368E-2</v>
      </c>
      <c r="J188" s="6">
        <f t="shared" si="10"/>
        <v>9.5199999999999989E-3</v>
      </c>
      <c r="K188">
        <f t="shared" si="11"/>
        <v>105.0420168067227</v>
      </c>
      <c r="L188" t="s">
        <v>66</v>
      </c>
      <c r="M188">
        <v>1</v>
      </c>
      <c r="N188" t="s">
        <v>41</v>
      </c>
      <c r="O188" t="s">
        <v>41</v>
      </c>
      <c r="P188" t="s">
        <v>22</v>
      </c>
      <c r="Q188" t="s">
        <v>23</v>
      </c>
      <c r="R188" t="s">
        <v>24</v>
      </c>
      <c r="S188" t="s">
        <v>42</v>
      </c>
      <c r="T188">
        <v>1</v>
      </c>
      <c r="U188" t="s">
        <v>78</v>
      </c>
      <c r="V188" t="s">
        <v>79</v>
      </c>
      <c r="W188" t="s">
        <v>81</v>
      </c>
      <c r="X188">
        <f>T188*K188</f>
        <v>105.0420168067227</v>
      </c>
      <c r="Y188">
        <f>T188*(57.32)</f>
        <v>57.32</v>
      </c>
    </row>
    <row r="189" spans="1:25" x14ac:dyDescent="0.2">
      <c r="A189">
        <v>188</v>
      </c>
      <c r="B189" t="s">
        <v>16</v>
      </c>
      <c r="C189" t="s">
        <v>17</v>
      </c>
      <c r="D189">
        <v>2</v>
      </c>
      <c r="E189" t="s">
        <v>18</v>
      </c>
      <c r="F189">
        <v>0.05</v>
      </c>
      <c r="G189" s="4">
        <v>476</v>
      </c>
      <c r="H189">
        <f t="shared" si="8"/>
        <v>4.7600000000000002E-4</v>
      </c>
      <c r="I189">
        <f t="shared" si="9"/>
        <v>5.5048252619585368E-2</v>
      </c>
      <c r="J189" s="6">
        <f t="shared" si="10"/>
        <v>9.5199999999999989E-3</v>
      </c>
      <c r="K189">
        <f t="shared" si="11"/>
        <v>105.0420168067227</v>
      </c>
      <c r="L189" t="s">
        <v>66</v>
      </c>
      <c r="M189">
        <v>1</v>
      </c>
      <c r="N189" t="s">
        <v>43</v>
      </c>
      <c r="O189" t="s">
        <v>43</v>
      </c>
      <c r="P189" t="s">
        <v>22</v>
      </c>
      <c r="Q189" t="s">
        <v>23</v>
      </c>
      <c r="R189" t="s">
        <v>24</v>
      </c>
      <c r="S189" t="s">
        <v>44</v>
      </c>
      <c r="T189">
        <v>0</v>
      </c>
      <c r="U189" t="s">
        <v>78</v>
      </c>
      <c r="V189" t="s">
        <v>79</v>
      </c>
      <c r="W189" t="s">
        <v>81</v>
      </c>
      <c r="X189">
        <f>T189*K189</f>
        <v>0</v>
      </c>
      <c r="Y189">
        <f>T189*(57.32)</f>
        <v>0</v>
      </c>
    </row>
    <row r="190" spans="1:25" x14ac:dyDescent="0.2">
      <c r="A190">
        <v>189</v>
      </c>
      <c r="B190" t="s">
        <v>16</v>
      </c>
      <c r="C190" t="s">
        <v>17</v>
      </c>
      <c r="D190">
        <v>2</v>
      </c>
      <c r="E190" t="s">
        <v>18</v>
      </c>
      <c r="F190">
        <v>0.05</v>
      </c>
      <c r="G190" s="4">
        <v>476</v>
      </c>
      <c r="H190">
        <f t="shared" si="8"/>
        <v>4.7600000000000002E-4</v>
      </c>
      <c r="I190">
        <f t="shared" si="9"/>
        <v>5.5048252619585368E-2</v>
      </c>
      <c r="J190" s="6">
        <f t="shared" si="10"/>
        <v>9.5199999999999989E-3</v>
      </c>
      <c r="K190">
        <f t="shared" si="11"/>
        <v>105.0420168067227</v>
      </c>
      <c r="L190" t="s">
        <v>66</v>
      </c>
      <c r="M190">
        <v>1</v>
      </c>
      <c r="N190" t="s">
        <v>45</v>
      </c>
      <c r="O190" t="s">
        <v>45</v>
      </c>
      <c r="P190" t="s">
        <v>22</v>
      </c>
      <c r="Q190" t="s">
        <v>23</v>
      </c>
      <c r="R190" t="s">
        <v>24</v>
      </c>
      <c r="S190" t="s">
        <v>46</v>
      </c>
      <c r="T190">
        <v>0</v>
      </c>
      <c r="U190" t="s">
        <v>78</v>
      </c>
      <c r="V190" t="s">
        <v>79</v>
      </c>
      <c r="W190" t="s">
        <v>81</v>
      </c>
      <c r="X190">
        <f>T190*K190</f>
        <v>0</v>
      </c>
      <c r="Y190">
        <f>T190*(57.32)</f>
        <v>0</v>
      </c>
    </row>
    <row r="191" spans="1:25" x14ac:dyDescent="0.2">
      <c r="A191">
        <v>190</v>
      </c>
      <c r="B191" t="s">
        <v>16</v>
      </c>
      <c r="C191" t="s">
        <v>17</v>
      </c>
      <c r="D191">
        <v>2</v>
      </c>
      <c r="E191" t="s">
        <v>18</v>
      </c>
      <c r="F191">
        <v>0.05</v>
      </c>
      <c r="G191" s="4">
        <v>476</v>
      </c>
      <c r="H191">
        <f t="shared" si="8"/>
        <v>4.7600000000000002E-4</v>
      </c>
      <c r="I191">
        <f t="shared" si="9"/>
        <v>5.5048252619585368E-2</v>
      </c>
      <c r="J191" s="6">
        <f t="shared" si="10"/>
        <v>9.5199999999999989E-3</v>
      </c>
      <c r="K191">
        <f t="shared" si="11"/>
        <v>105.0420168067227</v>
      </c>
      <c r="L191" t="s">
        <v>66</v>
      </c>
      <c r="M191">
        <v>1</v>
      </c>
      <c r="N191" t="s">
        <v>47</v>
      </c>
      <c r="O191" t="s">
        <v>47</v>
      </c>
      <c r="P191" t="s">
        <v>22</v>
      </c>
      <c r="Q191" t="s">
        <v>23</v>
      </c>
      <c r="R191" t="s">
        <v>24</v>
      </c>
      <c r="S191" t="s">
        <v>32</v>
      </c>
      <c r="T191">
        <v>0</v>
      </c>
      <c r="U191" t="s">
        <v>78</v>
      </c>
      <c r="V191" t="s">
        <v>79</v>
      </c>
      <c r="W191" t="s">
        <v>81</v>
      </c>
      <c r="X191">
        <f>T191*K191</f>
        <v>0</v>
      </c>
      <c r="Y191">
        <f>T191*(57.32)</f>
        <v>0</v>
      </c>
    </row>
    <row r="192" spans="1:25" x14ac:dyDescent="0.2">
      <c r="A192">
        <v>191</v>
      </c>
      <c r="B192" t="s">
        <v>16</v>
      </c>
      <c r="C192" t="s">
        <v>17</v>
      </c>
      <c r="D192">
        <v>2</v>
      </c>
      <c r="E192" t="s">
        <v>18</v>
      </c>
      <c r="F192">
        <v>0.05</v>
      </c>
      <c r="G192" s="4">
        <v>476</v>
      </c>
      <c r="H192">
        <f t="shared" si="8"/>
        <v>4.7600000000000002E-4</v>
      </c>
      <c r="I192">
        <f t="shared" si="9"/>
        <v>5.5048252619585368E-2</v>
      </c>
      <c r="J192" s="6">
        <f t="shared" si="10"/>
        <v>9.5199999999999989E-3</v>
      </c>
      <c r="K192">
        <f t="shared" si="11"/>
        <v>105.0420168067227</v>
      </c>
      <c r="L192" t="s">
        <v>66</v>
      </c>
      <c r="M192">
        <v>1</v>
      </c>
      <c r="N192" t="s">
        <v>48</v>
      </c>
      <c r="O192" t="s">
        <v>49</v>
      </c>
      <c r="P192" t="s">
        <v>22</v>
      </c>
      <c r="Q192" t="s">
        <v>37</v>
      </c>
      <c r="R192" t="s">
        <v>24</v>
      </c>
      <c r="S192" t="s">
        <v>50</v>
      </c>
      <c r="T192">
        <v>0</v>
      </c>
      <c r="U192" t="s">
        <v>78</v>
      </c>
      <c r="V192" t="s">
        <v>79</v>
      </c>
      <c r="W192" t="s">
        <v>81</v>
      </c>
      <c r="X192">
        <f>T192*K192</f>
        <v>0</v>
      </c>
      <c r="Y192">
        <f>T192*(57.32)</f>
        <v>0</v>
      </c>
    </row>
    <row r="193" spans="1:25" x14ac:dyDescent="0.2">
      <c r="A193">
        <v>192</v>
      </c>
      <c r="B193" t="s">
        <v>16</v>
      </c>
      <c r="C193" t="s">
        <v>17</v>
      </c>
      <c r="D193">
        <v>2</v>
      </c>
      <c r="E193" t="s">
        <v>18</v>
      </c>
      <c r="F193">
        <v>0.05</v>
      </c>
      <c r="G193" s="4">
        <v>476</v>
      </c>
      <c r="H193">
        <f t="shared" si="8"/>
        <v>4.7600000000000002E-4</v>
      </c>
      <c r="I193">
        <f t="shared" si="9"/>
        <v>5.5048252619585368E-2</v>
      </c>
      <c r="J193" s="6">
        <f t="shared" si="10"/>
        <v>9.5199999999999989E-3</v>
      </c>
      <c r="K193">
        <f t="shared" si="11"/>
        <v>105.0420168067227</v>
      </c>
      <c r="L193" t="s">
        <v>66</v>
      </c>
      <c r="M193">
        <v>1</v>
      </c>
      <c r="N193" t="s">
        <v>51</v>
      </c>
      <c r="O193" t="s">
        <v>49</v>
      </c>
      <c r="P193" t="s">
        <v>22</v>
      </c>
      <c r="Q193" t="s">
        <v>37</v>
      </c>
      <c r="R193" t="s">
        <v>24</v>
      </c>
      <c r="S193" t="s">
        <v>50</v>
      </c>
      <c r="T193">
        <v>0</v>
      </c>
      <c r="U193" t="s">
        <v>78</v>
      </c>
      <c r="V193" t="s">
        <v>79</v>
      </c>
      <c r="W193" t="s">
        <v>81</v>
      </c>
      <c r="X193">
        <f>T193*K193</f>
        <v>0</v>
      </c>
      <c r="Y193">
        <f>T193*(57.32)</f>
        <v>0</v>
      </c>
    </row>
    <row r="194" spans="1:25" x14ac:dyDescent="0.2">
      <c r="A194">
        <v>193</v>
      </c>
      <c r="B194" t="s">
        <v>16</v>
      </c>
      <c r="C194" t="s">
        <v>17</v>
      </c>
      <c r="D194">
        <v>2</v>
      </c>
      <c r="E194" t="s">
        <v>18</v>
      </c>
      <c r="F194">
        <v>0.05</v>
      </c>
      <c r="G194" s="4">
        <v>476</v>
      </c>
      <c r="H194">
        <f t="shared" ref="H194:H257" si="12">G194/1000000</f>
        <v>4.7600000000000002E-4</v>
      </c>
      <c r="I194">
        <f t="shared" ref="I194:I257" si="13">SQRT(H194/(PI()*F194))</f>
        <v>5.5048252619585368E-2</v>
      </c>
      <c r="J194" s="6">
        <f t="shared" ref="J194:J257" si="14">(I194*I194)*PI()</f>
        <v>9.5199999999999989E-3</v>
      </c>
      <c r="K194">
        <f t="shared" ref="K194:K257" si="15">1/J194</f>
        <v>105.0420168067227</v>
      </c>
      <c r="L194" t="s">
        <v>66</v>
      </c>
      <c r="M194">
        <v>1</v>
      </c>
      <c r="N194" t="s">
        <v>52</v>
      </c>
      <c r="O194" t="s">
        <v>52</v>
      </c>
      <c r="P194" t="s">
        <v>22</v>
      </c>
      <c r="Q194" t="s">
        <v>23</v>
      </c>
      <c r="R194" t="s">
        <v>24</v>
      </c>
      <c r="S194" t="s">
        <v>46</v>
      </c>
      <c r="T194">
        <v>0</v>
      </c>
      <c r="U194" t="s">
        <v>78</v>
      </c>
      <c r="V194" t="s">
        <v>79</v>
      </c>
      <c r="W194" t="s">
        <v>81</v>
      </c>
      <c r="X194">
        <f>T194*K194</f>
        <v>0</v>
      </c>
      <c r="Y194">
        <f>T194*(57.32)</f>
        <v>0</v>
      </c>
    </row>
    <row r="195" spans="1:25" x14ac:dyDescent="0.2">
      <c r="A195">
        <v>194</v>
      </c>
      <c r="B195" t="s">
        <v>16</v>
      </c>
      <c r="C195" t="s">
        <v>17</v>
      </c>
      <c r="D195">
        <v>2</v>
      </c>
      <c r="E195" t="s">
        <v>18</v>
      </c>
      <c r="F195">
        <v>0.05</v>
      </c>
      <c r="G195" s="4">
        <v>476</v>
      </c>
      <c r="H195">
        <f t="shared" si="12"/>
        <v>4.7600000000000002E-4</v>
      </c>
      <c r="I195">
        <f t="shared" si="13"/>
        <v>5.5048252619585368E-2</v>
      </c>
      <c r="J195" s="6">
        <f t="shared" si="14"/>
        <v>9.5199999999999989E-3</v>
      </c>
      <c r="K195">
        <f t="shared" si="15"/>
        <v>105.0420168067227</v>
      </c>
      <c r="L195" t="s">
        <v>66</v>
      </c>
      <c r="M195">
        <v>1</v>
      </c>
      <c r="N195" t="s">
        <v>53</v>
      </c>
      <c r="O195" t="s">
        <v>53</v>
      </c>
      <c r="P195" t="s">
        <v>22</v>
      </c>
      <c r="Q195" t="s">
        <v>23</v>
      </c>
      <c r="R195" t="s">
        <v>31</v>
      </c>
      <c r="S195" t="s">
        <v>54</v>
      </c>
      <c r="T195">
        <v>0</v>
      </c>
      <c r="U195" t="s">
        <v>78</v>
      </c>
      <c r="V195" t="s">
        <v>79</v>
      </c>
      <c r="W195" t="s">
        <v>81</v>
      </c>
      <c r="X195">
        <f>T195*K195</f>
        <v>0</v>
      </c>
      <c r="Y195">
        <f>T195*(57.32)</f>
        <v>0</v>
      </c>
    </row>
    <row r="196" spans="1:25" x14ac:dyDescent="0.2">
      <c r="A196">
        <v>195</v>
      </c>
      <c r="B196" t="s">
        <v>16</v>
      </c>
      <c r="C196" t="s">
        <v>17</v>
      </c>
      <c r="D196">
        <v>2</v>
      </c>
      <c r="E196" t="s">
        <v>18</v>
      </c>
      <c r="F196">
        <v>0.05</v>
      </c>
      <c r="G196" s="4">
        <v>476</v>
      </c>
      <c r="H196">
        <f t="shared" si="12"/>
        <v>4.7600000000000002E-4</v>
      </c>
      <c r="I196">
        <f t="shared" si="13"/>
        <v>5.5048252619585368E-2</v>
      </c>
      <c r="J196" s="6">
        <f t="shared" si="14"/>
        <v>9.5199999999999989E-3</v>
      </c>
      <c r="K196">
        <f t="shared" si="15"/>
        <v>105.0420168067227</v>
      </c>
      <c r="L196" t="s">
        <v>66</v>
      </c>
      <c r="M196">
        <v>1</v>
      </c>
      <c r="N196" t="s">
        <v>55</v>
      </c>
      <c r="O196" t="s">
        <v>55</v>
      </c>
      <c r="P196" t="s">
        <v>22</v>
      </c>
      <c r="Q196" t="s">
        <v>23</v>
      </c>
      <c r="R196" t="s">
        <v>31</v>
      </c>
      <c r="S196" t="s">
        <v>56</v>
      </c>
      <c r="T196">
        <v>0</v>
      </c>
      <c r="U196" t="s">
        <v>78</v>
      </c>
      <c r="V196" t="s">
        <v>79</v>
      </c>
      <c r="W196" t="s">
        <v>81</v>
      </c>
      <c r="X196">
        <f>T196*K196</f>
        <v>0</v>
      </c>
      <c r="Y196">
        <f>T196*(57.32)</f>
        <v>0</v>
      </c>
    </row>
    <row r="197" spans="1:25" x14ac:dyDescent="0.2">
      <c r="A197">
        <v>196</v>
      </c>
      <c r="B197" t="s">
        <v>16</v>
      </c>
      <c r="C197" t="s">
        <v>17</v>
      </c>
      <c r="D197">
        <v>2</v>
      </c>
      <c r="E197" t="s">
        <v>18</v>
      </c>
      <c r="F197">
        <v>0.05</v>
      </c>
      <c r="G197" s="4">
        <v>476</v>
      </c>
      <c r="H197">
        <f t="shared" si="12"/>
        <v>4.7600000000000002E-4</v>
      </c>
      <c r="I197">
        <f t="shared" si="13"/>
        <v>5.5048252619585368E-2</v>
      </c>
      <c r="J197" s="6">
        <f t="shared" si="14"/>
        <v>9.5199999999999989E-3</v>
      </c>
      <c r="K197">
        <f t="shared" si="15"/>
        <v>105.0420168067227</v>
      </c>
      <c r="L197" t="s">
        <v>66</v>
      </c>
      <c r="M197">
        <v>1</v>
      </c>
      <c r="N197" t="s">
        <v>57</v>
      </c>
      <c r="O197" t="s">
        <v>57</v>
      </c>
      <c r="P197" t="s">
        <v>22</v>
      </c>
      <c r="Q197" t="s">
        <v>37</v>
      </c>
      <c r="R197" t="s">
        <v>24</v>
      </c>
      <c r="S197" t="s">
        <v>58</v>
      </c>
      <c r="T197">
        <v>1</v>
      </c>
      <c r="U197" t="s">
        <v>78</v>
      </c>
      <c r="V197" t="s">
        <v>79</v>
      </c>
      <c r="W197" t="s">
        <v>81</v>
      </c>
      <c r="X197">
        <f>T197*K197</f>
        <v>105.0420168067227</v>
      </c>
      <c r="Y197">
        <f>T197*(57.32)</f>
        <v>57.32</v>
      </c>
    </row>
    <row r="198" spans="1:25" x14ac:dyDescent="0.2">
      <c r="A198">
        <v>197</v>
      </c>
      <c r="B198" t="s">
        <v>16</v>
      </c>
      <c r="C198" t="s">
        <v>17</v>
      </c>
      <c r="D198">
        <v>2</v>
      </c>
      <c r="E198" t="s">
        <v>18</v>
      </c>
      <c r="F198">
        <v>0.05</v>
      </c>
      <c r="G198" s="4">
        <v>476</v>
      </c>
      <c r="H198">
        <f t="shared" si="12"/>
        <v>4.7600000000000002E-4</v>
      </c>
      <c r="I198">
        <f t="shared" si="13"/>
        <v>5.5048252619585368E-2</v>
      </c>
      <c r="J198" s="6">
        <f t="shared" si="14"/>
        <v>9.5199999999999989E-3</v>
      </c>
      <c r="K198">
        <f t="shared" si="15"/>
        <v>105.0420168067227</v>
      </c>
      <c r="L198" t="s">
        <v>66</v>
      </c>
      <c r="M198">
        <v>1</v>
      </c>
      <c r="N198" t="s">
        <v>59</v>
      </c>
      <c r="O198" t="s">
        <v>59</v>
      </c>
      <c r="P198" t="s">
        <v>30</v>
      </c>
      <c r="Q198" t="s">
        <v>23</v>
      </c>
      <c r="R198" t="s">
        <v>31</v>
      </c>
      <c r="S198" t="s">
        <v>60</v>
      </c>
      <c r="T198">
        <v>0</v>
      </c>
      <c r="U198" t="s">
        <v>78</v>
      </c>
      <c r="V198" t="s">
        <v>79</v>
      </c>
      <c r="W198" t="s">
        <v>81</v>
      </c>
      <c r="X198">
        <f>T198*K198</f>
        <v>0</v>
      </c>
      <c r="Y198">
        <f>T198*(57.32)</f>
        <v>0</v>
      </c>
    </row>
    <row r="199" spans="1:25" x14ac:dyDescent="0.2">
      <c r="A199">
        <v>198</v>
      </c>
      <c r="B199" t="s">
        <v>16</v>
      </c>
      <c r="C199" t="s">
        <v>17</v>
      </c>
      <c r="D199">
        <v>2</v>
      </c>
      <c r="E199" t="s">
        <v>18</v>
      </c>
      <c r="F199">
        <v>0.05</v>
      </c>
      <c r="G199" s="4">
        <v>476</v>
      </c>
      <c r="H199">
        <f t="shared" si="12"/>
        <v>4.7600000000000002E-4</v>
      </c>
      <c r="I199">
        <f t="shared" si="13"/>
        <v>5.5048252619585368E-2</v>
      </c>
      <c r="J199" s="6">
        <f t="shared" si="14"/>
        <v>9.5199999999999989E-3</v>
      </c>
      <c r="K199">
        <f t="shared" si="15"/>
        <v>105.0420168067227</v>
      </c>
      <c r="L199" t="s">
        <v>66</v>
      </c>
      <c r="M199">
        <v>1</v>
      </c>
      <c r="N199" t="s">
        <v>61</v>
      </c>
      <c r="O199" t="s">
        <v>61</v>
      </c>
      <c r="P199" t="s">
        <v>30</v>
      </c>
      <c r="Q199" t="s">
        <v>37</v>
      </c>
      <c r="R199" t="s">
        <v>31</v>
      </c>
      <c r="S199" t="s">
        <v>62</v>
      </c>
      <c r="T199">
        <v>0</v>
      </c>
      <c r="U199" t="s">
        <v>78</v>
      </c>
      <c r="V199" t="s">
        <v>79</v>
      </c>
      <c r="W199" t="s">
        <v>81</v>
      </c>
      <c r="X199">
        <f>T199*K199</f>
        <v>0</v>
      </c>
      <c r="Y199">
        <f>T199*(57.32)</f>
        <v>0</v>
      </c>
    </row>
    <row r="200" spans="1:25" x14ac:dyDescent="0.2">
      <c r="A200">
        <v>199</v>
      </c>
      <c r="B200" t="s">
        <v>16</v>
      </c>
      <c r="C200" t="s">
        <v>17</v>
      </c>
      <c r="D200">
        <v>2</v>
      </c>
      <c r="E200" t="s">
        <v>18</v>
      </c>
      <c r="F200">
        <v>0.05</v>
      </c>
      <c r="G200" s="4">
        <v>476</v>
      </c>
      <c r="H200">
        <f t="shared" si="12"/>
        <v>4.7600000000000002E-4</v>
      </c>
      <c r="I200">
        <f t="shared" si="13"/>
        <v>5.5048252619585368E-2</v>
      </c>
      <c r="J200" s="6">
        <f t="shared" si="14"/>
        <v>9.5199999999999989E-3</v>
      </c>
      <c r="K200">
        <f t="shared" si="15"/>
        <v>105.0420168067227</v>
      </c>
      <c r="L200" t="s">
        <v>66</v>
      </c>
      <c r="M200">
        <v>1</v>
      </c>
      <c r="N200" t="s">
        <v>63</v>
      </c>
      <c r="O200" t="s">
        <v>63</v>
      </c>
      <c r="P200" t="s">
        <v>22</v>
      </c>
      <c r="Q200" t="s">
        <v>37</v>
      </c>
      <c r="R200" t="s">
        <v>24</v>
      </c>
      <c r="S200" t="s">
        <v>32</v>
      </c>
      <c r="T200">
        <v>0</v>
      </c>
      <c r="U200" t="s">
        <v>78</v>
      </c>
      <c r="V200" t="s">
        <v>79</v>
      </c>
      <c r="W200" t="s">
        <v>81</v>
      </c>
      <c r="X200">
        <f>T200*K200</f>
        <v>0</v>
      </c>
      <c r="Y200">
        <f>T200*(57.32)</f>
        <v>0</v>
      </c>
    </row>
    <row r="201" spans="1:25" x14ac:dyDescent="0.2">
      <c r="A201">
        <v>200</v>
      </c>
      <c r="B201" t="s">
        <v>16</v>
      </c>
      <c r="C201" t="s">
        <v>17</v>
      </c>
      <c r="D201">
        <v>2</v>
      </c>
      <c r="E201" t="s">
        <v>18</v>
      </c>
      <c r="F201">
        <v>0.05</v>
      </c>
      <c r="G201" s="4">
        <v>476</v>
      </c>
      <c r="H201">
        <f t="shared" si="12"/>
        <v>4.7600000000000002E-4</v>
      </c>
      <c r="I201">
        <f t="shared" si="13"/>
        <v>5.5048252619585368E-2</v>
      </c>
      <c r="J201" s="6">
        <f t="shared" si="14"/>
        <v>9.5199999999999989E-3</v>
      </c>
      <c r="K201">
        <f t="shared" si="15"/>
        <v>105.0420168067227</v>
      </c>
      <c r="L201" t="s">
        <v>66</v>
      </c>
      <c r="M201">
        <v>1</v>
      </c>
      <c r="N201" t="s">
        <v>64</v>
      </c>
      <c r="O201" t="s">
        <v>65</v>
      </c>
      <c r="P201" t="s">
        <v>22</v>
      </c>
      <c r="Q201" t="s">
        <v>23</v>
      </c>
      <c r="R201" t="s">
        <v>24</v>
      </c>
      <c r="S201" t="s">
        <v>25</v>
      </c>
      <c r="T201">
        <v>0</v>
      </c>
      <c r="U201" t="s">
        <v>78</v>
      </c>
      <c r="V201" t="s">
        <v>79</v>
      </c>
      <c r="W201" t="s">
        <v>81</v>
      </c>
      <c r="X201">
        <f>T201*K201</f>
        <v>0</v>
      </c>
      <c r="Y201">
        <f>T201*(57.32)</f>
        <v>0</v>
      </c>
    </row>
    <row r="202" spans="1:25" x14ac:dyDescent="0.2">
      <c r="A202">
        <v>201</v>
      </c>
      <c r="B202" t="s">
        <v>16</v>
      </c>
      <c r="C202" t="s">
        <v>17</v>
      </c>
      <c r="D202">
        <v>2</v>
      </c>
      <c r="E202" t="s">
        <v>18</v>
      </c>
      <c r="F202">
        <v>0.05</v>
      </c>
      <c r="G202" s="4">
        <v>476</v>
      </c>
      <c r="H202">
        <f t="shared" si="12"/>
        <v>4.7600000000000002E-4</v>
      </c>
      <c r="I202">
        <f t="shared" si="13"/>
        <v>5.5048252619585368E-2</v>
      </c>
      <c r="J202" s="6">
        <f t="shared" si="14"/>
        <v>9.5199999999999989E-3</v>
      </c>
      <c r="K202">
        <f t="shared" si="15"/>
        <v>105.0420168067227</v>
      </c>
      <c r="L202" t="s">
        <v>68</v>
      </c>
      <c r="M202">
        <v>1</v>
      </c>
      <c r="N202" t="s">
        <v>20</v>
      </c>
      <c r="O202" t="s">
        <v>21</v>
      </c>
      <c r="P202" t="s">
        <v>22</v>
      </c>
      <c r="Q202" t="s">
        <v>23</v>
      </c>
      <c r="R202" t="s">
        <v>24</v>
      </c>
      <c r="S202" t="s">
        <v>25</v>
      </c>
      <c r="T202">
        <v>1</v>
      </c>
      <c r="U202" t="s">
        <v>78</v>
      </c>
      <c r="V202" t="s">
        <v>79</v>
      </c>
      <c r="W202" t="s">
        <v>82</v>
      </c>
      <c r="X202">
        <f>T202*K202</f>
        <v>105.0420168067227</v>
      </c>
      <c r="Y202">
        <f>T202*(57.32)</f>
        <v>57.32</v>
      </c>
    </row>
    <row r="203" spans="1:25" x14ac:dyDescent="0.2">
      <c r="A203">
        <v>202</v>
      </c>
      <c r="B203" t="s">
        <v>16</v>
      </c>
      <c r="C203" t="s">
        <v>17</v>
      </c>
      <c r="D203">
        <v>2</v>
      </c>
      <c r="E203" t="s">
        <v>18</v>
      </c>
      <c r="F203">
        <v>0.05</v>
      </c>
      <c r="G203" s="4">
        <v>476</v>
      </c>
      <c r="H203">
        <f t="shared" si="12"/>
        <v>4.7600000000000002E-4</v>
      </c>
      <c r="I203">
        <f t="shared" si="13"/>
        <v>5.5048252619585368E-2</v>
      </c>
      <c r="J203" s="6">
        <f t="shared" si="14"/>
        <v>9.5199999999999989E-3</v>
      </c>
      <c r="K203">
        <f t="shared" si="15"/>
        <v>105.0420168067227</v>
      </c>
      <c r="L203" t="s">
        <v>68</v>
      </c>
      <c r="M203">
        <v>1</v>
      </c>
      <c r="N203" t="s">
        <v>29</v>
      </c>
      <c r="O203" t="s">
        <v>29</v>
      </c>
      <c r="P203" t="s">
        <v>30</v>
      </c>
      <c r="Q203" t="s">
        <v>23</v>
      </c>
      <c r="R203" t="s">
        <v>31</v>
      </c>
      <c r="S203" t="s">
        <v>32</v>
      </c>
      <c r="T203">
        <v>1</v>
      </c>
      <c r="U203" t="s">
        <v>78</v>
      </c>
      <c r="V203" t="s">
        <v>79</v>
      </c>
      <c r="W203" t="s">
        <v>82</v>
      </c>
      <c r="X203">
        <f>T203*K203</f>
        <v>105.0420168067227</v>
      </c>
      <c r="Y203">
        <f>T203*(57.32)</f>
        <v>57.32</v>
      </c>
    </row>
    <row r="204" spans="1:25" x14ac:dyDescent="0.2">
      <c r="A204">
        <v>203</v>
      </c>
      <c r="B204" t="s">
        <v>16</v>
      </c>
      <c r="C204" t="s">
        <v>17</v>
      </c>
      <c r="D204">
        <v>2</v>
      </c>
      <c r="E204" t="s">
        <v>18</v>
      </c>
      <c r="F204">
        <v>0.05</v>
      </c>
      <c r="G204" s="4">
        <v>476</v>
      </c>
      <c r="H204">
        <f t="shared" si="12"/>
        <v>4.7600000000000002E-4</v>
      </c>
      <c r="I204">
        <f t="shared" si="13"/>
        <v>5.5048252619585368E-2</v>
      </c>
      <c r="J204" s="6">
        <f t="shared" si="14"/>
        <v>9.5199999999999989E-3</v>
      </c>
      <c r="K204">
        <f t="shared" si="15"/>
        <v>105.0420168067227</v>
      </c>
      <c r="L204" t="s">
        <v>68</v>
      </c>
      <c r="M204">
        <v>1</v>
      </c>
      <c r="N204" t="s">
        <v>33</v>
      </c>
      <c r="O204" t="s">
        <v>33</v>
      </c>
      <c r="P204" t="s">
        <v>22</v>
      </c>
      <c r="Q204" t="s">
        <v>23</v>
      </c>
      <c r="R204" t="s">
        <v>31</v>
      </c>
      <c r="S204" t="s">
        <v>25</v>
      </c>
      <c r="T204">
        <v>0</v>
      </c>
      <c r="U204" t="s">
        <v>78</v>
      </c>
      <c r="V204" t="s">
        <v>79</v>
      </c>
      <c r="W204" t="s">
        <v>82</v>
      </c>
      <c r="X204">
        <f>T204*K204</f>
        <v>0</v>
      </c>
      <c r="Y204">
        <f>T204*(57.32)</f>
        <v>0</v>
      </c>
    </row>
    <row r="205" spans="1:25" x14ac:dyDescent="0.2">
      <c r="A205">
        <v>204</v>
      </c>
      <c r="B205" t="s">
        <v>16</v>
      </c>
      <c r="C205" t="s">
        <v>17</v>
      </c>
      <c r="D205">
        <v>2</v>
      </c>
      <c r="E205" t="s">
        <v>18</v>
      </c>
      <c r="F205">
        <v>0.05</v>
      </c>
      <c r="G205" s="4">
        <v>476</v>
      </c>
      <c r="H205">
        <f t="shared" si="12"/>
        <v>4.7600000000000002E-4</v>
      </c>
      <c r="I205">
        <f t="shared" si="13"/>
        <v>5.5048252619585368E-2</v>
      </c>
      <c r="J205" s="6">
        <f t="shared" si="14"/>
        <v>9.5199999999999989E-3</v>
      </c>
      <c r="K205">
        <f t="shared" si="15"/>
        <v>105.0420168067227</v>
      </c>
      <c r="L205" t="s">
        <v>68</v>
      </c>
      <c r="M205">
        <v>1</v>
      </c>
      <c r="N205" t="s">
        <v>34</v>
      </c>
      <c r="O205" t="s">
        <v>35</v>
      </c>
      <c r="P205" t="s">
        <v>36</v>
      </c>
      <c r="Q205" t="s">
        <v>37</v>
      </c>
      <c r="R205" t="s">
        <v>24</v>
      </c>
      <c r="S205" t="s">
        <v>38</v>
      </c>
      <c r="T205">
        <v>1</v>
      </c>
      <c r="U205" t="s">
        <v>78</v>
      </c>
      <c r="V205" t="s">
        <v>79</v>
      </c>
      <c r="W205" t="s">
        <v>82</v>
      </c>
      <c r="X205">
        <f>T205*K205</f>
        <v>105.0420168067227</v>
      </c>
      <c r="Y205">
        <f>T205*(57.32)</f>
        <v>57.32</v>
      </c>
    </row>
    <row r="206" spans="1:25" x14ac:dyDescent="0.2">
      <c r="A206">
        <v>205</v>
      </c>
      <c r="B206" t="s">
        <v>16</v>
      </c>
      <c r="C206" t="s">
        <v>17</v>
      </c>
      <c r="D206">
        <v>2</v>
      </c>
      <c r="E206" t="s">
        <v>18</v>
      </c>
      <c r="F206">
        <v>0.05</v>
      </c>
      <c r="G206" s="4">
        <v>476</v>
      </c>
      <c r="H206">
        <f t="shared" si="12"/>
        <v>4.7600000000000002E-4</v>
      </c>
      <c r="I206">
        <f t="shared" si="13"/>
        <v>5.5048252619585368E-2</v>
      </c>
      <c r="J206" s="6">
        <f t="shared" si="14"/>
        <v>9.5199999999999989E-3</v>
      </c>
      <c r="K206">
        <f t="shared" si="15"/>
        <v>105.0420168067227</v>
      </c>
      <c r="L206" t="s">
        <v>68</v>
      </c>
      <c r="M206">
        <v>1</v>
      </c>
      <c r="N206" t="s">
        <v>39</v>
      </c>
      <c r="O206" t="s">
        <v>35</v>
      </c>
      <c r="P206" t="s">
        <v>36</v>
      </c>
      <c r="Q206" t="s">
        <v>37</v>
      </c>
      <c r="R206" t="s">
        <v>24</v>
      </c>
      <c r="S206" t="s">
        <v>38</v>
      </c>
      <c r="T206">
        <v>6</v>
      </c>
      <c r="U206" t="s">
        <v>78</v>
      </c>
      <c r="V206" t="s">
        <v>79</v>
      </c>
      <c r="W206" t="s">
        <v>82</v>
      </c>
      <c r="X206">
        <f>T206*K206</f>
        <v>630.2521008403362</v>
      </c>
      <c r="Y206">
        <f>T206*(57.32)</f>
        <v>343.92</v>
      </c>
    </row>
    <row r="207" spans="1:25" x14ac:dyDescent="0.2">
      <c r="A207">
        <v>206</v>
      </c>
      <c r="B207" t="s">
        <v>16</v>
      </c>
      <c r="C207" t="s">
        <v>17</v>
      </c>
      <c r="D207">
        <v>2</v>
      </c>
      <c r="E207" t="s">
        <v>18</v>
      </c>
      <c r="F207">
        <v>0.05</v>
      </c>
      <c r="G207" s="4">
        <v>476</v>
      </c>
      <c r="H207">
        <f t="shared" si="12"/>
        <v>4.7600000000000002E-4</v>
      </c>
      <c r="I207">
        <f t="shared" si="13"/>
        <v>5.5048252619585368E-2</v>
      </c>
      <c r="J207" s="6">
        <f t="shared" si="14"/>
        <v>9.5199999999999989E-3</v>
      </c>
      <c r="K207">
        <f t="shared" si="15"/>
        <v>105.0420168067227</v>
      </c>
      <c r="L207" t="s">
        <v>68</v>
      </c>
      <c r="M207">
        <v>1</v>
      </c>
      <c r="N207" t="s">
        <v>40</v>
      </c>
      <c r="O207" t="s">
        <v>40</v>
      </c>
      <c r="P207" t="s">
        <v>22</v>
      </c>
      <c r="Q207" t="s">
        <v>37</v>
      </c>
      <c r="R207" t="s">
        <v>24</v>
      </c>
      <c r="S207" t="s">
        <v>32</v>
      </c>
      <c r="T207">
        <v>0</v>
      </c>
      <c r="U207" t="s">
        <v>78</v>
      </c>
      <c r="V207" t="s">
        <v>79</v>
      </c>
      <c r="W207" t="s">
        <v>82</v>
      </c>
      <c r="X207">
        <f>T207*K207</f>
        <v>0</v>
      </c>
      <c r="Y207">
        <f>T207*(57.32)</f>
        <v>0</v>
      </c>
    </row>
    <row r="208" spans="1:25" x14ac:dyDescent="0.2">
      <c r="A208">
        <v>207</v>
      </c>
      <c r="B208" t="s">
        <v>16</v>
      </c>
      <c r="C208" t="s">
        <v>17</v>
      </c>
      <c r="D208">
        <v>2</v>
      </c>
      <c r="E208" t="s">
        <v>18</v>
      </c>
      <c r="F208">
        <v>0.05</v>
      </c>
      <c r="G208" s="4">
        <v>476</v>
      </c>
      <c r="H208">
        <f t="shared" si="12"/>
        <v>4.7600000000000002E-4</v>
      </c>
      <c r="I208">
        <f t="shared" si="13"/>
        <v>5.5048252619585368E-2</v>
      </c>
      <c r="J208" s="6">
        <f t="shared" si="14"/>
        <v>9.5199999999999989E-3</v>
      </c>
      <c r="K208">
        <f t="shared" si="15"/>
        <v>105.0420168067227</v>
      </c>
      <c r="L208" t="s">
        <v>68</v>
      </c>
      <c r="M208">
        <v>1</v>
      </c>
      <c r="N208" t="s">
        <v>41</v>
      </c>
      <c r="O208" t="s">
        <v>41</v>
      </c>
      <c r="P208" t="s">
        <v>22</v>
      </c>
      <c r="Q208" t="s">
        <v>23</v>
      </c>
      <c r="R208" t="s">
        <v>24</v>
      </c>
      <c r="S208" t="s">
        <v>42</v>
      </c>
      <c r="T208">
        <v>0</v>
      </c>
      <c r="U208" t="s">
        <v>78</v>
      </c>
      <c r="V208" t="s">
        <v>79</v>
      </c>
      <c r="W208" t="s">
        <v>82</v>
      </c>
      <c r="X208">
        <f>T208*K208</f>
        <v>0</v>
      </c>
      <c r="Y208">
        <f>T208*(57.32)</f>
        <v>0</v>
      </c>
    </row>
    <row r="209" spans="1:25" x14ac:dyDescent="0.2">
      <c r="A209">
        <v>208</v>
      </c>
      <c r="B209" t="s">
        <v>16</v>
      </c>
      <c r="C209" t="s">
        <v>17</v>
      </c>
      <c r="D209">
        <v>2</v>
      </c>
      <c r="E209" t="s">
        <v>18</v>
      </c>
      <c r="F209">
        <v>0.05</v>
      </c>
      <c r="G209" s="4">
        <v>476</v>
      </c>
      <c r="H209">
        <f t="shared" si="12"/>
        <v>4.7600000000000002E-4</v>
      </c>
      <c r="I209">
        <f t="shared" si="13"/>
        <v>5.5048252619585368E-2</v>
      </c>
      <c r="J209" s="6">
        <f t="shared" si="14"/>
        <v>9.5199999999999989E-3</v>
      </c>
      <c r="K209">
        <f t="shared" si="15"/>
        <v>105.0420168067227</v>
      </c>
      <c r="L209" t="s">
        <v>68</v>
      </c>
      <c r="M209">
        <v>1</v>
      </c>
      <c r="N209" t="s">
        <v>43</v>
      </c>
      <c r="O209" t="s">
        <v>43</v>
      </c>
      <c r="P209" t="s">
        <v>22</v>
      </c>
      <c r="Q209" t="s">
        <v>23</v>
      </c>
      <c r="R209" t="s">
        <v>24</v>
      </c>
      <c r="S209" t="s">
        <v>44</v>
      </c>
      <c r="T209">
        <v>0</v>
      </c>
      <c r="U209" t="s">
        <v>78</v>
      </c>
      <c r="V209" t="s">
        <v>79</v>
      </c>
      <c r="W209" t="s">
        <v>82</v>
      </c>
      <c r="X209">
        <f>T209*K209</f>
        <v>0</v>
      </c>
      <c r="Y209">
        <f>T209*(57.32)</f>
        <v>0</v>
      </c>
    </row>
    <row r="210" spans="1:25" x14ac:dyDescent="0.2">
      <c r="A210">
        <v>209</v>
      </c>
      <c r="B210" t="s">
        <v>16</v>
      </c>
      <c r="C210" t="s">
        <v>17</v>
      </c>
      <c r="D210">
        <v>2</v>
      </c>
      <c r="E210" t="s">
        <v>18</v>
      </c>
      <c r="F210">
        <v>0.05</v>
      </c>
      <c r="G210" s="4">
        <v>476</v>
      </c>
      <c r="H210">
        <f t="shared" si="12"/>
        <v>4.7600000000000002E-4</v>
      </c>
      <c r="I210">
        <f t="shared" si="13"/>
        <v>5.5048252619585368E-2</v>
      </c>
      <c r="J210" s="6">
        <f t="shared" si="14"/>
        <v>9.5199999999999989E-3</v>
      </c>
      <c r="K210">
        <f t="shared" si="15"/>
        <v>105.0420168067227</v>
      </c>
      <c r="L210" t="s">
        <v>68</v>
      </c>
      <c r="M210">
        <v>1</v>
      </c>
      <c r="N210" t="s">
        <v>45</v>
      </c>
      <c r="O210" t="s">
        <v>45</v>
      </c>
      <c r="P210" t="s">
        <v>22</v>
      </c>
      <c r="Q210" t="s">
        <v>23</v>
      </c>
      <c r="R210" t="s">
        <v>24</v>
      </c>
      <c r="S210" t="s">
        <v>46</v>
      </c>
      <c r="T210">
        <v>0</v>
      </c>
      <c r="U210" t="s">
        <v>78</v>
      </c>
      <c r="V210" t="s">
        <v>79</v>
      </c>
      <c r="W210" t="s">
        <v>82</v>
      </c>
      <c r="X210">
        <f>T210*K210</f>
        <v>0</v>
      </c>
      <c r="Y210">
        <f>T210*(57.32)</f>
        <v>0</v>
      </c>
    </row>
    <row r="211" spans="1:25" x14ac:dyDescent="0.2">
      <c r="A211">
        <v>210</v>
      </c>
      <c r="B211" t="s">
        <v>16</v>
      </c>
      <c r="C211" t="s">
        <v>17</v>
      </c>
      <c r="D211">
        <v>2</v>
      </c>
      <c r="E211" t="s">
        <v>18</v>
      </c>
      <c r="F211">
        <v>0.05</v>
      </c>
      <c r="G211" s="4">
        <v>476</v>
      </c>
      <c r="H211">
        <f t="shared" si="12"/>
        <v>4.7600000000000002E-4</v>
      </c>
      <c r="I211">
        <f t="shared" si="13"/>
        <v>5.5048252619585368E-2</v>
      </c>
      <c r="J211" s="6">
        <f t="shared" si="14"/>
        <v>9.5199999999999989E-3</v>
      </c>
      <c r="K211">
        <f t="shared" si="15"/>
        <v>105.0420168067227</v>
      </c>
      <c r="L211" t="s">
        <v>68</v>
      </c>
      <c r="M211">
        <v>1</v>
      </c>
      <c r="N211" t="s">
        <v>47</v>
      </c>
      <c r="O211" t="s">
        <v>47</v>
      </c>
      <c r="P211" t="s">
        <v>22</v>
      </c>
      <c r="Q211" t="s">
        <v>23</v>
      </c>
      <c r="R211" t="s">
        <v>24</v>
      </c>
      <c r="S211" t="s">
        <v>32</v>
      </c>
      <c r="T211">
        <v>0</v>
      </c>
      <c r="U211" t="s">
        <v>78</v>
      </c>
      <c r="V211" t="s">
        <v>79</v>
      </c>
      <c r="W211" t="s">
        <v>82</v>
      </c>
      <c r="X211">
        <f>T211*K211</f>
        <v>0</v>
      </c>
      <c r="Y211">
        <f>T211*(57.32)</f>
        <v>0</v>
      </c>
    </row>
    <row r="212" spans="1:25" x14ac:dyDescent="0.2">
      <c r="A212">
        <v>211</v>
      </c>
      <c r="B212" t="s">
        <v>16</v>
      </c>
      <c r="C212" t="s">
        <v>17</v>
      </c>
      <c r="D212">
        <v>2</v>
      </c>
      <c r="E212" t="s">
        <v>18</v>
      </c>
      <c r="F212">
        <v>0.05</v>
      </c>
      <c r="G212" s="4">
        <v>476</v>
      </c>
      <c r="H212">
        <f t="shared" si="12"/>
        <v>4.7600000000000002E-4</v>
      </c>
      <c r="I212">
        <f t="shared" si="13"/>
        <v>5.5048252619585368E-2</v>
      </c>
      <c r="J212" s="6">
        <f t="shared" si="14"/>
        <v>9.5199999999999989E-3</v>
      </c>
      <c r="K212">
        <f t="shared" si="15"/>
        <v>105.0420168067227</v>
      </c>
      <c r="L212" t="s">
        <v>68</v>
      </c>
      <c r="M212">
        <v>1</v>
      </c>
      <c r="N212" t="s">
        <v>48</v>
      </c>
      <c r="O212" t="s">
        <v>49</v>
      </c>
      <c r="P212" t="s">
        <v>22</v>
      </c>
      <c r="Q212" t="s">
        <v>37</v>
      </c>
      <c r="R212" t="s">
        <v>24</v>
      </c>
      <c r="S212" t="s">
        <v>50</v>
      </c>
      <c r="T212">
        <v>1</v>
      </c>
      <c r="U212" t="s">
        <v>78</v>
      </c>
      <c r="V212" t="s">
        <v>79</v>
      </c>
      <c r="W212" t="s">
        <v>82</v>
      </c>
      <c r="X212">
        <f>T212*K212</f>
        <v>105.0420168067227</v>
      </c>
      <c r="Y212">
        <f>T212*(57.32)</f>
        <v>57.32</v>
      </c>
    </row>
    <row r="213" spans="1:25" x14ac:dyDescent="0.2">
      <c r="A213">
        <v>212</v>
      </c>
      <c r="B213" t="s">
        <v>16</v>
      </c>
      <c r="C213" t="s">
        <v>17</v>
      </c>
      <c r="D213">
        <v>2</v>
      </c>
      <c r="E213" t="s">
        <v>18</v>
      </c>
      <c r="F213">
        <v>0.05</v>
      </c>
      <c r="G213" s="4">
        <v>476</v>
      </c>
      <c r="H213">
        <f t="shared" si="12"/>
        <v>4.7600000000000002E-4</v>
      </c>
      <c r="I213">
        <f t="shared" si="13"/>
        <v>5.5048252619585368E-2</v>
      </c>
      <c r="J213" s="6">
        <f t="shared" si="14"/>
        <v>9.5199999999999989E-3</v>
      </c>
      <c r="K213">
        <f t="shared" si="15"/>
        <v>105.0420168067227</v>
      </c>
      <c r="L213" t="s">
        <v>68</v>
      </c>
      <c r="M213">
        <v>1</v>
      </c>
      <c r="N213" t="s">
        <v>51</v>
      </c>
      <c r="O213" t="s">
        <v>49</v>
      </c>
      <c r="P213" t="s">
        <v>22</v>
      </c>
      <c r="Q213" t="s">
        <v>37</v>
      </c>
      <c r="R213" t="s">
        <v>24</v>
      </c>
      <c r="S213" t="s">
        <v>50</v>
      </c>
      <c r="T213">
        <v>0</v>
      </c>
      <c r="U213" t="s">
        <v>78</v>
      </c>
      <c r="V213" t="s">
        <v>79</v>
      </c>
      <c r="W213" t="s">
        <v>82</v>
      </c>
      <c r="X213">
        <f>T213*K213</f>
        <v>0</v>
      </c>
      <c r="Y213">
        <f>T213*(57.32)</f>
        <v>0</v>
      </c>
    </row>
    <row r="214" spans="1:25" x14ac:dyDescent="0.2">
      <c r="A214">
        <v>213</v>
      </c>
      <c r="B214" t="s">
        <v>16</v>
      </c>
      <c r="C214" t="s">
        <v>17</v>
      </c>
      <c r="D214">
        <v>2</v>
      </c>
      <c r="E214" t="s">
        <v>18</v>
      </c>
      <c r="F214">
        <v>0.05</v>
      </c>
      <c r="G214" s="4">
        <v>476</v>
      </c>
      <c r="H214">
        <f t="shared" si="12"/>
        <v>4.7600000000000002E-4</v>
      </c>
      <c r="I214">
        <f t="shared" si="13"/>
        <v>5.5048252619585368E-2</v>
      </c>
      <c r="J214" s="6">
        <f t="shared" si="14"/>
        <v>9.5199999999999989E-3</v>
      </c>
      <c r="K214">
        <f t="shared" si="15"/>
        <v>105.0420168067227</v>
      </c>
      <c r="L214" t="s">
        <v>68</v>
      </c>
      <c r="M214">
        <v>1</v>
      </c>
      <c r="N214" t="s">
        <v>52</v>
      </c>
      <c r="O214" t="s">
        <v>52</v>
      </c>
      <c r="P214" t="s">
        <v>22</v>
      </c>
      <c r="Q214" t="s">
        <v>23</v>
      </c>
      <c r="R214" t="s">
        <v>24</v>
      </c>
      <c r="S214" t="s">
        <v>46</v>
      </c>
      <c r="T214">
        <v>0</v>
      </c>
      <c r="U214" t="s">
        <v>78</v>
      </c>
      <c r="V214" t="s">
        <v>79</v>
      </c>
      <c r="W214" t="s">
        <v>82</v>
      </c>
      <c r="X214">
        <f>T214*K214</f>
        <v>0</v>
      </c>
      <c r="Y214">
        <f>T214*(57.32)</f>
        <v>0</v>
      </c>
    </row>
    <row r="215" spans="1:25" x14ac:dyDescent="0.2">
      <c r="A215">
        <v>214</v>
      </c>
      <c r="B215" t="s">
        <v>16</v>
      </c>
      <c r="C215" t="s">
        <v>17</v>
      </c>
      <c r="D215">
        <v>2</v>
      </c>
      <c r="E215" t="s">
        <v>18</v>
      </c>
      <c r="F215">
        <v>0.05</v>
      </c>
      <c r="G215" s="4">
        <v>476</v>
      </c>
      <c r="H215">
        <f t="shared" si="12"/>
        <v>4.7600000000000002E-4</v>
      </c>
      <c r="I215">
        <f t="shared" si="13"/>
        <v>5.5048252619585368E-2</v>
      </c>
      <c r="J215" s="6">
        <f t="shared" si="14"/>
        <v>9.5199999999999989E-3</v>
      </c>
      <c r="K215">
        <f t="shared" si="15"/>
        <v>105.0420168067227</v>
      </c>
      <c r="L215" t="s">
        <v>68</v>
      </c>
      <c r="M215">
        <v>1</v>
      </c>
      <c r="N215" t="s">
        <v>53</v>
      </c>
      <c r="O215" t="s">
        <v>53</v>
      </c>
      <c r="P215" t="s">
        <v>22</v>
      </c>
      <c r="Q215" t="s">
        <v>23</v>
      </c>
      <c r="R215" t="s">
        <v>31</v>
      </c>
      <c r="S215" t="s">
        <v>54</v>
      </c>
      <c r="T215">
        <v>0</v>
      </c>
      <c r="U215" t="s">
        <v>78</v>
      </c>
      <c r="V215" t="s">
        <v>79</v>
      </c>
      <c r="W215" t="s">
        <v>82</v>
      </c>
      <c r="X215">
        <f>T215*K215</f>
        <v>0</v>
      </c>
      <c r="Y215">
        <f>T215*(57.32)</f>
        <v>0</v>
      </c>
    </row>
    <row r="216" spans="1:25" x14ac:dyDescent="0.2">
      <c r="A216">
        <v>215</v>
      </c>
      <c r="B216" t="s">
        <v>16</v>
      </c>
      <c r="C216" t="s">
        <v>17</v>
      </c>
      <c r="D216">
        <v>2</v>
      </c>
      <c r="E216" t="s">
        <v>18</v>
      </c>
      <c r="F216">
        <v>0.05</v>
      </c>
      <c r="G216" s="4">
        <v>476</v>
      </c>
      <c r="H216">
        <f t="shared" si="12"/>
        <v>4.7600000000000002E-4</v>
      </c>
      <c r="I216">
        <f t="shared" si="13"/>
        <v>5.5048252619585368E-2</v>
      </c>
      <c r="J216" s="6">
        <f t="shared" si="14"/>
        <v>9.5199999999999989E-3</v>
      </c>
      <c r="K216">
        <f t="shared" si="15"/>
        <v>105.0420168067227</v>
      </c>
      <c r="L216" t="s">
        <v>68</v>
      </c>
      <c r="M216">
        <v>1</v>
      </c>
      <c r="N216" t="s">
        <v>55</v>
      </c>
      <c r="O216" t="s">
        <v>55</v>
      </c>
      <c r="P216" t="s">
        <v>22</v>
      </c>
      <c r="Q216" t="s">
        <v>23</v>
      </c>
      <c r="R216" t="s">
        <v>31</v>
      </c>
      <c r="S216" t="s">
        <v>56</v>
      </c>
      <c r="T216">
        <v>0</v>
      </c>
      <c r="U216" t="s">
        <v>78</v>
      </c>
      <c r="V216" t="s">
        <v>79</v>
      </c>
      <c r="W216" t="s">
        <v>82</v>
      </c>
      <c r="X216">
        <f>T216*K216</f>
        <v>0</v>
      </c>
      <c r="Y216">
        <f>T216*(57.32)</f>
        <v>0</v>
      </c>
    </row>
    <row r="217" spans="1:25" x14ac:dyDescent="0.2">
      <c r="A217">
        <v>216</v>
      </c>
      <c r="B217" t="s">
        <v>16</v>
      </c>
      <c r="C217" t="s">
        <v>17</v>
      </c>
      <c r="D217">
        <v>2</v>
      </c>
      <c r="E217" t="s">
        <v>18</v>
      </c>
      <c r="F217">
        <v>0.05</v>
      </c>
      <c r="G217" s="4">
        <v>476</v>
      </c>
      <c r="H217">
        <f t="shared" si="12"/>
        <v>4.7600000000000002E-4</v>
      </c>
      <c r="I217">
        <f t="shared" si="13"/>
        <v>5.5048252619585368E-2</v>
      </c>
      <c r="J217" s="6">
        <f t="shared" si="14"/>
        <v>9.5199999999999989E-3</v>
      </c>
      <c r="K217">
        <f t="shared" si="15"/>
        <v>105.0420168067227</v>
      </c>
      <c r="L217" t="s">
        <v>68</v>
      </c>
      <c r="M217">
        <v>1</v>
      </c>
      <c r="N217" t="s">
        <v>57</v>
      </c>
      <c r="O217" t="s">
        <v>57</v>
      </c>
      <c r="P217" t="s">
        <v>22</v>
      </c>
      <c r="Q217" t="s">
        <v>37</v>
      </c>
      <c r="R217" t="s">
        <v>24</v>
      </c>
      <c r="S217" t="s">
        <v>58</v>
      </c>
      <c r="T217">
        <v>0</v>
      </c>
      <c r="U217" t="s">
        <v>78</v>
      </c>
      <c r="V217" t="s">
        <v>79</v>
      </c>
      <c r="W217" t="s">
        <v>82</v>
      </c>
      <c r="X217">
        <f>T217*K217</f>
        <v>0</v>
      </c>
      <c r="Y217">
        <f>T217*(57.32)</f>
        <v>0</v>
      </c>
    </row>
    <row r="218" spans="1:25" x14ac:dyDescent="0.2">
      <c r="A218">
        <v>217</v>
      </c>
      <c r="B218" t="s">
        <v>16</v>
      </c>
      <c r="C218" t="s">
        <v>17</v>
      </c>
      <c r="D218">
        <v>2</v>
      </c>
      <c r="E218" t="s">
        <v>18</v>
      </c>
      <c r="F218">
        <v>0.05</v>
      </c>
      <c r="G218" s="4">
        <v>476</v>
      </c>
      <c r="H218">
        <f t="shared" si="12"/>
        <v>4.7600000000000002E-4</v>
      </c>
      <c r="I218">
        <f t="shared" si="13"/>
        <v>5.5048252619585368E-2</v>
      </c>
      <c r="J218" s="6">
        <f t="shared" si="14"/>
        <v>9.5199999999999989E-3</v>
      </c>
      <c r="K218">
        <f t="shared" si="15"/>
        <v>105.0420168067227</v>
      </c>
      <c r="L218" t="s">
        <v>68</v>
      </c>
      <c r="M218">
        <v>1</v>
      </c>
      <c r="N218" t="s">
        <v>59</v>
      </c>
      <c r="O218" t="s">
        <v>59</v>
      </c>
      <c r="P218" t="s">
        <v>30</v>
      </c>
      <c r="Q218" t="s">
        <v>23</v>
      </c>
      <c r="R218" t="s">
        <v>31</v>
      </c>
      <c r="S218" t="s">
        <v>60</v>
      </c>
      <c r="T218">
        <v>0</v>
      </c>
      <c r="U218" t="s">
        <v>78</v>
      </c>
      <c r="V218" t="s">
        <v>79</v>
      </c>
      <c r="W218" t="s">
        <v>82</v>
      </c>
      <c r="X218">
        <f>T218*K218</f>
        <v>0</v>
      </c>
      <c r="Y218">
        <f>T218*(57.32)</f>
        <v>0</v>
      </c>
    </row>
    <row r="219" spans="1:25" x14ac:dyDescent="0.2">
      <c r="A219">
        <v>218</v>
      </c>
      <c r="B219" t="s">
        <v>16</v>
      </c>
      <c r="C219" t="s">
        <v>17</v>
      </c>
      <c r="D219">
        <v>2</v>
      </c>
      <c r="E219" t="s">
        <v>18</v>
      </c>
      <c r="F219">
        <v>0.05</v>
      </c>
      <c r="G219" s="4">
        <v>476</v>
      </c>
      <c r="H219">
        <f t="shared" si="12"/>
        <v>4.7600000000000002E-4</v>
      </c>
      <c r="I219">
        <f t="shared" si="13"/>
        <v>5.5048252619585368E-2</v>
      </c>
      <c r="J219" s="6">
        <f t="shared" si="14"/>
        <v>9.5199999999999989E-3</v>
      </c>
      <c r="K219">
        <f t="shared" si="15"/>
        <v>105.0420168067227</v>
      </c>
      <c r="L219" t="s">
        <v>68</v>
      </c>
      <c r="M219">
        <v>1</v>
      </c>
      <c r="N219" t="s">
        <v>61</v>
      </c>
      <c r="O219" t="s">
        <v>61</v>
      </c>
      <c r="P219" t="s">
        <v>30</v>
      </c>
      <c r="Q219" t="s">
        <v>37</v>
      </c>
      <c r="R219" t="s">
        <v>31</v>
      </c>
      <c r="S219" t="s">
        <v>62</v>
      </c>
      <c r="T219">
        <v>0</v>
      </c>
      <c r="U219" t="s">
        <v>78</v>
      </c>
      <c r="V219" t="s">
        <v>79</v>
      </c>
      <c r="W219" t="s">
        <v>82</v>
      </c>
      <c r="X219">
        <f>T219*K219</f>
        <v>0</v>
      </c>
      <c r="Y219">
        <f>T219*(57.32)</f>
        <v>0</v>
      </c>
    </row>
    <row r="220" spans="1:25" x14ac:dyDescent="0.2">
      <c r="A220">
        <v>219</v>
      </c>
      <c r="B220" t="s">
        <v>16</v>
      </c>
      <c r="C220" t="s">
        <v>17</v>
      </c>
      <c r="D220">
        <v>2</v>
      </c>
      <c r="E220" t="s">
        <v>18</v>
      </c>
      <c r="F220">
        <v>0.05</v>
      </c>
      <c r="G220" s="4">
        <v>476</v>
      </c>
      <c r="H220">
        <f t="shared" si="12"/>
        <v>4.7600000000000002E-4</v>
      </c>
      <c r="I220">
        <f t="shared" si="13"/>
        <v>5.5048252619585368E-2</v>
      </c>
      <c r="J220" s="6">
        <f t="shared" si="14"/>
        <v>9.5199999999999989E-3</v>
      </c>
      <c r="K220">
        <f t="shared" si="15"/>
        <v>105.0420168067227</v>
      </c>
      <c r="L220" t="s">
        <v>68</v>
      </c>
      <c r="M220">
        <v>1</v>
      </c>
      <c r="N220" t="s">
        <v>63</v>
      </c>
      <c r="O220" t="s">
        <v>63</v>
      </c>
      <c r="P220" t="s">
        <v>22</v>
      </c>
      <c r="Q220" t="s">
        <v>37</v>
      </c>
      <c r="R220" t="s">
        <v>24</v>
      </c>
      <c r="S220" t="s">
        <v>32</v>
      </c>
      <c r="T220">
        <v>0</v>
      </c>
      <c r="U220" t="s">
        <v>78</v>
      </c>
      <c r="V220" t="s">
        <v>79</v>
      </c>
      <c r="W220" t="s">
        <v>82</v>
      </c>
      <c r="X220">
        <f>T220*K220</f>
        <v>0</v>
      </c>
      <c r="Y220">
        <f>T220*(57.32)</f>
        <v>0</v>
      </c>
    </row>
    <row r="221" spans="1:25" x14ac:dyDescent="0.2">
      <c r="A221">
        <v>220</v>
      </c>
      <c r="B221" t="s">
        <v>16</v>
      </c>
      <c r="C221" t="s">
        <v>17</v>
      </c>
      <c r="D221">
        <v>2</v>
      </c>
      <c r="E221" t="s">
        <v>18</v>
      </c>
      <c r="F221">
        <v>0.05</v>
      </c>
      <c r="G221" s="4">
        <v>476</v>
      </c>
      <c r="H221">
        <f t="shared" si="12"/>
        <v>4.7600000000000002E-4</v>
      </c>
      <c r="I221">
        <f t="shared" si="13"/>
        <v>5.5048252619585368E-2</v>
      </c>
      <c r="J221" s="6">
        <f t="shared" si="14"/>
        <v>9.5199999999999989E-3</v>
      </c>
      <c r="K221">
        <f t="shared" si="15"/>
        <v>105.0420168067227</v>
      </c>
      <c r="L221" t="s">
        <v>68</v>
      </c>
      <c r="M221">
        <v>1</v>
      </c>
      <c r="N221" t="s">
        <v>64</v>
      </c>
      <c r="O221" t="s">
        <v>65</v>
      </c>
      <c r="P221" t="s">
        <v>22</v>
      </c>
      <c r="Q221" t="s">
        <v>23</v>
      </c>
      <c r="R221" t="s">
        <v>24</v>
      </c>
      <c r="S221" t="s">
        <v>25</v>
      </c>
      <c r="T221">
        <v>0</v>
      </c>
      <c r="U221" t="s">
        <v>78</v>
      </c>
      <c r="V221" t="s">
        <v>79</v>
      </c>
      <c r="W221" t="s">
        <v>82</v>
      </c>
      <c r="X221">
        <f>T221*K221</f>
        <v>0</v>
      </c>
      <c r="Y221">
        <f>T221*(57.32)</f>
        <v>0</v>
      </c>
    </row>
    <row r="222" spans="1:25" x14ac:dyDescent="0.2">
      <c r="A222">
        <v>221</v>
      </c>
      <c r="B222" t="s">
        <v>16</v>
      </c>
      <c r="C222" t="s">
        <v>17</v>
      </c>
      <c r="D222">
        <v>2</v>
      </c>
      <c r="E222" t="s">
        <v>18</v>
      </c>
      <c r="F222">
        <v>0.05</v>
      </c>
      <c r="G222" s="4">
        <v>476</v>
      </c>
      <c r="H222">
        <f t="shared" si="12"/>
        <v>4.7600000000000002E-4</v>
      </c>
      <c r="I222">
        <f t="shared" si="13"/>
        <v>5.5048252619585368E-2</v>
      </c>
      <c r="J222" s="6">
        <f t="shared" si="14"/>
        <v>9.5199999999999989E-3</v>
      </c>
      <c r="K222">
        <f t="shared" si="15"/>
        <v>105.0420168067227</v>
      </c>
      <c r="L222" t="s">
        <v>70</v>
      </c>
      <c r="M222">
        <v>1</v>
      </c>
      <c r="N222" t="s">
        <v>20</v>
      </c>
      <c r="O222" t="s">
        <v>21</v>
      </c>
      <c r="P222" t="s">
        <v>22</v>
      </c>
      <c r="Q222" t="s">
        <v>23</v>
      </c>
      <c r="R222" t="s">
        <v>24</v>
      </c>
      <c r="S222" t="s">
        <v>25</v>
      </c>
      <c r="T222">
        <v>0</v>
      </c>
      <c r="U222" t="s">
        <v>78</v>
      </c>
      <c r="V222" t="s">
        <v>79</v>
      </c>
      <c r="W222" t="s">
        <v>83</v>
      </c>
      <c r="X222">
        <f>T222*K222</f>
        <v>0</v>
      </c>
      <c r="Y222">
        <f>T222*(57.32)</f>
        <v>0</v>
      </c>
    </row>
    <row r="223" spans="1:25" x14ac:dyDescent="0.2">
      <c r="A223">
        <v>222</v>
      </c>
      <c r="B223" t="s">
        <v>16</v>
      </c>
      <c r="C223" t="s">
        <v>17</v>
      </c>
      <c r="D223">
        <v>2</v>
      </c>
      <c r="E223" t="s">
        <v>18</v>
      </c>
      <c r="F223">
        <v>0.05</v>
      </c>
      <c r="G223" s="4">
        <v>476</v>
      </c>
      <c r="H223">
        <f t="shared" si="12"/>
        <v>4.7600000000000002E-4</v>
      </c>
      <c r="I223">
        <f t="shared" si="13"/>
        <v>5.5048252619585368E-2</v>
      </c>
      <c r="J223" s="6">
        <f t="shared" si="14"/>
        <v>9.5199999999999989E-3</v>
      </c>
      <c r="K223">
        <f t="shared" si="15"/>
        <v>105.0420168067227</v>
      </c>
      <c r="L223" t="s">
        <v>70</v>
      </c>
      <c r="M223">
        <v>1</v>
      </c>
      <c r="N223" t="s">
        <v>29</v>
      </c>
      <c r="O223" t="s">
        <v>29</v>
      </c>
      <c r="P223" t="s">
        <v>30</v>
      </c>
      <c r="Q223" t="s">
        <v>23</v>
      </c>
      <c r="R223" t="s">
        <v>31</v>
      </c>
      <c r="S223" t="s">
        <v>32</v>
      </c>
      <c r="T223">
        <v>0</v>
      </c>
      <c r="U223" t="s">
        <v>78</v>
      </c>
      <c r="V223" t="s">
        <v>79</v>
      </c>
      <c r="W223" t="s">
        <v>83</v>
      </c>
      <c r="X223">
        <f>T223*K223</f>
        <v>0</v>
      </c>
      <c r="Y223">
        <f>T223*(57.32)</f>
        <v>0</v>
      </c>
    </row>
    <row r="224" spans="1:25" x14ac:dyDescent="0.2">
      <c r="A224">
        <v>223</v>
      </c>
      <c r="B224" t="s">
        <v>16</v>
      </c>
      <c r="C224" t="s">
        <v>17</v>
      </c>
      <c r="D224">
        <v>2</v>
      </c>
      <c r="E224" t="s">
        <v>18</v>
      </c>
      <c r="F224">
        <v>0.05</v>
      </c>
      <c r="G224" s="4">
        <v>476</v>
      </c>
      <c r="H224">
        <f t="shared" si="12"/>
        <v>4.7600000000000002E-4</v>
      </c>
      <c r="I224">
        <f t="shared" si="13"/>
        <v>5.5048252619585368E-2</v>
      </c>
      <c r="J224" s="6">
        <f t="shared" si="14"/>
        <v>9.5199999999999989E-3</v>
      </c>
      <c r="K224">
        <f t="shared" si="15"/>
        <v>105.0420168067227</v>
      </c>
      <c r="L224" t="s">
        <v>70</v>
      </c>
      <c r="M224">
        <v>1</v>
      </c>
      <c r="N224" t="s">
        <v>33</v>
      </c>
      <c r="O224" t="s">
        <v>33</v>
      </c>
      <c r="P224" t="s">
        <v>22</v>
      </c>
      <c r="Q224" t="s">
        <v>23</v>
      </c>
      <c r="R224" t="s">
        <v>31</v>
      </c>
      <c r="S224" t="s">
        <v>25</v>
      </c>
      <c r="T224">
        <v>0</v>
      </c>
      <c r="U224" t="s">
        <v>78</v>
      </c>
      <c r="V224" t="s">
        <v>79</v>
      </c>
      <c r="W224" t="s">
        <v>83</v>
      </c>
      <c r="X224">
        <f>T224*K224</f>
        <v>0</v>
      </c>
      <c r="Y224">
        <f>T224*(57.32)</f>
        <v>0</v>
      </c>
    </row>
    <row r="225" spans="1:25" x14ac:dyDescent="0.2">
      <c r="A225">
        <v>224</v>
      </c>
      <c r="B225" t="s">
        <v>16</v>
      </c>
      <c r="C225" t="s">
        <v>17</v>
      </c>
      <c r="D225">
        <v>2</v>
      </c>
      <c r="E225" t="s">
        <v>18</v>
      </c>
      <c r="F225">
        <v>0.05</v>
      </c>
      <c r="G225" s="4">
        <v>476</v>
      </c>
      <c r="H225">
        <f t="shared" si="12"/>
        <v>4.7600000000000002E-4</v>
      </c>
      <c r="I225">
        <f t="shared" si="13"/>
        <v>5.5048252619585368E-2</v>
      </c>
      <c r="J225" s="6">
        <f t="shared" si="14"/>
        <v>9.5199999999999989E-3</v>
      </c>
      <c r="K225">
        <f t="shared" si="15"/>
        <v>105.0420168067227</v>
      </c>
      <c r="L225" t="s">
        <v>70</v>
      </c>
      <c r="M225">
        <v>1</v>
      </c>
      <c r="N225" t="s">
        <v>34</v>
      </c>
      <c r="O225" t="s">
        <v>35</v>
      </c>
      <c r="P225" t="s">
        <v>36</v>
      </c>
      <c r="Q225" t="s">
        <v>37</v>
      </c>
      <c r="R225" t="s">
        <v>24</v>
      </c>
      <c r="S225" t="s">
        <v>38</v>
      </c>
      <c r="T225">
        <v>0</v>
      </c>
      <c r="U225" t="s">
        <v>78</v>
      </c>
      <c r="V225" t="s">
        <v>79</v>
      </c>
      <c r="W225" t="s">
        <v>83</v>
      </c>
      <c r="X225">
        <f>T225*K225</f>
        <v>0</v>
      </c>
      <c r="Y225">
        <f>T225*(57.32)</f>
        <v>0</v>
      </c>
    </row>
    <row r="226" spans="1:25" x14ac:dyDescent="0.2">
      <c r="A226">
        <v>225</v>
      </c>
      <c r="B226" t="s">
        <v>16</v>
      </c>
      <c r="C226" t="s">
        <v>17</v>
      </c>
      <c r="D226">
        <v>2</v>
      </c>
      <c r="E226" t="s">
        <v>18</v>
      </c>
      <c r="F226">
        <v>0.05</v>
      </c>
      <c r="G226" s="4">
        <v>476</v>
      </c>
      <c r="H226">
        <f t="shared" si="12"/>
        <v>4.7600000000000002E-4</v>
      </c>
      <c r="I226">
        <f t="shared" si="13"/>
        <v>5.5048252619585368E-2</v>
      </c>
      <c r="J226" s="6">
        <f t="shared" si="14"/>
        <v>9.5199999999999989E-3</v>
      </c>
      <c r="K226">
        <f t="shared" si="15"/>
        <v>105.0420168067227</v>
      </c>
      <c r="L226" t="s">
        <v>70</v>
      </c>
      <c r="M226">
        <v>1</v>
      </c>
      <c r="N226" t="s">
        <v>39</v>
      </c>
      <c r="O226" t="s">
        <v>35</v>
      </c>
      <c r="P226" t="s">
        <v>36</v>
      </c>
      <c r="Q226" t="s">
        <v>37</v>
      </c>
      <c r="R226" t="s">
        <v>24</v>
      </c>
      <c r="S226" t="s">
        <v>38</v>
      </c>
      <c r="T226">
        <v>10</v>
      </c>
      <c r="U226" t="s">
        <v>78</v>
      </c>
      <c r="V226" t="s">
        <v>79</v>
      </c>
      <c r="W226" t="s">
        <v>83</v>
      </c>
      <c r="X226">
        <f>T226*K226</f>
        <v>1050.420168067227</v>
      </c>
      <c r="Y226">
        <f>T226*(57.32)</f>
        <v>573.20000000000005</v>
      </c>
    </row>
    <row r="227" spans="1:25" x14ac:dyDescent="0.2">
      <c r="A227">
        <v>226</v>
      </c>
      <c r="B227" t="s">
        <v>16</v>
      </c>
      <c r="C227" t="s">
        <v>17</v>
      </c>
      <c r="D227">
        <v>2</v>
      </c>
      <c r="E227" t="s">
        <v>18</v>
      </c>
      <c r="F227">
        <v>0.05</v>
      </c>
      <c r="G227" s="4">
        <v>476</v>
      </c>
      <c r="H227">
        <f t="shared" si="12"/>
        <v>4.7600000000000002E-4</v>
      </c>
      <c r="I227">
        <f t="shared" si="13"/>
        <v>5.5048252619585368E-2</v>
      </c>
      <c r="J227" s="6">
        <f t="shared" si="14"/>
        <v>9.5199999999999989E-3</v>
      </c>
      <c r="K227">
        <f t="shared" si="15"/>
        <v>105.0420168067227</v>
      </c>
      <c r="L227" t="s">
        <v>70</v>
      </c>
      <c r="M227">
        <v>1</v>
      </c>
      <c r="N227" t="s">
        <v>40</v>
      </c>
      <c r="O227" t="s">
        <v>40</v>
      </c>
      <c r="P227" t="s">
        <v>22</v>
      </c>
      <c r="Q227" t="s">
        <v>37</v>
      </c>
      <c r="R227" t="s">
        <v>24</v>
      </c>
      <c r="S227" t="s">
        <v>32</v>
      </c>
      <c r="T227">
        <v>0</v>
      </c>
      <c r="U227" t="s">
        <v>78</v>
      </c>
      <c r="V227" t="s">
        <v>79</v>
      </c>
      <c r="W227" t="s">
        <v>83</v>
      </c>
      <c r="X227">
        <f>T227*K227</f>
        <v>0</v>
      </c>
      <c r="Y227">
        <f>T227*(57.32)</f>
        <v>0</v>
      </c>
    </row>
    <row r="228" spans="1:25" x14ac:dyDescent="0.2">
      <c r="A228">
        <v>227</v>
      </c>
      <c r="B228" t="s">
        <v>16</v>
      </c>
      <c r="C228" t="s">
        <v>17</v>
      </c>
      <c r="D228">
        <v>2</v>
      </c>
      <c r="E228" t="s">
        <v>18</v>
      </c>
      <c r="F228">
        <v>0.05</v>
      </c>
      <c r="G228" s="4">
        <v>476</v>
      </c>
      <c r="H228">
        <f t="shared" si="12"/>
        <v>4.7600000000000002E-4</v>
      </c>
      <c r="I228">
        <f t="shared" si="13"/>
        <v>5.5048252619585368E-2</v>
      </c>
      <c r="J228" s="6">
        <f t="shared" si="14"/>
        <v>9.5199999999999989E-3</v>
      </c>
      <c r="K228">
        <f t="shared" si="15"/>
        <v>105.0420168067227</v>
      </c>
      <c r="L228" t="s">
        <v>70</v>
      </c>
      <c r="M228">
        <v>1</v>
      </c>
      <c r="N228" t="s">
        <v>41</v>
      </c>
      <c r="O228" t="s">
        <v>41</v>
      </c>
      <c r="P228" t="s">
        <v>22</v>
      </c>
      <c r="Q228" t="s">
        <v>23</v>
      </c>
      <c r="R228" t="s">
        <v>24</v>
      </c>
      <c r="S228" t="s">
        <v>42</v>
      </c>
      <c r="T228">
        <v>0</v>
      </c>
      <c r="U228" t="s">
        <v>78</v>
      </c>
      <c r="V228" t="s">
        <v>79</v>
      </c>
      <c r="W228" t="s">
        <v>83</v>
      </c>
      <c r="X228">
        <f>T228*K228</f>
        <v>0</v>
      </c>
      <c r="Y228">
        <f>T228*(57.32)</f>
        <v>0</v>
      </c>
    </row>
    <row r="229" spans="1:25" x14ac:dyDescent="0.2">
      <c r="A229">
        <v>228</v>
      </c>
      <c r="B229" t="s">
        <v>16</v>
      </c>
      <c r="C229" t="s">
        <v>17</v>
      </c>
      <c r="D229">
        <v>2</v>
      </c>
      <c r="E229" t="s">
        <v>18</v>
      </c>
      <c r="F229">
        <v>0.05</v>
      </c>
      <c r="G229" s="4">
        <v>476</v>
      </c>
      <c r="H229">
        <f t="shared" si="12"/>
        <v>4.7600000000000002E-4</v>
      </c>
      <c r="I229">
        <f t="shared" si="13"/>
        <v>5.5048252619585368E-2</v>
      </c>
      <c r="J229" s="6">
        <f t="shared" si="14"/>
        <v>9.5199999999999989E-3</v>
      </c>
      <c r="K229">
        <f t="shared" si="15"/>
        <v>105.0420168067227</v>
      </c>
      <c r="L229" t="s">
        <v>70</v>
      </c>
      <c r="M229">
        <v>1</v>
      </c>
      <c r="N229" t="s">
        <v>43</v>
      </c>
      <c r="O229" t="s">
        <v>43</v>
      </c>
      <c r="P229" t="s">
        <v>22</v>
      </c>
      <c r="Q229" t="s">
        <v>23</v>
      </c>
      <c r="R229" t="s">
        <v>24</v>
      </c>
      <c r="S229" t="s">
        <v>44</v>
      </c>
      <c r="T229">
        <v>0</v>
      </c>
      <c r="U229" t="s">
        <v>78</v>
      </c>
      <c r="V229" t="s">
        <v>79</v>
      </c>
      <c r="W229" t="s">
        <v>83</v>
      </c>
      <c r="X229">
        <f>T229*K229</f>
        <v>0</v>
      </c>
      <c r="Y229">
        <f>T229*(57.32)</f>
        <v>0</v>
      </c>
    </row>
    <row r="230" spans="1:25" x14ac:dyDescent="0.2">
      <c r="A230">
        <v>229</v>
      </c>
      <c r="B230" t="s">
        <v>16</v>
      </c>
      <c r="C230" t="s">
        <v>17</v>
      </c>
      <c r="D230">
        <v>2</v>
      </c>
      <c r="E230" t="s">
        <v>18</v>
      </c>
      <c r="F230">
        <v>0.05</v>
      </c>
      <c r="G230" s="4">
        <v>476</v>
      </c>
      <c r="H230">
        <f t="shared" si="12"/>
        <v>4.7600000000000002E-4</v>
      </c>
      <c r="I230">
        <f t="shared" si="13"/>
        <v>5.5048252619585368E-2</v>
      </c>
      <c r="J230" s="6">
        <f t="shared" si="14"/>
        <v>9.5199999999999989E-3</v>
      </c>
      <c r="K230">
        <f t="shared" si="15"/>
        <v>105.0420168067227</v>
      </c>
      <c r="L230" t="s">
        <v>70</v>
      </c>
      <c r="M230">
        <v>1</v>
      </c>
      <c r="N230" t="s">
        <v>45</v>
      </c>
      <c r="O230" t="s">
        <v>45</v>
      </c>
      <c r="P230" t="s">
        <v>22</v>
      </c>
      <c r="Q230" t="s">
        <v>23</v>
      </c>
      <c r="R230" t="s">
        <v>24</v>
      </c>
      <c r="S230" t="s">
        <v>46</v>
      </c>
      <c r="T230">
        <v>0</v>
      </c>
      <c r="U230" t="s">
        <v>78</v>
      </c>
      <c r="V230" t="s">
        <v>79</v>
      </c>
      <c r="W230" t="s">
        <v>83</v>
      </c>
      <c r="X230">
        <f>T230*K230</f>
        <v>0</v>
      </c>
      <c r="Y230">
        <f>T230*(57.32)</f>
        <v>0</v>
      </c>
    </row>
    <row r="231" spans="1:25" x14ac:dyDescent="0.2">
      <c r="A231">
        <v>230</v>
      </c>
      <c r="B231" t="s">
        <v>16</v>
      </c>
      <c r="C231" t="s">
        <v>17</v>
      </c>
      <c r="D231">
        <v>2</v>
      </c>
      <c r="E231" t="s">
        <v>18</v>
      </c>
      <c r="F231">
        <v>0.05</v>
      </c>
      <c r="G231" s="4">
        <v>476</v>
      </c>
      <c r="H231">
        <f t="shared" si="12"/>
        <v>4.7600000000000002E-4</v>
      </c>
      <c r="I231">
        <f t="shared" si="13"/>
        <v>5.5048252619585368E-2</v>
      </c>
      <c r="J231" s="6">
        <f t="shared" si="14"/>
        <v>9.5199999999999989E-3</v>
      </c>
      <c r="K231">
        <f t="shared" si="15"/>
        <v>105.0420168067227</v>
      </c>
      <c r="L231" t="s">
        <v>70</v>
      </c>
      <c r="M231">
        <v>1</v>
      </c>
      <c r="N231" t="s">
        <v>47</v>
      </c>
      <c r="O231" t="s">
        <v>47</v>
      </c>
      <c r="P231" t="s">
        <v>22</v>
      </c>
      <c r="Q231" t="s">
        <v>23</v>
      </c>
      <c r="R231" t="s">
        <v>24</v>
      </c>
      <c r="S231" t="s">
        <v>32</v>
      </c>
      <c r="T231">
        <v>0</v>
      </c>
      <c r="U231" t="s">
        <v>78</v>
      </c>
      <c r="V231" t="s">
        <v>79</v>
      </c>
      <c r="W231" t="s">
        <v>83</v>
      </c>
      <c r="X231">
        <f>T231*K231</f>
        <v>0</v>
      </c>
      <c r="Y231">
        <f>T231*(57.32)</f>
        <v>0</v>
      </c>
    </row>
    <row r="232" spans="1:25" x14ac:dyDescent="0.2">
      <c r="A232">
        <v>231</v>
      </c>
      <c r="B232" t="s">
        <v>16</v>
      </c>
      <c r="C232" t="s">
        <v>17</v>
      </c>
      <c r="D232">
        <v>2</v>
      </c>
      <c r="E232" t="s">
        <v>18</v>
      </c>
      <c r="F232">
        <v>0.05</v>
      </c>
      <c r="G232" s="4">
        <v>476</v>
      </c>
      <c r="H232">
        <f t="shared" si="12"/>
        <v>4.7600000000000002E-4</v>
      </c>
      <c r="I232">
        <f t="shared" si="13"/>
        <v>5.5048252619585368E-2</v>
      </c>
      <c r="J232" s="6">
        <f t="shared" si="14"/>
        <v>9.5199999999999989E-3</v>
      </c>
      <c r="K232">
        <f t="shared" si="15"/>
        <v>105.0420168067227</v>
      </c>
      <c r="L232" t="s">
        <v>70</v>
      </c>
      <c r="M232">
        <v>1</v>
      </c>
      <c r="N232" t="s">
        <v>48</v>
      </c>
      <c r="O232" t="s">
        <v>49</v>
      </c>
      <c r="P232" t="s">
        <v>22</v>
      </c>
      <c r="Q232" t="s">
        <v>37</v>
      </c>
      <c r="R232" t="s">
        <v>24</v>
      </c>
      <c r="S232" t="s">
        <v>50</v>
      </c>
      <c r="T232">
        <v>0</v>
      </c>
      <c r="U232" t="s">
        <v>78</v>
      </c>
      <c r="V232" t="s">
        <v>79</v>
      </c>
      <c r="W232" t="s">
        <v>83</v>
      </c>
      <c r="X232">
        <f>T232*K232</f>
        <v>0</v>
      </c>
      <c r="Y232">
        <f>T232*(57.32)</f>
        <v>0</v>
      </c>
    </row>
    <row r="233" spans="1:25" x14ac:dyDescent="0.2">
      <c r="A233">
        <v>232</v>
      </c>
      <c r="B233" t="s">
        <v>16</v>
      </c>
      <c r="C233" t="s">
        <v>17</v>
      </c>
      <c r="D233">
        <v>2</v>
      </c>
      <c r="E233" t="s">
        <v>18</v>
      </c>
      <c r="F233">
        <v>0.05</v>
      </c>
      <c r="G233" s="4">
        <v>476</v>
      </c>
      <c r="H233">
        <f t="shared" si="12"/>
        <v>4.7600000000000002E-4</v>
      </c>
      <c r="I233">
        <f t="shared" si="13"/>
        <v>5.5048252619585368E-2</v>
      </c>
      <c r="J233" s="6">
        <f t="shared" si="14"/>
        <v>9.5199999999999989E-3</v>
      </c>
      <c r="K233">
        <f t="shared" si="15"/>
        <v>105.0420168067227</v>
      </c>
      <c r="L233" t="s">
        <v>70</v>
      </c>
      <c r="M233">
        <v>1</v>
      </c>
      <c r="N233" t="s">
        <v>51</v>
      </c>
      <c r="O233" t="s">
        <v>49</v>
      </c>
      <c r="P233" t="s">
        <v>22</v>
      </c>
      <c r="Q233" t="s">
        <v>37</v>
      </c>
      <c r="R233" t="s">
        <v>24</v>
      </c>
      <c r="S233" t="s">
        <v>50</v>
      </c>
      <c r="T233">
        <v>0</v>
      </c>
      <c r="U233" t="s">
        <v>78</v>
      </c>
      <c r="V233" t="s">
        <v>79</v>
      </c>
      <c r="W233" t="s">
        <v>83</v>
      </c>
      <c r="X233">
        <f>T233*K233</f>
        <v>0</v>
      </c>
      <c r="Y233">
        <f>T233*(57.32)</f>
        <v>0</v>
      </c>
    </row>
    <row r="234" spans="1:25" x14ac:dyDescent="0.2">
      <c r="A234">
        <v>233</v>
      </c>
      <c r="B234" t="s">
        <v>16</v>
      </c>
      <c r="C234" t="s">
        <v>17</v>
      </c>
      <c r="D234">
        <v>2</v>
      </c>
      <c r="E234" t="s">
        <v>18</v>
      </c>
      <c r="F234">
        <v>0.05</v>
      </c>
      <c r="G234" s="4">
        <v>476</v>
      </c>
      <c r="H234">
        <f t="shared" si="12"/>
        <v>4.7600000000000002E-4</v>
      </c>
      <c r="I234">
        <f t="shared" si="13"/>
        <v>5.5048252619585368E-2</v>
      </c>
      <c r="J234" s="6">
        <f t="shared" si="14"/>
        <v>9.5199999999999989E-3</v>
      </c>
      <c r="K234">
        <f t="shared" si="15"/>
        <v>105.0420168067227</v>
      </c>
      <c r="L234" t="s">
        <v>70</v>
      </c>
      <c r="M234">
        <v>1</v>
      </c>
      <c r="N234" t="s">
        <v>52</v>
      </c>
      <c r="O234" t="s">
        <v>52</v>
      </c>
      <c r="P234" t="s">
        <v>22</v>
      </c>
      <c r="Q234" t="s">
        <v>23</v>
      </c>
      <c r="R234" t="s">
        <v>24</v>
      </c>
      <c r="S234" t="s">
        <v>46</v>
      </c>
      <c r="T234">
        <v>0</v>
      </c>
      <c r="U234" t="s">
        <v>78</v>
      </c>
      <c r="V234" t="s">
        <v>79</v>
      </c>
      <c r="W234" t="s">
        <v>83</v>
      </c>
      <c r="X234">
        <f>T234*K234</f>
        <v>0</v>
      </c>
      <c r="Y234">
        <f>T234*(57.32)</f>
        <v>0</v>
      </c>
    </row>
    <row r="235" spans="1:25" x14ac:dyDescent="0.2">
      <c r="A235">
        <v>234</v>
      </c>
      <c r="B235" t="s">
        <v>16</v>
      </c>
      <c r="C235" t="s">
        <v>17</v>
      </c>
      <c r="D235">
        <v>2</v>
      </c>
      <c r="E235" t="s">
        <v>18</v>
      </c>
      <c r="F235">
        <v>0.05</v>
      </c>
      <c r="G235" s="4">
        <v>476</v>
      </c>
      <c r="H235">
        <f t="shared" si="12"/>
        <v>4.7600000000000002E-4</v>
      </c>
      <c r="I235">
        <f t="shared" si="13"/>
        <v>5.5048252619585368E-2</v>
      </c>
      <c r="J235" s="6">
        <f t="shared" si="14"/>
        <v>9.5199999999999989E-3</v>
      </c>
      <c r="K235">
        <f t="shared" si="15"/>
        <v>105.0420168067227</v>
      </c>
      <c r="L235" t="s">
        <v>70</v>
      </c>
      <c r="M235">
        <v>1</v>
      </c>
      <c r="N235" t="s">
        <v>53</v>
      </c>
      <c r="O235" t="s">
        <v>53</v>
      </c>
      <c r="P235" t="s">
        <v>22</v>
      </c>
      <c r="Q235" t="s">
        <v>23</v>
      </c>
      <c r="R235" t="s">
        <v>31</v>
      </c>
      <c r="S235" t="s">
        <v>54</v>
      </c>
      <c r="T235">
        <v>0</v>
      </c>
      <c r="U235" t="s">
        <v>78</v>
      </c>
      <c r="V235" t="s">
        <v>79</v>
      </c>
      <c r="W235" t="s">
        <v>83</v>
      </c>
      <c r="X235">
        <f>T235*K235</f>
        <v>0</v>
      </c>
      <c r="Y235">
        <f>T235*(57.32)</f>
        <v>0</v>
      </c>
    </row>
    <row r="236" spans="1:25" x14ac:dyDescent="0.2">
      <c r="A236">
        <v>235</v>
      </c>
      <c r="B236" t="s">
        <v>16</v>
      </c>
      <c r="C236" t="s">
        <v>17</v>
      </c>
      <c r="D236">
        <v>2</v>
      </c>
      <c r="E236" t="s">
        <v>18</v>
      </c>
      <c r="F236">
        <v>0.05</v>
      </c>
      <c r="G236" s="4">
        <v>476</v>
      </c>
      <c r="H236">
        <f t="shared" si="12"/>
        <v>4.7600000000000002E-4</v>
      </c>
      <c r="I236">
        <f t="shared" si="13"/>
        <v>5.5048252619585368E-2</v>
      </c>
      <c r="J236" s="6">
        <f t="shared" si="14"/>
        <v>9.5199999999999989E-3</v>
      </c>
      <c r="K236">
        <f t="shared" si="15"/>
        <v>105.0420168067227</v>
      </c>
      <c r="L236" t="s">
        <v>70</v>
      </c>
      <c r="M236">
        <v>1</v>
      </c>
      <c r="N236" t="s">
        <v>55</v>
      </c>
      <c r="O236" t="s">
        <v>55</v>
      </c>
      <c r="P236" t="s">
        <v>22</v>
      </c>
      <c r="Q236" t="s">
        <v>23</v>
      </c>
      <c r="R236" t="s">
        <v>31</v>
      </c>
      <c r="S236" t="s">
        <v>56</v>
      </c>
      <c r="T236">
        <v>0</v>
      </c>
      <c r="U236" t="s">
        <v>78</v>
      </c>
      <c r="V236" t="s">
        <v>79</v>
      </c>
      <c r="W236" t="s">
        <v>83</v>
      </c>
      <c r="X236">
        <f>T236*K236</f>
        <v>0</v>
      </c>
      <c r="Y236">
        <f>T236*(57.32)</f>
        <v>0</v>
      </c>
    </row>
    <row r="237" spans="1:25" x14ac:dyDescent="0.2">
      <c r="A237">
        <v>236</v>
      </c>
      <c r="B237" t="s">
        <v>16</v>
      </c>
      <c r="C237" t="s">
        <v>17</v>
      </c>
      <c r="D237">
        <v>2</v>
      </c>
      <c r="E237" t="s">
        <v>18</v>
      </c>
      <c r="F237">
        <v>0.05</v>
      </c>
      <c r="G237" s="4">
        <v>476</v>
      </c>
      <c r="H237">
        <f t="shared" si="12"/>
        <v>4.7600000000000002E-4</v>
      </c>
      <c r="I237">
        <f t="shared" si="13"/>
        <v>5.5048252619585368E-2</v>
      </c>
      <c r="J237" s="6">
        <f t="shared" si="14"/>
        <v>9.5199999999999989E-3</v>
      </c>
      <c r="K237">
        <f t="shared" si="15"/>
        <v>105.0420168067227</v>
      </c>
      <c r="L237" t="s">
        <v>70</v>
      </c>
      <c r="M237">
        <v>1</v>
      </c>
      <c r="N237" t="s">
        <v>57</v>
      </c>
      <c r="O237" t="s">
        <v>57</v>
      </c>
      <c r="P237" t="s">
        <v>22</v>
      </c>
      <c r="Q237" t="s">
        <v>37</v>
      </c>
      <c r="R237" t="s">
        <v>24</v>
      </c>
      <c r="S237" t="s">
        <v>58</v>
      </c>
      <c r="T237">
        <v>1</v>
      </c>
      <c r="U237" t="s">
        <v>78</v>
      </c>
      <c r="V237" t="s">
        <v>79</v>
      </c>
      <c r="W237" t="s">
        <v>83</v>
      </c>
      <c r="X237">
        <f>T237*K237</f>
        <v>105.0420168067227</v>
      </c>
      <c r="Y237">
        <f>T237*(57.32)</f>
        <v>57.32</v>
      </c>
    </row>
    <row r="238" spans="1:25" x14ac:dyDescent="0.2">
      <c r="A238">
        <v>237</v>
      </c>
      <c r="B238" t="s">
        <v>16</v>
      </c>
      <c r="C238" t="s">
        <v>17</v>
      </c>
      <c r="D238">
        <v>2</v>
      </c>
      <c r="E238" t="s">
        <v>18</v>
      </c>
      <c r="F238">
        <v>0.05</v>
      </c>
      <c r="G238" s="4">
        <v>476</v>
      </c>
      <c r="H238">
        <f t="shared" si="12"/>
        <v>4.7600000000000002E-4</v>
      </c>
      <c r="I238">
        <f t="shared" si="13"/>
        <v>5.5048252619585368E-2</v>
      </c>
      <c r="J238" s="6">
        <f t="shared" si="14"/>
        <v>9.5199999999999989E-3</v>
      </c>
      <c r="K238">
        <f t="shared" si="15"/>
        <v>105.0420168067227</v>
      </c>
      <c r="L238" t="s">
        <v>70</v>
      </c>
      <c r="M238">
        <v>1</v>
      </c>
      <c r="N238" t="s">
        <v>59</v>
      </c>
      <c r="O238" t="s">
        <v>59</v>
      </c>
      <c r="P238" t="s">
        <v>30</v>
      </c>
      <c r="Q238" t="s">
        <v>23</v>
      </c>
      <c r="R238" t="s">
        <v>31</v>
      </c>
      <c r="S238" t="s">
        <v>60</v>
      </c>
      <c r="T238">
        <v>0</v>
      </c>
      <c r="U238" t="s">
        <v>78</v>
      </c>
      <c r="V238" t="s">
        <v>79</v>
      </c>
      <c r="W238" t="s">
        <v>83</v>
      </c>
      <c r="X238">
        <f>T238*K238</f>
        <v>0</v>
      </c>
      <c r="Y238">
        <f>T238*(57.32)</f>
        <v>0</v>
      </c>
    </row>
    <row r="239" spans="1:25" x14ac:dyDescent="0.2">
      <c r="A239">
        <v>238</v>
      </c>
      <c r="B239" t="s">
        <v>16</v>
      </c>
      <c r="C239" t="s">
        <v>17</v>
      </c>
      <c r="D239">
        <v>2</v>
      </c>
      <c r="E239" t="s">
        <v>18</v>
      </c>
      <c r="F239">
        <v>0.05</v>
      </c>
      <c r="G239" s="4">
        <v>476</v>
      </c>
      <c r="H239">
        <f t="shared" si="12"/>
        <v>4.7600000000000002E-4</v>
      </c>
      <c r="I239">
        <f t="shared" si="13"/>
        <v>5.5048252619585368E-2</v>
      </c>
      <c r="J239" s="6">
        <f t="shared" si="14"/>
        <v>9.5199999999999989E-3</v>
      </c>
      <c r="K239">
        <f t="shared" si="15"/>
        <v>105.0420168067227</v>
      </c>
      <c r="L239" t="s">
        <v>70</v>
      </c>
      <c r="M239">
        <v>1</v>
      </c>
      <c r="N239" t="s">
        <v>61</v>
      </c>
      <c r="O239" t="s">
        <v>61</v>
      </c>
      <c r="P239" t="s">
        <v>30</v>
      </c>
      <c r="Q239" t="s">
        <v>37</v>
      </c>
      <c r="R239" t="s">
        <v>31</v>
      </c>
      <c r="S239" t="s">
        <v>62</v>
      </c>
      <c r="T239">
        <v>0</v>
      </c>
      <c r="U239" t="s">
        <v>78</v>
      </c>
      <c r="V239" t="s">
        <v>79</v>
      </c>
      <c r="W239" t="s">
        <v>83</v>
      </c>
      <c r="X239">
        <f>T239*K239</f>
        <v>0</v>
      </c>
      <c r="Y239">
        <f>T239*(57.32)</f>
        <v>0</v>
      </c>
    </row>
    <row r="240" spans="1:25" x14ac:dyDescent="0.2">
      <c r="A240">
        <v>239</v>
      </c>
      <c r="B240" t="s">
        <v>16</v>
      </c>
      <c r="C240" t="s">
        <v>17</v>
      </c>
      <c r="D240">
        <v>2</v>
      </c>
      <c r="E240" t="s">
        <v>18</v>
      </c>
      <c r="F240">
        <v>0.05</v>
      </c>
      <c r="G240" s="4">
        <v>476</v>
      </c>
      <c r="H240">
        <f t="shared" si="12"/>
        <v>4.7600000000000002E-4</v>
      </c>
      <c r="I240">
        <f t="shared" si="13"/>
        <v>5.5048252619585368E-2</v>
      </c>
      <c r="J240" s="6">
        <f t="shared" si="14"/>
        <v>9.5199999999999989E-3</v>
      </c>
      <c r="K240">
        <f t="shared" si="15"/>
        <v>105.0420168067227</v>
      </c>
      <c r="L240" t="s">
        <v>70</v>
      </c>
      <c r="M240">
        <v>1</v>
      </c>
      <c r="N240" t="s">
        <v>63</v>
      </c>
      <c r="O240" t="s">
        <v>63</v>
      </c>
      <c r="P240" t="s">
        <v>22</v>
      </c>
      <c r="Q240" t="s">
        <v>37</v>
      </c>
      <c r="R240" t="s">
        <v>24</v>
      </c>
      <c r="S240" t="s">
        <v>32</v>
      </c>
      <c r="T240">
        <v>0</v>
      </c>
      <c r="U240" t="s">
        <v>78</v>
      </c>
      <c r="V240" t="s">
        <v>79</v>
      </c>
      <c r="W240" t="s">
        <v>83</v>
      </c>
      <c r="X240">
        <f>T240*K240</f>
        <v>0</v>
      </c>
      <c r="Y240">
        <f>T240*(57.32)</f>
        <v>0</v>
      </c>
    </row>
    <row r="241" spans="1:25" x14ac:dyDescent="0.2">
      <c r="A241">
        <v>240</v>
      </c>
      <c r="B241" t="s">
        <v>16</v>
      </c>
      <c r="C241" t="s">
        <v>17</v>
      </c>
      <c r="D241">
        <v>2</v>
      </c>
      <c r="E241" t="s">
        <v>18</v>
      </c>
      <c r="F241">
        <v>0.05</v>
      </c>
      <c r="G241" s="4">
        <v>476</v>
      </c>
      <c r="H241">
        <f t="shared" si="12"/>
        <v>4.7600000000000002E-4</v>
      </c>
      <c r="I241">
        <f t="shared" si="13"/>
        <v>5.5048252619585368E-2</v>
      </c>
      <c r="J241" s="6">
        <f t="shared" si="14"/>
        <v>9.5199999999999989E-3</v>
      </c>
      <c r="K241">
        <f t="shared" si="15"/>
        <v>105.0420168067227</v>
      </c>
      <c r="L241" t="s">
        <v>70</v>
      </c>
      <c r="M241">
        <v>1</v>
      </c>
      <c r="N241" t="s">
        <v>64</v>
      </c>
      <c r="O241" t="s">
        <v>65</v>
      </c>
      <c r="P241" t="s">
        <v>22</v>
      </c>
      <c r="Q241" t="s">
        <v>23</v>
      </c>
      <c r="R241" t="s">
        <v>24</v>
      </c>
      <c r="S241" t="s">
        <v>25</v>
      </c>
      <c r="T241">
        <v>0</v>
      </c>
      <c r="U241" t="s">
        <v>78</v>
      </c>
      <c r="V241" t="s">
        <v>79</v>
      </c>
      <c r="W241" t="s">
        <v>83</v>
      </c>
      <c r="X241">
        <f>T241*K241</f>
        <v>0</v>
      </c>
      <c r="Y241">
        <f>T241*(57.32)</f>
        <v>0</v>
      </c>
    </row>
    <row r="242" spans="1:25" x14ac:dyDescent="0.2">
      <c r="A242">
        <v>241</v>
      </c>
      <c r="B242" t="s">
        <v>16</v>
      </c>
      <c r="C242" t="s">
        <v>17</v>
      </c>
      <c r="D242">
        <v>2</v>
      </c>
      <c r="E242" t="s">
        <v>72</v>
      </c>
      <c r="F242">
        <v>0.05</v>
      </c>
      <c r="G242" s="4">
        <v>476</v>
      </c>
      <c r="H242">
        <f t="shared" si="12"/>
        <v>4.7600000000000002E-4</v>
      </c>
      <c r="I242">
        <f t="shared" si="13"/>
        <v>5.5048252619585368E-2</v>
      </c>
      <c r="J242" s="6">
        <f t="shared" si="14"/>
        <v>9.5199999999999989E-3</v>
      </c>
      <c r="K242">
        <f t="shared" si="15"/>
        <v>105.0420168067227</v>
      </c>
      <c r="L242" t="s">
        <v>19</v>
      </c>
      <c r="M242">
        <v>1</v>
      </c>
      <c r="N242" t="s">
        <v>20</v>
      </c>
      <c r="O242" t="s">
        <v>21</v>
      </c>
      <c r="P242" t="s">
        <v>22</v>
      </c>
      <c r="Q242" t="s">
        <v>23</v>
      </c>
      <c r="R242" t="s">
        <v>24</v>
      </c>
      <c r="S242" t="s">
        <v>25</v>
      </c>
      <c r="T242">
        <v>0</v>
      </c>
      <c r="U242" t="s">
        <v>78</v>
      </c>
      <c r="V242" t="s">
        <v>84</v>
      </c>
      <c r="W242" t="s">
        <v>85</v>
      </c>
      <c r="X242">
        <f>T242*K242</f>
        <v>0</v>
      </c>
      <c r="Y242">
        <f>T242*(57.32)</f>
        <v>0</v>
      </c>
    </row>
    <row r="243" spans="1:25" x14ac:dyDescent="0.2">
      <c r="A243">
        <v>242</v>
      </c>
      <c r="B243" t="s">
        <v>16</v>
      </c>
      <c r="C243" t="s">
        <v>17</v>
      </c>
      <c r="D243">
        <v>2</v>
      </c>
      <c r="E243" t="s">
        <v>72</v>
      </c>
      <c r="F243">
        <v>0.05</v>
      </c>
      <c r="G243" s="4">
        <v>476</v>
      </c>
      <c r="H243">
        <f t="shared" si="12"/>
        <v>4.7600000000000002E-4</v>
      </c>
      <c r="I243">
        <f t="shared" si="13"/>
        <v>5.5048252619585368E-2</v>
      </c>
      <c r="J243" s="6">
        <f t="shared" si="14"/>
        <v>9.5199999999999989E-3</v>
      </c>
      <c r="K243">
        <f t="shared" si="15"/>
        <v>105.0420168067227</v>
      </c>
      <c r="L243" t="s">
        <v>19</v>
      </c>
      <c r="M243">
        <v>1</v>
      </c>
      <c r="N243" t="s">
        <v>29</v>
      </c>
      <c r="O243" t="s">
        <v>29</v>
      </c>
      <c r="P243" t="s">
        <v>30</v>
      </c>
      <c r="Q243" t="s">
        <v>23</v>
      </c>
      <c r="R243" t="s">
        <v>31</v>
      </c>
      <c r="S243" t="s">
        <v>32</v>
      </c>
      <c r="T243">
        <v>0</v>
      </c>
      <c r="U243" t="s">
        <v>78</v>
      </c>
      <c r="V243" t="s">
        <v>84</v>
      </c>
      <c r="W243" t="s">
        <v>85</v>
      </c>
      <c r="X243">
        <f>T243*K243</f>
        <v>0</v>
      </c>
      <c r="Y243">
        <f>T243*(57.32)</f>
        <v>0</v>
      </c>
    </row>
    <row r="244" spans="1:25" x14ac:dyDescent="0.2">
      <c r="A244">
        <v>243</v>
      </c>
      <c r="B244" t="s">
        <v>16</v>
      </c>
      <c r="C244" t="s">
        <v>17</v>
      </c>
      <c r="D244">
        <v>2</v>
      </c>
      <c r="E244" t="s">
        <v>72</v>
      </c>
      <c r="F244">
        <v>0.05</v>
      </c>
      <c r="G244" s="4">
        <v>476</v>
      </c>
      <c r="H244">
        <f t="shared" si="12"/>
        <v>4.7600000000000002E-4</v>
      </c>
      <c r="I244">
        <f t="shared" si="13"/>
        <v>5.5048252619585368E-2</v>
      </c>
      <c r="J244" s="6">
        <f t="shared" si="14"/>
        <v>9.5199999999999989E-3</v>
      </c>
      <c r="K244">
        <f t="shared" si="15"/>
        <v>105.0420168067227</v>
      </c>
      <c r="L244" t="s">
        <v>19</v>
      </c>
      <c r="M244">
        <v>1</v>
      </c>
      <c r="N244" t="s">
        <v>33</v>
      </c>
      <c r="O244" t="s">
        <v>33</v>
      </c>
      <c r="P244" t="s">
        <v>22</v>
      </c>
      <c r="Q244" t="s">
        <v>23</v>
      </c>
      <c r="R244" t="s">
        <v>31</v>
      </c>
      <c r="S244" t="s">
        <v>25</v>
      </c>
      <c r="T244">
        <v>0</v>
      </c>
      <c r="U244" t="s">
        <v>78</v>
      </c>
      <c r="V244" t="s">
        <v>84</v>
      </c>
      <c r="W244" t="s">
        <v>85</v>
      </c>
      <c r="X244">
        <f>T244*K244</f>
        <v>0</v>
      </c>
      <c r="Y244">
        <f>T244*(57.32)</f>
        <v>0</v>
      </c>
    </row>
    <row r="245" spans="1:25" x14ac:dyDescent="0.2">
      <c r="A245">
        <v>244</v>
      </c>
      <c r="B245" t="s">
        <v>16</v>
      </c>
      <c r="C245" t="s">
        <v>17</v>
      </c>
      <c r="D245">
        <v>2</v>
      </c>
      <c r="E245" t="s">
        <v>72</v>
      </c>
      <c r="F245">
        <v>0.05</v>
      </c>
      <c r="G245" s="4">
        <v>476</v>
      </c>
      <c r="H245">
        <f t="shared" si="12"/>
        <v>4.7600000000000002E-4</v>
      </c>
      <c r="I245">
        <f t="shared" si="13"/>
        <v>5.5048252619585368E-2</v>
      </c>
      <c r="J245" s="6">
        <f t="shared" si="14"/>
        <v>9.5199999999999989E-3</v>
      </c>
      <c r="K245">
        <f t="shared" si="15"/>
        <v>105.0420168067227</v>
      </c>
      <c r="L245" t="s">
        <v>19</v>
      </c>
      <c r="M245">
        <v>1</v>
      </c>
      <c r="N245" t="s">
        <v>34</v>
      </c>
      <c r="O245" t="s">
        <v>35</v>
      </c>
      <c r="P245" t="s">
        <v>36</v>
      </c>
      <c r="Q245" t="s">
        <v>37</v>
      </c>
      <c r="R245" t="s">
        <v>24</v>
      </c>
      <c r="S245" t="s">
        <v>38</v>
      </c>
      <c r="T245">
        <v>0</v>
      </c>
      <c r="U245" t="s">
        <v>78</v>
      </c>
      <c r="V245" t="s">
        <v>84</v>
      </c>
      <c r="W245" t="s">
        <v>85</v>
      </c>
      <c r="X245">
        <f>T245*K245</f>
        <v>0</v>
      </c>
      <c r="Y245">
        <f>T245*(57.32)</f>
        <v>0</v>
      </c>
    </row>
    <row r="246" spans="1:25" x14ac:dyDescent="0.2">
      <c r="A246">
        <v>245</v>
      </c>
      <c r="B246" t="s">
        <v>16</v>
      </c>
      <c r="C246" t="s">
        <v>17</v>
      </c>
      <c r="D246">
        <v>2</v>
      </c>
      <c r="E246" t="s">
        <v>72</v>
      </c>
      <c r="F246">
        <v>0.05</v>
      </c>
      <c r="G246" s="4">
        <v>476</v>
      </c>
      <c r="H246">
        <f t="shared" si="12"/>
        <v>4.7600000000000002E-4</v>
      </c>
      <c r="I246">
        <f t="shared" si="13"/>
        <v>5.5048252619585368E-2</v>
      </c>
      <c r="J246" s="6">
        <f t="shared" si="14"/>
        <v>9.5199999999999989E-3</v>
      </c>
      <c r="K246">
        <f t="shared" si="15"/>
        <v>105.0420168067227</v>
      </c>
      <c r="L246" t="s">
        <v>19</v>
      </c>
      <c r="M246">
        <v>1</v>
      </c>
      <c r="N246" t="s">
        <v>39</v>
      </c>
      <c r="O246" t="s">
        <v>35</v>
      </c>
      <c r="P246" t="s">
        <v>36</v>
      </c>
      <c r="Q246" t="s">
        <v>37</v>
      </c>
      <c r="R246" t="s">
        <v>24</v>
      </c>
      <c r="S246" t="s">
        <v>38</v>
      </c>
      <c r="T246">
        <v>1</v>
      </c>
      <c r="U246" t="s">
        <v>78</v>
      </c>
      <c r="V246" t="s">
        <v>84</v>
      </c>
      <c r="W246" t="s">
        <v>85</v>
      </c>
      <c r="X246">
        <f>T246*K246</f>
        <v>105.0420168067227</v>
      </c>
      <c r="Y246">
        <f>T246*(57.32)</f>
        <v>57.32</v>
      </c>
    </row>
    <row r="247" spans="1:25" x14ac:dyDescent="0.2">
      <c r="A247">
        <v>246</v>
      </c>
      <c r="B247" t="s">
        <v>16</v>
      </c>
      <c r="C247" t="s">
        <v>17</v>
      </c>
      <c r="D247">
        <v>2</v>
      </c>
      <c r="E247" t="s">
        <v>72</v>
      </c>
      <c r="F247">
        <v>0.05</v>
      </c>
      <c r="G247" s="4">
        <v>476</v>
      </c>
      <c r="H247">
        <f t="shared" si="12"/>
        <v>4.7600000000000002E-4</v>
      </c>
      <c r="I247">
        <f t="shared" si="13"/>
        <v>5.5048252619585368E-2</v>
      </c>
      <c r="J247" s="6">
        <f t="shared" si="14"/>
        <v>9.5199999999999989E-3</v>
      </c>
      <c r="K247">
        <f t="shared" si="15"/>
        <v>105.0420168067227</v>
      </c>
      <c r="L247" t="s">
        <v>19</v>
      </c>
      <c r="M247">
        <v>1</v>
      </c>
      <c r="N247" t="s">
        <v>40</v>
      </c>
      <c r="O247" t="s">
        <v>40</v>
      </c>
      <c r="P247" t="s">
        <v>22</v>
      </c>
      <c r="Q247" t="s">
        <v>37</v>
      </c>
      <c r="R247" t="s">
        <v>24</v>
      </c>
      <c r="S247" t="s">
        <v>32</v>
      </c>
      <c r="T247">
        <v>1</v>
      </c>
      <c r="U247" t="s">
        <v>78</v>
      </c>
      <c r="V247" t="s">
        <v>84</v>
      </c>
      <c r="W247" t="s">
        <v>85</v>
      </c>
      <c r="X247">
        <f>T247*K247</f>
        <v>105.0420168067227</v>
      </c>
      <c r="Y247">
        <f>T247*(57.32)</f>
        <v>57.32</v>
      </c>
    </row>
    <row r="248" spans="1:25" x14ac:dyDescent="0.2">
      <c r="A248">
        <v>247</v>
      </c>
      <c r="B248" t="s">
        <v>16</v>
      </c>
      <c r="C248" t="s">
        <v>17</v>
      </c>
      <c r="D248">
        <v>2</v>
      </c>
      <c r="E248" t="s">
        <v>72</v>
      </c>
      <c r="F248">
        <v>0.05</v>
      </c>
      <c r="G248" s="4">
        <v>476</v>
      </c>
      <c r="H248">
        <f t="shared" si="12"/>
        <v>4.7600000000000002E-4</v>
      </c>
      <c r="I248">
        <f t="shared" si="13"/>
        <v>5.5048252619585368E-2</v>
      </c>
      <c r="J248" s="6">
        <f t="shared" si="14"/>
        <v>9.5199999999999989E-3</v>
      </c>
      <c r="K248">
        <f t="shared" si="15"/>
        <v>105.0420168067227</v>
      </c>
      <c r="L248" t="s">
        <v>19</v>
      </c>
      <c r="M248">
        <v>1</v>
      </c>
      <c r="N248" t="s">
        <v>41</v>
      </c>
      <c r="O248" t="s">
        <v>41</v>
      </c>
      <c r="P248" t="s">
        <v>22</v>
      </c>
      <c r="Q248" t="s">
        <v>23</v>
      </c>
      <c r="R248" t="s">
        <v>24</v>
      </c>
      <c r="S248" t="s">
        <v>42</v>
      </c>
      <c r="T248">
        <v>0</v>
      </c>
      <c r="U248" t="s">
        <v>78</v>
      </c>
      <c r="V248" t="s">
        <v>84</v>
      </c>
      <c r="W248" t="s">
        <v>85</v>
      </c>
      <c r="X248">
        <f>T248*K248</f>
        <v>0</v>
      </c>
      <c r="Y248">
        <f>T248*(57.32)</f>
        <v>0</v>
      </c>
    </row>
    <row r="249" spans="1:25" x14ac:dyDescent="0.2">
      <c r="A249">
        <v>248</v>
      </c>
      <c r="B249" t="s">
        <v>16</v>
      </c>
      <c r="C249" t="s">
        <v>17</v>
      </c>
      <c r="D249">
        <v>2</v>
      </c>
      <c r="E249" t="s">
        <v>72</v>
      </c>
      <c r="F249">
        <v>0.05</v>
      </c>
      <c r="G249" s="4">
        <v>476</v>
      </c>
      <c r="H249">
        <f t="shared" si="12"/>
        <v>4.7600000000000002E-4</v>
      </c>
      <c r="I249">
        <f t="shared" si="13"/>
        <v>5.5048252619585368E-2</v>
      </c>
      <c r="J249" s="6">
        <f t="shared" si="14"/>
        <v>9.5199999999999989E-3</v>
      </c>
      <c r="K249">
        <f t="shared" si="15"/>
        <v>105.0420168067227</v>
      </c>
      <c r="L249" t="s">
        <v>19</v>
      </c>
      <c r="M249">
        <v>1</v>
      </c>
      <c r="N249" t="s">
        <v>43</v>
      </c>
      <c r="O249" t="s">
        <v>43</v>
      </c>
      <c r="P249" t="s">
        <v>22</v>
      </c>
      <c r="Q249" t="s">
        <v>23</v>
      </c>
      <c r="R249" t="s">
        <v>24</v>
      </c>
      <c r="S249" t="s">
        <v>44</v>
      </c>
      <c r="T249">
        <v>0</v>
      </c>
      <c r="U249" t="s">
        <v>78</v>
      </c>
      <c r="V249" t="s">
        <v>84</v>
      </c>
      <c r="W249" t="s">
        <v>85</v>
      </c>
      <c r="X249">
        <f>T249*K249</f>
        <v>0</v>
      </c>
      <c r="Y249">
        <f>T249*(57.32)</f>
        <v>0</v>
      </c>
    </row>
    <row r="250" spans="1:25" x14ac:dyDescent="0.2">
      <c r="A250">
        <v>249</v>
      </c>
      <c r="B250" t="s">
        <v>16</v>
      </c>
      <c r="C250" t="s">
        <v>17</v>
      </c>
      <c r="D250">
        <v>2</v>
      </c>
      <c r="E250" t="s">
        <v>72</v>
      </c>
      <c r="F250">
        <v>0.05</v>
      </c>
      <c r="G250" s="4">
        <v>476</v>
      </c>
      <c r="H250">
        <f t="shared" si="12"/>
        <v>4.7600000000000002E-4</v>
      </c>
      <c r="I250">
        <f t="shared" si="13"/>
        <v>5.5048252619585368E-2</v>
      </c>
      <c r="J250" s="6">
        <f t="shared" si="14"/>
        <v>9.5199999999999989E-3</v>
      </c>
      <c r="K250">
        <f t="shared" si="15"/>
        <v>105.0420168067227</v>
      </c>
      <c r="L250" t="s">
        <v>19</v>
      </c>
      <c r="M250">
        <v>1</v>
      </c>
      <c r="N250" t="s">
        <v>45</v>
      </c>
      <c r="O250" t="s">
        <v>45</v>
      </c>
      <c r="P250" t="s">
        <v>22</v>
      </c>
      <c r="Q250" t="s">
        <v>23</v>
      </c>
      <c r="R250" t="s">
        <v>24</v>
      </c>
      <c r="S250" t="s">
        <v>46</v>
      </c>
      <c r="T250">
        <v>0</v>
      </c>
      <c r="U250" t="s">
        <v>78</v>
      </c>
      <c r="V250" t="s">
        <v>84</v>
      </c>
      <c r="W250" t="s">
        <v>85</v>
      </c>
      <c r="X250">
        <f>T250*K250</f>
        <v>0</v>
      </c>
      <c r="Y250">
        <f>T250*(57.32)</f>
        <v>0</v>
      </c>
    </row>
    <row r="251" spans="1:25" x14ac:dyDescent="0.2">
      <c r="A251">
        <v>250</v>
      </c>
      <c r="B251" t="s">
        <v>16</v>
      </c>
      <c r="C251" t="s">
        <v>17</v>
      </c>
      <c r="D251">
        <v>2</v>
      </c>
      <c r="E251" t="s">
        <v>72</v>
      </c>
      <c r="F251">
        <v>0.05</v>
      </c>
      <c r="G251" s="4">
        <v>476</v>
      </c>
      <c r="H251">
        <f t="shared" si="12"/>
        <v>4.7600000000000002E-4</v>
      </c>
      <c r="I251">
        <f t="shared" si="13"/>
        <v>5.5048252619585368E-2</v>
      </c>
      <c r="J251" s="6">
        <f t="shared" si="14"/>
        <v>9.5199999999999989E-3</v>
      </c>
      <c r="K251">
        <f t="shared" si="15"/>
        <v>105.0420168067227</v>
      </c>
      <c r="L251" t="s">
        <v>19</v>
      </c>
      <c r="M251">
        <v>1</v>
      </c>
      <c r="N251" t="s">
        <v>47</v>
      </c>
      <c r="O251" t="s">
        <v>47</v>
      </c>
      <c r="P251" t="s">
        <v>22</v>
      </c>
      <c r="Q251" t="s">
        <v>23</v>
      </c>
      <c r="R251" t="s">
        <v>24</v>
      </c>
      <c r="S251" t="s">
        <v>32</v>
      </c>
      <c r="T251">
        <v>0</v>
      </c>
      <c r="U251" t="s">
        <v>78</v>
      </c>
      <c r="V251" t="s">
        <v>84</v>
      </c>
      <c r="W251" t="s">
        <v>85</v>
      </c>
      <c r="X251">
        <f>T251*K251</f>
        <v>0</v>
      </c>
      <c r="Y251">
        <f>T251*(57.32)</f>
        <v>0</v>
      </c>
    </row>
    <row r="252" spans="1:25" x14ac:dyDescent="0.2">
      <c r="A252">
        <v>251</v>
      </c>
      <c r="B252" t="s">
        <v>16</v>
      </c>
      <c r="C252" t="s">
        <v>17</v>
      </c>
      <c r="D252">
        <v>2</v>
      </c>
      <c r="E252" t="s">
        <v>72</v>
      </c>
      <c r="F252">
        <v>0.05</v>
      </c>
      <c r="G252" s="4">
        <v>476</v>
      </c>
      <c r="H252">
        <f t="shared" si="12"/>
        <v>4.7600000000000002E-4</v>
      </c>
      <c r="I252">
        <f t="shared" si="13"/>
        <v>5.5048252619585368E-2</v>
      </c>
      <c r="J252" s="6">
        <f t="shared" si="14"/>
        <v>9.5199999999999989E-3</v>
      </c>
      <c r="K252">
        <f t="shared" si="15"/>
        <v>105.0420168067227</v>
      </c>
      <c r="L252" t="s">
        <v>19</v>
      </c>
      <c r="M252">
        <v>1</v>
      </c>
      <c r="N252" t="s">
        <v>48</v>
      </c>
      <c r="O252" t="s">
        <v>49</v>
      </c>
      <c r="P252" t="s">
        <v>22</v>
      </c>
      <c r="Q252" t="s">
        <v>37</v>
      </c>
      <c r="R252" t="s">
        <v>24</v>
      </c>
      <c r="S252" t="s">
        <v>50</v>
      </c>
      <c r="T252">
        <v>2</v>
      </c>
      <c r="U252" t="s">
        <v>78</v>
      </c>
      <c r="V252" t="s">
        <v>84</v>
      </c>
      <c r="W252" t="s">
        <v>85</v>
      </c>
      <c r="X252">
        <f>T252*K252</f>
        <v>210.0840336134454</v>
      </c>
      <c r="Y252">
        <f>T252*(57.32)</f>
        <v>114.64</v>
      </c>
    </row>
    <row r="253" spans="1:25" x14ac:dyDescent="0.2">
      <c r="A253">
        <v>252</v>
      </c>
      <c r="B253" t="s">
        <v>16</v>
      </c>
      <c r="C253" t="s">
        <v>17</v>
      </c>
      <c r="D253">
        <v>2</v>
      </c>
      <c r="E253" t="s">
        <v>72</v>
      </c>
      <c r="F253">
        <v>0.05</v>
      </c>
      <c r="G253" s="4">
        <v>476</v>
      </c>
      <c r="H253">
        <f t="shared" si="12"/>
        <v>4.7600000000000002E-4</v>
      </c>
      <c r="I253">
        <f t="shared" si="13"/>
        <v>5.5048252619585368E-2</v>
      </c>
      <c r="J253" s="6">
        <f t="shared" si="14"/>
        <v>9.5199999999999989E-3</v>
      </c>
      <c r="K253">
        <f t="shared" si="15"/>
        <v>105.0420168067227</v>
      </c>
      <c r="L253" t="s">
        <v>19</v>
      </c>
      <c r="M253">
        <v>1</v>
      </c>
      <c r="N253" t="s">
        <v>51</v>
      </c>
      <c r="O253" t="s">
        <v>49</v>
      </c>
      <c r="P253" t="s">
        <v>22</v>
      </c>
      <c r="Q253" t="s">
        <v>37</v>
      </c>
      <c r="R253" t="s">
        <v>24</v>
      </c>
      <c r="S253" t="s">
        <v>50</v>
      </c>
      <c r="T253">
        <v>0</v>
      </c>
      <c r="U253" t="s">
        <v>78</v>
      </c>
      <c r="V253" t="s">
        <v>84</v>
      </c>
      <c r="W253" t="s">
        <v>85</v>
      </c>
      <c r="X253">
        <f>T253*K253</f>
        <v>0</v>
      </c>
      <c r="Y253">
        <f>T253*(57.32)</f>
        <v>0</v>
      </c>
    </row>
    <row r="254" spans="1:25" x14ac:dyDescent="0.2">
      <c r="A254">
        <v>253</v>
      </c>
      <c r="B254" t="s">
        <v>16</v>
      </c>
      <c r="C254" t="s">
        <v>17</v>
      </c>
      <c r="D254">
        <v>2</v>
      </c>
      <c r="E254" t="s">
        <v>72</v>
      </c>
      <c r="F254">
        <v>0.05</v>
      </c>
      <c r="G254" s="4">
        <v>476</v>
      </c>
      <c r="H254">
        <f t="shared" si="12"/>
        <v>4.7600000000000002E-4</v>
      </c>
      <c r="I254">
        <f t="shared" si="13"/>
        <v>5.5048252619585368E-2</v>
      </c>
      <c r="J254" s="6">
        <f t="shared" si="14"/>
        <v>9.5199999999999989E-3</v>
      </c>
      <c r="K254">
        <f t="shared" si="15"/>
        <v>105.0420168067227</v>
      </c>
      <c r="L254" t="s">
        <v>19</v>
      </c>
      <c r="M254">
        <v>1</v>
      </c>
      <c r="N254" t="s">
        <v>52</v>
      </c>
      <c r="O254" t="s">
        <v>52</v>
      </c>
      <c r="P254" t="s">
        <v>22</v>
      </c>
      <c r="Q254" t="s">
        <v>23</v>
      </c>
      <c r="R254" t="s">
        <v>24</v>
      </c>
      <c r="S254" t="s">
        <v>46</v>
      </c>
      <c r="T254">
        <v>0</v>
      </c>
      <c r="U254" t="s">
        <v>78</v>
      </c>
      <c r="V254" t="s">
        <v>84</v>
      </c>
      <c r="W254" t="s">
        <v>85</v>
      </c>
      <c r="X254">
        <f>T254*K254</f>
        <v>0</v>
      </c>
      <c r="Y254">
        <f>T254*(57.32)</f>
        <v>0</v>
      </c>
    </row>
    <row r="255" spans="1:25" x14ac:dyDescent="0.2">
      <c r="A255">
        <v>254</v>
      </c>
      <c r="B255" t="s">
        <v>16</v>
      </c>
      <c r="C255" t="s">
        <v>17</v>
      </c>
      <c r="D255">
        <v>2</v>
      </c>
      <c r="E255" t="s">
        <v>72</v>
      </c>
      <c r="F255">
        <v>0.05</v>
      </c>
      <c r="G255" s="4">
        <v>476</v>
      </c>
      <c r="H255">
        <f t="shared" si="12"/>
        <v>4.7600000000000002E-4</v>
      </c>
      <c r="I255">
        <f t="shared" si="13"/>
        <v>5.5048252619585368E-2</v>
      </c>
      <c r="J255" s="6">
        <f t="shared" si="14"/>
        <v>9.5199999999999989E-3</v>
      </c>
      <c r="K255">
        <f t="shared" si="15"/>
        <v>105.0420168067227</v>
      </c>
      <c r="L255" t="s">
        <v>19</v>
      </c>
      <c r="M255">
        <v>1</v>
      </c>
      <c r="N255" t="s">
        <v>53</v>
      </c>
      <c r="O255" t="s">
        <v>53</v>
      </c>
      <c r="P255" t="s">
        <v>22</v>
      </c>
      <c r="Q255" t="s">
        <v>23</v>
      </c>
      <c r="R255" t="s">
        <v>31</v>
      </c>
      <c r="S255" t="s">
        <v>54</v>
      </c>
      <c r="T255">
        <v>0</v>
      </c>
      <c r="U255" t="s">
        <v>78</v>
      </c>
      <c r="V255" t="s">
        <v>84</v>
      </c>
      <c r="W255" t="s">
        <v>85</v>
      </c>
      <c r="X255">
        <f>T255*K255</f>
        <v>0</v>
      </c>
      <c r="Y255">
        <f>T255*(57.32)</f>
        <v>0</v>
      </c>
    </row>
    <row r="256" spans="1:25" x14ac:dyDescent="0.2">
      <c r="A256">
        <v>255</v>
      </c>
      <c r="B256" t="s">
        <v>16</v>
      </c>
      <c r="C256" t="s">
        <v>17</v>
      </c>
      <c r="D256">
        <v>2</v>
      </c>
      <c r="E256" t="s">
        <v>72</v>
      </c>
      <c r="F256">
        <v>0.05</v>
      </c>
      <c r="G256" s="4">
        <v>476</v>
      </c>
      <c r="H256">
        <f t="shared" si="12"/>
        <v>4.7600000000000002E-4</v>
      </c>
      <c r="I256">
        <f t="shared" si="13"/>
        <v>5.5048252619585368E-2</v>
      </c>
      <c r="J256" s="6">
        <f t="shared" si="14"/>
        <v>9.5199999999999989E-3</v>
      </c>
      <c r="K256">
        <f t="shared" si="15"/>
        <v>105.0420168067227</v>
      </c>
      <c r="L256" t="s">
        <v>19</v>
      </c>
      <c r="M256">
        <v>1</v>
      </c>
      <c r="N256" t="s">
        <v>55</v>
      </c>
      <c r="O256" t="s">
        <v>55</v>
      </c>
      <c r="P256" t="s">
        <v>22</v>
      </c>
      <c r="Q256" t="s">
        <v>23</v>
      </c>
      <c r="R256" t="s">
        <v>31</v>
      </c>
      <c r="S256" t="s">
        <v>56</v>
      </c>
      <c r="T256">
        <v>0</v>
      </c>
      <c r="U256" t="s">
        <v>78</v>
      </c>
      <c r="V256" t="s">
        <v>84</v>
      </c>
      <c r="W256" t="s">
        <v>85</v>
      </c>
      <c r="X256">
        <f>T256*K256</f>
        <v>0</v>
      </c>
      <c r="Y256">
        <f>T256*(57.32)</f>
        <v>0</v>
      </c>
    </row>
    <row r="257" spans="1:25" x14ac:dyDescent="0.2">
      <c r="A257">
        <v>256</v>
      </c>
      <c r="B257" t="s">
        <v>16</v>
      </c>
      <c r="C257" t="s">
        <v>17</v>
      </c>
      <c r="D257">
        <v>2</v>
      </c>
      <c r="E257" t="s">
        <v>72</v>
      </c>
      <c r="F257">
        <v>0.05</v>
      </c>
      <c r="G257" s="4">
        <v>476</v>
      </c>
      <c r="H257">
        <f t="shared" si="12"/>
        <v>4.7600000000000002E-4</v>
      </c>
      <c r="I257">
        <f t="shared" si="13"/>
        <v>5.5048252619585368E-2</v>
      </c>
      <c r="J257" s="6">
        <f t="shared" si="14"/>
        <v>9.5199999999999989E-3</v>
      </c>
      <c r="K257">
        <f t="shared" si="15"/>
        <v>105.0420168067227</v>
      </c>
      <c r="L257" t="s">
        <v>19</v>
      </c>
      <c r="M257">
        <v>1</v>
      </c>
      <c r="N257" t="s">
        <v>57</v>
      </c>
      <c r="O257" t="s">
        <v>57</v>
      </c>
      <c r="P257" t="s">
        <v>22</v>
      </c>
      <c r="Q257" t="s">
        <v>37</v>
      </c>
      <c r="R257" t="s">
        <v>24</v>
      </c>
      <c r="S257" t="s">
        <v>58</v>
      </c>
      <c r="T257">
        <v>1</v>
      </c>
      <c r="U257" t="s">
        <v>78</v>
      </c>
      <c r="V257" t="s">
        <v>84</v>
      </c>
      <c r="W257" t="s">
        <v>85</v>
      </c>
      <c r="X257">
        <f>T257*K257</f>
        <v>105.0420168067227</v>
      </c>
      <c r="Y257">
        <f>T257*(57.32)</f>
        <v>57.32</v>
      </c>
    </row>
    <row r="258" spans="1:25" x14ac:dyDescent="0.2">
      <c r="A258">
        <v>257</v>
      </c>
      <c r="B258" t="s">
        <v>16</v>
      </c>
      <c r="C258" t="s">
        <v>17</v>
      </c>
      <c r="D258">
        <v>2</v>
      </c>
      <c r="E258" t="s">
        <v>72</v>
      </c>
      <c r="F258">
        <v>0.05</v>
      </c>
      <c r="G258" s="4">
        <v>476</v>
      </c>
      <c r="H258">
        <f t="shared" ref="H258:H321" si="16">G258/1000000</f>
        <v>4.7600000000000002E-4</v>
      </c>
      <c r="I258">
        <f t="shared" ref="I258:I321" si="17">SQRT(H258/(PI()*F258))</f>
        <v>5.5048252619585368E-2</v>
      </c>
      <c r="J258" s="6">
        <f t="shared" ref="J258:J321" si="18">(I258*I258)*PI()</f>
        <v>9.5199999999999989E-3</v>
      </c>
      <c r="K258">
        <f t="shared" ref="K258:K321" si="19">1/J258</f>
        <v>105.0420168067227</v>
      </c>
      <c r="L258" t="s">
        <v>19</v>
      </c>
      <c r="M258">
        <v>1</v>
      </c>
      <c r="N258" t="s">
        <v>59</v>
      </c>
      <c r="O258" t="s">
        <v>59</v>
      </c>
      <c r="P258" t="s">
        <v>30</v>
      </c>
      <c r="Q258" t="s">
        <v>23</v>
      </c>
      <c r="R258" t="s">
        <v>31</v>
      </c>
      <c r="S258" t="s">
        <v>60</v>
      </c>
      <c r="T258">
        <v>0</v>
      </c>
      <c r="U258" t="s">
        <v>78</v>
      </c>
      <c r="V258" t="s">
        <v>84</v>
      </c>
      <c r="W258" t="s">
        <v>85</v>
      </c>
      <c r="X258">
        <f>T258*K258</f>
        <v>0</v>
      </c>
      <c r="Y258">
        <f>T258*(57.32)</f>
        <v>0</v>
      </c>
    </row>
    <row r="259" spans="1:25" x14ac:dyDescent="0.2">
      <c r="A259">
        <v>258</v>
      </c>
      <c r="B259" t="s">
        <v>16</v>
      </c>
      <c r="C259" t="s">
        <v>17</v>
      </c>
      <c r="D259">
        <v>2</v>
      </c>
      <c r="E259" t="s">
        <v>72</v>
      </c>
      <c r="F259">
        <v>0.05</v>
      </c>
      <c r="G259" s="4">
        <v>476</v>
      </c>
      <c r="H259">
        <f t="shared" si="16"/>
        <v>4.7600000000000002E-4</v>
      </c>
      <c r="I259">
        <f t="shared" si="17"/>
        <v>5.5048252619585368E-2</v>
      </c>
      <c r="J259" s="6">
        <f t="shared" si="18"/>
        <v>9.5199999999999989E-3</v>
      </c>
      <c r="K259">
        <f t="shared" si="19"/>
        <v>105.0420168067227</v>
      </c>
      <c r="L259" t="s">
        <v>19</v>
      </c>
      <c r="M259">
        <v>1</v>
      </c>
      <c r="N259" t="s">
        <v>61</v>
      </c>
      <c r="O259" t="s">
        <v>61</v>
      </c>
      <c r="P259" t="s">
        <v>30</v>
      </c>
      <c r="Q259" t="s">
        <v>37</v>
      </c>
      <c r="R259" t="s">
        <v>31</v>
      </c>
      <c r="S259" t="s">
        <v>62</v>
      </c>
      <c r="T259">
        <v>0</v>
      </c>
      <c r="U259" t="s">
        <v>78</v>
      </c>
      <c r="V259" t="s">
        <v>84</v>
      </c>
      <c r="W259" t="s">
        <v>85</v>
      </c>
      <c r="X259">
        <f>T259*K259</f>
        <v>0</v>
      </c>
      <c r="Y259">
        <f>T259*(57.32)</f>
        <v>0</v>
      </c>
    </row>
    <row r="260" spans="1:25" x14ac:dyDescent="0.2">
      <c r="A260">
        <v>259</v>
      </c>
      <c r="B260" t="s">
        <v>16</v>
      </c>
      <c r="C260" t="s">
        <v>17</v>
      </c>
      <c r="D260">
        <v>2</v>
      </c>
      <c r="E260" t="s">
        <v>72</v>
      </c>
      <c r="F260">
        <v>0.05</v>
      </c>
      <c r="G260" s="4">
        <v>476</v>
      </c>
      <c r="H260">
        <f t="shared" si="16"/>
        <v>4.7600000000000002E-4</v>
      </c>
      <c r="I260">
        <f t="shared" si="17"/>
        <v>5.5048252619585368E-2</v>
      </c>
      <c r="J260" s="6">
        <f t="shared" si="18"/>
        <v>9.5199999999999989E-3</v>
      </c>
      <c r="K260">
        <f t="shared" si="19"/>
        <v>105.0420168067227</v>
      </c>
      <c r="L260" t="s">
        <v>19</v>
      </c>
      <c r="M260">
        <v>1</v>
      </c>
      <c r="N260" t="s">
        <v>63</v>
      </c>
      <c r="O260" t="s">
        <v>63</v>
      </c>
      <c r="P260" t="s">
        <v>22</v>
      </c>
      <c r="Q260" t="s">
        <v>37</v>
      </c>
      <c r="R260" t="s">
        <v>24</v>
      </c>
      <c r="S260" t="s">
        <v>32</v>
      </c>
      <c r="T260">
        <v>0</v>
      </c>
      <c r="U260" t="s">
        <v>78</v>
      </c>
      <c r="V260" t="s">
        <v>84</v>
      </c>
      <c r="W260" t="s">
        <v>85</v>
      </c>
      <c r="X260">
        <f>T260*K260</f>
        <v>0</v>
      </c>
      <c r="Y260">
        <f>T260*(57.32)</f>
        <v>0</v>
      </c>
    </row>
    <row r="261" spans="1:25" x14ac:dyDescent="0.2">
      <c r="A261">
        <v>260</v>
      </c>
      <c r="B261" t="s">
        <v>16</v>
      </c>
      <c r="C261" t="s">
        <v>17</v>
      </c>
      <c r="D261">
        <v>2</v>
      </c>
      <c r="E261" t="s">
        <v>72</v>
      </c>
      <c r="F261">
        <v>0.05</v>
      </c>
      <c r="G261" s="4">
        <v>476</v>
      </c>
      <c r="H261">
        <f t="shared" si="16"/>
        <v>4.7600000000000002E-4</v>
      </c>
      <c r="I261">
        <f t="shared" si="17"/>
        <v>5.5048252619585368E-2</v>
      </c>
      <c r="J261" s="6">
        <f t="shared" si="18"/>
        <v>9.5199999999999989E-3</v>
      </c>
      <c r="K261">
        <f t="shared" si="19"/>
        <v>105.0420168067227</v>
      </c>
      <c r="L261" t="s">
        <v>19</v>
      </c>
      <c r="M261">
        <v>1</v>
      </c>
      <c r="N261" t="s">
        <v>64</v>
      </c>
      <c r="O261" t="s">
        <v>65</v>
      </c>
      <c r="P261" t="s">
        <v>22</v>
      </c>
      <c r="Q261" t="s">
        <v>23</v>
      </c>
      <c r="R261" t="s">
        <v>24</v>
      </c>
      <c r="S261" t="s">
        <v>25</v>
      </c>
      <c r="T261">
        <v>0</v>
      </c>
      <c r="U261" t="s">
        <v>78</v>
      </c>
      <c r="V261" t="s">
        <v>84</v>
      </c>
      <c r="W261" t="s">
        <v>85</v>
      </c>
      <c r="X261">
        <f>T261*K261</f>
        <v>0</v>
      </c>
      <c r="Y261">
        <f>T261*(57.32)</f>
        <v>0</v>
      </c>
    </row>
    <row r="262" spans="1:25" x14ac:dyDescent="0.2">
      <c r="A262">
        <v>261</v>
      </c>
      <c r="B262" t="s">
        <v>16</v>
      </c>
      <c r="C262" t="s">
        <v>17</v>
      </c>
      <c r="D262">
        <v>2</v>
      </c>
      <c r="E262" t="s">
        <v>72</v>
      </c>
      <c r="F262">
        <v>0.05</v>
      </c>
      <c r="G262" s="4">
        <v>476</v>
      </c>
      <c r="H262">
        <f t="shared" si="16"/>
        <v>4.7600000000000002E-4</v>
      </c>
      <c r="I262">
        <f t="shared" si="17"/>
        <v>5.5048252619585368E-2</v>
      </c>
      <c r="J262" s="6">
        <f t="shared" si="18"/>
        <v>9.5199999999999989E-3</v>
      </c>
      <c r="K262">
        <f t="shared" si="19"/>
        <v>105.0420168067227</v>
      </c>
      <c r="L262" t="s">
        <v>66</v>
      </c>
      <c r="M262">
        <v>1</v>
      </c>
      <c r="N262" t="s">
        <v>20</v>
      </c>
      <c r="O262" t="s">
        <v>21</v>
      </c>
      <c r="P262" t="s">
        <v>22</v>
      </c>
      <c r="Q262" t="s">
        <v>23</v>
      </c>
      <c r="R262" t="s">
        <v>24</v>
      </c>
      <c r="S262" t="s">
        <v>25</v>
      </c>
      <c r="T262">
        <v>1</v>
      </c>
      <c r="U262" t="s">
        <v>78</v>
      </c>
      <c r="V262" t="s">
        <v>84</v>
      </c>
      <c r="W262" t="s">
        <v>86</v>
      </c>
      <c r="X262">
        <f>T262*K262</f>
        <v>105.0420168067227</v>
      </c>
      <c r="Y262">
        <f>T262*(57.32)</f>
        <v>57.32</v>
      </c>
    </row>
    <row r="263" spans="1:25" x14ac:dyDescent="0.2">
      <c r="A263">
        <v>262</v>
      </c>
      <c r="B263" t="s">
        <v>16</v>
      </c>
      <c r="C263" t="s">
        <v>17</v>
      </c>
      <c r="D263">
        <v>2</v>
      </c>
      <c r="E263" t="s">
        <v>72</v>
      </c>
      <c r="F263">
        <v>0.05</v>
      </c>
      <c r="G263" s="4">
        <v>476</v>
      </c>
      <c r="H263">
        <f t="shared" si="16"/>
        <v>4.7600000000000002E-4</v>
      </c>
      <c r="I263">
        <f t="shared" si="17"/>
        <v>5.5048252619585368E-2</v>
      </c>
      <c r="J263" s="6">
        <f t="shared" si="18"/>
        <v>9.5199999999999989E-3</v>
      </c>
      <c r="K263">
        <f t="shared" si="19"/>
        <v>105.0420168067227</v>
      </c>
      <c r="L263" t="s">
        <v>66</v>
      </c>
      <c r="M263">
        <v>1</v>
      </c>
      <c r="N263" t="s">
        <v>29</v>
      </c>
      <c r="O263" t="s">
        <v>29</v>
      </c>
      <c r="P263" t="s">
        <v>30</v>
      </c>
      <c r="Q263" t="s">
        <v>23</v>
      </c>
      <c r="R263" t="s">
        <v>31</v>
      </c>
      <c r="S263" t="s">
        <v>32</v>
      </c>
      <c r="T263">
        <v>0</v>
      </c>
      <c r="U263" t="s">
        <v>78</v>
      </c>
      <c r="V263" t="s">
        <v>84</v>
      </c>
      <c r="W263" t="s">
        <v>86</v>
      </c>
      <c r="X263">
        <f>T263*K263</f>
        <v>0</v>
      </c>
      <c r="Y263">
        <f>T263*(57.32)</f>
        <v>0</v>
      </c>
    </row>
    <row r="264" spans="1:25" x14ac:dyDescent="0.2">
      <c r="A264">
        <v>263</v>
      </c>
      <c r="B264" t="s">
        <v>16</v>
      </c>
      <c r="C264" t="s">
        <v>17</v>
      </c>
      <c r="D264">
        <v>2</v>
      </c>
      <c r="E264" t="s">
        <v>72</v>
      </c>
      <c r="F264">
        <v>0.05</v>
      </c>
      <c r="G264" s="4">
        <v>476</v>
      </c>
      <c r="H264">
        <f t="shared" si="16"/>
        <v>4.7600000000000002E-4</v>
      </c>
      <c r="I264">
        <f t="shared" si="17"/>
        <v>5.5048252619585368E-2</v>
      </c>
      <c r="J264" s="6">
        <f t="shared" si="18"/>
        <v>9.5199999999999989E-3</v>
      </c>
      <c r="K264">
        <f t="shared" si="19"/>
        <v>105.0420168067227</v>
      </c>
      <c r="L264" t="s">
        <v>66</v>
      </c>
      <c r="M264">
        <v>1</v>
      </c>
      <c r="N264" t="s">
        <v>33</v>
      </c>
      <c r="O264" t="s">
        <v>33</v>
      </c>
      <c r="P264" t="s">
        <v>22</v>
      </c>
      <c r="Q264" t="s">
        <v>23</v>
      </c>
      <c r="R264" t="s">
        <v>31</v>
      </c>
      <c r="S264" t="s">
        <v>25</v>
      </c>
      <c r="T264">
        <v>0</v>
      </c>
      <c r="U264" t="s">
        <v>78</v>
      </c>
      <c r="V264" t="s">
        <v>84</v>
      </c>
      <c r="W264" t="s">
        <v>86</v>
      </c>
      <c r="X264">
        <f>T264*K264</f>
        <v>0</v>
      </c>
      <c r="Y264">
        <f>T264*(57.32)</f>
        <v>0</v>
      </c>
    </row>
    <row r="265" spans="1:25" x14ac:dyDescent="0.2">
      <c r="A265">
        <v>264</v>
      </c>
      <c r="B265" t="s">
        <v>16</v>
      </c>
      <c r="C265" t="s">
        <v>17</v>
      </c>
      <c r="D265">
        <v>2</v>
      </c>
      <c r="E265" t="s">
        <v>72</v>
      </c>
      <c r="F265">
        <v>0.05</v>
      </c>
      <c r="G265" s="4">
        <v>476</v>
      </c>
      <c r="H265">
        <f t="shared" si="16"/>
        <v>4.7600000000000002E-4</v>
      </c>
      <c r="I265">
        <f t="shared" si="17"/>
        <v>5.5048252619585368E-2</v>
      </c>
      <c r="J265" s="6">
        <f t="shared" si="18"/>
        <v>9.5199999999999989E-3</v>
      </c>
      <c r="K265">
        <f t="shared" si="19"/>
        <v>105.0420168067227</v>
      </c>
      <c r="L265" t="s">
        <v>66</v>
      </c>
      <c r="M265">
        <v>1</v>
      </c>
      <c r="N265" t="s">
        <v>34</v>
      </c>
      <c r="O265" t="s">
        <v>35</v>
      </c>
      <c r="P265" t="s">
        <v>36</v>
      </c>
      <c r="Q265" t="s">
        <v>37</v>
      </c>
      <c r="R265" t="s">
        <v>24</v>
      </c>
      <c r="S265" t="s">
        <v>38</v>
      </c>
      <c r="T265">
        <v>0</v>
      </c>
      <c r="U265" t="s">
        <v>78</v>
      </c>
      <c r="V265" t="s">
        <v>84</v>
      </c>
      <c r="W265" t="s">
        <v>86</v>
      </c>
      <c r="X265">
        <f>T265*K265</f>
        <v>0</v>
      </c>
      <c r="Y265">
        <f>T265*(57.32)</f>
        <v>0</v>
      </c>
    </row>
    <row r="266" spans="1:25" x14ac:dyDescent="0.2">
      <c r="A266">
        <v>265</v>
      </c>
      <c r="B266" t="s">
        <v>16</v>
      </c>
      <c r="C266" t="s">
        <v>17</v>
      </c>
      <c r="D266">
        <v>2</v>
      </c>
      <c r="E266" t="s">
        <v>72</v>
      </c>
      <c r="F266">
        <v>0.05</v>
      </c>
      <c r="G266" s="4">
        <v>476</v>
      </c>
      <c r="H266">
        <f t="shared" si="16"/>
        <v>4.7600000000000002E-4</v>
      </c>
      <c r="I266">
        <f t="shared" si="17"/>
        <v>5.5048252619585368E-2</v>
      </c>
      <c r="J266" s="6">
        <f t="shared" si="18"/>
        <v>9.5199999999999989E-3</v>
      </c>
      <c r="K266">
        <f t="shared" si="19"/>
        <v>105.0420168067227</v>
      </c>
      <c r="L266" t="s">
        <v>66</v>
      </c>
      <c r="M266">
        <v>1</v>
      </c>
      <c r="N266" t="s">
        <v>39</v>
      </c>
      <c r="O266" t="s">
        <v>35</v>
      </c>
      <c r="P266" t="s">
        <v>36</v>
      </c>
      <c r="Q266" t="s">
        <v>37</v>
      </c>
      <c r="R266" t="s">
        <v>24</v>
      </c>
      <c r="S266" t="s">
        <v>38</v>
      </c>
      <c r="T266">
        <v>1</v>
      </c>
      <c r="U266" t="s">
        <v>78</v>
      </c>
      <c r="V266" t="s">
        <v>84</v>
      </c>
      <c r="W266" t="s">
        <v>86</v>
      </c>
      <c r="X266">
        <f>T266*K266</f>
        <v>105.0420168067227</v>
      </c>
      <c r="Y266">
        <f>T266*(57.32)</f>
        <v>57.32</v>
      </c>
    </row>
    <row r="267" spans="1:25" x14ac:dyDescent="0.2">
      <c r="A267">
        <v>266</v>
      </c>
      <c r="B267" t="s">
        <v>16</v>
      </c>
      <c r="C267" t="s">
        <v>17</v>
      </c>
      <c r="D267">
        <v>2</v>
      </c>
      <c r="E267" t="s">
        <v>72</v>
      </c>
      <c r="F267">
        <v>0.05</v>
      </c>
      <c r="G267" s="4">
        <v>476</v>
      </c>
      <c r="H267">
        <f t="shared" si="16"/>
        <v>4.7600000000000002E-4</v>
      </c>
      <c r="I267">
        <f t="shared" si="17"/>
        <v>5.5048252619585368E-2</v>
      </c>
      <c r="J267" s="6">
        <f t="shared" si="18"/>
        <v>9.5199999999999989E-3</v>
      </c>
      <c r="K267">
        <f t="shared" si="19"/>
        <v>105.0420168067227</v>
      </c>
      <c r="L267" t="s">
        <v>66</v>
      </c>
      <c r="M267">
        <v>1</v>
      </c>
      <c r="N267" t="s">
        <v>40</v>
      </c>
      <c r="O267" t="s">
        <v>40</v>
      </c>
      <c r="P267" t="s">
        <v>22</v>
      </c>
      <c r="Q267" t="s">
        <v>37</v>
      </c>
      <c r="R267" t="s">
        <v>24</v>
      </c>
      <c r="S267" t="s">
        <v>32</v>
      </c>
      <c r="T267">
        <v>0</v>
      </c>
      <c r="U267" t="s">
        <v>78</v>
      </c>
      <c r="V267" t="s">
        <v>84</v>
      </c>
      <c r="W267" t="s">
        <v>86</v>
      </c>
      <c r="X267">
        <f>T267*K267</f>
        <v>0</v>
      </c>
      <c r="Y267">
        <f>T267*(57.32)</f>
        <v>0</v>
      </c>
    </row>
    <row r="268" spans="1:25" x14ac:dyDescent="0.2">
      <c r="A268">
        <v>267</v>
      </c>
      <c r="B268" t="s">
        <v>16</v>
      </c>
      <c r="C268" t="s">
        <v>17</v>
      </c>
      <c r="D268">
        <v>2</v>
      </c>
      <c r="E268" t="s">
        <v>72</v>
      </c>
      <c r="F268">
        <v>0.05</v>
      </c>
      <c r="G268" s="4">
        <v>476</v>
      </c>
      <c r="H268">
        <f t="shared" si="16"/>
        <v>4.7600000000000002E-4</v>
      </c>
      <c r="I268">
        <f t="shared" si="17"/>
        <v>5.5048252619585368E-2</v>
      </c>
      <c r="J268" s="6">
        <f t="shared" si="18"/>
        <v>9.5199999999999989E-3</v>
      </c>
      <c r="K268">
        <f t="shared" si="19"/>
        <v>105.0420168067227</v>
      </c>
      <c r="L268" t="s">
        <v>66</v>
      </c>
      <c r="M268">
        <v>1</v>
      </c>
      <c r="N268" t="s">
        <v>41</v>
      </c>
      <c r="O268" t="s">
        <v>41</v>
      </c>
      <c r="P268" t="s">
        <v>22</v>
      </c>
      <c r="Q268" t="s">
        <v>23</v>
      </c>
      <c r="R268" t="s">
        <v>24</v>
      </c>
      <c r="S268" t="s">
        <v>42</v>
      </c>
      <c r="T268">
        <v>1</v>
      </c>
      <c r="U268" t="s">
        <v>78</v>
      </c>
      <c r="V268" t="s">
        <v>84</v>
      </c>
      <c r="W268" t="s">
        <v>86</v>
      </c>
      <c r="X268">
        <f>T268*K268</f>
        <v>105.0420168067227</v>
      </c>
      <c r="Y268">
        <f>T268*(57.32)</f>
        <v>57.32</v>
      </c>
    </row>
    <row r="269" spans="1:25" x14ac:dyDescent="0.2">
      <c r="A269">
        <v>268</v>
      </c>
      <c r="B269" t="s">
        <v>16</v>
      </c>
      <c r="C269" t="s">
        <v>17</v>
      </c>
      <c r="D269">
        <v>2</v>
      </c>
      <c r="E269" t="s">
        <v>72</v>
      </c>
      <c r="F269">
        <v>0.05</v>
      </c>
      <c r="G269" s="4">
        <v>476</v>
      </c>
      <c r="H269">
        <f t="shared" si="16"/>
        <v>4.7600000000000002E-4</v>
      </c>
      <c r="I269">
        <f t="shared" si="17"/>
        <v>5.5048252619585368E-2</v>
      </c>
      <c r="J269" s="6">
        <f t="shared" si="18"/>
        <v>9.5199999999999989E-3</v>
      </c>
      <c r="K269">
        <f t="shared" si="19"/>
        <v>105.0420168067227</v>
      </c>
      <c r="L269" t="s">
        <v>66</v>
      </c>
      <c r="M269">
        <v>1</v>
      </c>
      <c r="N269" t="s">
        <v>43</v>
      </c>
      <c r="O269" t="s">
        <v>43</v>
      </c>
      <c r="P269" t="s">
        <v>22</v>
      </c>
      <c r="Q269" t="s">
        <v>23</v>
      </c>
      <c r="R269" t="s">
        <v>24</v>
      </c>
      <c r="S269" t="s">
        <v>44</v>
      </c>
      <c r="T269">
        <v>0</v>
      </c>
      <c r="U269" t="s">
        <v>78</v>
      </c>
      <c r="V269" t="s">
        <v>84</v>
      </c>
      <c r="W269" t="s">
        <v>86</v>
      </c>
      <c r="X269">
        <f>T269*K269</f>
        <v>0</v>
      </c>
      <c r="Y269">
        <f>T269*(57.32)</f>
        <v>0</v>
      </c>
    </row>
    <row r="270" spans="1:25" x14ac:dyDescent="0.2">
      <c r="A270">
        <v>269</v>
      </c>
      <c r="B270" t="s">
        <v>16</v>
      </c>
      <c r="C270" t="s">
        <v>17</v>
      </c>
      <c r="D270">
        <v>2</v>
      </c>
      <c r="E270" t="s">
        <v>72</v>
      </c>
      <c r="F270">
        <v>0.05</v>
      </c>
      <c r="G270" s="4">
        <v>476</v>
      </c>
      <c r="H270">
        <f t="shared" si="16"/>
        <v>4.7600000000000002E-4</v>
      </c>
      <c r="I270">
        <f t="shared" si="17"/>
        <v>5.5048252619585368E-2</v>
      </c>
      <c r="J270" s="6">
        <f t="shared" si="18"/>
        <v>9.5199999999999989E-3</v>
      </c>
      <c r="K270">
        <f t="shared" si="19"/>
        <v>105.0420168067227</v>
      </c>
      <c r="L270" t="s">
        <v>66</v>
      </c>
      <c r="M270">
        <v>1</v>
      </c>
      <c r="N270" t="s">
        <v>45</v>
      </c>
      <c r="O270" t="s">
        <v>45</v>
      </c>
      <c r="P270" t="s">
        <v>22</v>
      </c>
      <c r="Q270" t="s">
        <v>23</v>
      </c>
      <c r="R270" t="s">
        <v>24</v>
      </c>
      <c r="S270" t="s">
        <v>46</v>
      </c>
      <c r="T270">
        <v>0</v>
      </c>
      <c r="U270" t="s">
        <v>78</v>
      </c>
      <c r="V270" t="s">
        <v>84</v>
      </c>
      <c r="W270" t="s">
        <v>86</v>
      </c>
      <c r="X270">
        <f>T270*K270</f>
        <v>0</v>
      </c>
      <c r="Y270">
        <f>T270*(57.32)</f>
        <v>0</v>
      </c>
    </row>
    <row r="271" spans="1:25" x14ac:dyDescent="0.2">
      <c r="A271">
        <v>270</v>
      </c>
      <c r="B271" t="s">
        <v>16</v>
      </c>
      <c r="C271" t="s">
        <v>17</v>
      </c>
      <c r="D271">
        <v>2</v>
      </c>
      <c r="E271" t="s">
        <v>72</v>
      </c>
      <c r="F271">
        <v>0.05</v>
      </c>
      <c r="G271" s="4">
        <v>476</v>
      </c>
      <c r="H271">
        <f t="shared" si="16"/>
        <v>4.7600000000000002E-4</v>
      </c>
      <c r="I271">
        <f t="shared" si="17"/>
        <v>5.5048252619585368E-2</v>
      </c>
      <c r="J271" s="6">
        <f t="shared" si="18"/>
        <v>9.5199999999999989E-3</v>
      </c>
      <c r="K271">
        <f t="shared" si="19"/>
        <v>105.0420168067227</v>
      </c>
      <c r="L271" t="s">
        <v>66</v>
      </c>
      <c r="M271">
        <v>1</v>
      </c>
      <c r="N271" t="s">
        <v>47</v>
      </c>
      <c r="O271" t="s">
        <v>47</v>
      </c>
      <c r="P271" t="s">
        <v>22</v>
      </c>
      <c r="Q271" t="s">
        <v>23</v>
      </c>
      <c r="R271" t="s">
        <v>24</v>
      </c>
      <c r="S271" t="s">
        <v>32</v>
      </c>
      <c r="T271">
        <v>0</v>
      </c>
      <c r="U271" t="s">
        <v>78</v>
      </c>
      <c r="V271" t="s">
        <v>84</v>
      </c>
      <c r="W271" t="s">
        <v>86</v>
      </c>
      <c r="X271">
        <f>T271*K271</f>
        <v>0</v>
      </c>
      <c r="Y271">
        <f>T271*(57.32)</f>
        <v>0</v>
      </c>
    </row>
    <row r="272" spans="1:25" x14ac:dyDescent="0.2">
      <c r="A272">
        <v>271</v>
      </c>
      <c r="B272" t="s">
        <v>16</v>
      </c>
      <c r="C272" t="s">
        <v>17</v>
      </c>
      <c r="D272">
        <v>2</v>
      </c>
      <c r="E272" t="s">
        <v>72</v>
      </c>
      <c r="F272">
        <v>0.05</v>
      </c>
      <c r="G272" s="4">
        <v>476</v>
      </c>
      <c r="H272">
        <f t="shared" si="16"/>
        <v>4.7600000000000002E-4</v>
      </c>
      <c r="I272">
        <f t="shared" si="17"/>
        <v>5.5048252619585368E-2</v>
      </c>
      <c r="J272" s="6">
        <f t="shared" si="18"/>
        <v>9.5199999999999989E-3</v>
      </c>
      <c r="K272">
        <f t="shared" si="19"/>
        <v>105.0420168067227</v>
      </c>
      <c r="L272" t="s">
        <v>66</v>
      </c>
      <c r="M272">
        <v>1</v>
      </c>
      <c r="N272" t="s">
        <v>48</v>
      </c>
      <c r="O272" t="s">
        <v>49</v>
      </c>
      <c r="P272" t="s">
        <v>22</v>
      </c>
      <c r="Q272" t="s">
        <v>37</v>
      </c>
      <c r="R272" t="s">
        <v>24</v>
      </c>
      <c r="S272" t="s">
        <v>50</v>
      </c>
      <c r="T272">
        <v>3</v>
      </c>
      <c r="U272" t="s">
        <v>78</v>
      </c>
      <c r="V272" t="s">
        <v>84</v>
      </c>
      <c r="W272" t="s">
        <v>86</v>
      </c>
      <c r="X272">
        <f>T272*K272</f>
        <v>315.1260504201681</v>
      </c>
      <c r="Y272">
        <f>T272*(57.32)</f>
        <v>171.96</v>
      </c>
    </row>
    <row r="273" spans="1:25" x14ac:dyDescent="0.2">
      <c r="A273">
        <v>272</v>
      </c>
      <c r="B273" t="s">
        <v>16</v>
      </c>
      <c r="C273" t="s">
        <v>17</v>
      </c>
      <c r="D273">
        <v>2</v>
      </c>
      <c r="E273" t="s">
        <v>72</v>
      </c>
      <c r="F273">
        <v>0.05</v>
      </c>
      <c r="G273" s="4">
        <v>476</v>
      </c>
      <c r="H273">
        <f t="shared" si="16"/>
        <v>4.7600000000000002E-4</v>
      </c>
      <c r="I273">
        <f t="shared" si="17"/>
        <v>5.5048252619585368E-2</v>
      </c>
      <c r="J273" s="6">
        <f t="shared" si="18"/>
        <v>9.5199999999999989E-3</v>
      </c>
      <c r="K273">
        <f t="shared" si="19"/>
        <v>105.0420168067227</v>
      </c>
      <c r="L273" t="s">
        <v>66</v>
      </c>
      <c r="M273">
        <v>1</v>
      </c>
      <c r="N273" t="s">
        <v>51</v>
      </c>
      <c r="O273" t="s">
        <v>49</v>
      </c>
      <c r="P273" t="s">
        <v>22</v>
      </c>
      <c r="Q273" t="s">
        <v>37</v>
      </c>
      <c r="R273" t="s">
        <v>24</v>
      </c>
      <c r="S273" t="s">
        <v>50</v>
      </c>
      <c r="T273">
        <v>0</v>
      </c>
      <c r="U273" t="s">
        <v>78</v>
      </c>
      <c r="V273" t="s">
        <v>84</v>
      </c>
      <c r="W273" t="s">
        <v>86</v>
      </c>
      <c r="X273">
        <f>T273*K273</f>
        <v>0</v>
      </c>
      <c r="Y273">
        <f>T273*(57.32)</f>
        <v>0</v>
      </c>
    </row>
    <row r="274" spans="1:25" x14ac:dyDescent="0.2">
      <c r="A274">
        <v>273</v>
      </c>
      <c r="B274" t="s">
        <v>16</v>
      </c>
      <c r="C274" t="s">
        <v>17</v>
      </c>
      <c r="D274">
        <v>2</v>
      </c>
      <c r="E274" t="s">
        <v>72</v>
      </c>
      <c r="F274">
        <v>0.05</v>
      </c>
      <c r="G274" s="4">
        <v>476</v>
      </c>
      <c r="H274">
        <f t="shared" si="16"/>
        <v>4.7600000000000002E-4</v>
      </c>
      <c r="I274">
        <f t="shared" si="17"/>
        <v>5.5048252619585368E-2</v>
      </c>
      <c r="J274" s="6">
        <f t="shared" si="18"/>
        <v>9.5199999999999989E-3</v>
      </c>
      <c r="K274">
        <f t="shared" si="19"/>
        <v>105.0420168067227</v>
      </c>
      <c r="L274" t="s">
        <v>66</v>
      </c>
      <c r="M274">
        <v>1</v>
      </c>
      <c r="N274" t="s">
        <v>52</v>
      </c>
      <c r="O274" t="s">
        <v>52</v>
      </c>
      <c r="P274" t="s">
        <v>22</v>
      </c>
      <c r="Q274" t="s">
        <v>23</v>
      </c>
      <c r="R274" t="s">
        <v>24</v>
      </c>
      <c r="S274" t="s">
        <v>46</v>
      </c>
      <c r="T274">
        <v>0</v>
      </c>
      <c r="U274" t="s">
        <v>78</v>
      </c>
      <c r="V274" t="s">
        <v>84</v>
      </c>
      <c r="W274" t="s">
        <v>86</v>
      </c>
      <c r="X274">
        <f>T274*K274</f>
        <v>0</v>
      </c>
      <c r="Y274">
        <f>T274*(57.32)</f>
        <v>0</v>
      </c>
    </row>
    <row r="275" spans="1:25" x14ac:dyDescent="0.2">
      <c r="A275">
        <v>274</v>
      </c>
      <c r="B275" t="s">
        <v>16</v>
      </c>
      <c r="C275" t="s">
        <v>17</v>
      </c>
      <c r="D275">
        <v>2</v>
      </c>
      <c r="E275" t="s">
        <v>72</v>
      </c>
      <c r="F275">
        <v>0.05</v>
      </c>
      <c r="G275" s="4">
        <v>476</v>
      </c>
      <c r="H275">
        <f t="shared" si="16"/>
        <v>4.7600000000000002E-4</v>
      </c>
      <c r="I275">
        <f t="shared" si="17"/>
        <v>5.5048252619585368E-2</v>
      </c>
      <c r="J275" s="6">
        <f t="shared" si="18"/>
        <v>9.5199999999999989E-3</v>
      </c>
      <c r="K275">
        <f t="shared" si="19"/>
        <v>105.0420168067227</v>
      </c>
      <c r="L275" t="s">
        <v>66</v>
      </c>
      <c r="M275">
        <v>1</v>
      </c>
      <c r="N275" t="s">
        <v>53</v>
      </c>
      <c r="O275" t="s">
        <v>53</v>
      </c>
      <c r="P275" t="s">
        <v>22</v>
      </c>
      <c r="Q275" t="s">
        <v>23</v>
      </c>
      <c r="R275" t="s">
        <v>31</v>
      </c>
      <c r="S275" t="s">
        <v>54</v>
      </c>
      <c r="T275">
        <v>0</v>
      </c>
      <c r="U275" t="s">
        <v>78</v>
      </c>
      <c r="V275" t="s">
        <v>84</v>
      </c>
      <c r="W275" t="s">
        <v>86</v>
      </c>
      <c r="X275">
        <f>T275*K275</f>
        <v>0</v>
      </c>
      <c r="Y275">
        <f>T275*(57.32)</f>
        <v>0</v>
      </c>
    </row>
    <row r="276" spans="1:25" x14ac:dyDescent="0.2">
      <c r="A276">
        <v>275</v>
      </c>
      <c r="B276" t="s">
        <v>16</v>
      </c>
      <c r="C276" t="s">
        <v>17</v>
      </c>
      <c r="D276">
        <v>2</v>
      </c>
      <c r="E276" t="s">
        <v>72</v>
      </c>
      <c r="F276">
        <v>0.05</v>
      </c>
      <c r="G276" s="4">
        <v>476</v>
      </c>
      <c r="H276">
        <f t="shared" si="16"/>
        <v>4.7600000000000002E-4</v>
      </c>
      <c r="I276">
        <f t="shared" si="17"/>
        <v>5.5048252619585368E-2</v>
      </c>
      <c r="J276" s="6">
        <f t="shared" si="18"/>
        <v>9.5199999999999989E-3</v>
      </c>
      <c r="K276">
        <f t="shared" si="19"/>
        <v>105.0420168067227</v>
      </c>
      <c r="L276" t="s">
        <v>66</v>
      </c>
      <c r="M276">
        <v>1</v>
      </c>
      <c r="N276" t="s">
        <v>55</v>
      </c>
      <c r="O276" t="s">
        <v>55</v>
      </c>
      <c r="P276" t="s">
        <v>22</v>
      </c>
      <c r="Q276" t="s">
        <v>23</v>
      </c>
      <c r="R276" t="s">
        <v>31</v>
      </c>
      <c r="S276" t="s">
        <v>56</v>
      </c>
      <c r="T276">
        <v>0</v>
      </c>
      <c r="U276" t="s">
        <v>78</v>
      </c>
      <c r="V276" t="s">
        <v>84</v>
      </c>
      <c r="W276" t="s">
        <v>86</v>
      </c>
      <c r="X276">
        <f>T276*K276</f>
        <v>0</v>
      </c>
      <c r="Y276">
        <f>T276*(57.32)</f>
        <v>0</v>
      </c>
    </row>
    <row r="277" spans="1:25" x14ac:dyDescent="0.2">
      <c r="A277">
        <v>276</v>
      </c>
      <c r="B277" t="s">
        <v>16</v>
      </c>
      <c r="C277" t="s">
        <v>17</v>
      </c>
      <c r="D277">
        <v>2</v>
      </c>
      <c r="E277" t="s">
        <v>72</v>
      </c>
      <c r="F277">
        <v>0.05</v>
      </c>
      <c r="G277" s="4">
        <v>476</v>
      </c>
      <c r="H277">
        <f t="shared" si="16"/>
        <v>4.7600000000000002E-4</v>
      </c>
      <c r="I277">
        <f t="shared" si="17"/>
        <v>5.5048252619585368E-2</v>
      </c>
      <c r="J277" s="6">
        <f t="shared" si="18"/>
        <v>9.5199999999999989E-3</v>
      </c>
      <c r="K277">
        <f t="shared" si="19"/>
        <v>105.0420168067227</v>
      </c>
      <c r="L277" t="s">
        <v>66</v>
      </c>
      <c r="M277">
        <v>1</v>
      </c>
      <c r="N277" t="s">
        <v>57</v>
      </c>
      <c r="O277" t="s">
        <v>57</v>
      </c>
      <c r="P277" t="s">
        <v>22</v>
      </c>
      <c r="Q277" t="s">
        <v>37</v>
      </c>
      <c r="R277" t="s">
        <v>24</v>
      </c>
      <c r="S277" t="s">
        <v>58</v>
      </c>
      <c r="T277">
        <v>1</v>
      </c>
      <c r="U277" t="s">
        <v>78</v>
      </c>
      <c r="V277" t="s">
        <v>84</v>
      </c>
      <c r="W277" t="s">
        <v>86</v>
      </c>
      <c r="X277">
        <f>T277*K277</f>
        <v>105.0420168067227</v>
      </c>
      <c r="Y277">
        <f>T277*(57.32)</f>
        <v>57.32</v>
      </c>
    </row>
    <row r="278" spans="1:25" x14ac:dyDescent="0.2">
      <c r="A278">
        <v>277</v>
      </c>
      <c r="B278" t="s">
        <v>16</v>
      </c>
      <c r="C278" t="s">
        <v>17</v>
      </c>
      <c r="D278">
        <v>2</v>
      </c>
      <c r="E278" t="s">
        <v>72</v>
      </c>
      <c r="F278">
        <v>0.05</v>
      </c>
      <c r="G278" s="4">
        <v>476</v>
      </c>
      <c r="H278">
        <f t="shared" si="16"/>
        <v>4.7600000000000002E-4</v>
      </c>
      <c r="I278">
        <f t="shared" si="17"/>
        <v>5.5048252619585368E-2</v>
      </c>
      <c r="J278" s="6">
        <f t="shared" si="18"/>
        <v>9.5199999999999989E-3</v>
      </c>
      <c r="K278">
        <f t="shared" si="19"/>
        <v>105.0420168067227</v>
      </c>
      <c r="L278" t="s">
        <v>66</v>
      </c>
      <c r="M278">
        <v>1</v>
      </c>
      <c r="N278" t="s">
        <v>59</v>
      </c>
      <c r="O278" t="s">
        <v>59</v>
      </c>
      <c r="P278" t="s">
        <v>30</v>
      </c>
      <c r="Q278" t="s">
        <v>23</v>
      </c>
      <c r="R278" t="s">
        <v>31</v>
      </c>
      <c r="S278" t="s">
        <v>60</v>
      </c>
      <c r="T278">
        <v>0</v>
      </c>
      <c r="U278" t="s">
        <v>78</v>
      </c>
      <c r="V278" t="s">
        <v>84</v>
      </c>
      <c r="W278" t="s">
        <v>86</v>
      </c>
      <c r="X278">
        <f>T278*K278</f>
        <v>0</v>
      </c>
      <c r="Y278">
        <f>T278*(57.32)</f>
        <v>0</v>
      </c>
    </row>
    <row r="279" spans="1:25" x14ac:dyDescent="0.2">
      <c r="A279">
        <v>278</v>
      </c>
      <c r="B279" t="s">
        <v>16</v>
      </c>
      <c r="C279" t="s">
        <v>17</v>
      </c>
      <c r="D279">
        <v>2</v>
      </c>
      <c r="E279" t="s">
        <v>72</v>
      </c>
      <c r="F279">
        <v>0.05</v>
      </c>
      <c r="G279" s="4">
        <v>476</v>
      </c>
      <c r="H279">
        <f t="shared" si="16"/>
        <v>4.7600000000000002E-4</v>
      </c>
      <c r="I279">
        <f t="shared" si="17"/>
        <v>5.5048252619585368E-2</v>
      </c>
      <c r="J279" s="6">
        <f t="shared" si="18"/>
        <v>9.5199999999999989E-3</v>
      </c>
      <c r="K279">
        <f t="shared" si="19"/>
        <v>105.0420168067227</v>
      </c>
      <c r="L279" t="s">
        <v>66</v>
      </c>
      <c r="M279">
        <v>1</v>
      </c>
      <c r="N279" t="s">
        <v>61</v>
      </c>
      <c r="O279" t="s">
        <v>61</v>
      </c>
      <c r="P279" t="s">
        <v>30</v>
      </c>
      <c r="Q279" t="s">
        <v>37</v>
      </c>
      <c r="R279" t="s">
        <v>31</v>
      </c>
      <c r="S279" t="s">
        <v>62</v>
      </c>
      <c r="T279">
        <v>1</v>
      </c>
      <c r="U279" t="s">
        <v>78</v>
      </c>
      <c r="V279" t="s">
        <v>84</v>
      </c>
      <c r="W279" t="s">
        <v>86</v>
      </c>
      <c r="X279">
        <f>T279*K279</f>
        <v>105.0420168067227</v>
      </c>
      <c r="Y279">
        <f>T279*(57.32)</f>
        <v>57.32</v>
      </c>
    </row>
    <row r="280" spans="1:25" x14ac:dyDescent="0.2">
      <c r="A280">
        <v>279</v>
      </c>
      <c r="B280" t="s">
        <v>16</v>
      </c>
      <c r="C280" t="s">
        <v>17</v>
      </c>
      <c r="D280">
        <v>2</v>
      </c>
      <c r="E280" t="s">
        <v>72</v>
      </c>
      <c r="F280">
        <v>0.05</v>
      </c>
      <c r="G280" s="4">
        <v>476</v>
      </c>
      <c r="H280">
        <f t="shared" si="16"/>
        <v>4.7600000000000002E-4</v>
      </c>
      <c r="I280">
        <f t="shared" si="17"/>
        <v>5.5048252619585368E-2</v>
      </c>
      <c r="J280" s="6">
        <f t="shared" si="18"/>
        <v>9.5199999999999989E-3</v>
      </c>
      <c r="K280">
        <f t="shared" si="19"/>
        <v>105.0420168067227</v>
      </c>
      <c r="L280" t="s">
        <v>66</v>
      </c>
      <c r="M280">
        <v>1</v>
      </c>
      <c r="N280" t="s">
        <v>63</v>
      </c>
      <c r="O280" t="s">
        <v>63</v>
      </c>
      <c r="P280" t="s">
        <v>22</v>
      </c>
      <c r="Q280" t="s">
        <v>37</v>
      </c>
      <c r="R280" t="s">
        <v>24</v>
      </c>
      <c r="S280" t="s">
        <v>32</v>
      </c>
      <c r="T280">
        <v>0</v>
      </c>
      <c r="U280" t="s">
        <v>78</v>
      </c>
      <c r="V280" t="s">
        <v>84</v>
      </c>
      <c r="W280" t="s">
        <v>86</v>
      </c>
      <c r="X280">
        <f>T280*K280</f>
        <v>0</v>
      </c>
      <c r="Y280">
        <f>T280*(57.32)</f>
        <v>0</v>
      </c>
    </row>
    <row r="281" spans="1:25" x14ac:dyDescent="0.2">
      <c r="A281">
        <v>280</v>
      </c>
      <c r="B281" t="s">
        <v>16</v>
      </c>
      <c r="C281" t="s">
        <v>17</v>
      </c>
      <c r="D281">
        <v>2</v>
      </c>
      <c r="E281" t="s">
        <v>72</v>
      </c>
      <c r="F281">
        <v>0.05</v>
      </c>
      <c r="G281" s="4">
        <v>476</v>
      </c>
      <c r="H281">
        <f t="shared" si="16"/>
        <v>4.7600000000000002E-4</v>
      </c>
      <c r="I281">
        <f t="shared" si="17"/>
        <v>5.5048252619585368E-2</v>
      </c>
      <c r="J281" s="6">
        <f t="shared" si="18"/>
        <v>9.5199999999999989E-3</v>
      </c>
      <c r="K281">
        <f t="shared" si="19"/>
        <v>105.0420168067227</v>
      </c>
      <c r="L281" t="s">
        <v>66</v>
      </c>
      <c r="M281">
        <v>1</v>
      </c>
      <c r="N281" t="s">
        <v>64</v>
      </c>
      <c r="O281" t="s">
        <v>65</v>
      </c>
      <c r="P281" t="s">
        <v>22</v>
      </c>
      <c r="Q281" t="s">
        <v>23</v>
      </c>
      <c r="R281" t="s">
        <v>24</v>
      </c>
      <c r="S281" t="s">
        <v>25</v>
      </c>
      <c r="T281">
        <v>0</v>
      </c>
      <c r="U281" t="s">
        <v>78</v>
      </c>
      <c r="V281" t="s">
        <v>84</v>
      </c>
      <c r="W281" t="s">
        <v>86</v>
      </c>
      <c r="X281">
        <f>T281*K281</f>
        <v>0</v>
      </c>
      <c r="Y281">
        <f>T281*(57.32)</f>
        <v>0</v>
      </c>
    </row>
    <row r="282" spans="1:25" x14ac:dyDescent="0.2">
      <c r="A282">
        <v>281</v>
      </c>
      <c r="B282" t="s">
        <v>16</v>
      </c>
      <c r="C282" t="s">
        <v>17</v>
      </c>
      <c r="D282">
        <v>2</v>
      </c>
      <c r="E282" t="s">
        <v>72</v>
      </c>
      <c r="F282">
        <v>0.05</v>
      </c>
      <c r="G282" s="4">
        <v>476</v>
      </c>
      <c r="H282">
        <f t="shared" si="16"/>
        <v>4.7600000000000002E-4</v>
      </c>
      <c r="I282">
        <f t="shared" si="17"/>
        <v>5.5048252619585368E-2</v>
      </c>
      <c r="J282" s="6">
        <f t="shared" si="18"/>
        <v>9.5199999999999989E-3</v>
      </c>
      <c r="K282">
        <f t="shared" si="19"/>
        <v>105.0420168067227</v>
      </c>
      <c r="L282" t="s">
        <v>68</v>
      </c>
      <c r="M282">
        <v>1</v>
      </c>
      <c r="N282" t="s">
        <v>20</v>
      </c>
      <c r="O282" t="s">
        <v>21</v>
      </c>
      <c r="P282" t="s">
        <v>22</v>
      </c>
      <c r="Q282" t="s">
        <v>23</v>
      </c>
      <c r="R282" t="s">
        <v>24</v>
      </c>
      <c r="S282" t="s">
        <v>25</v>
      </c>
      <c r="T282">
        <v>0</v>
      </c>
      <c r="U282" t="s">
        <v>78</v>
      </c>
      <c r="V282" t="s">
        <v>84</v>
      </c>
      <c r="W282" t="s">
        <v>87</v>
      </c>
      <c r="X282">
        <f>T282*K282</f>
        <v>0</v>
      </c>
      <c r="Y282">
        <f>T282*(57.32)</f>
        <v>0</v>
      </c>
    </row>
    <row r="283" spans="1:25" x14ac:dyDescent="0.2">
      <c r="A283">
        <v>282</v>
      </c>
      <c r="B283" t="s">
        <v>16</v>
      </c>
      <c r="C283" t="s">
        <v>17</v>
      </c>
      <c r="D283">
        <v>2</v>
      </c>
      <c r="E283" t="s">
        <v>72</v>
      </c>
      <c r="F283">
        <v>0.05</v>
      </c>
      <c r="G283" s="4">
        <v>476</v>
      </c>
      <c r="H283">
        <f t="shared" si="16"/>
        <v>4.7600000000000002E-4</v>
      </c>
      <c r="I283">
        <f t="shared" si="17"/>
        <v>5.5048252619585368E-2</v>
      </c>
      <c r="J283" s="6">
        <f t="shared" si="18"/>
        <v>9.5199999999999989E-3</v>
      </c>
      <c r="K283">
        <f t="shared" si="19"/>
        <v>105.0420168067227</v>
      </c>
      <c r="L283" t="s">
        <v>68</v>
      </c>
      <c r="M283">
        <v>1</v>
      </c>
      <c r="N283" t="s">
        <v>29</v>
      </c>
      <c r="O283" t="s">
        <v>29</v>
      </c>
      <c r="P283" t="s">
        <v>30</v>
      </c>
      <c r="Q283" t="s">
        <v>23</v>
      </c>
      <c r="R283" t="s">
        <v>31</v>
      </c>
      <c r="S283" t="s">
        <v>32</v>
      </c>
      <c r="T283">
        <v>0</v>
      </c>
      <c r="U283" t="s">
        <v>78</v>
      </c>
      <c r="V283" t="s">
        <v>84</v>
      </c>
      <c r="W283" t="s">
        <v>87</v>
      </c>
      <c r="X283">
        <f>T283*K283</f>
        <v>0</v>
      </c>
      <c r="Y283">
        <f>T283*(57.32)</f>
        <v>0</v>
      </c>
    </row>
    <row r="284" spans="1:25" x14ac:dyDescent="0.2">
      <c r="A284">
        <v>283</v>
      </c>
      <c r="B284" t="s">
        <v>16</v>
      </c>
      <c r="C284" t="s">
        <v>17</v>
      </c>
      <c r="D284">
        <v>2</v>
      </c>
      <c r="E284" t="s">
        <v>72</v>
      </c>
      <c r="F284">
        <v>0.05</v>
      </c>
      <c r="G284" s="4">
        <v>476</v>
      </c>
      <c r="H284">
        <f t="shared" si="16"/>
        <v>4.7600000000000002E-4</v>
      </c>
      <c r="I284">
        <f t="shared" si="17"/>
        <v>5.5048252619585368E-2</v>
      </c>
      <c r="J284" s="6">
        <f t="shared" si="18"/>
        <v>9.5199999999999989E-3</v>
      </c>
      <c r="K284">
        <f t="shared" si="19"/>
        <v>105.0420168067227</v>
      </c>
      <c r="L284" t="s">
        <v>68</v>
      </c>
      <c r="M284">
        <v>1</v>
      </c>
      <c r="N284" t="s">
        <v>33</v>
      </c>
      <c r="O284" t="s">
        <v>33</v>
      </c>
      <c r="P284" t="s">
        <v>22</v>
      </c>
      <c r="Q284" t="s">
        <v>23</v>
      </c>
      <c r="R284" t="s">
        <v>31</v>
      </c>
      <c r="S284" t="s">
        <v>25</v>
      </c>
      <c r="T284">
        <v>0</v>
      </c>
      <c r="U284" t="s">
        <v>78</v>
      </c>
      <c r="V284" t="s">
        <v>84</v>
      </c>
      <c r="W284" t="s">
        <v>87</v>
      </c>
      <c r="X284">
        <f>T284*K284</f>
        <v>0</v>
      </c>
      <c r="Y284">
        <f>T284*(57.32)</f>
        <v>0</v>
      </c>
    </row>
    <row r="285" spans="1:25" x14ac:dyDescent="0.2">
      <c r="A285">
        <v>284</v>
      </c>
      <c r="B285" t="s">
        <v>16</v>
      </c>
      <c r="C285" t="s">
        <v>17</v>
      </c>
      <c r="D285">
        <v>2</v>
      </c>
      <c r="E285" t="s">
        <v>72</v>
      </c>
      <c r="F285">
        <v>0.05</v>
      </c>
      <c r="G285" s="4">
        <v>476</v>
      </c>
      <c r="H285">
        <f t="shared" si="16"/>
        <v>4.7600000000000002E-4</v>
      </c>
      <c r="I285">
        <f t="shared" si="17"/>
        <v>5.5048252619585368E-2</v>
      </c>
      <c r="J285" s="6">
        <f t="shared" si="18"/>
        <v>9.5199999999999989E-3</v>
      </c>
      <c r="K285">
        <f t="shared" si="19"/>
        <v>105.0420168067227</v>
      </c>
      <c r="L285" t="s">
        <v>68</v>
      </c>
      <c r="M285">
        <v>1</v>
      </c>
      <c r="N285" t="s">
        <v>34</v>
      </c>
      <c r="O285" t="s">
        <v>35</v>
      </c>
      <c r="P285" t="s">
        <v>36</v>
      </c>
      <c r="Q285" t="s">
        <v>37</v>
      </c>
      <c r="R285" t="s">
        <v>24</v>
      </c>
      <c r="S285" t="s">
        <v>38</v>
      </c>
      <c r="T285">
        <v>0</v>
      </c>
      <c r="U285" t="s">
        <v>78</v>
      </c>
      <c r="V285" t="s">
        <v>84</v>
      </c>
      <c r="W285" t="s">
        <v>87</v>
      </c>
      <c r="X285">
        <f>T285*K285</f>
        <v>0</v>
      </c>
      <c r="Y285">
        <f>T285*(57.32)</f>
        <v>0</v>
      </c>
    </row>
    <row r="286" spans="1:25" x14ac:dyDescent="0.2">
      <c r="A286">
        <v>285</v>
      </c>
      <c r="B286" t="s">
        <v>16</v>
      </c>
      <c r="C286" t="s">
        <v>17</v>
      </c>
      <c r="D286">
        <v>2</v>
      </c>
      <c r="E286" t="s">
        <v>72</v>
      </c>
      <c r="F286">
        <v>0.05</v>
      </c>
      <c r="G286" s="4">
        <v>476</v>
      </c>
      <c r="H286">
        <f t="shared" si="16"/>
        <v>4.7600000000000002E-4</v>
      </c>
      <c r="I286">
        <f t="shared" si="17"/>
        <v>5.5048252619585368E-2</v>
      </c>
      <c r="J286" s="6">
        <f t="shared" si="18"/>
        <v>9.5199999999999989E-3</v>
      </c>
      <c r="K286">
        <f t="shared" si="19"/>
        <v>105.0420168067227</v>
      </c>
      <c r="L286" t="s">
        <v>68</v>
      </c>
      <c r="M286">
        <v>1</v>
      </c>
      <c r="N286" t="s">
        <v>39</v>
      </c>
      <c r="O286" t="s">
        <v>35</v>
      </c>
      <c r="P286" t="s">
        <v>36</v>
      </c>
      <c r="Q286" t="s">
        <v>37</v>
      </c>
      <c r="R286" t="s">
        <v>24</v>
      </c>
      <c r="S286" t="s">
        <v>38</v>
      </c>
      <c r="T286">
        <v>2</v>
      </c>
      <c r="U286" t="s">
        <v>78</v>
      </c>
      <c r="V286" t="s">
        <v>84</v>
      </c>
      <c r="W286" t="s">
        <v>87</v>
      </c>
      <c r="X286">
        <f>T286*K286</f>
        <v>210.0840336134454</v>
      </c>
      <c r="Y286">
        <f>T286*(57.32)</f>
        <v>114.64</v>
      </c>
    </row>
    <row r="287" spans="1:25" x14ac:dyDescent="0.2">
      <c r="A287">
        <v>286</v>
      </c>
      <c r="B287" t="s">
        <v>16</v>
      </c>
      <c r="C287" t="s">
        <v>17</v>
      </c>
      <c r="D287">
        <v>2</v>
      </c>
      <c r="E287" t="s">
        <v>72</v>
      </c>
      <c r="F287">
        <v>0.05</v>
      </c>
      <c r="G287" s="4">
        <v>476</v>
      </c>
      <c r="H287">
        <f t="shared" si="16"/>
        <v>4.7600000000000002E-4</v>
      </c>
      <c r="I287">
        <f t="shared" si="17"/>
        <v>5.5048252619585368E-2</v>
      </c>
      <c r="J287" s="6">
        <f t="shared" si="18"/>
        <v>9.5199999999999989E-3</v>
      </c>
      <c r="K287">
        <f t="shared" si="19"/>
        <v>105.0420168067227</v>
      </c>
      <c r="L287" t="s">
        <v>68</v>
      </c>
      <c r="M287">
        <v>1</v>
      </c>
      <c r="N287" t="s">
        <v>40</v>
      </c>
      <c r="O287" t="s">
        <v>40</v>
      </c>
      <c r="P287" t="s">
        <v>22</v>
      </c>
      <c r="Q287" t="s">
        <v>37</v>
      </c>
      <c r="R287" t="s">
        <v>24</v>
      </c>
      <c r="S287" t="s">
        <v>32</v>
      </c>
      <c r="T287">
        <v>0</v>
      </c>
      <c r="U287" t="s">
        <v>78</v>
      </c>
      <c r="V287" t="s">
        <v>84</v>
      </c>
      <c r="W287" t="s">
        <v>87</v>
      </c>
      <c r="X287">
        <f>T287*K287</f>
        <v>0</v>
      </c>
      <c r="Y287">
        <f>T287*(57.32)</f>
        <v>0</v>
      </c>
    </row>
    <row r="288" spans="1:25" x14ac:dyDescent="0.2">
      <c r="A288">
        <v>287</v>
      </c>
      <c r="B288" t="s">
        <v>16</v>
      </c>
      <c r="C288" t="s">
        <v>17</v>
      </c>
      <c r="D288">
        <v>2</v>
      </c>
      <c r="E288" t="s">
        <v>72</v>
      </c>
      <c r="F288">
        <v>0.05</v>
      </c>
      <c r="G288" s="4">
        <v>476</v>
      </c>
      <c r="H288">
        <f t="shared" si="16"/>
        <v>4.7600000000000002E-4</v>
      </c>
      <c r="I288">
        <f t="shared" si="17"/>
        <v>5.5048252619585368E-2</v>
      </c>
      <c r="J288" s="6">
        <f t="shared" si="18"/>
        <v>9.5199999999999989E-3</v>
      </c>
      <c r="K288">
        <f t="shared" si="19"/>
        <v>105.0420168067227</v>
      </c>
      <c r="L288" t="s">
        <v>68</v>
      </c>
      <c r="M288">
        <v>1</v>
      </c>
      <c r="N288" t="s">
        <v>41</v>
      </c>
      <c r="O288" t="s">
        <v>41</v>
      </c>
      <c r="P288" t="s">
        <v>22</v>
      </c>
      <c r="Q288" t="s">
        <v>23</v>
      </c>
      <c r="R288" t="s">
        <v>24</v>
      </c>
      <c r="S288" t="s">
        <v>42</v>
      </c>
      <c r="T288">
        <v>0</v>
      </c>
      <c r="U288" t="s">
        <v>78</v>
      </c>
      <c r="V288" t="s">
        <v>84</v>
      </c>
      <c r="W288" t="s">
        <v>87</v>
      </c>
      <c r="X288">
        <f>T288*K288</f>
        <v>0</v>
      </c>
      <c r="Y288">
        <f>T288*(57.32)</f>
        <v>0</v>
      </c>
    </row>
    <row r="289" spans="1:25" x14ac:dyDescent="0.2">
      <c r="A289">
        <v>288</v>
      </c>
      <c r="B289" t="s">
        <v>16</v>
      </c>
      <c r="C289" t="s">
        <v>17</v>
      </c>
      <c r="D289">
        <v>2</v>
      </c>
      <c r="E289" t="s">
        <v>72</v>
      </c>
      <c r="F289">
        <v>0.05</v>
      </c>
      <c r="G289" s="4">
        <v>476</v>
      </c>
      <c r="H289">
        <f t="shared" si="16"/>
        <v>4.7600000000000002E-4</v>
      </c>
      <c r="I289">
        <f t="shared" si="17"/>
        <v>5.5048252619585368E-2</v>
      </c>
      <c r="J289" s="6">
        <f t="shared" si="18"/>
        <v>9.5199999999999989E-3</v>
      </c>
      <c r="K289">
        <f t="shared" si="19"/>
        <v>105.0420168067227</v>
      </c>
      <c r="L289" t="s">
        <v>68</v>
      </c>
      <c r="M289">
        <v>1</v>
      </c>
      <c r="N289" t="s">
        <v>43</v>
      </c>
      <c r="O289" t="s">
        <v>43</v>
      </c>
      <c r="P289" t="s">
        <v>22</v>
      </c>
      <c r="Q289" t="s">
        <v>23</v>
      </c>
      <c r="R289" t="s">
        <v>24</v>
      </c>
      <c r="S289" t="s">
        <v>44</v>
      </c>
      <c r="T289">
        <v>0</v>
      </c>
      <c r="U289" t="s">
        <v>78</v>
      </c>
      <c r="V289" t="s">
        <v>84</v>
      </c>
      <c r="W289" t="s">
        <v>87</v>
      </c>
      <c r="X289">
        <f>T289*K289</f>
        <v>0</v>
      </c>
      <c r="Y289">
        <f>T289*(57.32)</f>
        <v>0</v>
      </c>
    </row>
    <row r="290" spans="1:25" x14ac:dyDescent="0.2">
      <c r="A290">
        <v>289</v>
      </c>
      <c r="B290" t="s">
        <v>16</v>
      </c>
      <c r="C290" t="s">
        <v>17</v>
      </c>
      <c r="D290">
        <v>2</v>
      </c>
      <c r="E290" t="s">
        <v>72</v>
      </c>
      <c r="F290">
        <v>0.05</v>
      </c>
      <c r="G290" s="4">
        <v>476</v>
      </c>
      <c r="H290">
        <f t="shared" si="16"/>
        <v>4.7600000000000002E-4</v>
      </c>
      <c r="I290">
        <f t="shared" si="17"/>
        <v>5.5048252619585368E-2</v>
      </c>
      <c r="J290" s="6">
        <f t="shared" si="18"/>
        <v>9.5199999999999989E-3</v>
      </c>
      <c r="K290">
        <f t="shared" si="19"/>
        <v>105.0420168067227</v>
      </c>
      <c r="L290" t="s">
        <v>68</v>
      </c>
      <c r="M290">
        <v>1</v>
      </c>
      <c r="N290" t="s">
        <v>45</v>
      </c>
      <c r="O290" t="s">
        <v>45</v>
      </c>
      <c r="P290" t="s">
        <v>22</v>
      </c>
      <c r="Q290" t="s">
        <v>23</v>
      </c>
      <c r="R290" t="s">
        <v>24</v>
      </c>
      <c r="S290" t="s">
        <v>46</v>
      </c>
      <c r="T290">
        <v>0</v>
      </c>
      <c r="U290" t="s">
        <v>78</v>
      </c>
      <c r="V290" t="s">
        <v>84</v>
      </c>
      <c r="W290" t="s">
        <v>87</v>
      </c>
      <c r="X290">
        <f>T290*K290</f>
        <v>0</v>
      </c>
      <c r="Y290">
        <f>T290*(57.32)</f>
        <v>0</v>
      </c>
    </row>
    <row r="291" spans="1:25" x14ac:dyDescent="0.2">
      <c r="A291">
        <v>290</v>
      </c>
      <c r="B291" t="s">
        <v>16</v>
      </c>
      <c r="C291" t="s">
        <v>17</v>
      </c>
      <c r="D291">
        <v>2</v>
      </c>
      <c r="E291" t="s">
        <v>72</v>
      </c>
      <c r="F291">
        <v>0.05</v>
      </c>
      <c r="G291" s="4">
        <v>476</v>
      </c>
      <c r="H291">
        <f t="shared" si="16"/>
        <v>4.7600000000000002E-4</v>
      </c>
      <c r="I291">
        <f t="shared" si="17"/>
        <v>5.5048252619585368E-2</v>
      </c>
      <c r="J291" s="6">
        <f t="shared" si="18"/>
        <v>9.5199999999999989E-3</v>
      </c>
      <c r="K291">
        <f t="shared" si="19"/>
        <v>105.0420168067227</v>
      </c>
      <c r="L291" t="s">
        <v>68</v>
      </c>
      <c r="M291">
        <v>1</v>
      </c>
      <c r="N291" t="s">
        <v>47</v>
      </c>
      <c r="O291" t="s">
        <v>47</v>
      </c>
      <c r="P291" t="s">
        <v>22</v>
      </c>
      <c r="Q291" t="s">
        <v>23</v>
      </c>
      <c r="R291" t="s">
        <v>24</v>
      </c>
      <c r="S291" t="s">
        <v>32</v>
      </c>
      <c r="T291">
        <v>0</v>
      </c>
      <c r="U291" t="s">
        <v>78</v>
      </c>
      <c r="V291" t="s">
        <v>84</v>
      </c>
      <c r="W291" t="s">
        <v>87</v>
      </c>
      <c r="X291">
        <f>T291*K291</f>
        <v>0</v>
      </c>
      <c r="Y291">
        <f>T291*(57.32)</f>
        <v>0</v>
      </c>
    </row>
    <row r="292" spans="1:25" x14ac:dyDescent="0.2">
      <c r="A292">
        <v>291</v>
      </c>
      <c r="B292" t="s">
        <v>16</v>
      </c>
      <c r="C292" t="s">
        <v>17</v>
      </c>
      <c r="D292">
        <v>2</v>
      </c>
      <c r="E292" t="s">
        <v>72</v>
      </c>
      <c r="F292">
        <v>0.05</v>
      </c>
      <c r="G292" s="4">
        <v>476</v>
      </c>
      <c r="H292">
        <f t="shared" si="16"/>
        <v>4.7600000000000002E-4</v>
      </c>
      <c r="I292">
        <f t="shared" si="17"/>
        <v>5.5048252619585368E-2</v>
      </c>
      <c r="J292" s="6">
        <f t="shared" si="18"/>
        <v>9.5199999999999989E-3</v>
      </c>
      <c r="K292">
        <f t="shared" si="19"/>
        <v>105.0420168067227</v>
      </c>
      <c r="L292" t="s">
        <v>68</v>
      </c>
      <c r="M292">
        <v>1</v>
      </c>
      <c r="N292" t="s">
        <v>48</v>
      </c>
      <c r="O292" t="s">
        <v>49</v>
      </c>
      <c r="P292" t="s">
        <v>22</v>
      </c>
      <c r="Q292" t="s">
        <v>37</v>
      </c>
      <c r="R292" t="s">
        <v>24</v>
      </c>
      <c r="S292" t="s">
        <v>50</v>
      </c>
      <c r="T292">
        <v>1</v>
      </c>
      <c r="U292" t="s">
        <v>78</v>
      </c>
      <c r="V292" t="s">
        <v>84</v>
      </c>
      <c r="W292" t="s">
        <v>87</v>
      </c>
      <c r="X292">
        <f>T292*K292</f>
        <v>105.0420168067227</v>
      </c>
      <c r="Y292">
        <f>T292*(57.32)</f>
        <v>57.32</v>
      </c>
    </row>
    <row r="293" spans="1:25" x14ac:dyDescent="0.2">
      <c r="A293">
        <v>292</v>
      </c>
      <c r="B293" t="s">
        <v>16</v>
      </c>
      <c r="C293" t="s">
        <v>17</v>
      </c>
      <c r="D293">
        <v>2</v>
      </c>
      <c r="E293" t="s">
        <v>72</v>
      </c>
      <c r="F293">
        <v>0.05</v>
      </c>
      <c r="G293" s="4">
        <v>476</v>
      </c>
      <c r="H293">
        <f t="shared" si="16"/>
        <v>4.7600000000000002E-4</v>
      </c>
      <c r="I293">
        <f t="shared" si="17"/>
        <v>5.5048252619585368E-2</v>
      </c>
      <c r="J293" s="6">
        <f t="shared" si="18"/>
        <v>9.5199999999999989E-3</v>
      </c>
      <c r="K293">
        <f t="shared" si="19"/>
        <v>105.0420168067227</v>
      </c>
      <c r="L293" t="s">
        <v>68</v>
      </c>
      <c r="M293">
        <v>1</v>
      </c>
      <c r="N293" t="s">
        <v>51</v>
      </c>
      <c r="O293" t="s">
        <v>49</v>
      </c>
      <c r="P293" t="s">
        <v>22</v>
      </c>
      <c r="Q293" t="s">
        <v>37</v>
      </c>
      <c r="R293" t="s">
        <v>24</v>
      </c>
      <c r="S293" t="s">
        <v>50</v>
      </c>
      <c r="T293">
        <v>0</v>
      </c>
      <c r="U293" t="s">
        <v>78</v>
      </c>
      <c r="V293" t="s">
        <v>84</v>
      </c>
      <c r="W293" t="s">
        <v>87</v>
      </c>
      <c r="X293">
        <f>T293*K293</f>
        <v>0</v>
      </c>
      <c r="Y293">
        <f>T293*(57.32)</f>
        <v>0</v>
      </c>
    </row>
    <row r="294" spans="1:25" x14ac:dyDescent="0.2">
      <c r="A294">
        <v>293</v>
      </c>
      <c r="B294" t="s">
        <v>16</v>
      </c>
      <c r="C294" t="s">
        <v>17</v>
      </c>
      <c r="D294">
        <v>2</v>
      </c>
      <c r="E294" t="s">
        <v>72</v>
      </c>
      <c r="F294">
        <v>0.05</v>
      </c>
      <c r="G294" s="4">
        <v>476</v>
      </c>
      <c r="H294">
        <f t="shared" si="16"/>
        <v>4.7600000000000002E-4</v>
      </c>
      <c r="I294">
        <f t="shared" si="17"/>
        <v>5.5048252619585368E-2</v>
      </c>
      <c r="J294" s="6">
        <f t="shared" si="18"/>
        <v>9.5199999999999989E-3</v>
      </c>
      <c r="K294">
        <f t="shared" si="19"/>
        <v>105.0420168067227</v>
      </c>
      <c r="L294" t="s">
        <v>68</v>
      </c>
      <c r="M294">
        <v>1</v>
      </c>
      <c r="N294" t="s">
        <v>52</v>
      </c>
      <c r="O294" t="s">
        <v>52</v>
      </c>
      <c r="P294" t="s">
        <v>22</v>
      </c>
      <c r="Q294" t="s">
        <v>23</v>
      </c>
      <c r="R294" t="s">
        <v>24</v>
      </c>
      <c r="S294" t="s">
        <v>46</v>
      </c>
      <c r="T294">
        <v>0</v>
      </c>
      <c r="U294" t="s">
        <v>78</v>
      </c>
      <c r="V294" t="s">
        <v>84</v>
      </c>
      <c r="W294" t="s">
        <v>87</v>
      </c>
      <c r="X294">
        <f>T294*K294</f>
        <v>0</v>
      </c>
      <c r="Y294">
        <f>T294*(57.32)</f>
        <v>0</v>
      </c>
    </row>
    <row r="295" spans="1:25" x14ac:dyDescent="0.2">
      <c r="A295">
        <v>294</v>
      </c>
      <c r="B295" t="s">
        <v>16</v>
      </c>
      <c r="C295" t="s">
        <v>17</v>
      </c>
      <c r="D295">
        <v>2</v>
      </c>
      <c r="E295" t="s">
        <v>72</v>
      </c>
      <c r="F295">
        <v>0.05</v>
      </c>
      <c r="G295" s="4">
        <v>476</v>
      </c>
      <c r="H295">
        <f t="shared" si="16"/>
        <v>4.7600000000000002E-4</v>
      </c>
      <c r="I295">
        <f t="shared" si="17"/>
        <v>5.5048252619585368E-2</v>
      </c>
      <c r="J295" s="6">
        <f t="shared" si="18"/>
        <v>9.5199999999999989E-3</v>
      </c>
      <c r="K295">
        <f t="shared" si="19"/>
        <v>105.0420168067227</v>
      </c>
      <c r="L295" t="s">
        <v>68</v>
      </c>
      <c r="M295">
        <v>1</v>
      </c>
      <c r="N295" t="s">
        <v>53</v>
      </c>
      <c r="O295" t="s">
        <v>53</v>
      </c>
      <c r="P295" t="s">
        <v>22</v>
      </c>
      <c r="Q295" t="s">
        <v>23</v>
      </c>
      <c r="R295" t="s">
        <v>31</v>
      </c>
      <c r="S295" t="s">
        <v>54</v>
      </c>
      <c r="T295">
        <v>0</v>
      </c>
      <c r="U295" t="s">
        <v>78</v>
      </c>
      <c r="V295" t="s">
        <v>84</v>
      </c>
      <c r="W295" t="s">
        <v>87</v>
      </c>
      <c r="X295">
        <f>T295*K295</f>
        <v>0</v>
      </c>
      <c r="Y295">
        <f>T295*(57.32)</f>
        <v>0</v>
      </c>
    </row>
    <row r="296" spans="1:25" x14ac:dyDescent="0.2">
      <c r="A296">
        <v>295</v>
      </c>
      <c r="B296" t="s">
        <v>16</v>
      </c>
      <c r="C296" t="s">
        <v>17</v>
      </c>
      <c r="D296">
        <v>2</v>
      </c>
      <c r="E296" t="s">
        <v>72</v>
      </c>
      <c r="F296">
        <v>0.05</v>
      </c>
      <c r="G296" s="4">
        <v>476</v>
      </c>
      <c r="H296">
        <f t="shared" si="16"/>
        <v>4.7600000000000002E-4</v>
      </c>
      <c r="I296">
        <f t="shared" si="17"/>
        <v>5.5048252619585368E-2</v>
      </c>
      <c r="J296" s="6">
        <f t="shared" si="18"/>
        <v>9.5199999999999989E-3</v>
      </c>
      <c r="K296">
        <f t="shared" si="19"/>
        <v>105.0420168067227</v>
      </c>
      <c r="L296" t="s">
        <v>68</v>
      </c>
      <c r="M296">
        <v>1</v>
      </c>
      <c r="N296" t="s">
        <v>55</v>
      </c>
      <c r="O296" t="s">
        <v>55</v>
      </c>
      <c r="P296" t="s">
        <v>22</v>
      </c>
      <c r="Q296" t="s">
        <v>23</v>
      </c>
      <c r="R296" t="s">
        <v>31</v>
      </c>
      <c r="S296" t="s">
        <v>56</v>
      </c>
      <c r="T296">
        <v>0</v>
      </c>
      <c r="U296" t="s">
        <v>78</v>
      </c>
      <c r="V296" t="s">
        <v>84</v>
      </c>
      <c r="W296" t="s">
        <v>87</v>
      </c>
      <c r="X296">
        <f>T296*K296</f>
        <v>0</v>
      </c>
      <c r="Y296">
        <f>T296*(57.32)</f>
        <v>0</v>
      </c>
    </row>
    <row r="297" spans="1:25" x14ac:dyDescent="0.2">
      <c r="A297">
        <v>296</v>
      </c>
      <c r="B297" t="s">
        <v>16</v>
      </c>
      <c r="C297" t="s">
        <v>17</v>
      </c>
      <c r="D297">
        <v>2</v>
      </c>
      <c r="E297" t="s">
        <v>72</v>
      </c>
      <c r="F297">
        <v>0.05</v>
      </c>
      <c r="G297" s="4">
        <v>476</v>
      </c>
      <c r="H297">
        <f t="shared" si="16"/>
        <v>4.7600000000000002E-4</v>
      </c>
      <c r="I297">
        <f t="shared" si="17"/>
        <v>5.5048252619585368E-2</v>
      </c>
      <c r="J297" s="6">
        <f t="shared" si="18"/>
        <v>9.5199999999999989E-3</v>
      </c>
      <c r="K297">
        <f t="shared" si="19"/>
        <v>105.0420168067227</v>
      </c>
      <c r="L297" t="s">
        <v>68</v>
      </c>
      <c r="M297">
        <v>1</v>
      </c>
      <c r="N297" t="s">
        <v>57</v>
      </c>
      <c r="O297" t="s">
        <v>57</v>
      </c>
      <c r="P297" t="s">
        <v>22</v>
      </c>
      <c r="Q297" t="s">
        <v>37</v>
      </c>
      <c r="R297" t="s">
        <v>24</v>
      </c>
      <c r="S297" t="s">
        <v>58</v>
      </c>
      <c r="T297">
        <v>0</v>
      </c>
      <c r="U297" t="s">
        <v>78</v>
      </c>
      <c r="V297" t="s">
        <v>84</v>
      </c>
      <c r="W297" t="s">
        <v>87</v>
      </c>
      <c r="X297">
        <f>T297*K297</f>
        <v>0</v>
      </c>
      <c r="Y297">
        <f>T297*(57.32)</f>
        <v>0</v>
      </c>
    </row>
    <row r="298" spans="1:25" x14ac:dyDescent="0.2">
      <c r="A298">
        <v>297</v>
      </c>
      <c r="B298" t="s">
        <v>16</v>
      </c>
      <c r="C298" t="s">
        <v>17</v>
      </c>
      <c r="D298">
        <v>2</v>
      </c>
      <c r="E298" t="s">
        <v>72</v>
      </c>
      <c r="F298">
        <v>0.05</v>
      </c>
      <c r="G298" s="4">
        <v>476</v>
      </c>
      <c r="H298">
        <f t="shared" si="16"/>
        <v>4.7600000000000002E-4</v>
      </c>
      <c r="I298">
        <f t="shared" si="17"/>
        <v>5.5048252619585368E-2</v>
      </c>
      <c r="J298" s="6">
        <f t="shared" si="18"/>
        <v>9.5199999999999989E-3</v>
      </c>
      <c r="K298">
        <f t="shared" si="19"/>
        <v>105.0420168067227</v>
      </c>
      <c r="L298" t="s">
        <v>68</v>
      </c>
      <c r="M298">
        <v>1</v>
      </c>
      <c r="N298" t="s">
        <v>59</v>
      </c>
      <c r="O298" t="s">
        <v>59</v>
      </c>
      <c r="P298" t="s">
        <v>30</v>
      </c>
      <c r="Q298" t="s">
        <v>23</v>
      </c>
      <c r="R298" t="s">
        <v>31</v>
      </c>
      <c r="S298" t="s">
        <v>60</v>
      </c>
      <c r="T298">
        <v>0</v>
      </c>
      <c r="U298" t="s">
        <v>78</v>
      </c>
      <c r="V298" t="s">
        <v>84</v>
      </c>
      <c r="W298" t="s">
        <v>87</v>
      </c>
      <c r="X298">
        <f>T298*K298</f>
        <v>0</v>
      </c>
      <c r="Y298">
        <f>T298*(57.32)</f>
        <v>0</v>
      </c>
    </row>
    <row r="299" spans="1:25" x14ac:dyDescent="0.2">
      <c r="A299">
        <v>298</v>
      </c>
      <c r="B299" t="s">
        <v>16</v>
      </c>
      <c r="C299" t="s">
        <v>17</v>
      </c>
      <c r="D299">
        <v>2</v>
      </c>
      <c r="E299" t="s">
        <v>72</v>
      </c>
      <c r="F299">
        <v>0.05</v>
      </c>
      <c r="G299" s="4">
        <v>476</v>
      </c>
      <c r="H299">
        <f t="shared" si="16"/>
        <v>4.7600000000000002E-4</v>
      </c>
      <c r="I299">
        <f t="shared" si="17"/>
        <v>5.5048252619585368E-2</v>
      </c>
      <c r="J299" s="6">
        <f t="shared" si="18"/>
        <v>9.5199999999999989E-3</v>
      </c>
      <c r="K299">
        <f t="shared" si="19"/>
        <v>105.0420168067227</v>
      </c>
      <c r="L299" t="s">
        <v>68</v>
      </c>
      <c r="M299">
        <v>1</v>
      </c>
      <c r="N299" t="s">
        <v>61</v>
      </c>
      <c r="O299" t="s">
        <v>61</v>
      </c>
      <c r="P299" t="s">
        <v>30</v>
      </c>
      <c r="Q299" t="s">
        <v>37</v>
      </c>
      <c r="R299" t="s">
        <v>31</v>
      </c>
      <c r="S299" t="s">
        <v>62</v>
      </c>
      <c r="T299">
        <v>0</v>
      </c>
      <c r="U299" t="s">
        <v>78</v>
      </c>
      <c r="V299" t="s">
        <v>84</v>
      </c>
      <c r="W299" t="s">
        <v>87</v>
      </c>
      <c r="X299">
        <f>T299*K299</f>
        <v>0</v>
      </c>
      <c r="Y299">
        <f>T299*(57.32)</f>
        <v>0</v>
      </c>
    </row>
    <row r="300" spans="1:25" x14ac:dyDescent="0.2">
      <c r="A300">
        <v>299</v>
      </c>
      <c r="B300" t="s">
        <v>16</v>
      </c>
      <c r="C300" t="s">
        <v>17</v>
      </c>
      <c r="D300">
        <v>2</v>
      </c>
      <c r="E300" t="s">
        <v>72</v>
      </c>
      <c r="F300">
        <v>0.05</v>
      </c>
      <c r="G300" s="4">
        <v>476</v>
      </c>
      <c r="H300">
        <f t="shared" si="16"/>
        <v>4.7600000000000002E-4</v>
      </c>
      <c r="I300">
        <f t="shared" si="17"/>
        <v>5.5048252619585368E-2</v>
      </c>
      <c r="J300" s="6">
        <f t="shared" si="18"/>
        <v>9.5199999999999989E-3</v>
      </c>
      <c r="K300">
        <f t="shared" si="19"/>
        <v>105.0420168067227</v>
      </c>
      <c r="L300" t="s">
        <v>68</v>
      </c>
      <c r="M300">
        <v>1</v>
      </c>
      <c r="N300" t="s">
        <v>63</v>
      </c>
      <c r="O300" t="s">
        <v>63</v>
      </c>
      <c r="P300" t="s">
        <v>22</v>
      </c>
      <c r="Q300" t="s">
        <v>37</v>
      </c>
      <c r="R300" t="s">
        <v>24</v>
      </c>
      <c r="S300" t="s">
        <v>32</v>
      </c>
      <c r="T300">
        <v>0</v>
      </c>
      <c r="U300" t="s">
        <v>78</v>
      </c>
      <c r="V300" t="s">
        <v>84</v>
      </c>
      <c r="W300" t="s">
        <v>87</v>
      </c>
      <c r="X300">
        <f>T300*K300</f>
        <v>0</v>
      </c>
      <c r="Y300">
        <f>T300*(57.32)</f>
        <v>0</v>
      </c>
    </row>
    <row r="301" spans="1:25" x14ac:dyDescent="0.2">
      <c r="A301">
        <v>300</v>
      </c>
      <c r="B301" t="s">
        <v>16</v>
      </c>
      <c r="C301" t="s">
        <v>17</v>
      </c>
      <c r="D301">
        <v>2</v>
      </c>
      <c r="E301" t="s">
        <v>72</v>
      </c>
      <c r="F301">
        <v>0.05</v>
      </c>
      <c r="G301" s="4">
        <v>476</v>
      </c>
      <c r="H301">
        <f t="shared" si="16"/>
        <v>4.7600000000000002E-4</v>
      </c>
      <c r="I301">
        <f t="shared" si="17"/>
        <v>5.5048252619585368E-2</v>
      </c>
      <c r="J301" s="6">
        <f t="shared" si="18"/>
        <v>9.5199999999999989E-3</v>
      </c>
      <c r="K301">
        <f t="shared" si="19"/>
        <v>105.0420168067227</v>
      </c>
      <c r="L301" t="s">
        <v>68</v>
      </c>
      <c r="M301">
        <v>1</v>
      </c>
      <c r="N301" t="s">
        <v>64</v>
      </c>
      <c r="O301" t="s">
        <v>65</v>
      </c>
      <c r="P301" t="s">
        <v>22</v>
      </c>
      <c r="Q301" t="s">
        <v>23</v>
      </c>
      <c r="R301" t="s">
        <v>24</v>
      </c>
      <c r="S301" t="s">
        <v>25</v>
      </c>
      <c r="T301">
        <v>0</v>
      </c>
      <c r="U301" t="s">
        <v>78</v>
      </c>
      <c r="V301" t="s">
        <v>84</v>
      </c>
      <c r="W301" t="s">
        <v>87</v>
      </c>
      <c r="X301">
        <f>T301*K301</f>
        <v>0</v>
      </c>
      <c r="Y301">
        <f>T301*(57.32)</f>
        <v>0</v>
      </c>
    </row>
    <row r="302" spans="1:25" x14ac:dyDescent="0.2">
      <c r="A302">
        <v>301</v>
      </c>
      <c r="B302" t="s">
        <v>16</v>
      </c>
      <c r="C302" t="s">
        <v>17</v>
      </c>
      <c r="D302">
        <v>2</v>
      </c>
      <c r="E302" t="s">
        <v>72</v>
      </c>
      <c r="F302">
        <v>0.05</v>
      </c>
      <c r="G302" s="4">
        <v>476</v>
      </c>
      <c r="H302">
        <f t="shared" si="16"/>
        <v>4.7600000000000002E-4</v>
      </c>
      <c r="I302">
        <f t="shared" si="17"/>
        <v>5.5048252619585368E-2</v>
      </c>
      <c r="J302" s="6">
        <f t="shared" si="18"/>
        <v>9.5199999999999989E-3</v>
      </c>
      <c r="K302">
        <f t="shared" si="19"/>
        <v>105.0420168067227</v>
      </c>
      <c r="L302" t="s">
        <v>70</v>
      </c>
      <c r="M302">
        <v>1</v>
      </c>
      <c r="N302" t="s">
        <v>20</v>
      </c>
      <c r="O302" t="s">
        <v>21</v>
      </c>
      <c r="P302" t="s">
        <v>22</v>
      </c>
      <c r="Q302" t="s">
        <v>23</v>
      </c>
      <c r="R302" t="s">
        <v>24</v>
      </c>
      <c r="S302" t="s">
        <v>25</v>
      </c>
      <c r="T302">
        <v>0</v>
      </c>
      <c r="U302" t="s">
        <v>78</v>
      </c>
      <c r="V302" t="s">
        <v>84</v>
      </c>
      <c r="W302" t="s">
        <v>88</v>
      </c>
      <c r="X302">
        <f>T302*K302</f>
        <v>0</v>
      </c>
      <c r="Y302">
        <f>T302*(57.32)</f>
        <v>0</v>
      </c>
    </row>
    <row r="303" spans="1:25" x14ac:dyDescent="0.2">
      <c r="A303">
        <v>302</v>
      </c>
      <c r="B303" t="s">
        <v>16</v>
      </c>
      <c r="C303" t="s">
        <v>17</v>
      </c>
      <c r="D303">
        <v>2</v>
      </c>
      <c r="E303" t="s">
        <v>72</v>
      </c>
      <c r="F303">
        <v>0.05</v>
      </c>
      <c r="G303" s="4">
        <v>476</v>
      </c>
      <c r="H303">
        <f t="shared" si="16"/>
        <v>4.7600000000000002E-4</v>
      </c>
      <c r="I303">
        <f t="shared" si="17"/>
        <v>5.5048252619585368E-2</v>
      </c>
      <c r="J303" s="6">
        <f t="shared" si="18"/>
        <v>9.5199999999999989E-3</v>
      </c>
      <c r="K303">
        <f t="shared" si="19"/>
        <v>105.0420168067227</v>
      </c>
      <c r="L303" t="s">
        <v>70</v>
      </c>
      <c r="M303">
        <v>1</v>
      </c>
      <c r="N303" t="s">
        <v>29</v>
      </c>
      <c r="O303" t="s">
        <v>29</v>
      </c>
      <c r="P303" t="s">
        <v>30</v>
      </c>
      <c r="Q303" t="s">
        <v>23</v>
      </c>
      <c r="R303" t="s">
        <v>31</v>
      </c>
      <c r="S303" t="s">
        <v>32</v>
      </c>
      <c r="T303">
        <v>0</v>
      </c>
      <c r="U303" t="s">
        <v>78</v>
      </c>
      <c r="V303" t="s">
        <v>84</v>
      </c>
      <c r="W303" t="s">
        <v>88</v>
      </c>
      <c r="X303">
        <f>T303*K303</f>
        <v>0</v>
      </c>
      <c r="Y303">
        <f>T303*(57.32)</f>
        <v>0</v>
      </c>
    </row>
    <row r="304" spans="1:25" x14ac:dyDescent="0.2">
      <c r="A304">
        <v>303</v>
      </c>
      <c r="B304" t="s">
        <v>16</v>
      </c>
      <c r="C304" t="s">
        <v>17</v>
      </c>
      <c r="D304">
        <v>2</v>
      </c>
      <c r="E304" t="s">
        <v>72</v>
      </c>
      <c r="F304">
        <v>0.05</v>
      </c>
      <c r="G304" s="4">
        <v>476</v>
      </c>
      <c r="H304">
        <f t="shared" si="16"/>
        <v>4.7600000000000002E-4</v>
      </c>
      <c r="I304">
        <f t="shared" si="17"/>
        <v>5.5048252619585368E-2</v>
      </c>
      <c r="J304" s="6">
        <f t="shared" si="18"/>
        <v>9.5199999999999989E-3</v>
      </c>
      <c r="K304">
        <f t="shared" si="19"/>
        <v>105.0420168067227</v>
      </c>
      <c r="L304" t="s">
        <v>70</v>
      </c>
      <c r="M304">
        <v>1</v>
      </c>
      <c r="N304" t="s">
        <v>33</v>
      </c>
      <c r="O304" t="s">
        <v>33</v>
      </c>
      <c r="P304" t="s">
        <v>22</v>
      </c>
      <c r="Q304" t="s">
        <v>23</v>
      </c>
      <c r="R304" t="s">
        <v>31</v>
      </c>
      <c r="S304" t="s">
        <v>25</v>
      </c>
      <c r="T304">
        <v>1</v>
      </c>
      <c r="U304" t="s">
        <v>78</v>
      </c>
      <c r="V304" t="s">
        <v>84</v>
      </c>
      <c r="W304" t="s">
        <v>88</v>
      </c>
      <c r="X304">
        <f>T304*K304</f>
        <v>105.0420168067227</v>
      </c>
      <c r="Y304">
        <f>T304*(57.32)</f>
        <v>57.32</v>
      </c>
    </row>
    <row r="305" spans="1:25" x14ac:dyDescent="0.2">
      <c r="A305">
        <v>304</v>
      </c>
      <c r="B305" t="s">
        <v>16</v>
      </c>
      <c r="C305" t="s">
        <v>17</v>
      </c>
      <c r="D305">
        <v>2</v>
      </c>
      <c r="E305" t="s">
        <v>72</v>
      </c>
      <c r="F305">
        <v>0.05</v>
      </c>
      <c r="G305" s="4">
        <v>476</v>
      </c>
      <c r="H305">
        <f t="shared" si="16"/>
        <v>4.7600000000000002E-4</v>
      </c>
      <c r="I305">
        <f t="shared" si="17"/>
        <v>5.5048252619585368E-2</v>
      </c>
      <c r="J305" s="6">
        <f t="shared" si="18"/>
        <v>9.5199999999999989E-3</v>
      </c>
      <c r="K305">
        <f t="shared" si="19"/>
        <v>105.0420168067227</v>
      </c>
      <c r="L305" t="s">
        <v>70</v>
      </c>
      <c r="M305">
        <v>1</v>
      </c>
      <c r="N305" t="s">
        <v>34</v>
      </c>
      <c r="O305" t="s">
        <v>35</v>
      </c>
      <c r="P305" t="s">
        <v>36</v>
      </c>
      <c r="Q305" t="s">
        <v>37</v>
      </c>
      <c r="R305" t="s">
        <v>24</v>
      </c>
      <c r="S305" t="s">
        <v>38</v>
      </c>
      <c r="T305">
        <v>0</v>
      </c>
      <c r="U305" t="s">
        <v>78</v>
      </c>
      <c r="V305" t="s">
        <v>84</v>
      </c>
      <c r="W305" t="s">
        <v>88</v>
      </c>
      <c r="X305">
        <f>T305*K305</f>
        <v>0</v>
      </c>
      <c r="Y305">
        <f>T305*(57.32)</f>
        <v>0</v>
      </c>
    </row>
    <row r="306" spans="1:25" x14ac:dyDescent="0.2">
      <c r="A306">
        <v>305</v>
      </c>
      <c r="B306" t="s">
        <v>16</v>
      </c>
      <c r="C306" t="s">
        <v>17</v>
      </c>
      <c r="D306">
        <v>2</v>
      </c>
      <c r="E306" t="s">
        <v>72</v>
      </c>
      <c r="F306">
        <v>0.05</v>
      </c>
      <c r="G306" s="4">
        <v>476</v>
      </c>
      <c r="H306">
        <f t="shared" si="16"/>
        <v>4.7600000000000002E-4</v>
      </c>
      <c r="I306">
        <f t="shared" si="17"/>
        <v>5.5048252619585368E-2</v>
      </c>
      <c r="J306" s="6">
        <f t="shared" si="18"/>
        <v>9.5199999999999989E-3</v>
      </c>
      <c r="K306">
        <f t="shared" si="19"/>
        <v>105.0420168067227</v>
      </c>
      <c r="L306" t="s">
        <v>70</v>
      </c>
      <c r="M306">
        <v>1</v>
      </c>
      <c r="N306" t="s">
        <v>39</v>
      </c>
      <c r="O306" t="s">
        <v>35</v>
      </c>
      <c r="P306" t="s">
        <v>36</v>
      </c>
      <c r="Q306" t="s">
        <v>37</v>
      </c>
      <c r="R306" t="s">
        <v>24</v>
      </c>
      <c r="S306" t="s">
        <v>38</v>
      </c>
      <c r="T306">
        <v>2</v>
      </c>
      <c r="U306" t="s">
        <v>78</v>
      </c>
      <c r="V306" t="s">
        <v>84</v>
      </c>
      <c r="W306" t="s">
        <v>88</v>
      </c>
      <c r="X306">
        <f>T306*K306</f>
        <v>210.0840336134454</v>
      </c>
      <c r="Y306">
        <f>T306*(57.32)</f>
        <v>114.64</v>
      </c>
    </row>
    <row r="307" spans="1:25" x14ac:dyDescent="0.2">
      <c r="A307">
        <v>306</v>
      </c>
      <c r="B307" t="s">
        <v>16</v>
      </c>
      <c r="C307" t="s">
        <v>17</v>
      </c>
      <c r="D307">
        <v>2</v>
      </c>
      <c r="E307" t="s">
        <v>72</v>
      </c>
      <c r="F307">
        <v>0.05</v>
      </c>
      <c r="G307" s="4">
        <v>476</v>
      </c>
      <c r="H307">
        <f t="shared" si="16"/>
        <v>4.7600000000000002E-4</v>
      </c>
      <c r="I307">
        <f t="shared" si="17"/>
        <v>5.5048252619585368E-2</v>
      </c>
      <c r="J307" s="6">
        <f t="shared" si="18"/>
        <v>9.5199999999999989E-3</v>
      </c>
      <c r="K307">
        <f t="shared" si="19"/>
        <v>105.0420168067227</v>
      </c>
      <c r="L307" t="s">
        <v>70</v>
      </c>
      <c r="M307">
        <v>1</v>
      </c>
      <c r="N307" t="s">
        <v>40</v>
      </c>
      <c r="O307" t="s">
        <v>40</v>
      </c>
      <c r="P307" t="s">
        <v>22</v>
      </c>
      <c r="Q307" t="s">
        <v>37</v>
      </c>
      <c r="R307" t="s">
        <v>24</v>
      </c>
      <c r="S307" t="s">
        <v>32</v>
      </c>
      <c r="T307">
        <v>0</v>
      </c>
      <c r="U307" t="s">
        <v>78</v>
      </c>
      <c r="V307" t="s">
        <v>84</v>
      </c>
      <c r="W307" t="s">
        <v>88</v>
      </c>
      <c r="X307">
        <f>T307*K307</f>
        <v>0</v>
      </c>
      <c r="Y307">
        <f>T307*(57.32)</f>
        <v>0</v>
      </c>
    </row>
    <row r="308" spans="1:25" x14ac:dyDescent="0.2">
      <c r="A308">
        <v>307</v>
      </c>
      <c r="B308" t="s">
        <v>16</v>
      </c>
      <c r="C308" t="s">
        <v>17</v>
      </c>
      <c r="D308">
        <v>2</v>
      </c>
      <c r="E308" t="s">
        <v>72</v>
      </c>
      <c r="F308">
        <v>0.05</v>
      </c>
      <c r="G308" s="4">
        <v>476</v>
      </c>
      <c r="H308">
        <f t="shared" si="16"/>
        <v>4.7600000000000002E-4</v>
      </c>
      <c r="I308">
        <f t="shared" si="17"/>
        <v>5.5048252619585368E-2</v>
      </c>
      <c r="J308" s="6">
        <f t="shared" si="18"/>
        <v>9.5199999999999989E-3</v>
      </c>
      <c r="K308">
        <f t="shared" si="19"/>
        <v>105.0420168067227</v>
      </c>
      <c r="L308" t="s">
        <v>70</v>
      </c>
      <c r="M308">
        <v>1</v>
      </c>
      <c r="N308" t="s">
        <v>41</v>
      </c>
      <c r="O308" t="s">
        <v>41</v>
      </c>
      <c r="P308" t="s">
        <v>22</v>
      </c>
      <c r="Q308" t="s">
        <v>23</v>
      </c>
      <c r="R308" t="s">
        <v>24</v>
      </c>
      <c r="S308" t="s">
        <v>42</v>
      </c>
      <c r="T308">
        <v>0</v>
      </c>
      <c r="U308" t="s">
        <v>78</v>
      </c>
      <c r="V308" t="s">
        <v>84</v>
      </c>
      <c r="W308" t="s">
        <v>88</v>
      </c>
      <c r="X308">
        <f>T308*K308</f>
        <v>0</v>
      </c>
      <c r="Y308">
        <f>T308*(57.32)</f>
        <v>0</v>
      </c>
    </row>
    <row r="309" spans="1:25" x14ac:dyDescent="0.2">
      <c r="A309">
        <v>308</v>
      </c>
      <c r="B309" t="s">
        <v>16</v>
      </c>
      <c r="C309" t="s">
        <v>17</v>
      </c>
      <c r="D309">
        <v>2</v>
      </c>
      <c r="E309" t="s">
        <v>72</v>
      </c>
      <c r="F309">
        <v>0.05</v>
      </c>
      <c r="G309" s="4">
        <v>476</v>
      </c>
      <c r="H309">
        <f t="shared" si="16"/>
        <v>4.7600000000000002E-4</v>
      </c>
      <c r="I309">
        <f t="shared" si="17"/>
        <v>5.5048252619585368E-2</v>
      </c>
      <c r="J309" s="6">
        <f t="shared" si="18"/>
        <v>9.5199999999999989E-3</v>
      </c>
      <c r="K309">
        <f t="shared" si="19"/>
        <v>105.0420168067227</v>
      </c>
      <c r="L309" t="s">
        <v>70</v>
      </c>
      <c r="M309">
        <v>1</v>
      </c>
      <c r="N309" t="s">
        <v>43</v>
      </c>
      <c r="O309" t="s">
        <v>43</v>
      </c>
      <c r="P309" t="s">
        <v>22</v>
      </c>
      <c r="Q309" t="s">
        <v>23</v>
      </c>
      <c r="R309" t="s">
        <v>24</v>
      </c>
      <c r="S309" t="s">
        <v>44</v>
      </c>
      <c r="T309">
        <v>0</v>
      </c>
      <c r="U309" t="s">
        <v>78</v>
      </c>
      <c r="V309" t="s">
        <v>84</v>
      </c>
      <c r="W309" t="s">
        <v>88</v>
      </c>
      <c r="X309">
        <f>T309*K309</f>
        <v>0</v>
      </c>
      <c r="Y309">
        <f>T309*(57.32)</f>
        <v>0</v>
      </c>
    </row>
    <row r="310" spans="1:25" x14ac:dyDescent="0.2">
      <c r="A310">
        <v>309</v>
      </c>
      <c r="B310" t="s">
        <v>16</v>
      </c>
      <c r="C310" t="s">
        <v>17</v>
      </c>
      <c r="D310">
        <v>2</v>
      </c>
      <c r="E310" t="s">
        <v>72</v>
      </c>
      <c r="F310">
        <v>0.05</v>
      </c>
      <c r="G310" s="4">
        <v>476</v>
      </c>
      <c r="H310">
        <f t="shared" si="16"/>
        <v>4.7600000000000002E-4</v>
      </c>
      <c r="I310">
        <f t="shared" si="17"/>
        <v>5.5048252619585368E-2</v>
      </c>
      <c r="J310" s="6">
        <f t="shared" si="18"/>
        <v>9.5199999999999989E-3</v>
      </c>
      <c r="K310">
        <f t="shared" si="19"/>
        <v>105.0420168067227</v>
      </c>
      <c r="L310" t="s">
        <v>70</v>
      </c>
      <c r="M310">
        <v>1</v>
      </c>
      <c r="N310" t="s">
        <v>45</v>
      </c>
      <c r="O310" t="s">
        <v>45</v>
      </c>
      <c r="P310" t="s">
        <v>22</v>
      </c>
      <c r="Q310" t="s">
        <v>23</v>
      </c>
      <c r="R310" t="s">
        <v>24</v>
      </c>
      <c r="S310" t="s">
        <v>46</v>
      </c>
      <c r="T310">
        <v>0</v>
      </c>
      <c r="U310" t="s">
        <v>78</v>
      </c>
      <c r="V310" t="s">
        <v>84</v>
      </c>
      <c r="W310" t="s">
        <v>88</v>
      </c>
      <c r="X310">
        <f>T310*K310</f>
        <v>0</v>
      </c>
      <c r="Y310">
        <f>T310*(57.32)</f>
        <v>0</v>
      </c>
    </row>
    <row r="311" spans="1:25" x14ac:dyDescent="0.2">
      <c r="A311">
        <v>310</v>
      </c>
      <c r="B311" t="s">
        <v>16</v>
      </c>
      <c r="C311" t="s">
        <v>17</v>
      </c>
      <c r="D311">
        <v>2</v>
      </c>
      <c r="E311" t="s">
        <v>72</v>
      </c>
      <c r="F311">
        <v>0.05</v>
      </c>
      <c r="G311" s="4">
        <v>476</v>
      </c>
      <c r="H311">
        <f t="shared" si="16"/>
        <v>4.7600000000000002E-4</v>
      </c>
      <c r="I311">
        <f t="shared" si="17"/>
        <v>5.5048252619585368E-2</v>
      </c>
      <c r="J311" s="6">
        <f t="shared" si="18"/>
        <v>9.5199999999999989E-3</v>
      </c>
      <c r="K311">
        <f t="shared" si="19"/>
        <v>105.0420168067227</v>
      </c>
      <c r="L311" t="s">
        <v>70</v>
      </c>
      <c r="M311">
        <v>1</v>
      </c>
      <c r="N311" t="s">
        <v>47</v>
      </c>
      <c r="O311" t="s">
        <v>47</v>
      </c>
      <c r="P311" t="s">
        <v>22</v>
      </c>
      <c r="Q311" t="s">
        <v>23</v>
      </c>
      <c r="R311" t="s">
        <v>24</v>
      </c>
      <c r="S311" t="s">
        <v>32</v>
      </c>
      <c r="T311">
        <v>0</v>
      </c>
      <c r="U311" t="s">
        <v>78</v>
      </c>
      <c r="V311" t="s">
        <v>84</v>
      </c>
      <c r="W311" t="s">
        <v>88</v>
      </c>
      <c r="X311">
        <f>T311*K311</f>
        <v>0</v>
      </c>
      <c r="Y311">
        <f>T311*(57.32)</f>
        <v>0</v>
      </c>
    </row>
    <row r="312" spans="1:25" x14ac:dyDescent="0.2">
      <c r="A312">
        <v>311</v>
      </c>
      <c r="B312" t="s">
        <v>16</v>
      </c>
      <c r="C312" t="s">
        <v>17</v>
      </c>
      <c r="D312">
        <v>2</v>
      </c>
      <c r="E312" t="s">
        <v>72</v>
      </c>
      <c r="F312">
        <v>0.05</v>
      </c>
      <c r="G312" s="4">
        <v>476</v>
      </c>
      <c r="H312">
        <f t="shared" si="16"/>
        <v>4.7600000000000002E-4</v>
      </c>
      <c r="I312">
        <f t="shared" si="17"/>
        <v>5.5048252619585368E-2</v>
      </c>
      <c r="J312" s="6">
        <f t="shared" si="18"/>
        <v>9.5199999999999989E-3</v>
      </c>
      <c r="K312">
        <f t="shared" si="19"/>
        <v>105.0420168067227</v>
      </c>
      <c r="L312" t="s">
        <v>70</v>
      </c>
      <c r="M312">
        <v>1</v>
      </c>
      <c r="N312" t="s">
        <v>48</v>
      </c>
      <c r="O312" t="s">
        <v>49</v>
      </c>
      <c r="P312" t="s">
        <v>22</v>
      </c>
      <c r="Q312" t="s">
        <v>37</v>
      </c>
      <c r="R312" t="s">
        <v>24</v>
      </c>
      <c r="S312" t="s">
        <v>50</v>
      </c>
      <c r="T312">
        <v>1</v>
      </c>
      <c r="U312" t="s">
        <v>78</v>
      </c>
      <c r="V312" t="s">
        <v>84</v>
      </c>
      <c r="W312" t="s">
        <v>88</v>
      </c>
      <c r="X312">
        <f>T312*K312</f>
        <v>105.0420168067227</v>
      </c>
      <c r="Y312">
        <f>T312*(57.32)</f>
        <v>57.32</v>
      </c>
    </row>
    <row r="313" spans="1:25" x14ac:dyDescent="0.2">
      <c r="A313">
        <v>312</v>
      </c>
      <c r="B313" t="s">
        <v>16</v>
      </c>
      <c r="C313" t="s">
        <v>17</v>
      </c>
      <c r="D313">
        <v>2</v>
      </c>
      <c r="E313" t="s">
        <v>72</v>
      </c>
      <c r="F313">
        <v>0.05</v>
      </c>
      <c r="G313" s="4">
        <v>476</v>
      </c>
      <c r="H313">
        <f t="shared" si="16"/>
        <v>4.7600000000000002E-4</v>
      </c>
      <c r="I313">
        <f t="shared" si="17"/>
        <v>5.5048252619585368E-2</v>
      </c>
      <c r="J313" s="6">
        <f t="shared" si="18"/>
        <v>9.5199999999999989E-3</v>
      </c>
      <c r="K313">
        <f t="shared" si="19"/>
        <v>105.0420168067227</v>
      </c>
      <c r="L313" t="s">
        <v>70</v>
      </c>
      <c r="M313">
        <v>1</v>
      </c>
      <c r="N313" t="s">
        <v>51</v>
      </c>
      <c r="O313" t="s">
        <v>49</v>
      </c>
      <c r="P313" t="s">
        <v>22</v>
      </c>
      <c r="Q313" t="s">
        <v>37</v>
      </c>
      <c r="R313" t="s">
        <v>24</v>
      </c>
      <c r="S313" t="s">
        <v>50</v>
      </c>
      <c r="T313">
        <v>0</v>
      </c>
      <c r="U313" t="s">
        <v>78</v>
      </c>
      <c r="V313" t="s">
        <v>84</v>
      </c>
      <c r="W313" t="s">
        <v>88</v>
      </c>
      <c r="X313">
        <f>T313*K313</f>
        <v>0</v>
      </c>
      <c r="Y313">
        <f>T313*(57.32)</f>
        <v>0</v>
      </c>
    </row>
    <row r="314" spans="1:25" x14ac:dyDescent="0.2">
      <c r="A314">
        <v>313</v>
      </c>
      <c r="B314" t="s">
        <v>16</v>
      </c>
      <c r="C314" t="s">
        <v>17</v>
      </c>
      <c r="D314">
        <v>2</v>
      </c>
      <c r="E314" t="s">
        <v>72</v>
      </c>
      <c r="F314">
        <v>0.05</v>
      </c>
      <c r="G314" s="4">
        <v>476</v>
      </c>
      <c r="H314">
        <f t="shared" si="16"/>
        <v>4.7600000000000002E-4</v>
      </c>
      <c r="I314">
        <f t="shared" si="17"/>
        <v>5.5048252619585368E-2</v>
      </c>
      <c r="J314" s="6">
        <f t="shared" si="18"/>
        <v>9.5199999999999989E-3</v>
      </c>
      <c r="K314">
        <f t="shared" si="19"/>
        <v>105.0420168067227</v>
      </c>
      <c r="L314" t="s">
        <v>70</v>
      </c>
      <c r="M314">
        <v>1</v>
      </c>
      <c r="N314" t="s">
        <v>52</v>
      </c>
      <c r="O314" t="s">
        <v>52</v>
      </c>
      <c r="P314" t="s">
        <v>22</v>
      </c>
      <c r="Q314" t="s">
        <v>23</v>
      </c>
      <c r="R314" t="s">
        <v>24</v>
      </c>
      <c r="S314" t="s">
        <v>46</v>
      </c>
      <c r="T314">
        <v>0</v>
      </c>
      <c r="U314" t="s">
        <v>78</v>
      </c>
      <c r="V314" t="s">
        <v>84</v>
      </c>
      <c r="W314" t="s">
        <v>88</v>
      </c>
      <c r="X314">
        <f>T314*K314</f>
        <v>0</v>
      </c>
      <c r="Y314">
        <f>T314*(57.32)</f>
        <v>0</v>
      </c>
    </row>
    <row r="315" spans="1:25" x14ac:dyDescent="0.2">
      <c r="A315">
        <v>314</v>
      </c>
      <c r="B315" t="s">
        <v>16</v>
      </c>
      <c r="C315" t="s">
        <v>17</v>
      </c>
      <c r="D315">
        <v>2</v>
      </c>
      <c r="E315" t="s">
        <v>72</v>
      </c>
      <c r="F315">
        <v>0.05</v>
      </c>
      <c r="G315" s="4">
        <v>476</v>
      </c>
      <c r="H315">
        <f t="shared" si="16"/>
        <v>4.7600000000000002E-4</v>
      </c>
      <c r="I315">
        <f t="shared" si="17"/>
        <v>5.5048252619585368E-2</v>
      </c>
      <c r="J315" s="6">
        <f t="shared" si="18"/>
        <v>9.5199999999999989E-3</v>
      </c>
      <c r="K315">
        <f t="shared" si="19"/>
        <v>105.0420168067227</v>
      </c>
      <c r="L315" t="s">
        <v>70</v>
      </c>
      <c r="M315">
        <v>1</v>
      </c>
      <c r="N315" t="s">
        <v>53</v>
      </c>
      <c r="O315" t="s">
        <v>53</v>
      </c>
      <c r="P315" t="s">
        <v>22</v>
      </c>
      <c r="Q315" t="s">
        <v>23</v>
      </c>
      <c r="R315" t="s">
        <v>31</v>
      </c>
      <c r="S315" t="s">
        <v>54</v>
      </c>
      <c r="T315">
        <v>0</v>
      </c>
      <c r="U315" t="s">
        <v>78</v>
      </c>
      <c r="V315" t="s">
        <v>84</v>
      </c>
      <c r="W315" t="s">
        <v>88</v>
      </c>
      <c r="X315">
        <f>T315*K315</f>
        <v>0</v>
      </c>
      <c r="Y315">
        <f>T315*(57.32)</f>
        <v>0</v>
      </c>
    </row>
    <row r="316" spans="1:25" x14ac:dyDescent="0.2">
      <c r="A316">
        <v>315</v>
      </c>
      <c r="B316" t="s">
        <v>16</v>
      </c>
      <c r="C316" t="s">
        <v>17</v>
      </c>
      <c r="D316">
        <v>2</v>
      </c>
      <c r="E316" t="s">
        <v>72</v>
      </c>
      <c r="F316">
        <v>0.05</v>
      </c>
      <c r="G316" s="4">
        <v>476</v>
      </c>
      <c r="H316">
        <f t="shared" si="16"/>
        <v>4.7600000000000002E-4</v>
      </c>
      <c r="I316">
        <f t="shared" si="17"/>
        <v>5.5048252619585368E-2</v>
      </c>
      <c r="J316" s="6">
        <f t="shared" si="18"/>
        <v>9.5199999999999989E-3</v>
      </c>
      <c r="K316">
        <f t="shared" si="19"/>
        <v>105.0420168067227</v>
      </c>
      <c r="L316" t="s">
        <v>70</v>
      </c>
      <c r="M316">
        <v>1</v>
      </c>
      <c r="N316" t="s">
        <v>55</v>
      </c>
      <c r="O316" t="s">
        <v>55</v>
      </c>
      <c r="P316" t="s">
        <v>22</v>
      </c>
      <c r="Q316" t="s">
        <v>23</v>
      </c>
      <c r="R316" t="s">
        <v>31</v>
      </c>
      <c r="S316" t="s">
        <v>56</v>
      </c>
      <c r="T316">
        <v>0</v>
      </c>
      <c r="U316" t="s">
        <v>78</v>
      </c>
      <c r="V316" t="s">
        <v>84</v>
      </c>
      <c r="W316" t="s">
        <v>88</v>
      </c>
      <c r="X316">
        <f>T316*K316</f>
        <v>0</v>
      </c>
      <c r="Y316">
        <f>T316*(57.32)</f>
        <v>0</v>
      </c>
    </row>
    <row r="317" spans="1:25" x14ac:dyDescent="0.2">
      <c r="A317">
        <v>316</v>
      </c>
      <c r="B317" t="s">
        <v>16</v>
      </c>
      <c r="C317" t="s">
        <v>17</v>
      </c>
      <c r="D317">
        <v>2</v>
      </c>
      <c r="E317" t="s">
        <v>72</v>
      </c>
      <c r="F317">
        <v>0.05</v>
      </c>
      <c r="G317" s="4">
        <v>476</v>
      </c>
      <c r="H317">
        <f t="shared" si="16"/>
        <v>4.7600000000000002E-4</v>
      </c>
      <c r="I317">
        <f t="shared" si="17"/>
        <v>5.5048252619585368E-2</v>
      </c>
      <c r="J317" s="6">
        <f t="shared" si="18"/>
        <v>9.5199999999999989E-3</v>
      </c>
      <c r="K317">
        <f t="shared" si="19"/>
        <v>105.0420168067227</v>
      </c>
      <c r="L317" t="s">
        <v>70</v>
      </c>
      <c r="M317">
        <v>1</v>
      </c>
      <c r="N317" t="s">
        <v>57</v>
      </c>
      <c r="O317" t="s">
        <v>57</v>
      </c>
      <c r="P317" t="s">
        <v>22</v>
      </c>
      <c r="Q317" t="s">
        <v>37</v>
      </c>
      <c r="R317" t="s">
        <v>24</v>
      </c>
      <c r="S317" t="s">
        <v>58</v>
      </c>
      <c r="T317">
        <v>0</v>
      </c>
      <c r="U317" t="s">
        <v>78</v>
      </c>
      <c r="V317" t="s">
        <v>84</v>
      </c>
      <c r="W317" t="s">
        <v>88</v>
      </c>
      <c r="X317">
        <f>T317*K317</f>
        <v>0</v>
      </c>
      <c r="Y317">
        <f>T317*(57.32)</f>
        <v>0</v>
      </c>
    </row>
    <row r="318" spans="1:25" x14ac:dyDescent="0.2">
      <c r="A318">
        <v>317</v>
      </c>
      <c r="B318" t="s">
        <v>16</v>
      </c>
      <c r="C318" t="s">
        <v>17</v>
      </c>
      <c r="D318">
        <v>2</v>
      </c>
      <c r="E318" t="s">
        <v>72</v>
      </c>
      <c r="F318">
        <v>0.05</v>
      </c>
      <c r="G318" s="4">
        <v>476</v>
      </c>
      <c r="H318">
        <f t="shared" si="16"/>
        <v>4.7600000000000002E-4</v>
      </c>
      <c r="I318">
        <f t="shared" si="17"/>
        <v>5.5048252619585368E-2</v>
      </c>
      <c r="J318" s="6">
        <f t="shared" si="18"/>
        <v>9.5199999999999989E-3</v>
      </c>
      <c r="K318">
        <f t="shared" si="19"/>
        <v>105.0420168067227</v>
      </c>
      <c r="L318" t="s">
        <v>70</v>
      </c>
      <c r="M318">
        <v>1</v>
      </c>
      <c r="N318" t="s">
        <v>59</v>
      </c>
      <c r="O318" t="s">
        <v>59</v>
      </c>
      <c r="P318" t="s">
        <v>30</v>
      </c>
      <c r="Q318" t="s">
        <v>23</v>
      </c>
      <c r="R318" t="s">
        <v>31</v>
      </c>
      <c r="S318" t="s">
        <v>60</v>
      </c>
      <c r="T318">
        <v>0</v>
      </c>
      <c r="U318" t="s">
        <v>78</v>
      </c>
      <c r="V318" t="s">
        <v>84</v>
      </c>
      <c r="W318" t="s">
        <v>88</v>
      </c>
      <c r="X318">
        <f>T318*K318</f>
        <v>0</v>
      </c>
      <c r="Y318">
        <f>T318*(57.32)</f>
        <v>0</v>
      </c>
    </row>
    <row r="319" spans="1:25" x14ac:dyDescent="0.2">
      <c r="A319">
        <v>318</v>
      </c>
      <c r="B319" t="s">
        <v>16</v>
      </c>
      <c r="C319" t="s">
        <v>17</v>
      </c>
      <c r="D319">
        <v>2</v>
      </c>
      <c r="E319" t="s">
        <v>72</v>
      </c>
      <c r="F319">
        <v>0.05</v>
      </c>
      <c r="G319" s="4">
        <v>476</v>
      </c>
      <c r="H319">
        <f t="shared" si="16"/>
        <v>4.7600000000000002E-4</v>
      </c>
      <c r="I319">
        <f t="shared" si="17"/>
        <v>5.5048252619585368E-2</v>
      </c>
      <c r="J319" s="6">
        <f t="shared" si="18"/>
        <v>9.5199999999999989E-3</v>
      </c>
      <c r="K319">
        <f t="shared" si="19"/>
        <v>105.0420168067227</v>
      </c>
      <c r="L319" t="s">
        <v>70</v>
      </c>
      <c r="M319">
        <v>1</v>
      </c>
      <c r="N319" t="s">
        <v>61</v>
      </c>
      <c r="O319" t="s">
        <v>61</v>
      </c>
      <c r="P319" t="s">
        <v>30</v>
      </c>
      <c r="Q319" t="s">
        <v>37</v>
      </c>
      <c r="R319" t="s">
        <v>31</v>
      </c>
      <c r="S319" t="s">
        <v>62</v>
      </c>
      <c r="T319">
        <v>0</v>
      </c>
      <c r="U319" t="s">
        <v>78</v>
      </c>
      <c r="V319" t="s">
        <v>84</v>
      </c>
      <c r="W319" t="s">
        <v>88</v>
      </c>
      <c r="X319">
        <f>T319*K319</f>
        <v>0</v>
      </c>
      <c r="Y319">
        <f>T319*(57.32)</f>
        <v>0</v>
      </c>
    </row>
    <row r="320" spans="1:25" x14ac:dyDescent="0.2">
      <c r="A320">
        <v>319</v>
      </c>
      <c r="B320" t="s">
        <v>16</v>
      </c>
      <c r="C320" t="s">
        <v>17</v>
      </c>
      <c r="D320">
        <v>2</v>
      </c>
      <c r="E320" t="s">
        <v>72</v>
      </c>
      <c r="F320">
        <v>0.05</v>
      </c>
      <c r="G320" s="4">
        <v>476</v>
      </c>
      <c r="H320">
        <f t="shared" si="16"/>
        <v>4.7600000000000002E-4</v>
      </c>
      <c r="I320">
        <f t="shared" si="17"/>
        <v>5.5048252619585368E-2</v>
      </c>
      <c r="J320" s="6">
        <f t="shared" si="18"/>
        <v>9.5199999999999989E-3</v>
      </c>
      <c r="K320">
        <f t="shared" si="19"/>
        <v>105.0420168067227</v>
      </c>
      <c r="L320" t="s">
        <v>70</v>
      </c>
      <c r="M320">
        <v>1</v>
      </c>
      <c r="N320" t="s">
        <v>63</v>
      </c>
      <c r="O320" t="s">
        <v>63</v>
      </c>
      <c r="P320" t="s">
        <v>22</v>
      </c>
      <c r="Q320" t="s">
        <v>37</v>
      </c>
      <c r="R320" t="s">
        <v>24</v>
      </c>
      <c r="S320" t="s">
        <v>32</v>
      </c>
      <c r="T320">
        <v>1</v>
      </c>
      <c r="U320" t="s">
        <v>78</v>
      </c>
      <c r="V320" t="s">
        <v>84</v>
      </c>
      <c r="W320" t="s">
        <v>88</v>
      </c>
      <c r="X320">
        <f>T320*K320</f>
        <v>105.0420168067227</v>
      </c>
      <c r="Y320">
        <f>T320*(57.32)</f>
        <v>57.32</v>
      </c>
    </row>
    <row r="321" spans="1:25" x14ac:dyDescent="0.2">
      <c r="A321">
        <v>320</v>
      </c>
      <c r="B321" t="s">
        <v>16</v>
      </c>
      <c r="C321" t="s">
        <v>17</v>
      </c>
      <c r="D321">
        <v>2</v>
      </c>
      <c r="E321" t="s">
        <v>72</v>
      </c>
      <c r="F321">
        <v>0.05</v>
      </c>
      <c r="G321" s="4">
        <v>476</v>
      </c>
      <c r="H321">
        <f t="shared" si="16"/>
        <v>4.7600000000000002E-4</v>
      </c>
      <c r="I321">
        <f t="shared" si="17"/>
        <v>5.5048252619585368E-2</v>
      </c>
      <c r="J321" s="6">
        <f t="shared" si="18"/>
        <v>9.5199999999999989E-3</v>
      </c>
      <c r="K321">
        <f t="shared" si="19"/>
        <v>105.0420168067227</v>
      </c>
      <c r="L321" t="s">
        <v>70</v>
      </c>
      <c r="M321">
        <v>1</v>
      </c>
      <c r="N321" t="s">
        <v>64</v>
      </c>
      <c r="O321" t="s">
        <v>65</v>
      </c>
      <c r="P321" t="s">
        <v>22</v>
      </c>
      <c r="Q321" t="s">
        <v>23</v>
      </c>
      <c r="R321" t="s">
        <v>24</v>
      </c>
      <c r="S321" t="s">
        <v>25</v>
      </c>
      <c r="T321">
        <v>0</v>
      </c>
      <c r="U321" t="s">
        <v>78</v>
      </c>
      <c r="V321" t="s">
        <v>84</v>
      </c>
      <c r="W321" t="s">
        <v>88</v>
      </c>
      <c r="X321">
        <f>T321*K321</f>
        <v>0</v>
      </c>
      <c r="Y321">
        <f>T321*(57.32)</f>
        <v>0</v>
      </c>
    </row>
    <row r="322" spans="1:25" x14ac:dyDescent="0.2">
      <c r="A322">
        <v>321</v>
      </c>
      <c r="B322" t="s">
        <v>16</v>
      </c>
      <c r="C322" t="s">
        <v>17</v>
      </c>
      <c r="D322">
        <v>3</v>
      </c>
      <c r="E322" t="s">
        <v>18</v>
      </c>
      <c r="F322">
        <v>0.05</v>
      </c>
      <c r="G322" s="4">
        <v>476</v>
      </c>
      <c r="H322">
        <f t="shared" ref="H322:H385" si="20">G322/1000000</f>
        <v>4.7600000000000002E-4</v>
      </c>
      <c r="I322">
        <f t="shared" ref="I322:I385" si="21">SQRT(H322/(PI()*F322))</f>
        <v>5.5048252619585368E-2</v>
      </c>
      <c r="J322" s="6">
        <f t="shared" ref="J322:J385" si="22">(I322*I322)*PI()</f>
        <v>9.5199999999999989E-3</v>
      </c>
      <c r="K322">
        <f t="shared" ref="K322:K385" si="23">1/J322</f>
        <v>105.0420168067227</v>
      </c>
      <c r="L322" t="s">
        <v>19</v>
      </c>
      <c r="M322">
        <v>1</v>
      </c>
      <c r="N322" t="s">
        <v>20</v>
      </c>
      <c r="O322" t="s">
        <v>21</v>
      </c>
      <c r="P322" t="s">
        <v>22</v>
      </c>
      <c r="Q322" t="s">
        <v>23</v>
      </c>
      <c r="R322" t="s">
        <v>24</v>
      </c>
      <c r="S322" t="s">
        <v>25</v>
      </c>
      <c r="T322">
        <v>0</v>
      </c>
      <c r="U322" t="s">
        <v>89</v>
      </c>
      <c r="V322" t="s">
        <v>90</v>
      </c>
      <c r="W322" t="s">
        <v>91</v>
      </c>
      <c r="X322">
        <f>T322*K322</f>
        <v>0</v>
      </c>
      <c r="Y322">
        <f>T322*(57.32)</f>
        <v>0</v>
      </c>
    </row>
    <row r="323" spans="1:25" x14ac:dyDescent="0.2">
      <c r="A323">
        <v>322</v>
      </c>
      <c r="B323" t="s">
        <v>16</v>
      </c>
      <c r="C323" t="s">
        <v>17</v>
      </c>
      <c r="D323">
        <v>3</v>
      </c>
      <c r="E323" t="s">
        <v>18</v>
      </c>
      <c r="F323">
        <v>0.05</v>
      </c>
      <c r="G323" s="4">
        <v>476</v>
      </c>
      <c r="H323">
        <f t="shared" si="20"/>
        <v>4.7600000000000002E-4</v>
      </c>
      <c r="I323">
        <f t="shared" si="21"/>
        <v>5.5048252619585368E-2</v>
      </c>
      <c r="J323" s="6">
        <f t="shared" si="22"/>
        <v>9.5199999999999989E-3</v>
      </c>
      <c r="K323">
        <f t="shared" si="23"/>
        <v>105.0420168067227</v>
      </c>
      <c r="L323" t="s">
        <v>19</v>
      </c>
      <c r="M323">
        <v>1</v>
      </c>
      <c r="N323" t="s">
        <v>29</v>
      </c>
      <c r="O323" t="s">
        <v>29</v>
      </c>
      <c r="P323" t="s">
        <v>30</v>
      </c>
      <c r="Q323" t="s">
        <v>23</v>
      </c>
      <c r="R323" t="s">
        <v>31</v>
      </c>
      <c r="S323" t="s">
        <v>32</v>
      </c>
      <c r="T323">
        <v>0</v>
      </c>
      <c r="U323" t="s">
        <v>89</v>
      </c>
      <c r="V323" t="s">
        <v>90</v>
      </c>
      <c r="W323" t="s">
        <v>91</v>
      </c>
      <c r="X323">
        <f>T323*K323</f>
        <v>0</v>
      </c>
      <c r="Y323">
        <f>T323*(57.32)</f>
        <v>0</v>
      </c>
    </row>
    <row r="324" spans="1:25" x14ac:dyDescent="0.2">
      <c r="A324">
        <v>323</v>
      </c>
      <c r="B324" t="s">
        <v>16</v>
      </c>
      <c r="C324" t="s">
        <v>17</v>
      </c>
      <c r="D324">
        <v>3</v>
      </c>
      <c r="E324" t="s">
        <v>18</v>
      </c>
      <c r="F324">
        <v>0.05</v>
      </c>
      <c r="G324" s="4">
        <v>476</v>
      </c>
      <c r="H324">
        <f t="shared" si="20"/>
        <v>4.7600000000000002E-4</v>
      </c>
      <c r="I324">
        <f t="shared" si="21"/>
        <v>5.5048252619585368E-2</v>
      </c>
      <c r="J324" s="6">
        <f t="shared" si="22"/>
        <v>9.5199999999999989E-3</v>
      </c>
      <c r="K324">
        <f t="shared" si="23"/>
        <v>105.0420168067227</v>
      </c>
      <c r="L324" t="s">
        <v>19</v>
      </c>
      <c r="M324">
        <v>1</v>
      </c>
      <c r="N324" t="s">
        <v>33</v>
      </c>
      <c r="O324" t="s">
        <v>33</v>
      </c>
      <c r="P324" t="s">
        <v>22</v>
      </c>
      <c r="Q324" t="s">
        <v>23</v>
      </c>
      <c r="R324" t="s">
        <v>31</v>
      </c>
      <c r="S324" t="s">
        <v>25</v>
      </c>
      <c r="T324">
        <v>0</v>
      </c>
      <c r="U324" t="s">
        <v>89</v>
      </c>
      <c r="V324" t="s">
        <v>90</v>
      </c>
      <c r="W324" t="s">
        <v>91</v>
      </c>
      <c r="X324">
        <f>T324*K324</f>
        <v>0</v>
      </c>
      <c r="Y324">
        <f>T324*(57.32)</f>
        <v>0</v>
      </c>
    </row>
    <row r="325" spans="1:25" x14ac:dyDescent="0.2">
      <c r="A325">
        <v>324</v>
      </c>
      <c r="B325" t="s">
        <v>16</v>
      </c>
      <c r="C325" t="s">
        <v>17</v>
      </c>
      <c r="D325">
        <v>3</v>
      </c>
      <c r="E325" t="s">
        <v>18</v>
      </c>
      <c r="F325">
        <v>0.05</v>
      </c>
      <c r="G325" s="4">
        <v>476</v>
      </c>
      <c r="H325">
        <f t="shared" si="20"/>
        <v>4.7600000000000002E-4</v>
      </c>
      <c r="I325">
        <f t="shared" si="21"/>
        <v>5.5048252619585368E-2</v>
      </c>
      <c r="J325" s="6">
        <f t="shared" si="22"/>
        <v>9.5199999999999989E-3</v>
      </c>
      <c r="K325">
        <f t="shared" si="23"/>
        <v>105.0420168067227</v>
      </c>
      <c r="L325" t="s">
        <v>19</v>
      </c>
      <c r="M325">
        <v>1</v>
      </c>
      <c r="N325" t="s">
        <v>34</v>
      </c>
      <c r="O325" t="s">
        <v>35</v>
      </c>
      <c r="P325" t="s">
        <v>36</v>
      </c>
      <c r="Q325" t="s">
        <v>37</v>
      </c>
      <c r="R325" t="s">
        <v>24</v>
      </c>
      <c r="S325" t="s">
        <v>38</v>
      </c>
      <c r="T325">
        <v>0</v>
      </c>
      <c r="U325" t="s">
        <v>89</v>
      </c>
      <c r="V325" t="s">
        <v>90</v>
      </c>
      <c r="W325" t="s">
        <v>91</v>
      </c>
      <c r="X325">
        <f>T325*K325</f>
        <v>0</v>
      </c>
      <c r="Y325">
        <f>T325*(57.32)</f>
        <v>0</v>
      </c>
    </row>
    <row r="326" spans="1:25" x14ac:dyDescent="0.2">
      <c r="A326">
        <v>325</v>
      </c>
      <c r="B326" t="s">
        <v>16</v>
      </c>
      <c r="C326" t="s">
        <v>17</v>
      </c>
      <c r="D326">
        <v>3</v>
      </c>
      <c r="E326" t="s">
        <v>18</v>
      </c>
      <c r="F326">
        <v>0.05</v>
      </c>
      <c r="G326" s="4">
        <v>476</v>
      </c>
      <c r="H326">
        <f t="shared" si="20"/>
        <v>4.7600000000000002E-4</v>
      </c>
      <c r="I326">
        <f t="shared" si="21"/>
        <v>5.5048252619585368E-2</v>
      </c>
      <c r="J326" s="6">
        <f t="shared" si="22"/>
        <v>9.5199999999999989E-3</v>
      </c>
      <c r="K326">
        <f t="shared" si="23"/>
        <v>105.0420168067227</v>
      </c>
      <c r="L326" t="s">
        <v>19</v>
      </c>
      <c r="M326">
        <v>1</v>
      </c>
      <c r="N326" t="s">
        <v>39</v>
      </c>
      <c r="O326" t="s">
        <v>35</v>
      </c>
      <c r="P326" t="s">
        <v>36</v>
      </c>
      <c r="Q326" t="s">
        <v>37</v>
      </c>
      <c r="R326" t="s">
        <v>24</v>
      </c>
      <c r="S326" t="s">
        <v>38</v>
      </c>
      <c r="T326">
        <v>1</v>
      </c>
      <c r="U326" t="s">
        <v>89</v>
      </c>
      <c r="V326" t="s">
        <v>90</v>
      </c>
      <c r="W326" t="s">
        <v>91</v>
      </c>
      <c r="X326">
        <f>T326*K326</f>
        <v>105.0420168067227</v>
      </c>
      <c r="Y326">
        <f>T326*(57.32)</f>
        <v>57.32</v>
      </c>
    </row>
    <row r="327" spans="1:25" x14ac:dyDescent="0.2">
      <c r="A327">
        <v>326</v>
      </c>
      <c r="B327" t="s">
        <v>16</v>
      </c>
      <c r="C327" t="s">
        <v>17</v>
      </c>
      <c r="D327">
        <v>3</v>
      </c>
      <c r="E327" t="s">
        <v>18</v>
      </c>
      <c r="F327">
        <v>0.05</v>
      </c>
      <c r="G327" s="4">
        <v>476</v>
      </c>
      <c r="H327">
        <f t="shared" si="20"/>
        <v>4.7600000000000002E-4</v>
      </c>
      <c r="I327">
        <f t="shared" si="21"/>
        <v>5.5048252619585368E-2</v>
      </c>
      <c r="J327" s="6">
        <f t="shared" si="22"/>
        <v>9.5199999999999989E-3</v>
      </c>
      <c r="K327">
        <f t="shared" si="23"/>
        <v>105.0420168067227</v>
      </c>
      <c r="L327" t="s">
        <v>19</v>
      </c>
      <c r="M327">
        <v>1</v>
      </c>
      <c r="N327" t="s">
        <v>40</v>
      </c>
      <c r="O327" t="s">
        <v>40</v>
      </c>
      <c r="P327" t="s">
        <v>22</v>
      </c>
      <c r="Q327" t="s">
        <v>37</v>
      </c>
      <c r="R327" t="s">
        <v>24</v>
      </c>
      <c r="S327" t="s">
        <v>32</v>
      </c>
      <c r="T327">
        <v>0</v>
      </c>
      <c r="U327" t="s">
        <v>89</v>
      </c>
      <c r="V327" t="s">
        <v>90</v>
      </c>
      <c r="W327" t="s">
        <v>91</v>
      </c>
      <c r="X327">
        <f>T327*K327</f>
        <v>0</v>
      </c>
      <c r="Y327">
        <f>T327*(57.32)</f>
        <v>0</v>
      </c>
    </row>
    <row r="328" spans="1:25" x14ac:dyDescent="0.2">
      <c r="A328">
        <v>327</v>
      </c>
      <c r="B328" t="s">
        <v>16</v>
      </c>
      <c r="C328" t="s">
        <v>17</v>
      </c>
      <c r="D328">
        <v>3</v>
      </c>
      <c r="E328" t="s">
        <v>18</v>
      </c>
      <c r="F328">
        <v>0.05</v>
      </c>
      <c r="G328" s="4">
        <v>476</v>
      </c>
      <c r="H328">
        <f t="shared" si="20"/>
        <v>4.7600000000000002E-4</v>
      </c>
      <c r="I328">
        <f t="shared" si="21"/>
        <v>5.5048252619585368E-2</v>
      </c>
      <c r="J328" s="6">
        <f t="shared" si="22"/>
        <v>9.5199999999999989E-3</v>
      </c>
      <c r="K328">
        <f t="shared" si="23"/>
        <v>105.0420168067227</v>
      </c>
      <c r="L328" t="s">
        <v>19</v>
      </c>
      <c r="M328">
        <v>1</v>
      </c>
      <c r="N328" t="s">
        <v>41</v>
      </c>
      <c r="O328" t="s">
        <v>41</v>
      </c>
      <c r="P328" t="s">
        <v>22</v>
      </c>
      <c r="Q328" t="s">
        <v>23</v>
      </c>
      <c r="R328" t="s">
        <v>24</v>
      </c>
      <c r="S328" t="s">
        <v>42</v>
      </c>
      <c r="T328">
        <v>0</v>
      </c>
      <c r="U328" t="s">
        <v>89</v>
      </c>
      <c r="V328" t="s">
        <v>90</v>
      </c>
      <c r="W328" t="s">
        <v>91</v>
      </c>
      <c r="X328">
        <f>T328*K328</f>
        <v>0</v>
      </c>
      <c r="Y328">
        <f>T328*(57.32)</f>
        <v>0</v>
      </c>
    </row>
    <row r="329" spans="1:25" x14ac:dyDescent="0.2">
      <c r="A329">
        <v>328</v>
      </c>
      <c r="B329" t="s">
        <v>16</v>
      </c>
      <c r="C329" t="s">
        <v>17</v>
      </c>
      <c r="D329">
        <v>3</v>
      </c>
      <c r="E329" t="s">
        <v>18</v>
      </c>
      <c r="F329">
        <v>0.05</v>
      </c>
      <c r="G329" s="4">
        <v>476</v>
      </c>
      <c r="H329">
        <f t="shared" si="20"/>
        <v>4.7600000000000002E-4</v>
      </c>
      <c r="I329">
        <f t="shared" si="21"/>
        <v>5.5048252619585368E-2</v>
      </c>
      <c r="J329" s="6">
        <f t="shared" si="22"/>
        <v>9.5199999999999989E-3</v>
      </c>
      <c r="K329">
        <f t="shared" si="23"/>
        <v>105.0420168067227</v>
      </c>
      <c r="L329" t="s">
        <v>19</v>
      </c>
      <c r="M329">
        <v>1</v>
      </c>
      <c r="N329" t="s">
        <v>43</v>
      </c>
      <c r="O329" t="s">
        <v>43</v>
      </c>
      <c r="P329" t="s">
        <v>22</v>
      </c>
      <c r="Q329" t="s">
        <v>23</v>
      </c>
      <c r="R329" t="s">
        <v>24</v>
      </c>
      <c r="S329" t="s">
        <v>44</v>
      </c>
      <c r="T329">
        <v>0</v>
      </c>
      <c r="U329" t="s">
        <v>89</v>
      </c>
      <c r="V329" t="s">
        <v>90</v>
      </c>
      <c r="W329" t="s">
        <v>91</v>
      </c>
      <c r="X329">
        <f>T329*K329</f>
        <v>0</v>
      </c>
      <c r="Y329">
        <f>T329*(57.32)</f>
        <v>0</v>
      </c>
    </row>
    <row r="330" spans="1:25" x14ac:dyDescent="0.2">
      <c r="A330">
        <v>329</v>
      </c>
      <c r="B330" t="s">
        <v>16</v>
      </c>
      <c r="C330" t="s">
        <v>17</v>
      </c>
      <c r="D330">
        <v>3</v>
      </c>
      <c r="E330" t="s">
        <v>18</v>
      </c>
      <c r="F330">
        <v>0.05</v>
      </c>
      <c r="G330" s="4">
        <v>476</v>
      </c>
      <c r="H330">
        <f t="shared" si="20"/>
        <v>4.7600000000000002E-4</v>
      </c>
      <c r="I330">
        <f t="shared" si="21"/>
        <v>5.5048252619585368E-2</v>
      </c>
      <c r="J330" s="6">
        <f t="shared" si="22"/>
        <v>9.5199999999999989E-3</v>
      </c>
      <c r="K330">
        <f t="shared" si="23"/>
        <v>105.0420168067227</v>
      </c>
      <c r="L330" t="s">
        <v>19</v>
      </c>
      <c r="M330">
        <v>1</v>
      </c>
      <c r="N330" t="s">
        <v>45</v>
      </c>
      <c r="O330" t="s">
        <v>45</v>
      </c>
      <c r="P330" t="s">
        <v>22</v>
      </c>
      <c r="Q330" t="s">
        <v>23</v>
      </c>
      <c r="R330" t="s">
        <v>24</v>
      </c>
      <c r="S330" t="s">
        <v>46</v>
      </c>
      <c r="T330">
        <v>0</v>
      </c>
      <c r="U330" t="s">
        <v>89</v>
      </c>
      <c r="V330" t="s">
        <v>90</v>
      </c>
      <c r="W330" t="s">
        <v>91</v>
      </c>
      <c r="X330">
        <f>T330*K330</f>
        <v>0</v>
      </c>
      <c r="Y330">
        <f>T330*(57.32)</f>
        <v>0</v>
      </c>
    </row>
    <row r="331" spans="1:25" x14ac:dyDescent="0.2">
      <c r="A331">
        <v>330</v>
      </c>
      <c r="B331" t="s">
        <v>16</v>
      </c>
      <c r="C331" t="s">
        <v>17</v>
      </c>
      <c r="D331">
        <v>3</v>
      </c>
      <c r="E331" t="s">
        <v>18</v>
      </c>
      <c r="F331">
        <v>0.05</v>
      </c>
      <c r="G331" s="4">
        <v>476</v>
      </c>
      <c r="H331">
        <f t="shared" si="20"/>
        <v>4.7600000000000002E-4</v>
      </c>
      <c r="I331">
        <f t="shared" si="21"/>
        <v>5.5048252619585368E-2</v>
      </c>
      <c r="J331" s="6">
        <f t="shared" si="22"/>
        <v>9.5199999999999989E-3</v>
      </c>
      <c r="K331">
        <f t="shared" si="23"/>
        <v>105.0420168067227</v>
      </c>
      <c r="L331" t="s">
        <v>19</v>
      </c>
      <c r="M331">
        <v>1</v>
      </c>
      <c r="N331" t="s">
        <v>47</v>
      </c>
      <c r="O331" t="s">
        <v>47</v>
      </c>
      <c r="P331" t="s">
        <v>22</v>
      </c>
      <c r="Q331" t="s">
        <v>23</v>
      </c>
      <c r="R331" t="s">
        <v>24</v>
      </c>
      <c r="S331" t="s">
        <v>32</v>
      </c>
      <c r="T331">
        <v>0</v>
      </c>
      <c r="U331" t="s">
        <v>89</v>
      </c>
      <c r="V331" t="s">
        <v>90</v>
      </c>
      <c r="W331" t="s">
        <v>91</v>
      </c>
      <c r="X331">
        <f>T331*K331</f>
        <v>0</v>
      </c>
      <c r="Y331">
        <f>T331*(57.32)</f>
        <v>0</v>
      </c>
    </row>
    <row r="332" spans="1:25" x14ac:dyDescent="0.2">
      <c r="A332">
        <v>331</v>
      </c>
      <c r="B332" t="s">
        <v>16</v>
      </c>
      <c r="C332" t="s">
        <v>17</v>
      </c>
      <c r="D332">
        <v>3</v>
      </c>
      <c r="E332" t="s">
        <v>18</v>
      </c>
      <c r="F332">
        <v>0.05</v>
      </c>
      <c r="G332" s="4">
        <v>476</v>
      </c>
      <c r="H332">
        <f t="shared" si="20"/>
        <v>4.7600000000000002E-4</v>
      </c>
      <c r="I332">
        <f t="shared" si="21"/>
        <v>5.5048252619585368E-2</v>
      </c>
      <c r="J332" s="6">
        <f t="shared" si="22"/>
        <v>9.5199999999999989E-3</v>
      </c>
      <c r="K332">
        <f t="shared" si="23"/>
        <v>105.0420168067227</v>
      </c>
      <c r="L332" t="s">
        <v>19</v>
      </c>
      <c r="M332">
        <v>1</v>
      </c>
      <c r="N332" t="s">
        <v>48</v>
      </c>
      <c r="O332" t="s">
        <v>49</v>
      </c>
      <c r="P332" t="s">
        <v>22</v>
      </c>
      <c r="Q332" t="s">
        <v>37</v>
      </c>
      <c r="R332" t="s">
        <v>24</v>
      </c>
      <c r="S332" t="s">
        <v>50</v>
      </c>
      <c r="T332">
        <v>0</v>
      </c>
      <c r="U332" t="s">
        <v>89</v>
      </c>
      <c r="V332" t="s">
        <v>90</v>
      </c>
      <c r="W332" t="s">
        <v>91</v>
      </c>
      <c r="X332">
        <f>T332*K332</f>
        <v>0</v>
      </c>
      <c r="Y332">
        <f>T332*(57.32)</f>
        <v>0</v>
      </c>
    </row>
    <row r="333" spans="1:25" x14ac:dyDescent="0.2">
      <c r="A333">
        <v>332</v>
      </c>
      <c r="B333" t="s">
        <v>16</v>
      </c>
      <c r="C333" t="s">
        <v>17</v>
      </c>
      <c r="D333">
        <v>3</v>
      </c>
      <c r="E333" t="s">
        <v>18</v>
      </c>
      <c r="F333">
        <v>0.05</v>
      </c>
      <c r="G333" s="4">
        <v>476</v>
      </c>
      <c r="H333">
        <f t="shared" si="20"/>
        <v>4.7600000000000002E-4</v>
      </c>
      <c r="I333">
        <f t="shared" si="21"/>
        <v>5.5048252619585368E-2</v>
      </c>
      <c r="J333" s="6">
        <f t="shared" si="22"/>
        <v>9.5199999999999989E-3</v>
      </c>
      <c r="K333">
        <f t="shared" si="23"/>
        <v>105.0420168067227</v>
      </c>
      <c r="L333" t="s">
        <v>19</v>
      </c>
      <c r="M333">
        <v>1</v>
      </c>
      <c r="N333" t="s">
        <v>51</v>
      </c>
      <c r="O333" t="s">
        <v>49</v>
      </c>
      <c r="P333" t="s">
        <v>22</v>
      </c>
      <c r="Q333" t="s">
        <v>37</v>
      </c>
      <c r="R333" t="s">
        <v>24</v>
      </c>
      <c r="S333" t="s">
        <v>50</v>
      </c>
      <c r="T333">
        <v>0</v>
      </c>
      <c r="U333" t="s">
        <v>89</v>
      </c>
      <c r="V333" t="s">
        <v>90</v>
      </c>
      <c r="W333" t="s">
        <v>91</v>
      </c>
      <c r="X333">
        <f>T333*K333</f>
        <v>0</v>
      </c>
      <c r="Y333">
        <f>T333*(57.32)</f>
        <v>0</v>
      </c>
    </row>
    <row r="334" spans="1:25" x14ac:dyDescent="0.2">
      <c r="A334">
        <v>333</v>
      </c>
      <c r="B334" t="s">
        <v>16</v>
      </c>
      <c r="C334" t="s">
        <v>17</v>
      </c>
      <c r="D334">
        <v>3</v>
      </c>
      <c r="E334" t="s">
        <v>18</v>
      </c>
      <c r="F334">
        <v>0.05</v>
      </c>
      <c r="G334" s="4">
        <v>476</v>
      </c>
      <c r="H334">
        <f t="shared" si="20"/>
        <v>4.7600000000000002E-4</v>
      </c>
      <c r="I334">
        <f t="shared" si="21"/>
        <v>5.5048252619585368E-2</v>
      </c>
      <c r="J334" s="6">
        <f t="shared" si="22"/>
        <v>9.5199999999999989E-3</v>
      </c>
      <c r="K334">
        <f t="shared" si="23"/>
        <v>105.0420168067227</v>
      </c>
      <c r="L334" t="s">
        <v>19</v>
      </c>
      <c r="M334">
        <v>1</v>
      </c>
      <c r="N334" t="s">
        <v>52</v>
      </c>
      <c r="O334" t="s">
        <v>52</v>
      </c>
      <c r="P334" t="s">
        <v>22</v>
      </c>
      <c r="Q334" t="s">
        <v>23</v>
      </c>
      <c r="R334" t="s">
        <v>24</v>
      </c>
      <c r="S334" t="s">
        <v>46</v>
      </c>
      <c r="T334">
        <v>0</v>
      </c>
      <c r="U334" t="s">
        <v>89</v>
      </c>
      <c r="V334" t="s">
        <v>90</v>
      </c>
      <c r="W334" t="s">
        <v>91</v>
      </c>
      <c r="X334">
        <f>T334*K334</f>
        <v>0</v>
      </c>
      <c r="Y334">
        <f>T334*(57.32)</f>
        <v>0</v>
      </c>
    </row>
    <row r="335" spans="1:25" x14ac:dyDescent="0.2">
      <c r="A335">
        <v>334</v>
      </c>
      <c r="B335" t="s">
        <v>16</v>
      </c>
      <c r="C335" t="s">
        <v>17</v>
      </c>
      <c r="D335">
        <v>3</v>
      </c>
      <c r="E335" t="s">
        <v>18</v>
      </c>
      <c r="F335">
        <v>0.05</v>
      </c>
      <c r="G335" s="4">
        <v>476</v>
      </c>
      <c r="H335">
        <f t="shared" si="20"/>
        <v>4.7600000000000002E-4</v>
      </c>
      <c r="I335">
        <f t="shared" si="21"/>
        <v>5.5048252619585368E-2</v>
      </c>
      <c r="J335" s="6">
        <f t="shared" si="22"/>
        <v>9.5199999999999989E-3</v>
      </c>
      <c r="K335">
        <f t="shared" si="23"/>
        <v>105.0420168067227</v>
      </c>
      <c r="L335" t="s">
        <v>19</v>
      </c>
      <c r="M335">
        <v>1</v>
      </c>
      <c r="N335" t="s">
        <v>53</v>
      </c>
      <c r="O335" t="s">
        <v>53</v>
      </c>
      <c r="P335" t="s">
        <v>22</v>
      </c>
      <c r="Q335" t="s">
        <v>23</v>
      </c>
      <c r="R335" t="s">
        <v>31</v>
      </c>
      <c r="S335" t="s">
        <v>54</v>
      </c>
      <c r="T335">
        <v>0</v>
      </c>
      <c r="U335" t="s">
        <v>89</v>
      </c>
      <c r="V335" t="s">
        <v>90</v>
      </c>
      <c r="W335" t="s">
        <v>91</v>
      </c>
      <c r="X335">
        <f>T335*K335</f>
        <v>0</v>
      </c>
      <c r="Y335">
        <f>T335*(57.32)</f>
        <v>0</v>
      </c>
    </row>
    <row r="336" spans="1:25" x14ac:dyDescent="0.2">
      <c r="A336">
        <v>335</v>
      </c>
      <c r="B336" t="s">
        <v>16</v>
      </c>
      <c r="C336" t="s">
        <v>17</v>
      </c>
      <c r="D336">
        <v>3</v>
      </c>
      <c r="E336" t="s">
        <v>18</v>
      </c>
      <c r="F336">
        <v>0.05</v>
      </c>
      <c r="G336" s="4">
        <v>476</v>
      </c>
      <c r="H336">
        <f t="shared" si="20"/>
        <v>4.7600000000000002E-4</v>
      </c>
      <c r="I336">
        <f t="shared" si="21"/>
        <v>5.5048252619585368E-2</v>
      </c>
      <c r="J336" s="6">
        <f t="shared" si="22"/>
        <v>9.5199999999999989E-3</v>
      </c>
      <c r="K336">
        <f t="shared" si="23"/>
        <v>105.0420168067227</v>
      </c>
      <c r="L336" t="s">
        <v>19</v>
      </c>
      <c r="M336">
        <v>1</v>
      </c>
      <c r="N336" t="s">
        <v>55</v>
      </c>
      <c r="O336" t="s">
        <v>55</v>
      </c>
      <c r="P336" t="s">
        <v>22</v>
      </c>
      <c r="Q336" t="s">
        <v>23</v>
      </c>
      <c r="R336" t="s">
        <v>31</v>
      </c>
      <c r="S336" t="s">
        <v>56</v>
      </c>
      <c r="T336">
        <v>0</v>
      </c>
      <c r="U336" t="s">
        <v>89</v>
      </c>
      <c r="V336" t="s">
        <v>90</v>
      </c>
      <c r="W336" t="s">
        <v>91</v>
      </c>
      <c r="X336">
        <f>T336*K336</f>
        <v>0</v>
      </c>
      <c r="Y336">
        <f>T336*(57.32)</f>
        <v>0</v>
      </c>
    </row>
    <row r="337" spans="1:25" x14ac:dyDescent="0.2">
      <c r="A337">
        <v>336</v>
      </c>
      <c r="B337" t="s">
        <v>16</v>
      </c>
      <c r="C337" t="s">
        <v>17</v>
      </c>
      <c r="D337">
        <v>3</v>
      </c>
      <c r="E337" t="s">
        <v>18</v>
      </c>
      <c r="F337">
        <v>0.05</v>
      </c>
      <c r="G337" s="4">
        <v>476</v>
      </c>
      <c r="H337">
        <f t="shared" si="20"/>
        <v>4.7600000000000002E-4</v>
      </c>
      <c r="I337">
        <f t="shared" si="21"/>
        <v>5.5048252619585368E-2</v>
      </c>
      <c r="J337" s="6">
        <f t="shared" si="22"/>
        <v>9.5199999999999989E-3</v>
      </c>
      <c r="K337">
        <f t="shared" si="23"/>
        <v>105.0420168067227</v>
      </c>
      <c r="L337" t="s">
        <v>19</v>
      </c>
      <c r="M337">
        <v>1</v>
      </c>
      <c r="N337" t="s">
        <v>57</v>
      </c>
      <c r="O337" t="s">
        <v>57</v>
      </c>
      <c r="P337" t="s">
        <v>22</v>
      </c>
      <c r="Q337" t="s">
        <v>37</v>
      </c>
      <c r="R337" t="s">
        <v>24</v>
      </c>
      <c r="S337" t="s">
        <v>58</v>
      </c>
      <c r="T337">
        <v>2</v>
      </c>
      <c r="U337" t="s">
        <v>89</v>
      </c>
      <c r="V337" t="s">
        <v>90</v>
      </c>
      <c r="W337" t="s">
        <v>91</v>
      </c>
      <c r="X337">
        <f>T337*K337</f>
        <v>210.0840336134454</v>
      </c>
      <c r="Y337">
        <f>T337*(57.32)</f>
        <v>114.64</v>
      </c>
    </row>
    <row r="338" spans="1:25" x14ac:dyDescent="0.2">
      <c r="A338">
        <v>337</v>
      </c>
      <c r="B338" t="s">
        <v>16</v>
      </c>
      <c r="C338" t="s">
        <v>17</v>
      </c>
      <c r="D338">
        <v>3</v>
      </c>
      <c r="E338" t="s">
        <v>18</v>
      </c>
      <c r="F338">
        <v>0.05</v>
      </c>
      <c r="G338" s="4">
        <v>476</v>
      </c>
      <c r="H338">
        <f t="shared" si="20"/>
        <v>4.7600000000000002E-4</v>
      </c>
      <c r="I338">
        <f t="shared" si="21"/>
        <v>5.5048252619585368E-2</v>
      </c>
      <c r="J338" s="6">
        <f t="shared" si="22"/>
        <v>9.5199999999999989E-3</v>
      </c>
      <c r="K338">
        <f t="shared" si="23"/>
        <v>105.0420168067227</v>
      </c>
      <c r="L338" t="s">
        <v>19</v>
      </c>
      <c r="M338">
        <v>1</v>
      </c>
      <c r="N338" t="s">
        <v>59</v>
      </c>
      <c r="O338" t="s">
        <v>59</v>
      </c>
      <c r="P338" t="s">
        <v>30</v>
      </c>
      <c r="Q338" t="s">
        <v>23</v>
      </c>
      <c r="R338" t="s">
        <v>31</v>
      </c>
      <c r="S338" t="s">
        <v>60</v>
      </c>
      <c r="T338">
        <v>0</v>
      </c>
      <c r="U338" t="s">
        <v>89</v>
      </c>
      <c r="V338" t="s">
        <v>90</v>
      </c>
      <c r="W338" t="s">
        <v>91</v>
      </c>
      <c r="X338">
        <f>T338*K338</f>
        <v>0</v>
      </c>
      <c r="Y338">
        <f>T338*(57.32)</f>
        <v>0</v>
      </c>
    </row>
    <row r="339" spans="1:25" x14ac:dyDescent="0.2">
      <c r="A339">
        <v>338</v>
      </c>
      <c r="B339" t="s">
        <v>16</v>
      </c>
      <c r="C339" t="s">
        <v>17</v>
      </c>
      <c r="D339">
        <v>3</v>
      </c>
      <c r="E339" t="s">
        <v>18</v>
      </c>
      <c r="F339">
        <v>0.05</v>
      </c>
      <c r="G339" s="4">
        <v>476</v>
      </c>
      <c r="H339">
        <f t="shared" si="20"/>
        <v>4.7600000000000002E-4</v>
      </c>
      <c r="I339">
        <f t="shared" si="21"/>
        <v>5.5048252619585368E-2</v>
      </c>
      <c r="J339" s="6">
        <f t="shared" si="22"/>
        <v>9.5199999999999989E-3</v>
      </c>
      <c r="K339">
        <f t="shared" si="23"/>
        <v>105.0420168067227</v>
      </c>
      <c r="L339" t="s">
        <v>19</v>
      </c>
      <c r="M339">
        <v>1</v>
      </c>
      <c r="N339" t="s">
        <v>61</v>
      </c>
      <c r="O339" t="s">
        <v>61</v>
      </c>
      <c r="P339" t="s">
        <v>30</v>
      </c>
      <c r="Q339" t="s">
        <v>37</v>
      </c>
      <c r="R339" t="s">
        <v>31</v>
      </c>
      <c r="S339" t="s">
        <v>62</v>
      </c>
      <c r="T339">
        <v>0</v>
      </c>
      <c r="U339" t="s">
        <v>89</v>
      </c>
      <c r="V339" t="s">
        <v>90</v>
      </c>
      <c r="W339" t="s">
        <v>91</v>
      </c>
      <c r="X339">
        <f>T339*K339</f>
        <v>0</v>
      </c>
      <c r="Y339">
        <f>T339*(57.32)</f>
        <v>0</v>
      </c>
    </row>
    <row r="340" spans="1:25" x14ac:dyDescent="0.2">
      <c r="A340">
        <v>339</v>
      </c>
      <c r="B340" t="s">
        <v>16</v>
      </c>
      <c r="C340" t="s">
        <v>17</v>
      </c>
      <c r="D340">
        <v>3</v>
      </c>
      <c r="E340" t="s">
        <v>18</v>
      </c>
      <c r="F340">
        <v>0.05</v>
      </c>
      <c r="G340" s="4">
        <v>476</v>
      </c>
      <c r="H340">
        <f t="shared" si="20"/>
        <v>4.7600000000000002E-4</v>
      </c>
      <c r="I340">
        <f t="shared" si="21"/>
        <v>5.5048252619585368E-2</v>
      </c>
      <c r="J340" s="6">
        <f t="shared" si="22"/>
        <v>9.5199999999999989E-3</v>
      </c>
      <c r="K340">
        <f t="shared" si="23"/>
        <v>105.0420168067227</v>
      </c>
      <c r="L340" t="s">
        <v>19</v>
      </c>
      <c r="M340">
        <v>1</v>
      </c>
      <c r="N340" t="s">
        <v>63</v>
      </c>
      <c r="O340" t="s">
        <v>63</v>
      </c>
      <c r="P340" t="s">
        <v>22</v>
      </c>
      <c r="Q340" t="s">
        <v>37</v>
      </c>
      <c r="R340" t="s">
        <v>24</v>
      </c>
      <c r="S340" t="s">
        <v>32</v>
      </c>
      <c r="T340">
        <v>0</v>
      </c>
      <c r="U340" t="s">
        <v>89</v>
      </c>
      <c r="V340" t="s">
        <v>90</v>
      </c>
      <c r="W340" t="s">
        <v>91</v>
      </c>
      <c r="X340">
        <f>T340*K340</f>
        <v>0</v>
      </c>
      <c r="Y340">
        <f>T340*(57.32)</f>
        <v>0</v>
      </c>
    </row>
    <row r="341" spans="1:25" x14ac:dyDescent="0.2">
      <c r="A341">
        <v>340</v>
      </c>
      <c r="B341" t="s">
        <v>16</v>
      </c>
      <c r="C341" t="s">
        <v>17</v>
      </c>
      <c r="D341">
        <v>3</v>
      </c>
      <c r="E341" t="s">
        <v>18</v>
      </c>
      <c r="F341">
        <v>0.05</v>
      </c>
      <c r="G341" s="4">
        <v>476</v>
      </c>
      <c r="H341">
        <f t="shared" si="20"/>
        <v>4.7600000000000002E-4</v>
      </c>
      <c r="I341">
        <f t="shared" si="21"/>
        <v>5.5048252619585368E-2</v>
      </c>
      <c r="J341" s="6">
        <f t="shared" si="22"/>
        <v>9.5199999999999989E-3</v>
      </c>
      <c r="K341">
        <f t="shared" si="23"/>
        <v>105.0420168067227</v>
      </c>
      <c r="L341" t="s">
        <v>19</v>
      </c>
      <c r="M341">
        <v>1</v>
      </c>
      <c r="N341" t="s">
        <v>64</v>
      </c>
      <c r="O341" t="s">
        <v>65</v>
      </c>
      <c r="P341" t="s">
        <v>22</v>
      </c>
      <c r="Q341" t="s">
        <v>23</v>
      </c>
      <c r="R341" t="s">
        <v>24</v>
      </c>
      <c r="S341" t="s">
        <v>25</v>
      </c>
      <c r="T341">
        <v>0</v>
      </c>
      <c r="U341" t="s">
        <v>89</v>
      </c>
      <c r="V341" t="s">
        <v>90</v>
      </c>
      <c r="W341" t="s">
        <v>91</v>
      </c>
      <c r="X341">
        <f>T341*K341</f>
        <v>0</v>
      </c>
      <c r="Y341">
        <f>T341*(57.32)</f>
        <v>0</v>
      </c>
    </row>
    <row r="342" spans="1:25" x14ac:dyDescent="0.2">
      <c r="A342">
        <v>341</v>
      </c>
      <c r="B342" t="s">
        <v>16</v>
      </c>
      <c r="C342" t="s">
        <v>17</v>
      </c>
      <c r="D342">
        <v>3</v>
      </c>
      <c r="E342" t="s">
        <v>18</v>
      </c>
      <c r="F342">
        <v>0.05</v>
      </c>
      <c r="G342" s="4">
        <v>476</v>
      </c>
      <c r="H342">
        <f t="shared" si="20"/>
        <v>4.7600000000000002E-4</v>
      </c>
      <c r="I342">
        <f t="shared" si="21"/>
        <v>5.5048252619585368E-2</v>
      </c>
      <c r="J342" s="6">
        <f t="shared" si="22"/>
        <v>9.5199999999999989E-3</v>
      </c>
      <c r="K342">
        <f t="shared" si="23"/>
        <v>105.0420168067227</v>
      </c>
      <c r="L342" t="s">
        <v>66</v>
      </c>
      <c r="M342">
        <v>1</v>
      </c>
      <c r="N342" t="s">
        <v>20</v>
      </c>
      <c r="O342" t="s">
        <v>21</v>
      </c>
      <c r="P342" t="s">
        <v>22</v>
      </c>
      <c r="Q342" t="s">
        <v>23</v>
      </c>
      <c r="R342" t="s">
        <v>24</v>
      </c>
      <c r="S342" t="s">
        <v>25</v>
      </c>
      <c r="T342">
        <v>2</v>
      </c>
      <c r="U342" t="s">
        <v>89</v>
      </c>
      <c r="V342" t="s">
        <v>90</v>
      </c>
      <c r="W342" t="s">
        <v>92</v>
      </c>
      <c r="X342">
        <f>T342*K342</f>
        <v>210.0840336134454</v>
      </c>
      <c r="Y342">
        <f>T342*(57.32)</f>
        <v>114.64</v>
      </c>
    </row>
    <row r="343" spans="1:25" x14ac:dyDescent="0.2">
      <c r="A343">
        <v>342</v>
      </c>
      <c r="B343" t="s">
        <v>16</v>
      </c>
      <c r="C343" t="s">
        <v>17</v>
      </c>
      <c r="D343">
        <v>3</v>
      </c>
      <c r="E343" t="s">
        <v>18</v>
      </c>
      <c r="F343">
        <v>0.05</v>
      </c>
      <c r="G343" s="4">
        <v>476</v>
      </c>
      <c r="H343">
        <f t="shared" si="20"/>
        <v>4.7600000000000002E-4</v>
      </c>
      <c r="I343">
        <f t="shared" si="21"/>
        <v>5.5048252619585368E-2</v>
      </c>
      <c r="J343" s="6">
        <f t="shared" si="22"/>
        <v>9.5199999999999989E-3</v>
      </c>
      <c r="K343">
        <f t="shared" si="23"/>
        <v>105.0420168067227</v>
      </c>
      <c r="L343" t="s">
        <v>66</v>
      </c>
      <c r="M343">
        <v>1</v>
      </c>
      <c r="N343" t="s">
        <v>29</v>
      </c>
      <c r="O343" t="s">
        <v>29</v>
      </c>
      <c r="P343" t="s">
        <v>30</v>
      </c>
      <c r="Q343" t="s">
        <v>23</v>
      </c>
      <c r="R343" t="s">
        <v>31</v>
      </c>
      <c r="S343" t="s">
        <v>32</v>
      </c>
      <c r="T343">
        <v>0</v>
      </c>
      <c r="U343" t="s">
        <v>89</v>
      </c>
      <c r="V343" t="s">
        <v>90</v>
      </c>
      <c r="W343" t="s">
        <v>92</v>
      </c>
      <c r="X343">
        <f>T343*K343</f>
        <v>0</v>
      </c>
      <c r="Y343">
        <f>T343*(57.32)</f>
        <v>0</v>
      </c>
    </row>
    <row r="344" spans="1:25" x14ac:dyDescent="0.2">
      <c r="A344">
        <v>343</v>
      </c>
      <c r="B344" t="s">
        <v>16</v>
      </c>
      <c r="C344" t="s">
        <v>17</v>
      </c>
      <c r="D344">
        <v>3</v>
      </c>
      <c r="E344" t="s">
        <v>18</v>
      </c>
      <c r="F344">
        <v>0.05</v>
      </c>
      <c r="G344" s="4">
        <v>476</v>
      </c>
      <c r="H344">
        <f t="shared" si="20"/>
        <v>4.7600000000000002E-4</v>
      </c>
      <c r="I344">
        <f t="shared" si="21"/>
        <v>5.5048252619585368E-2</v>
      </c>
      <c r="J344" s="6">
        <f t="shared" si="22"/>
        <v>9.5199999999999989E-3</v>
      </c>
      <c r="K344">
        <f t="shared" si="23"/>
        <v>105.0420168067227</v>
      </c>
      <c r="L344" t="s">
        <v>66</v>
      </c>
      <c r="M344">
        <v>1</v>
      </c>
      <c r="N344" t="s">
        <v>33</v>
      </c>
      <c r="O344" t="s">
        <v>33</v>
      </c>
      <c r="P344" t="s">
        <v>22</v>
      </c>
      <c r="Q344" t="s">
        <v>23</v>
      </c>
      <c r="R344" t="s">
        <v>31</v>
      </c>
      <c r="S344" t="s">
        <v>25</v>
      </c>
      <c r="T344">
        <v>0</v>
      </c>
      <c r="U344" t="s">
        <v>89</v>
      </c>
      <c r="V344" t="s">
        <v>90</v>
      </c>
      <c r="W344" t="s">
        <v>92</v>
      </c>
      <c r="X344">
        <f>T344*K344</f>
        <v>0</v>
      </c>
      <c r="Y344">
        <f>T344*(57.32)</f>
        <v>0</v>
      </c>
    </row>
    <row r="345" spans="1:25" x14ac:dyDescent="0.2">
      <c r="A345">
        <v>344</v>
      </c>
      <c r="B345" t="s">
        <v>16</v>
      </c>
      <c r="C345" t="s">
        <v>17</v>
      </c>
      <c r="D345">
        <v>3</v>
      </c>
      <c r="E345" t="s">
        <v>18</v>
      </c>
      <c r="F345">
        <v>0.05</v>
      </c>
      <c r="G345" s="4">
        <v>476</v>
      </c>
      <c r="H345">
        <f t="shared" si="20"/>
        <v>4.7600000000000002E-4</v>
      </c>
      <c r="I345">
        <f t="shared" si="21"/>
        <v>5.5048252619585368E-2</v>
      </c>
      <c r="J345" s="6">
        <f t="shared" si="22"/>
        <v>9.5199999999999989E-3</v>
      </c>
      <c r="K345">
        <f t="shared" si="23"/>
        <v>105.0420168067227</v>
      </c>
      <c r="L345" t="s">
        <v>66</v>
      </c>
      <c r="M345">
        <v>1</v>
      </c>
      <c r="N345" t="s">
        <v>34</v>
      </c>
      <c r="O345" t="s">
        <v>35</v>
      </c>
      <c r="P345" t="s">
        <v>36</v>
      </c>
      <c r="Q345" t="s">
        <v>37</v>
      </c>
      <c r="R345" t="s">
        <v>24</v>
      </c>
      <c r="S345" t="s">
        <v>38</v>
      </c>
      <c r="T345">
        <v>0</v>
      </c>
      <c r="U345" t="s">
        <v>89</v>
      </c>
      <c r="V345" t="s">
        <v>90</v>
      </c>
      <c r="W345" t="s">
        <v>92</v>
      </c>
      <c r="X345">
        <f>T345*K345</f>
        <v>0</v>
      </c>
      <c r="Y345">
        <f>T345*(57.32)</f>
        <v>0</v>
      </c>
    </row>
    <row r="346" spans="1:25" x14ac:dyDescent="0.2">
      <c r="A346">
        <v>345</v>
      </c>
      <c r="B346" t="s">
        <v>16</v>
      </c>
      <c r="C346" t="s">
        <v>17</v>
      </c>
      <c r="D346">
        <v>3</v>
      </c>
      <c r="E346" t="s">
        <v>18</v>
      </c>
      <c r="F346">
        <v>0.05</v>
      </c>
      <c r="G346" s="4">
        <v>476</v>
      </c>
      <c r="H346">
        <f t="shared" si="20"/>
        <v>4.7600000000000002E-4</v>
      </c>
      <c r="I346">
        <f t="shared" si="21"/>
        <v>5.5048252619585368E-2</v>
      </c>
      <c r="J346" s="6">
        <f t="shared" si="22"/>
        <v>9.5199999999999989E-3</v>
      </c>
      <c r="K346">
        <f t="shared" si="23"/>
        <v>105.0420168067227</v>
      </c>
      <c r="L346" t="s">
        <v>66</v>
      </c>
      <c r="M346">
        <v>1</v>
      </c>
      <c r="N346" t="s">
        <v>39</v>
      </c>
      <c r="O346" t="s">
        <v>35</v>
      </c>
      <c r="P346" t="s">
        <v>36</v>
      </c>
      <c r="Q346" t="s">
        <v>37</v>
      </c>
      <c r="R346" t="s">
        <v>24</v>
      </c>
      <c r="S346" t="s">
        <v>38</v>
      </c>
      <c r="T346">
        <v>2</v>
      </c>
      <c r="U346" t="s">
        <v>89</v>
      </c>
      <c r="V346" t="s">
        <v>90</v>
      </c>
      <c r="W346" t="s">
        <v>92</v>
      </c>
      <c r="X346">
        <f>T346*K346</f>
        <v>210.0840336134454</v>
      </c>
      <c r="Y346">
        <f>T346*(57.32)</f>
        <v>114.64</v>
      </c>
    </row>
    <row r="347" spans="1:25" x14ac:dyDescent="0.2">
      <c r="A347">
        <v>346</v>
      </c>
      <c r="B347" t="s">
        <v>16</v>
      </c>
      <c r="C347" t="s">
        <v>17</v>
      </c>
      <c r="D347">
        <v>3</v>
      </c>
      <c r="E347" t="s">
        <v>18</v>
      </c>
      <c r="F347">
        <v>0.05</v>
      </c>
      <c r="G347" s="4">
        <v>476</v>
      </c>
      <c r="H347">
        <f t="shared" si="20"/>
        <v>4.7600000000000002E-4</v>
      </c>
      <c r="I347">
        <f t="shared" si="21"/>
        <v>5.5048252619585368E-2</v>
      </c>
      <c r="J347" s="6">
        <f t="shared" si="22"/>
        <v>9.5199999999999989E-3</v>
      </c>
      <c r="K347">
        <f t="shared" si="23"/>
        <v>105.0420168067227</v>
      </c>
      <c r="L347" t="s">
        <v>66</v>
      </c>
      <c r="M347">
        <v>1</v>
      </c>
      <c r="N347" t="s">
        <v>40</v>
      </c>
      <c r="O347" t="s">
        <v>40</v>
      </c>
      <c r="P347" t="s">
        <v>22</v>
      </c>
      <c r="Q347" t="s">
        <v>37</v>
      </c>
      <c r="R347" t="s">
        <v>24</v>
      </c>
      <c r="S347" t="s">
        <v>32</v>
      </c>
      <c r="T347">
        <v>0</v>
      </c>
      <c r="U347" t="s">
        <v>89</v>
      </c>
      <c r="V347" t="s">
        <v>90</v>
      </c>
      <c r="W347" t="s">
        <v>92</v>
      </c>
      <c r="X347">
        <f>T347*K347</f>
        <v>0</v>
      </c>
      <c r="Y347">
        <f>T347*(57.32)</f>
        <v>0</v>
      </c>
    </row>
    <row r="348" spans="1:25" x14ac:dyDescent="0.2">
      <c r="A348">
        <v>347</v>
      </c>
      <c r="B348" t="s">
        <v>16</v>
      </c>
      <c r="C348" t="s">
        <v>17</v>
      </c>
      <c r="D348">
        <v>3</v>
      </c>
      <c r="E348" t="s">
        <v>18</v>
      </c>
      <c r="F348">
        <v>0.05</v>
      </c>
      <c r="G348" s="4">
        <v>476</v>
      </c>
      <c r="H348">
        <f t="shared" si="20"/>
        <v>4.7600000000000002E-4</v>
      </c>
      <c r="I348">
        <f t="shared" si="21"/>
        <v>5.5048252619585368E-2</v>
      </c>
      <c r="J348" s="6">
        <f t="shared" si="22"/>
        <v>9.5199999999999989E-3</v>
      </c>
      <c r="K348">
        <f t="shared" si="23"/>
        <v>105.0420168067227</v>
      </c>
      <c r="L348" t="s">
        <v>66</v>
      </c>
      <c r="M348">
        <v>1</v>
      </c>
      <c r="N348" t="s">
        <v>41</v>
      </c>
      <c r="O348" t="s">
        <v>41</v>
      </c>
      <c r="P348" t="s">
        <v>22</v>
      </c>
      <c r="Q348" t="s">
        <v>23</v>
      </c>
      <c r="R348" t="s">
        <v>24</v>
      </c>
      <c r="S348" t="s">
        <v>42</v>
      </c>
      <c r="T348">
        <v>1</v>
      </c>
      <c r="U348" t="s">
        <v>89</v>
      </c>
      <c r="V348" t="s">
        <v>90</v>
      </c>
      <c r="W348" t="s">
        <v>92</v>
      </c>
      <c r="X348">
        <f>T348*K348</f>
        <v>105.0420168067227</v>
      </c>
      <c r="Y348">
        <f>T348*(57.32)</f>
        <v>57.32</v>
      </c>
    </row>
    <row r="349" spans="1:25" x14ac:dyDescent="0.2">
      <c r="A349">
        <v>348</v>
      </c>
      <c r="B349" t="s">
        <v>16</v>
      </c>
      <c r="C349" t="s">
        <v>17</v>
      </c>
      <c r="D349">
        <v>3</v>
      </c>
      <c r="E349" t="s">
        <v>18</v>
      </c>
      <c r="F349">
        <v>0.05</v>
      </c>
      <c r="G349" s="4">
        <v>476</v>
      </c>
      <c r="H349">
        <f t="shared" si="20"/>
        <v>4.7600000000000002E-4</v>
      </c>
      <c r="I349">
        <f t="shared" si="21"/>
        <v>5.5048252619585368E-2</v>
      </c>
      <c r="J349" s="6">
        <f t="shared" si="22"/>
        <v>9.5199999999999989E-3</v>
      </c>
      <c r="K349">
        <f t="shared" si="23"/>
        <v>105.0420168067227</v>
      </c>
      <c r="L349" t="s">
        <v>66</v>
      </c>
      <c r="M349">
        <v>1</v>
      </c>
      <c r="N349" t="s">
        <v>43</v>
      </c>
      <c r="O349" t="s">
        <v>43</v>
      </c>
      <c r="P349" t="s">
        <v>22</v>
      </c>
      <c r="Q349" t="s">
        <v>23</v>
      </c>
      <c r="R349" t="s">
        <v>24</v>
      </c>
      <c r="S349" t="s">
        <v>44</v>
      </c>
      <c r="T349">
        <v>0</v>
      </c>
      <c r="U349" t="s">
        <v>89</v>
      </c>
      <c r="V349" t="s">
        <v>90</v>
      </c>
      <c r="W349" t="s">
        <v>92</v>
      </c>
      <c r="X349">
        <f>T349*K349</f>
        <v>0</v>
      </c>
      <c r="Y349">
        <f>T349*(57.32)</f>
        <v>0</v>
      </c>
    </row>
    <row r="350" spans="1:25" x14ac:dyDescent="0.2">
      <c r="A350">
        <v>349</v>
      </c>
      <c r="B350" t="s">
        <v>16</v>
      </c>
      <c r="C350" t="s">
        <v>17</v>
      </c>
      <c r="D350">
        <v>3</v>
      </c>
      <c r="E350" t="s">
        <v>18</v>
      </c>
      <c r="F350">
        <v>0.05</v>
      </c>
      <c r="G350" s="4">
        <v>476</v>
      </c>
      <c r="H350">
        <f t="shared" si="20"/>
        <v>4.7600000000000002E-4</v>
      </c>
      <c r="I350">
        <f t="shared" si="21"/>
        <v>5.5048252619585368E-2</v>
      </c>
      <c r="J350" s="6">
        <f t="shared" si="22"/>
        <v>9.5199999999999989E-3</v>
      </c>
      <c r="K350">
        <f t="shared" si="23"/>
        <v>105.0420168067227</v>
      </c>
      <c r="L350" t="s">
        <v>66</v>
      </c>
      <c r="M350">
        <v>1</v>
      </c>
      <c r="N350" t="s">
        <v>45</v>
      </c>
      <c r="O350" t="s">
        <v>45</v>
      </c>
      <c r="P350" t="s">
        <v>22</v>
      </c>
      <c r="Q350" t="s">
        <v>23</v>
      </c>
      <c r="R350" t="s">
        <v>24</v>
      </c>
      <c r="S350" t="s">
        <v>46</v>
      </c>
      <c r="T350">
        <v>0</v>
      </c>
      <c r="U350" t="s">
        <v>89</v>
      </c>
      <c r="V350" t="s">
        <v>90</v>
      </c>
      <c r="W350" t="s">
        <v>92</v>
      </c>
      <c r="X350">
        <f>T350*K350</f>
        <v>0</v>
      </c>
      <c r="Y350">
        <f>T350*(57.32)</f>
        <v>0</v>
      </c>
    </row>
    <row r="351" spans="1:25" x14ac:dyDescent="0.2">
      <c r="A351">
        <v>350</v>
      </c>
      <c r="B351" t="s">
        <v>16</v>
      </c>
      <c r="C351" t="s">
        <v>17</v>
      </c>
      <c r="D351">
        <v>3</v>
      </c>
      <c r="E351" t="s">
        <v>18</v>
      </c>
      <c r="F351">
        <v>0.05</v>
      </c>
      <c r="G351" s="4">
        <v>476</v>
      </c>
      <c r="H351">
        <f t="shared" si="20"/>
        <v>4.7600000000000002E-4</v>
      </c>
      <c r="I351">
        <f t="shared" si="21"/>
        <v>5.5048252619585368E-2</v>
      </c>
      <c r="J351" s="6">
        <f t="shared" si="22"/>
        <v>9.5199999999999989E-3</v>
      </c>
      <c r="K351">
        <f t="shared" si="23"/>
        <v>105.0420168067227</v>
      </c>
      <c r="L351" t="s">
        <v>66</v>
      </c>
      <c r="M351">
        <v>1</v>
      </c>
      <c r="N351" t="s">
        <v>47</v>
      </c>
      <c r="O351" t="s">
        <v>47</v>
      </c>
      <c r="P351" t="s">
        <v>22</v>
      </c>
      <c r="Q351" t="s">
        <v>23</v>
      </c>
      <c r="R351" t="s">
        <v>24</v>
      </c>
      <c r="S351" t="s">
        <v>32</v>
      </c>
      <c r="T351">
        <v>0</v>
      </c>
      <c r="U351" t="s">
        <v>89</v>
      </c>
      <c r="V351" t="s">
        <v>90</v>
      </c>
      <c r="W351" t="s">
        <v>92</v>
      </c>
      <c r="X351">
        <f>T351*K351</f>
        <v>0</v>
      </c>
      <c r="Y351">
        <f>T351*(57.32)</f>
        <v>0</v>
      </c>
    </row>
    <row r="352" spans="1:25" x14ac:dyDescent="0.2">
      <c r="A352">
        <v>351</v>
      </c>
      <c r="B352" t="s">
        <v>16</v>
      </c>
      <c r="C352" t="s">
        <v>17</v>
      </c>
      <c r="D352">
        <v>3</v>
      </c>
      <c r="E352" t="s">
        <v>18</v>
      </c>
      <c r="F352">
        <v>0.05</v>
      </c>
      <c r="G352" s="4">
        <v>476</v>
      </c>
      <c r="H352">
        <f t="shared" si="20"/>
        <v>4.7600000000000002E-4</v>
      </c>
      <c r="I352">
        <f t="shared" si="21"/>
        <v>5.5048252619585368E-2</v>
      </c>
      <c r="J352" s="6">
        <f t="shared" si="22"/>
        <v>9.5199999999999989E-3</v>
      </c>
      <c r="K352">
        <f t="shared" si="23"/>
        <v>105.0420168067227</v>
      </c>
      <c r="L352" t="s">
        <v>66</v>
      </c>
      <c r="M352">
        <v>1</v>
      </c>
      <c r="N352" t="s">
        <v>48</v>
      </c>
      <c r="O352" t="s">
        <v>49</v>
      </c>
      <c r="P352" t="s">
        <v>22</v>
      </c>
      <c r="Q352" t="s">
        <v>37</v>
      </c>
      <c r="R352" t="s">
        <v>24</v>
      </c>
      <c r="S352" t="s">
        <v>50</v>
      </c>
      <c r="T352">
        <v>1</v>
      </c>
      <c r="U352" t="s">
        <v>89</v>
      </c>
      <c r="V352" t="s">
        <v>90</v>
      </c>
      <c r="W352" t="s">
        <v>92</v>
      </c>
      <c r="X352">
        <f>T352*K352</f>
        <v>105.0420168067227</v>
      </c>
      <c r="Y352">
        <f>T352*(57.32)</f>
        <v>57.32</v>
      </c>
    </row>
    <row r="353" spans="1:25" x14ac:dyDescent="0.2">
      <c r="A353">
        <v>352</v>
      </c>
      <c r="B353" t="s">
        <v>16</v>
      </c>
      <c r="C353" t="s">
        <v>17</v>
      </c>
      <c r="D353">
        <v>3</v>
      </c>
      <c r="E353" t="s">
        <v>18</v>
      </c>
      <c r="F353">
        <v>0.05</v>
      </c>
      <c r="G353" s="4">
        <v>476</v>
      </c>
      <c r="H353">
        <f t="shared" si="20"/>
        <v>4.7600000000000002E-4</v>
      </c>
      <c r="I353">
        <f t="shared" si="21"/>
        <v>5.5048252619585368E-2</v>
      </c>
      <c r="J353" s="6">
        <f t="shared" si="22"/>
        <v>9.5199999999999989E-3</v>
      </c>
      <c r="K353">
        <f t="shared" si="23"/>
        <v>105.0420168067227</v>
      </c>
      <c r="L353" t="s">
        <v>66</v>
      </c>
      <c r="M353">
        <v>1</v>
      </c>
      <c r="N353" t="s">
        <v>51</v>
      </c>
      <c r="O353" t="s">
        <v>49</v>
      </c>
      <c r="P353" t="s">
        <v>22</v>
      </c>
      <c r="Q353" t="s">
        <v>37</v>
      </c>
      <c r="R353" t="s">
        <v>24</v>
      </c>
      <c r="S353" t="s">
        <v>50</v>
      </c>
      <c r="T353">
        <v>3</v>
      </c>
      <c r="U353" t="s">
        <v>89</v>
      </c>
      <c r="V353" t="s">
        <v>90</v>
      </c>
      <c r="W353" t="s">
        <v>92</v>
      </c>
      <c r="X353">
        <f>T353*K353</f>
        <v>315.1260504201681</v>
      </c>
      <c r="Y353">
        <f>T353*(57.32)</f>
        <v>171.96</v>
      </c>
    </row>
    <row r="354" spans="1:25" x14ac:dyDescent="0.2">
      <c r="A354">
        <v>353</v>
      </c>
      <c r="B354" t="s">
        <v>16</v>
      </c>
      <c r="C354" t="s">
        <v>17</v>
      </c>
      <c r="D354">
        <v>3</v>
      </c>
      <c r="E354" t="s">
        <v>18</v>
      </c>
      <c r="F354">
        <v>0.05</v>
      </c>
      <c r="G354" s="4">
        <v>476</v>
      </c>
      <c r="H354">
        <f t="shared" si="20"/>
        <v>4.7600000000000002E-4</v>
      </c>
      <c r="I354">
        <f t="shared" si="21"/>
        <v>5.5048252619585368E-2</v>
      </c>
      <c r="J354" s="6">
        <f t="shared" si="22"/>
        <v>9.5199999999999989E-3</v>
      </c>
      <c r="K354">
        <f t="shared" si="23"/>
        <v>105.0420168067227</v>
      </c>
      <c r="L354" t="s">
        <v>66</v>
      </c>
      <c r="M354">
        <v>1</v>
      </c>
      <c r="N354" t="s">
        <v>52</v>
      </c>
      <c r="O354" t="s">
        <v>52</v>
      </c>
      <c r="P354" t="s">
        <v>22</v>
      </c>
      <c r="Q354" t="s">
        <v>23</v>
      </c>
      <c r="R354" t="s">
        <v>24</v>
      </c>
      <c r="S354" t="s">
        <v>46</v>
      </c>
      <c r="T354">
        <v>0</v>
      </c>
      <c r="U354" t="s">
        <v>89</v>
      </c>
      <c r="V354" t="s">
        <v>90</v>
      </c>
      <c r="W354" t="s">
        <v>92</v>
      </c>
      <c r="X354">
        <f>T354*K354</f>
        <v>0</v>
      </c>
      <c r="Y354">
        <f>T354*(57.32)</f>
        <v>0</v>
      </c>
    </row>
    <row r="355" spans="1:25" x14ac:dyDescent="0.2">
      <c r="A355">
        <v>354</v>
      </c>
      <c r="B355" t="s">
        <v>16</v>
      </c>
      <c r="C355" t="s">
        <v>17</v>
      </c>
      <c r="D355">
        <v>3</v>
      </c>
      <c r="E355" t="s">
        <v>18</v>
      </c>
      <c r="F355">
        <v>0.05</v>
      </c>
      <c r="G355" s="4">
        <v>476</v>
      </c>
      <c r="H355">
        <f t="shared" si="20"/>
        <v>4.7600000000000002E-4</v>
      </c>
      <c r="I355">
        <f t="shared" si="21"/>
        <v>5.5048252619585368E-2</v>
      </c>
      <c r="J355" s="6">
        <f t="shared" si="22"/>
        <v>9.5199999999999989E-3</v>
      </c>
      <c r="K355">
        <f t="shared" si="23"/>
        <v>105.0420168067227</v>
      </c>
      <c r="L355" t="s">
        <v>66</v>
      </c>
      <c r="M355">
        <v>1</v>
      </c>
      <c r="N355" t="s">
        <v>53</v>
      </c>
      <c r="O355" t="s">
        <v>53</v>
      </c>
      <c r="P355" t="s">
        <v>22</v>
      </c>
      <c r="Q355" t="s">
        <v>23</v>
      </c>
      <c r="R355" t="s">
        <v>31</v>
      </c>
      <c r="S355" t="s">
        <v>54</v>
      </c>
      <c r="T355">
        <v>0</v>
      </c>
      <c r="U355" t="s">
        <v>89</v>
      </c>
      <c r="V355" t="s">
        <v>90</v>
      </c>
      <c r="W355" t="s">
        <v>92</v>
      </c>
      <c r="X355">
        <f>T355*K355</f>
        <v>0</v>
      </c>
      <c r="Y355">
        <f>T355*(57.32)</f>
        <v>0</v>
      </c>
    </row>
    <row r="356" spans="1:25" x14ac:dyDescent="0.2">
      <c r="A356">
        <v>355</v>
      </c>
      <c r="B356" t="s">
        <v>16</v>
      </c>
      <c r="C356" t="s">
        <v>17</v>
      </c>
      <c r="D356">
        <v>3</v>
      </c>
      <c r="E356" t="s">
        <v>18</v>
      </c>
      <c r="F356">
        <v>0.05</v>
      </c>
      <c r="G356" s="4">
        <v>476</v>
      </c>
      <c r="H356">
        <f t="shared" si="20"/>
        <v>4.7600000000000002E-4</v>
      </c>
      <c r="I356">
        <f t="shared" si="21"/>
        <v>5.5048252619585368E-2</v>
      </c>
      <c r="J356" s="6">
        <f t="shared" si="22"/>
        <v>9.5199999999999989E-3</v>
      </c>
      <c r="K356">
        <f t="shared" si="23"/>
        <v>105.0420168067227</v>
      </c>
      <c r="L356" t="s">
        <v>66</v>
      </c>
      <c r="M356">
        <v>1</v>
      </c>
      <c r="N356" t="s">
        <v>55</v>
      </c>
      <c r="O356" t="s">
        <v>55</v>
      </c>
      <c r="P356" t="s">
        <v>22</v>
      </c>
      <c r="Q356" t="s">
        <v>23</v>
      </c>
      <c r="R356" t="s">
        <v>31</v>
      </c>
      <c r="S356" t="s">
        <v>56</v>
      </c>
      <c r="T356">
        <v>0</v>
      </c>
      <c r="U356" t="s">
        <v>89</v>
      </c>
      <c r="V356" t="s">
        <v>90</v>
      </c>
      <c r="W356" t="s">
        <v>92</v>
      </c>
      <c r="X356">
        <f>T356*K356</f>
        <v>0</v>
      </c>
      <c r="Y356">
        <f>T356*(57.32)</f>
        <v>0</v>
      </c>
    </row>
    <row r="357" spans="1:25" x14ac:dyDescent="0.2">
      <c r="A357">
        <v>356</v>
      </c>
      <c r="B357" t="s">
        <v>16</v>
      </c>
      <c r="C357" t="s">
        <v>17</v>
      </c>
      <c r="D357">
        <v>3</v>
      </c>
      <c r="E357" t="s">
        <v>18</v>
      </c>
      <c r="F357">
        <v>0.05</v>
      </c>
      <c r="G357" s="4">
        <v>476</v>
      </c>
      <c r="H357">
        <f t="shared" si="20"/>
        <v>4.7600000000000002E-4</v>
      </c>
      <c r="I357">
        <f t="shared" si="21"/>
        <v>5.5048252619585368E-2</v>
      </c>
      <c r="J357" s="6">
        <f t="shared" si="22"/>
        <v>9.5199999999999989E-3</v>
      </c>
      <c r="K357">
        <f t="shared" si="23"/>
        <v>105.0420168067227</v>
      </c>
      <c r="L357" t="s">
        <v>66</v>
      </c>
      <c r="M357">
        <v>1</v>
      </c>
      <c r="N357" t="s">
        <v>57</v>
      </c>
      <c r="O357" t="s">
        <v>57</v>
      </c>
      <c r="P357" t="s">
        <v>22</v>
      </c>
      <c r="Q357" t="s">
        <v>37</v>
      </c>
      <c r="R357" t="s">
        <v>24</v>
      </c>
      <c r="S357" t="s">
        <v>58</v>
      </c>
      <c r="T357">
        <v>1</v>
      </c>
      <c r="U357" t="s">
        <v>89</v>
      </c>
      <c r="V357" t="s">
        <v>90</v>
      </c>
      <c r="W357" t="s">
        <v>92</v>
      </c>
      <c r="X357">
        <f>T357*K357</f>
        <v>105.0420168067227</v>
      </c>
      <c r="Y357">
        <f>T357*(57.32)</f>
        <v>57.32</v>
      </c>
    </row>
    <row r="358" spans="1:25" x14ac:dyDescent="0.2">
      <c r="A358">
        <v>357</v>
      </c>
      <c r="B358" t="s">
        <v>16</v>
      </c>
      <c r="C358" t="s">
        <v>17</v>
      </c>
      <c r="D358">
        <v>3</v>
      </c>
      <c r="E358" t="s">
        <v>18</v>
      </c>
      <c r="F358">
        <v>0.05</v>
      </c>
      <c r="G358" s="4">
        <v>476</v>
      </c>
      <c r="H358">
        <f t="shared" si="20"/>
        <v>4.7600000000000002E-4</v>
      </c>
      <c r="I358">
        <f t="shared" si="21"/>
        <v>5.5048252619585368E-2</v>
      </c>
      <c r="J358" s="6">
        <f t="shared" si="22"/>
        <v>9.5199999999999989E-3</v>
      </c>
      <c r="K358">
        <f t="shared" si="23"/>
        <v>105.0420168067227</v>
      </c>
      <c r="L358" t="s">
        <v>66</v>
      </c>
      <c r="M358">
        <v>1</v>
      </c>
      <c r="N358" t="s">
        <v>59</v>
      </c>
      <c r="O358" t="s">
        <v>59</v>
      </c>
      <c r="P358" t="s">
        <v>30</v>
      </c>
      <c r="Q358" t="s">
        <v>23</v>
      </c>
      <c r="R358" t="s">
        <v>31</v>
      </c>
      <c r="S358" t="s">
        <v>60</v>
      </c>
      <c r="T358">
        <v>0</v>
      </c>
      <c r="U358" t="s">
        <v>89</v>
      </c>
      <c r="V358" t="s">
        <v>90</v>
      </c>
      <c r="W358" t="s">
        <v>92</v>
      </c>
      <c r="X358">
        <f>T358*K358</f>
        <v>0</v>
      </c>
      <c r="Y358">
        <f>T358*(57.32)</f>
        <v>0</v>
      </c>
    </row>
    <row r="359" spans="1:25" x14ac:dyDescent="0.2">
      <c r="A359">
        <v>358</v>
      </c>
      <c r="B359" t="s">
        <v>16</v>
      </c>
      <c r="C359" t="s">
        <v>17</v>
      </c>
      <c r="D359">
        <v>3</v>
      </c>
      <c r="E359" t="s">
        <v>18</v>
      </c>
      <c r="F359">
        <v>0.05</v>
      </c>
      <c r="G359" s="4">
        <v>476</v>
      </c>
      <c r="H359">
        <f t="shared" si="20"/>
        <v>4.7600000000000002E-4</v>
      </c>
      <c r="I359">
        <f t="shared" si="21"/>
        <v>5.5048252619585368E-2</v>
      </c>
      <c r="J359" s="6">
        <f t="shared" si="22"/>
        <v>9.5199999999999989E-3</v>
      </c>
      <c r="K359">
        <f t="shared" si="23"/>
        <v>105.0420168067227</v>
      </c>
      <c r="L359" t="s">
        <v>66</v>
      </c>
      <c r="M359">
        <v>1</v>
      </c>
      <c r="N359" t="s">
        <v>61</v>
      </c>
      <c r="O359" t="s">
        <v>61</v>
      </c>
      <c r="P359" t="s">
        <v>30</v>
      </c>
      <c r="Q359" t="s">
        <v>37</v>
      </c>
      <c r="R359" t="s">
        <v>31</v>
      </c>
      <c r="S359" t="s">
        <v>62</v>
      </c>
      <c r="T359">
        <v>0</v>
      </c>
      <c r="U359" t="s">
        <v>89</v>
      </c>
      <c r="V359" t="s">
        <v>90</v>
      </c>
      <c r="W359" t="s">
        <v>92</v>
      </c>
      <c r="X359">
        <f>T359*K359</f>
        <v>0</v>
      </c>
      <c r="Y359">
        <f>T359*(57.32)</f>
        <v>0</v>
      </c>
    </row>
    <row r="360" spans="1:25" x14ac:dyDescent="0.2">
      <c r="A360">
        <v>359</v>
      </c>
      <c r="B360" t="s">
        <v>16</v>
      </c>
      <c r="C360" t="s">
        <v>17</v>
      </c>
      <c r="D360">
        <v>3</v>
      </c>
      <c r="E360" t="s">
        <v>18</v>
      </c>
      <c r="F360">
        <v>0.05</v>
      </c>
      <c r="G360" s="4">
        <v>476</v>
      </c>
      <c r="H360">
        <f t="shared" si="20"/>
        <v>4.7600000000000002E-4</v>
      </c>
      <c r="I360">
        <f t="shared" si="21"/>
        <v>5.5048252619585368E-2</v>
      </c>
      <c r="J360" s="6">
        <f t="shared" si="22"/>
        <v>9.5199999999999989E-3</v>
      </c>
      <c r="K360">
        <f t="shared" si="23"/>
        <v>105.0420168067227</v>
      </c>
      <c r="L360" t="s">
        <v>66</v>
      </c>
      <c r="M360">
        <v>1</v>
      </c>
      <c r="N360" t="s">
        <v>63</v>
      </c>
      <c r="O360" t="s">
        <v>63</v>
      </c>
      <c r="P360" t="s">
        <v>22</v>
      </c>
      <c r="Q360" t="s">
        <v>37</v>
      </c>
      <c r="R360" t="s">
        <v>24</v>
      </c>
      <c r="S360" t="s">
        <v>32</v>
      </c>
      <c r="T360">
        <v>0</v>
      </c>
      <c r="U360" t="s">
        <v>89</v>
      </c>
      <c r="V360" t="s">
        <v>90</v>
      </c>
      <c r="W360" t="s">
        <v>92</v>
      </c>
      <c r="X360">
        <f>T360*K360</f>
        <v>0</v>
      </c>
      <c r="Y360">
        <f>T360*(57.32)</f>
        <v>0</v>
      </c>
    </row>
    <row r="361" spans="1:25" x14ac:dyDescent="0.2">
      <c r="A361">
        <v>360</v>
      </c>
      <c r="B361" t="s">
        <v>16</v>
      </c>
      <c r="C361" t="s">
        <v>17</v>
      </c>
      <c r="D361">
        <v>3</v>
      </c>
      <c r="E361" t="s">
        <v>18</v>
      </c>
      <c r="F361">
        <v>0.05</v>
      </c>
      <c r="G361" s="4">
        <v>476</v>
      </c>
      <c r="H361">
        <f t="shared" si="20"/>
        <v>4.7600000000000002E-4</v>
      </c>
      <c r="I361">
        <f t="shared" si="21"/>
        <v>5.5048252619585368E-2</v>
      </c>
      <c r="J361" s="6">
        <f t="shared" si="22"/>
        <v>9.5199999999999989E-3</v>
      </c>
      <c r="K361">
        <f t="shared" si="23"/>
        <v>105.0420168067227</v>
      </c>
      <c r="L361" t="s">
        <v>66</v>
      </c>
      <c r="M361">
        <v>1</v>
      </c>
      <c r="N361" t="s">
        <v>64</v>
      </c>
      <c r="O361" t="s">
        <v>65</v>
      </c>
      <c r="P361" t="s">
        <v>22</v>
      </c>
      <c r="Q361" t="s">
        <v>23</v>
      </c>
      <c r="R361" t="s">
        <v>24</v>
      </c>
      <c r="S361" t="s">
        <v>25</v>
      </c>
      <c r="T361">
        <v>0</v>
      </c>
      <c r="U361" t="s">
        <v>89</v>
      </c>
      <c r="V361" t="s">
        <v>90</v>
      </c>
      <c r="W361" t="s">
        <v>92</v>
      </c>
      <c r="X361">
        <f>T361*K361</f>
        <v>0</v>
      </c>
      <c r="Y361">
        <f>T361*(57.32)</f>
        <v>0</v>
      </c>
    </row>
    <row r="362" spans="1:25" x14ac:dyDescent="0.2">
      <c r="A362">
        <v>361</v>
      </c>
      <c r="B362" t="s">
        <v>16</v>
      </c>
      <c r="C362" t="s">
        <v>17</v>
      </c>
      <c r="D362">
        <v>3</v>
      </c>
      <c r="E362" t="s">
        <v>18</v>
      </c>
      <c r="F362">
        <v>0.05</v>
      </c>
      <c r="G362" s="4">
        <v>476</v>
      </c>
      <c r="H362">
        <f t="shared" si="20"/>
        <v>4.7600000000000002E-4</v>
      </c>
      <c r="I362">
        <f t="shared" si="21"/>
        <v>5.5048252619585368E-2</v>
      </c>
      <c r="J362" s="6">
        <f t="shared" si="22"/>
        <v>9.5199999999999989E-3</v>
      </c>
      <c r="K362">
        <f t="shared" si="23"/>
        <v>105.0420168067227</v>
      </c>
      <c r="L362" t="s">
        <v>68</v>
      </c>
      <c r="M362">
        <v>1</v>
      </c>
      <c r="N362" t="s">
        <v>20</v>
      </c>
      <c r="O362" t="s">
        <v>21</v>
      </c>
      <c r="P362" t="s">
        <v>22</v>
      </c>
      <c r="Q362" t="s">
        <v>23</v>
      </c>
      <c r="R362" t="s">
        <v>24</v>
      </c>
      <c r="S362" t="s">
        <v>25</v>
      </c>
      <c r="T362">
        <v>0</v>
      </c>
      <c r="U362" t="s">
        <v>89</v>
      </c>
      <c r="V362" t="s">
        <v>90</v>
      </c>
      <c r="W362" t="s">
        <v>93</v>
      </c>
      <c r="X362">
        <f>T362*K362</f>
        <v>0</v>
      </c>
      <c r="Y362">
        <f>T362*(57.32)</f>
        <v>0</v>
      </c>
    </row>
    <row r="363" spans="1:25" x14ac:dyDescent="0.2">
      <c r="A363">
        <v>362</v>
      </c>
      <c r="B363" t="s">
        <v>16</v>
      </c>
      <c r="C363" t="s">
        <v>17</v>
      </c>
      <c r="D363">
        <v>3</v>
      </c>
      <c r="E363" t="s">
        <v>18</v>
      </c>
      <c r="F363">
        <v>0.05</v>
      </c>
      <c r="G363" s="4">
        <v>476</v>
      </c>
      <c r="H363">
        <f t="shared" si="20"/>
        <v>4.7600000000000002E-4</v>
      </c>
      <c r="I363">
        <f t="shared" si="21"/>
        <v>5.5048252619585368E-2</v>
      </c>
      <c r="J363" s="6">
        <f t="shared" si="22"/>
        <v>9.5199999999999989E-3</v>
      </c>
      <c r="K363">
        <f t="shared" si="23"/>
        <v>105.0420168067227</v>
      </c>
      <c r="L363" t="s">
        <v>68</v>
      </c>
      <c r="M363">
        <v>1</v>
      </c>
      <c r="N363" t="s">
        <v>29</v>
      </c>
      <c r="O363" t="s">
        <v>29</v>
      </c>
      <c r="P363" t="s">
        <v>30</v>
      </c>
      <c r="Q363" t="s">
        <v>23</v>
      </c>
      <c r="R363" t="s">
        <v>31</v>
      </c>
      <c r="S363" t="s">
        <v>32</v>
      </c>
      <c r="T363">
        <v>0</v>
      </c>
      <c r="U363" t="s">
        <v>89</v>
      </c>
      <c r="V363" t="s">
        <v>90</v>
      </c>
      <c r="W363" t="s">
        <v>93</v>
      </c>
      <c r="X363">
        <f>T363*K363</f>
        <v>0</v>
      </c>
      <c r="Y363">
        <f>T363*(57.32)</f>
        <v>0</v>
      </c>
    </row>
    <row r="364" spans="1:25" x14ac:dyDescent="0.2">
      <c r="A364">
        <v>363</v>
      </c>
      <c r="B364" t="s">
        <v>16</v>
      </c>
      <c r="C364" t="s">
        <v>17</v>
      </c>
      <c r="D364">
        <v>3</v>
      </c>
      <c r="E364" t="s">
        <v>18</v>
      </c>
      <c r="F364">
        <v>0.05</v>
      </c>
      <c r="G364" s="4">
        <v>476</v>
      </c>
      <c r="H364">
        <f t="shared" si="20"/>
        <v>4.7600000000000002E-4</v>
      </c>
      <c r="I364">
        <f t="shared" si="21"/>
        <v>5.5048252619585368E-2</v>
      </c>
      <c r="J364" s="6">
        <f t="shared" si="22"/>
        <v>9.5199999999999989E-3</v>
      </c>
      <c r="K364">
        <f t="shared" si="23"/>
        <v>105.0420168067227</v>
      </c>
      <c r="L364" t="s">
        <v>68</v>
      </c>
      <c r="M364">
        <v>1</v>
      </c>
      <c r="N364" t="s">
        <v>33</v>
      </c>
      <c r="O364" t="s">
        <v>33</v>
      </c>
      <c r="P364" t="s">
        <v>22</v>
      </c>
      <c r="Q364" t="s">
        <v>23</v>
      </c>
      <c r="R364" t="s">
        <v>31</v>
      </c>
      <c r="S364" t="s">
        <v>25</v>
      </c>
      <c r="T364">
        <v>0</v>
      </c>
      <c r="U364" t="s">
        <v>89</v>
      </c>
      <c r="V364" t="s">
        <v>90</v>
      </c>
      <c r="W364" t="s">
        <v>93</v>
      </c>
      <c r="X364">
        <f>T364*K364</f>
        <v>0</v>
      </c>
      <c r="Y364">
        <f>T364*(57.32)</f>
        <v>0</v>
      </c>
    </row>
    <row r="365" spans="1:25" x14ac:dyDescent="0.2">
      <c r="A365">
        <v>364</v>
      </c>
      <c r="B365" t="s">
        <v>16</v>
      </c>
      <c r="C365" t="s">
        <v>17</v>
      </c>
      <c r="D365">
        <v>3</v>
      </c>
      <c r="E365" t="s">
        <v>18</v>
      </c>
      <c r="F365">
        <v>0.05</v>
      </c>
      <c r="G365" s="4">
        <v>476</v>
      </c>
      <c r="H365">
        <f t="shared" si="20"/>
        <v>4.7600000000000002E-4</v>
      </c>
      <c r="I365">
        <f t="shared" si="21"/>
        <v>5.5048252619585368E-2</v>
      </c>
      <c r="J365" s="6">
        <f t="shared" si="22"/>
        <v>9.5199999999999989E-3</v>
      </c>
      <c r="K365">
        <f t="shared" si="23"/>
        <v>105.0420168067227</v>
      </c>
      <c r="L365" t="s">
        <v>68</v>
      </c>
      <c r="M365">
        <v>1</v>
      </c>
      <c r="N365" t="s">
        <v>34</v>
      </c>
      <c r="O365" t="s">
        <v>35</v>
      </c>
      <c r="P365" t="s">
        <v>36</v>
      </c>
      <c r="Q365" t="s">
        <v>37</v>
      </c>
      <c r="R365" t="s">
        <v>24</v>
      </c>
      <c r="S365" t="s">
        <v>38</v>
      </c>
      <c r="T365">
        <v>0</v>
      </c>
      <c r="U365" t="s">
        <v>89</v>
      </c>
      <c r="V365" t="s">
        <v>90</v>
      </c>
      <c r="W365" t="s">
        <v>93</v>
      </c>
      <c r="X365">
        <f>T365*K365</f>
        <v>0</v>
      </c>
      <c r="Y365">
        <f>T365*(57.32)</f>
        <v>0</v>
      </c>
    </row>
    <row r="366" spans="1:25" x14ac:dyDescent="0.2">
      <c r="A366">
        <v>365</v>
      </c>
      <c r="B366" t="s">
        <v>16</v>
      </c>
      <c r="C366" t="s">
        <v>17</v>
      </c>
      <c r="D366">
        <v>3</v>
      </c>
      <c r="E366" t="s">
        <v>18</v>
      </c>
      <c r="F366">
        <v>0.05</v>
      </c>
      <c r="G366" s="4">
        <v>476</v>
      </c>
      <c r="H366">
        <f t="shared" si="20"/>
        <v>4.7600000000000002E-4</v>
      </c>
      <c r="I366">
        <f t="shared" si="21"/>
        <v>5.5048252619585368E-2</v>
      </c>
      <c r="J366" s="6">
        <f t="shared" si="22"/>
        <v>9.5199999999999989E-3</v>
      </c>
      <c r="K366">
        <f t="shared" si="23"/>
        <v>105.0420168067227</v>
      </c>
      <c r="L366" t="s">
        <v>68</v>
      </c>
      <c r="M366">
        <v>1</v>
      </c>
      <c r="N366" t="s">
        <v>39</v>
      </c>
      <c r="O366" t="s">
        <v>35</v>
      </c>
      <c r="P366" t="s">
        <v>36</v>
      </c>
      <c r="Q366" t="s">
        <v>37</v>
      </c>
      <c r="R366" t="s">
        <v>24</v>
      </c>
      <c r="S366" t="s">
        <v>38</v>
      </c>
      <c r="T366">
        <v>0</v>
      </c>
      <c r="U366" t="s">
        <v>89</v>
      </c>
      <c r="V366" t="s">
        <v>90</v>
      </c>
      <c r="W366" t="s">
        <v>93</v>
      </c>
      <c r="X366">
        <f>T366*K366</f>
        <v>0</v>
      </c>
      <c r="Y366">
        <f>T366*(57.32)</f>
        <v>0</v>
      </c>
    </row>
    <row r="367" spans="1:25" x14ac:dyDescent="0.2">
      <c r="A367">
        <v>366</v>
      </c>
      <c r="B367" t="s">
        <v>16</v>
      </c>
      <c r="C367" t="s">
        <v>17</v>
      </c>
      <c r="D367">
        <v>3</v>
      </c>
      <c r="E367" t="s">
        <v>18</v>
      </c>
      <c r="F367">
        <v>0.05</v>
      </c>
      <c r="G367" s="4">
        <v>476</v>
      </c>
      <c r="H367">
        <f t="shared" si="20"/>
        <v>4.7600000000000002E-4</v>
      </c>
      <c r="I367">
        <f t="shared" si="21"/>
        <v>5.5048252619585368E-2</v>
      </c>
      <c r="J367" s="6">
        <f t="shared" si="22"/>
        <v>9.5199999999999989E-3</v>
      </c>
      <c r="K367">
        <f t="shared" si="23"/>
        <v>105.0420168067227</v>
      </c>
      <c r="L367" t="s">
        <v>68</v>
      </c>
      <c r="M367">
        <v>1</v>
      </c>
      <c r="N367" t="s">
        <v>40</v>
      </c>
      <c r="O367" t="s">
        <v>40</v>
      </c>
      <c r="P367" t="s">
        <v>22</v>
      </c>
      <c r="Q367" t="s">
        <v>37</v>
      </c>
      <c r="R367" t="s">
        <v>24</v>
      </c>
      <c r="S367" t="s">
        <v>32</v>
      </c>
      <c r="T367">
        <v>0</v>
      </c>
      <c r="U367" t="s">
        <v>89</v>
      </c>
      <c r="V367" t="s">
        <v>90</v>
      </c>
      <c r="W367" t="s">
        <v>93</v>
      </c>
      <c r="X367">
        <f>T367*K367</f>
        <v>0</v>
      </c>
      <c r="Y367">
        <f>T367*(57.32)</f>
        <v>0</v>
      </c>
    </row>
    <row r="368" spans="1:25" x14ac:dyDescent="0.2">
      <c r="A368">
        <v>367</v>
      </c>
      <c r="B368" t="s">
        <v>16</v>
      </c>
      <c r="C368" t="s">
        <v>17</v>
      </c>
      <c r="D368">
        <v>3</v>
      </c>
      <c r="E368" t="s">
        <v>18</v>
      </c>
      <c r="F368">
        <v>0.05</v>
      </c>
      <c r="G368" s="4">
        <v>476</v>
      </c>
      <c r="H368">
        <f t="shared" si="20"/>
        <v>4.7600000000000002E-4</v>
      </c>
      <c r="I368">
        <f t="shared" si="21"/>
        <v>5.5048252619585368E-2</v>
      </c>
      <c r="J368" s="6">
        <f t="shared" si="22"/>
        <v>9.5199999999999989E-3</v>
      </c>
      <c r="K368">
        <f t="shared" si="23"/>
        <v>105.0420168067227</v>
      </c>
      <c r="L368" t="s">
        <v>68</v>
      </c>
      <c r="M368">
        <v>1</v>
      </c>
      <c r="N368" t="s">
        <v>41</v>
      </c>
      <c r="O368" t="s">
        <v>41</v>
      </c>
      <c r="P368" t="s">
        <v>22</v>
      </c>
      <c r="Q368" t="s">
        <v>23</v>
      </c>
      <c r="R368" t="s">
        <v>24</v>
      </c>
      <c r="S368" t="s">
        <v>42</v>
      </c>
      <c r="T368">
        <v>0</v>
      </c>
      <c r="U368" t="s">
        <v>89</v>
      </c>
      <c r="V368" t="s">
        <v>90</v>
      </c>
      <c r="W368" t="s">
        <v>93</v>
      </c>
      <c r="X368">
        <f>T368*K368</f>
        <v>0</v>
      </c>
      <c r="Y368">
        <f>T368*(57.32)</f>
        <v>0</v>
      </c>
    </row>
    <row r="369" spans="1:25" x14ac:dyDescent="0.2">
      <c r="A369">
        <v>368</v>
      </c>
      <c r="B369" t="s">
        <v>16</v>
      </c>
      <c r="C369" t="s">
        <v>17</v>
      </c>
      <c r="D369">
        <v>3</v>
      </c>
      <c r="E369" t="s">
        <v>18</v>
      </c>
      <c r="F369">
        <v>0.05</v>
      </c>
      <c r="G369" s="4">
        <v>476</v>
      </c>
      <c r="H369">
        <f t="shared" si="20"/>
        <v>4.7600000000000002E-4</v>
      </c>
      <c r="I369">
        <f t="shared" si="21"/>
        <v>5.5048252619585368E-2</v>
      </c>
      <c r="J369" s="6">
        <f t="shared" si="22"/>
        <v>9.5199999999999989E-3</v>
      </c>
      <c r="K369">
        <f t="shared" si="23"/>
        <v>105.0420168067227</v>
      </c>
      <c r="L369" t="s">
        <v>68</v>
      </c>
      <c r="M369">
        <v>1</v>
      </c>
      <c r="N369" t="s">
        <v>43</v>
      </c>
      <c r="O369" t="s">
        <v>43</v>
      </c>
      <c r="P369" t="s">
        <v>22</v>
      </c>
      <c r="Q369" t="s">
        <v>23</v>
      </c>
      <c r="R369" t="s">
        <v>24</v>
      </c>
      <c r="S369" t="s">
        <v>44</v>
      </c>
      <c r="T369">
        <v>0</v>
      </c>
      <c r="U369" t="s">
        <v>89</v>
      </c>
      <c r="V369" t="s">
        <v>90</v>
      </c>
      <c r="W369" t="s">
        <v>93</v>
      </c>
      <c r="X369">
        <f>T369*K369</f>
        <v>0</v>
      </c>
      <c r="Y369">
        <f>T369*(57.32)</f>
        <v>0</v>
      </c>
    </row>
    <row r="370" spans="1:25" x14ac:dyDescent="0.2">
      <c r="A370">
        <v>369</v>
      </c>
      <c r="B370" t="s">
        <v>16</v>
      </c>
      <c r="C370" t="s">
        <v>17</v>
      </c>
      <c r="D370">
        <v>3</v>
      </c>
      <c r="E370" t="s">
        <v>18</v>
      </c>
      <c r="F370">
        <v>0.05</v>
      </c>
      <c r="G370" s="4">
        <v>476</v>
      </c>
      <c r="H370">
        <f t="shared" si="20"/>
        <v>4.7600000000000002E-4</v>
      </c>
      <c r="I370">
        <f t="shared" si="21"/>
        <v>5.5048252619585368E-2</v>
      </c>
      <c r="J370" s="6">
        <f t="shared" si="22"/>
        <v>9.5199999999999989E-3</v>
      </c>
      <c r="K370">
        <f t="shared" si="23"/>
        <v>105.0420168067227</v>
      </c>
      <c r="L370" t="s">
        <v>68</v>
      </c>
      <c r="M370">
        <v>1</v>
      </c>
      <c r="N370" t="s">
        <v>45</v>
      </c>
      <c r="O370" t="s">
        <v>45</v>
      </c>
      <c r="P370" t="s">
        <v>22</v>
      </c>
      <c r="Q370" t="s">
        <v>23</v>
      </c>
      <c r="R370" t="s">
        <v>24</v>
      </c>
      <c r="S370" t="s">
        <v>46</v>
      </c>
      <c r="T370">
        <v>0</v>
      </c>
      <c r="U370" t="s">
        <v>89</v>
      </c>
      <c r="V370" t="s">
        <v>90</v>
      </c>
      <c r="W370" t="s">
        <v>93</v>
      </c>
      <c r="X370">
        <f>T370*K370</f>
        <v>0</v>
      </c>
      <c r="Y370">
        <f>T370*(57.32)</f>
        <v>0</v>
      </c>
    </row>
    <row r="371" spans="1:25" x14ac:dyDescent="0.2">
      <c r="A371">
        <v>370</v>
      </c>
      <c r="B371" t="s">
        <v>16</v>
      </c>
      <c r="C371" t="s">
        <v>17</v>
      </c>
      <c r="D371">
        <v>3</v>
      </c>
      <c r="E371" t="s">
        <v>18</v>
      </c>
      <c r="F371">
        <v>0.05</v>
      </c>
      <c r="G371" s="4">
        <v>476</v>
      </c>
      <c r="H371">
        <f t="shared" si="20"/>
        <v>4.7600000000000002E-4</v>
      </c>
      <c r="I371">
        <f t="shared" si="21"/>
        <v>5.5048252619585368E-2</v>
      </c>
      <c r="J371" s="6">
        <f t="shared" si="22"/>
        <v>9.5199999999999989E-3</v>
      </c>
      <c r="K371">
        <f t="shared" si="23"/>
        <v>105.0420168067227</v>
      </c>
      <c r="L371" t="s">
        <v>68</v>
      </c>
      <c r="M371">
        <v>1</v>
      </c>
      <c r="N371" t="s">
        <v>47</v>
      </c>
      <c r="O371" t="s">
        <v>47</v>
      </c>
      <c r="P371" t="s">
        <v>22</v>
      </c>
      <c r="Q371" t="s">
        <v>23</v>
      </c>
      <c r="R371" t="s">
        <v>24</v>
      </c>
      <c r="S371" t="s">
        <v>32</v>
      </c>
      <c r="T371">
        <v>0</v>
      </c>
      <c r="U371" t="s">
        <v>89</v>
      </c>
      <c r="V371" t="s">
        <v>90</v>
      </c>
      <c r="W371" t="s">
        <v>93</v>
      </c>
      <c r="X371">
        <f>T371*K371</f>
        <v>0</v>
      </c>
      <c r="Y371">
        <f>T371*(57.32)</f>
        <v>0</v>
      </c>
    </row>
    <row r="372" spans="1:25" x14ac:dyDescent="0.2">
      <c r="A372">
        <v>371</v>
      </c>
      <c r="B372" t="s">
        <v>16</v>
      </c>
      <c r="C372" t="s">
        <v>17</v>
      </c>
      <c r="D372">
        <v>3</v>
      </c>
      <c r="E372" t="s">
        <v>18</v>
      </c>
      <c r="F372">
        <v>0.05</v>
      </c>
      <c r="G372" s="4">
        <v>476</v>
      </c>
      <c r="H372">
        <f t="shared" si="20"/>
        <v>4.7600000000000002E-4</v>
      </c>
      <c r="I372">
        <f t="shared" si="21"/>
        <v>5.5048252619585368E-2</v>
      </c>
      <c r="J372" s="6">
        <f t="shared" si="22"/>
        <v>9.5199999999999989E-3</v>
      </c>
      <c r="K372">
        <f t="shared" si="23"/>
        <v>105.0420168067227</v>
      </c>
      <c r="L372" t="s">
        <v>68</v>
      </c>
      <c r="M372">
        <v>1</v>
      </c>
      <c r="N372" t="s">
        <v>48</v>
      </c>
      <c r="O372" t="s">
        <v>49</v>
      </c>
      <c r="P372" t="s">
        <v>22</v>
      </c>
      <c r="Q372" t="s">
        <v>37</v>
      </c>
      <c r="R372" t="s">
        <v>24</v>
      </c>
      <c r="S372" t="s">
        <v>50</v>
      </c>
      <c r="T372">
        <v>2</v>
      </c>
      <c r="U372" t="s">
        <v>89</v>
      </c>
      <c r="V372" t="s">
        <v>90</v>
      </c>
      <c r="W372" t="s">
        <v>93</v>
      </c>
      <c r="X372">
        <f>T372*K372</f>
        <v>210.0840336134454</v>
      </c>
      <c r="Y372">
        <f>T372*(57.32)</f>
        <v>114.64</v>
      </c>
    </row>
    <row r="373" spans="1:25" x14ac:dyDescent="0.2">
      <c r="A373">
        <v>372</v>
      </c>
      <c r="B373" t="s">
        <v>16</v>
      </c>
      <c r="C373" t="s">
        <v>17</v>
      </c>
      <c r="D373">
        <v>3</v>
      </c>
      <c r="E373" t="s">
        <v>18</v>
      </c>
      <c r="F373">
        <v>0.05</v>
      </c>
      <c r="G373" s="4">
        <v>476</v>
      </c>
      <c r="H373">
        <f t="shared" si="20"/>
        <v>4.7600000000000002E-4</v>
      </c>
      <c r="I373">
        <f t="shared" si="21"/>
        <v>5.5048252619585368E-2</v>
      </c>
      <c r="J373" s="6">
        <f t="shared" si="22"/>
        <v>9.5199999999999989E-3</v>
      </c>
      <c r="K373">
        <f t="shared" si="23"/>
        <v>105.0420168067227</v>
      </c>
      <c r="L373" t="s">
        <v>68</v>
      </c>
      <c r="M373">
        <v>1</v>
      </c>
      <c r="N373" t="s">
        <v>51</v>
      </c>
      <c r="O373" t="s">
        <v>49</v>
      </c>
      <c r="P373" t="s">
        <v>22</v>
      </c>
      <c r="Q373" t="s">
        <v>37</v>
      </c>
      <c r="R373" t="s">
        <v>24</v>
      </c>
      <c r="S373" t="s">
        <v>50</v>
      </c>
      <c r="T373">
        <v>1</v>
      </c>
      <c r="U373" t="s">
        <v>89</v>
      </c>
      <c r="V373" t="s">
        <v>90</v>
      </c>
      <c r="W373" t="s">
        <v>93</v>
      </c>
      <c r="X373">
        <f>T373*K373</f>
        <v>105.0420168067227</v>
      </c>
      <c r="Y373">
        <f>T373*(57.32)</f>
        <v>57.32</v>
      </c>
    </row>
    <row r="374" spans="1:25" x14ac:dyDescent="0.2">
      <c r="A374">
        <v>373</v>
      </c>
      <c r="B374" t="s">
        <v>16</v>
      </c>
      <c r="C374" t="s">
        <v>17</v>
      </c>
      <c r="D374">
        <v>3</v>
      </c>
      <c r="E374" t="s">
        <v>18</v>
      </c>
      <c r="F374">
        <v>0.05</v>
      </c>
      <c r="G374" s="4">
        <v>476</v>
      </c>
      <c r="H374">
        <f t="shared" si="20"/>
        <v>4.7600000000000002E-4</v>
      </c>
      <c r="I374">
        <f t="shared" si="21"/>
        <v>5.5048252619585368E-2</v>
      </c>
      <c r="J374" s="6">
        <f t="shared" si="22"/>
        <v>9.5199999999999989E-3</v>
      </c>
      <c r="K374">
        <f t="shared" si="23"/>
        <v>105.0420168067227</v>
      </c>
      <c r="L374" t="s">
        <v>68</v>
      </c>
      <c r="M374">
        <v>1</v>
      </c>
      <c r="N374" t="s">
        <v>52</v>
      </c>
      <c r="O374" t="s">
        <v>52</v>
      </c>
      <c r="P374" t="s">
        <v>22</v>
      </c>
      <c r="Q374" t="s">
        <v>23</v>
      </c>
      <c r="R374" t="s">
        <v>24</v>
      </c>
      <c r="S374" t="s">
        <v>46</v>
      </c>
      <c r="T374">
        <v>0</v>
      </c>
      <c r="U374" t="s">
        <v>89</v>
      </c>
      <c r="V374" t="s">
        <v>90</v>
      </c>
      <c r="W374" t="s">
        <v>93</v>
      </c>
      <c r="X374">
        <f>T374*K374</f>
        <v>0</v>
      </c>
      <c r="Y374">
        <f>T374*(57.32)</f>
        <v>0</v>
      </c>
    </row>
    <row r="375" spans="1:25" x14ac:dyDescent="0.2">
      <c r="A375">
        <v>374</v>
      </c>
      <c r="B375" t="s">
        <v>16</v>
      </c>
      <c r="C375" t="s">
        <v>17</v>
      </c>
      <c r="D375">
        <v>3</v>
      </c>
      <c r="E375" t="s">
        <v>18</v>
      </c>
      <c r="F375">
        <v>0.05</v>
      </c>
      <c r="G375" s="4">
        <v>476</v>
      </c>
      <c r="H375">
        <f t="shared" si="20"/>
        <v>4.7600000000000002E-4</v>
      </c>
      <c r="I375">
        <f t="shared" si="21"/>
        <v>5.5048252619585368E-2</v>
      </c>
      <c r="J375" s="6">
        <f t="shared" si="22"/>
        <v>9.5199999999999989E-3</v>
      </c>
      <c r="K375">
        <f t="shared" si="23"/>
        <v>105.0420168067227</v>
      </c>
      <c r="L375" t="s">
        <v>68</v>
      </c>
      <c r="M375">
        <v>1</v>
      </c>
      <c r="N375" t="s">
        <v>53</v>
      </c>
      <c r="O375" t="s">
        <v>53</v>
      </c>
      <c r="P375" t="s">
        <v>22</v>
      </c>
      <c r="Q375" t="s">
        <v>23</v>
      </c>
      <c r="R375" t="s">
        <v>31</v>
      </c>
      <c r="S375" t="s">
        <v>54</v>
      </c>
      <c r="T375">
        <v>0</v>
      </c>
      <c r="U375" t="s">
        <v>89</v>
      </c>
      <c r="V375" t="s">
        <v>90</v>
      </c>
      <c r="W375" t="s">
        <v>93</v>
      </c>
      <c r="X375">
        <f>T375*K375</f>
        <v>0</v>
      </c>
      <c r="Y375">
        <f>T375*(57.32)</f>
        <v>0</v>
      </c>
    </row>
    <row r="376" spans="1:25" x14ac:dyDescent="0.2">
      <c r="A376">
        <v>375</v>
      </c>
      <c r="B376" t="s">
        <v>16</v>
      </c>
      <c r="C376" t="s">
        <v>17</v>
      </c>
      <c r="D376">
        <v>3</v>
      </c>
      <c r="E376" t="s">
        <v>18</v>
      </c>
      <c r="F376">
        <v>0.05</v>
      </c>
      <c r="G376" s="4">
        <v>476</v>
      </c>
      <c r="H376">
        <f t="shared" si="20"/>
        <v>4.7600000000000002E-4</v>
      </c>
      <c r="I376">
        <f t="shared" si="21"/>
        <v>5.5048252619585368E-2</v>
      </c>
      <c r="J376" s="6">
        <f t="shared" si="22"/>
        <v>9.5199999999999989E-3</v>
      </c>
      <c r="K376">
        <f t="shared" si="23"/>
        <v>105.0420168067227</v>
      </c>
      <c r="L376" t="s">
        <v>68</v>
      </c>
      <c r="M376">
        <v>1</v>
      </c>
      <c r="N376" t="s">
        <v>55</v>
      </c>
      <c r="O376" t="s">
        <v>55</v>
      </c>
      <c r="P376" t="s">
        <v>22</v>
      </c>
      <c r="Q376" t="s">
        <v>23</v>
      </c>
      <c r="R376" t="s">
        <v>31</v>
      </c>
      <c r="S376" t="s">
        <v>56</v>
      </c>
      <c r="T376">
        <v>0</v>
      </c>
      <c r="U376" t="s">
        <v>89</v>
      </c>
      <c r="V376" t="s">
        <v>90</v>
      </c>
      <c r="W376" t="s">
        <v>93</v>
      </c>
      <c r="X376">
        <f>T376*K376</f>
        <v>0</v>
      </c>
      <c r="Y376">
        <f>T376*(57.32)</f>
        <v>0</v>
      </c>
    </row>
    <row r="377" spans="1:25" x14ac:dyDescent="0.2">
      <c r="A377">
        <v>376</v>
      </c>
      <c r="B377" t="s">
        <v>16</v>
      </c>
      <c r="C377" t="s">
        <v>17</v>
      </c>
      <c r="D377">
        <v>3</v>
      </c>
      <c r="E377" t="s">
        <v>18</v>
      </c>
      <c r="F377">
        <v>0.05</v>
      </c>
      <c r="G377" s="4">
        <v>476</v>
      </c>
      <c r="H377">
        <f t="shared" si="20"/>
        <v>4.7600000000000002E-4</v>
      </c>
      <c r="I377">
        <f t="shared" si="21"/>
        <v>5.5048252619585368E-2</v>
      </c>
      <c r="J377" s="6">
        <f t="shared" si="22"/>
        <v>9.5199999999999989E-3</v>
      </c>
      <c r="K377">
        <f t="shared" si="23"/>
        <v>105.0420168067227</v>
      </c>
      <c r="L377" t="s">
        <v>68</v>
      </c>
      <c r="M377">
        <v>1</v>
      </c>
      <c r="N377" t="s">
        <v>57</v>
      </c>
      <c r="O377" t="s">
        <v>57</v>
      </c>
      <c r="P377" t="s">
        <v>22</v>
      </c>
      <c r="Q377" t="s">
        <v>37</v>
      </c>
      <c r="R377" t="s">
        <v>24</v>
      </c>
      <c r="S377" t="s">
        <v>58</v>
      </c>
      <c r="T377">
        <v>1</v>
      </c>
      <c r="U377" t="s">
        <v>89</v>
      </c>
      <c r="V377" t="s">
        <v>90</v>
      </c>
      <c r="W377" t="s">
        <v>93</v>
      </c>
      <c r="X377">
        <f>T377*K377</f>
        <v>105.0420168067227</v>
      </c>
      <c r="Y377">
        <f>T377*(57.32)</f>
        <v>57.32</v>
      </c>
    </row>
    <row r="378" spans="1:25" x14ac:dyDescent="0.2">
      <c r="A378">
        <v>377</v>
      </c>
      <c r="B378" t="s">
        <v>16</v>
      </c>
      <c r="C378" t="s">
        <v>17</v>
      </c>
      <c r="D378">
        <v>3</v>
      </c>
      <c r="E378" t="s">
        <v>18</v>
      </c>
      <c r="F378">
        <v>0.05</v>
      </c>
      <c r="G378" s="4">
        <v>476</v>
      </c>
      <c r="H378">
        <f t="shared" si="20"/>
        <v>4.7600000000000002E-4</v>
      </c>
      <c r="I378">
        <f t="shared" si="21"/>
        <v>5.5048252619585368E-2</v>
      </c>
      <c r="J378" s="6">
        <f t="shared" si="22"/>
        <v>9.5199999999999989E-3</v>
      </c>
      <c r="K378">
        <f t="shared" si="23"/>
        <v>105.0420168067227</v>
      </c>
      <c r="L378" t="s">
        <v>68</v>
      </c>
      <c r="M378">
        <v>1</v>
      </c>
      <c r="N378" t="s">
        <v>59</v>
      </c>
      <c r="O378" t="s">
        <v>59</v>
      </c>
      <c r="P378" t="s">
        <v>30</v>
      </c>
      <c r="Q378" t="s">
        <v>23</v>
      </c>
      <c r="R378" t="s">
        <v>31</v>
      </c>
      <c r="S378" t="s">
        <v>60</v>
      </c>
      <c r="T378">
        <v>0</v>
      </c>
      <c r="U378" t="s">
        <v>89</v>
      </c>
      <c r="V378" t="s">
        <v>90</v>
      </c>
      <c r="W378" t="s">
        <v>93</v>
      </c>
      <c r="X378">
        <f>T378*K378</f>
        <v>0</v>
      </c>
      <c r="Y378">
        <f>T378*(57.32)</f>
        <v>0</v>
      </c>
    </row>
    <row r="379" spans="1:25" x14ac:dyDescent="0.2">
      <c r="A379">
        <v>378</v>
      </c>
      <c r="B379" t="s">
        <v>16</v>
      </c>
      <c r="C379" t="s">
        <v>17</v>
      </c>
      <c r="D379">
        <v>3</v>
      </c>
      <c r="E379" t="s">
        <v>18</v>
      </c>
      <c r="F379">
        <v>0.05</v>
      </c>
      <c r="G379" s="4">
        <v>476</v>
      </c>
      <c r="H379">
        <f t="shared" si="20"/>
        <v>4.7600000000000002E-4</v>
      </c>
      <c r="I379">
        <f t="shared" si="21"/>
        <v>5.5048252619585368E-2</v>
      </c>
      <c r="J379" s="6">
        <f t="shared" si="22"/>
        <v>9.5199999999999989E-3</v>
      </c>
      <c r="K379">
        <f t="shared" si="23"/>
        <v>105.0420168067227</v>
      </c>
      <c r="L379" t="s">
        <v>68</v>
      </c>
      <c r="M379">
        <v>1</v>
      </c>
      <c r="N379" t="s">
        <v>61</v>
      </c>
      <c r="O379" t="s">
        <v>61</v>
      </c>
      <c r="P379" t="s">
        <v>30</v>
      </c>
      <c r="Q379" t="s">
        <v>37</v>
      </c>
      <c r="R379" t="s">
        <v>31</v>
      </c>
      <c r="S379" t="s">
        <v>62</v>
      </c>
      <c r="T379">
        <v>0</v>
      </c>
      <c r="U379" t="s">
        <v>89</v>
      </c>
      <c r="V379" t="s">
        <v>90</v>
      </c>
      <c r="W379" t="s">
        <v>93</v>
      </c>
      <c r="X379">
        <f>T379*K379</f>
        <v>0</v>
      </c>
      <c r="Y379">
        <f>T379*(57.32)</f>
        <v>0</v>
      </c>
    </row>
    <row r="380" spans="1:25" x14ac:dyDescent="0.2">
      <c r="A380">
        <v>379</v>
      </c>
      <c r="B380" t="s">
        <v>16</v>
      </c>
      <c r="C380" t="s">
        <v>17</v>
      </c>
      <c r="D380">
        <v>3</v>
      </c>
      <c r="E380" t="s">
        <v>18</v>
      </c>
      <c r="F380">
        <v>0.05</v>
      </c>
      <c r="G380" s="4">
        <v>476</v>
      </c>
      <c r="H380">
        <f t="shared" si="20"/>
        <v>4.7600000000000002E-4</v>
      </c>
      <c r="I380">
        <f t="shared" si="21"/>
        <v>5.5048252619585368E-2</v>
      </c>
      <c r="J380" s="6">
        <f t="shared" si="22"/>
        <v>9.5199999999999989E-3</v>
      </c>
      <c r="K380">
        <f t="shared" si="23"/>
        <v>105.0420168067227</v>
      </c>
      <c r="L380" t="s">
        <v>68</v>
      </c>
      <c r="M380">
        <v>1</v>
      </c>
      <c r="N380" t="s">
        <v>63</v>
      </c>
      <c r="O380" t="s">
        <v>63</v>
      </c>
      <c r="P380" t="s">
        <v>22</v>
      </c>
      <c r="Q380" t="s">
        <v>37</v>
      </c>
      <c r="R380" t="s">
        <v>24</v>
      </c>
      <c r="S380" t="s">
        <v>32</v>
      </c>
      <c r="T380">
        <v>0</v>
      </c>
      <c r="U380" t="s">
        <v>89</v>
      </c>
      <c r="V380" t="s">
        <v>90</v>
      </c>
      <c r="W380" t="s">
        <v>93</v>
      </c>
      <c r="X380">
        <f>T380*K380</f>
        <v>0</v>
      </c>
      <c r="Y380">
        <f>T380*(57.32)</f>
        <v>0</v>
      </c>
    </row>
    <row r="381" spans="1:25" x14ac:dyDescent="0.2">
      <c r="A381">
        <v>380</v>
      </c>
      <c r="B381" t="s">
        <v>16</v>
      </c>
      <c r="C381" t="s">
        <v>17</v>
      </c>
      <c r="D381">
        <v>3</v>
      </c>
      <c r="E381" t="s">
        <v>18</v>
      </c>
      <c r="F381">
        <v>0.05</v>
      </c>
      <c r="G381" s="4">
        <v>476</v>
      </c>
      <c r="H381">
        <f t="shared" si="20"/>
        <v>4.7600000000000002E-4</v>
      </c>
      <c r="I381">
        <f t="shared" si="21"/>
        <v>5.5048252619585368E-2</v>
      </c>
      <c r="J381" s="6">
        <f t="shared" si="22"/>
        <v>9.5199999999999989E-3</v>
      </c>
      <c r="K381">
        <f t="shared" si="23"/>
        <v>105.0420168067227</v>
      </c>
      <c r="L381" t="s">
        <v>68</v>
      </c>
      <c r="M381">
        <v>1</v>
      </c>
      <c r="N381" t="s">
        <v>64</v>
      </c>
      <c r="O381" t="s">
        <v>65</v>
      </c>
      <c r="P381" t="s">
        <v>22</v>
      </c>
      <c r="Q381" t="s">
        <v>23</v>
      </c>
      <c r="R381" t="s">
        <v>24</v>
      </c>
      <c r="S381" t="s">
        <v>25</v>
      </c>
      <c r="T381">
        <v>0</v>
      </c>
      <c r="U381" t="s">
        <v>89</v>
      </c>
      <c r="V381" t="s">
        <v>90</v>
      </c>
      <c r="W381" t="s">
        <v>93</v>
      </c>
      <c r="X381">
        <f>T381*K381</f>
        <v>0</v>
      </c>
      <c r="Y381">
        <f>T381*(57.32)</f>
        <v>0</v>
      </c>
    </row>
    <row r="382" spans="1:25" x14ac:dyDescent="0.2">
      <c r="A382">
        <v>381</v>
      </c>
      <c r="B382" t="s">
        <v>16</v>
      </c>
      <c r="C382" t="s">
        <v>17</v>
      </c>
      <c r="D382">
        <v>3</v>
      </c>
      <c r="E382" t="s">
        <v>18</v>
      </c>
      <c r="F382">
        <v>0.05</v>
      </c>
      <c r="G382" s="4">
        <v>476</v>
      </c>
      <c r="H382">
        <f t="shared" si="20"/>
        <v>4.7600000000000002E-4</v>
      </c>
      <c r="I382">
        <f t="shared" si="21"/>
        <v>5.5048252619585368E-2</v>
      </c>
      <c r="J382" s="6">
        <f t="shared" si="22"/>
        <v>9.5199999999999989E-3</v>
      </c>
      <c r="K382">
        <f t="shared" si="23"/>
        <v>105.0420168067227</v>
      </c>
      <c r="L382" t="s">
        <v>70</v>
      </c>
      <c r="M382">
        <v>1</v>
      </c>
      <c r="N382" t="s">
        <v>20</v>
      </c>
      <c r="O382" t="s">
        <v>21</v>
      </c>
      <c r="P382" t="s">
        <v>22</v>
      </c>
      <c r="Q382" t="s">
        <v>23</v>
      </c>
      <c r="R382" t="s">
        <v>24</v>
      </c>
      <c r="S382" t="s">
        <v>25</v>
      </c>
      <c r="T382">
        <v>2</v>
      </c>
      <c r="U382" t="s">
        <v>89</v>
      </c>
      <c r="V382" t="s">
        <v>90</v>
      </c>
      <c r="W382" t="s">
        <v>94</v>
      </c>
      <c r="X382">
        <f>T382*K382</f>
        <v>210.0840336134454</v>
      </c>
      <c r="Y382">
        <f>T382*(57.32)</f>
        <v>114.64</v>
      </c>
    </row>
    <row r="383" spans="1:25" x14ac:dyDescent="0.2">
      <c r="A383">
        <v>382</v>
      </c>
      <c r="B383" t="s">
        <v>16</v>
      </c>
      <c r="C383" t="s">
        <v>17</v>
      </c>
      <c r="D383">
        <v>3</v>
      </c>
      <c r="E383" t="s">
        <v>18</v>
      </c>
      <c r="F383">
        <v>0.05</v>
      </c>
      <c r="G383" s="4">
        <v>476</v>
      </c>
      <c r="H383">
        <f t="shared" si="20"/>
        <v>4.7600000000000002E-4</v>
      </c>
      <c r="I383">
        <f t="shared" si="21"/>
        <v>5.5048252619585368E-2</v>
      </c>
      <c r="J383" s="6">
        <f t="shared" si="22"/>
        <v>9.5199999999999989E-3</v>
      </c>
      <c r="K383">
        <f t="shared" si="23"/>
        <v>105.0420168067227</v>
      </c>
      <c r="L383" t="s">
        <v>70</v>
      </c>
      <c r="M383">
        <v>1</v>
      </c>
      <c r="N383" t="s">
        <v>29</v>
      </c>
      <c r="O383" t="s">
        <v>29</v>
      </c>
      <c r="P383" t="s">
        <v>30</v>
      </c>
      <c r="Q383" t="s">
        <v>23</v>
      </c>
      <c r="R383" t="s">
        <v>31</v>
      </c>
      <c r="S383" t="s">
        <v>32</v>
      </c>
      <c r="T383">
        <v>1</v>
      </c>
      <c r="U383" t="s">
        <v>89</v>
      </c>
      <c r="V383" t="s">
        <v>90</v>
      </c>
      <c r="W383" t="s">
        <v>94</v>
      </c>
      <c r="X383">
        <f>T383*K383</f>
        <v>105.0420168067227</v>
      </c>
      <c r="Y383">
        <f>T383*(57.32)</f>
        <v>57.32</v>
      </c>
    </row>
    <row r="384" spans="1:25" x14ac:dyDescent="0.2">
      <c r="A384">
        <v>383</v>
      </c>
      <c r="B384" t="s">
        <v>16</v>
      </c>
      <c r="C384" t="s">
        <v>17</v>
      </c>
      <c r="D384">
        <v>3</v>
      </c>
      <c r="E384" t="s">
        <v>18</v>
      </c>
      <c r="F384">
        <v>0.05</v>
      </c>
      <c r="G384" s="4">
        <v>476</v>
      </c>
      <c r="H384">
        <f t="shared" si="20"/>
        <v>4.7600000000000002E-4</v>
      </c>
      <c r="I384">
        <f t="shared" si="21"/>
        <v>5.5048252619585368E-2</v>
      </c>
      <c r="J384" s="6">
        <f t="shared" si="22"/>
        <v>9.5199999999999989E-3</v>
      </c>
      <c r="K384">
        <f t="shared" si="23"/>
        <v>105.0420168067227</v>
      </c>
      <c r="L384" t="s">
        <v>70</v>
      </c>
      <c r="M384">
        <v>1</v>
      </c>
      <c r="N384" t="s">
        <v>33</v>
      </c>
      <c r="O384" t="s">
        <v>33</v>
      </c>
      <c r="P384" t="s">
        <v>22</v>
      </c>
      <c r="Q384" t="s">
        <v>23</v>
      </c>
      <c r="R384" t="s">
        <v>31</v>
      </c>
      <c r="S384" t="s">
        <v>25</v>
      </c>
      <c r="T384">
        <v>0</v>
      </c>
      <c r="U384" t="s">
        <v>89</v>
      </c>
      <c r="V384" t="s">
        <v>90</v>
      </c>
      <c r="W384" t="s">
        <v>94</v>
      </c>
      <c r="X384">
        <f>T384*K384</f>
        <v>0</v>
      </c>
      <c r="Y384">
        <f>T384*(57.32)</f>
        <v>0</v>
      </c>
    </row>
    <row r="385" spans="1:25" x14ac:dyDescent="0.2">
      <c r="A385">
        <v>384</v>
      </c>
      <c r="B385" t="s">
        <v>16</v>
      </c>
      <c r="C385" t="s">
        <v>17</v>
      </c>
      <c r="D385">
        <v>3</v>
      </c>
      <c r="E385" t="s">
        <v>18</v>
      </c>
      <c r="F385">
        <v>0.05</v>
      </c>
      <c r="G385" s="4">
        <v>476</v>
      </c>
      <c r="H385">
        <f t="shared" si="20"/>
        <v>4.7600000000000002E-4</v>
      </c>
      <c r="I385">
        <f t="shared" si="21"/>
        <v>5.5048252619585368E-2</v>
      </c>
      <c r="J385" s="6">
        <f t="shared" si="22"/>
        <v>9.5199999999999989E-3</v>
      </c>
      <c r="K385">
        <f t="shared" si="23"/>
        <v>105.0420168067227</v>
      </c>
      <c r="L385" t="s">
        <v>70</v>
      </c>
      <c r="M385">
        <v>1</v>
      </c>
      <c r="N385" t="s">
        <v>34</v>
      </c>
      <c r="O385" t="s">
        <v>35</v>
      </c>
      <c r="P385" t="s">
        <v>36</v>
      </c>
      <c r="Q385" t="s">
        <v>37</v>
      </c>
      <c r="R385" t="s">
        <v>24</v>
      </c>
      <c r="S385" t="s">
        <v>38</v>
      </c>
      <c r="T385">
        <v>0</v>
      </c>
      <c r="U385" t="s">
        <v>89</v>
      </c>
      <c r="V385" t="s">
        <v>90</v>
      </c>
      <c r="W385" t="s">
        <v>94</v>
      </c>
      <c r="X385">
        <f>T385*K385</f>
        <v>0</v>
      </c>
      <c r="Y385">
        <f>T385*(57.32)</f>
        <v>0</v>
      </c>
    </row>
    <row r="386" spans="1:25" x14ac:dyDescent="0.2">
      <c r="A386">
        <v>385</v>
      </c>
      <c r="B386" t="s">
        <v>16</v>
      </c>
      <c r="C386" t="s">
        <v>17</v>
      </c>
      <c r="D386">
        <v>3</v>
      </c>
      <c r="E386" t="s">
        <v>18</v>
      </c>
      <c r="F386">
        <v>0.05</v>
      </c>
      <c r="G386" s="4">
        <v>476</v>
      </c>
      <c r="H386">
        <f t="shared" ref="H386:H449" si="24">G386/1000000</f>
        <v>4.7600000000000002E-4</v>
      </c>
      <c r="I386">
        <f t="shared" ref="I386:I449" si="25">SQRT(H386/(PI()*F386))</f>
        <v>5.5048252619585368E-2</v>
      </c>
      <c r="J386" s="6">
        <f t="shared" ref="J386:J449" si="26">(I386*I386)*PI()</f>
        <v>9.5199999999999989E-3</v>
      </c>
      <c r="K386">
        <f t="shared" ref="K386:K449" si="27">1/J386</f>
        <v>105.0420168067227</v>
      </c>
      <c r="L386" t="s">
        <v>70</v>
      </c>
      <c r="M386">
        <v>1</v>
      </c>
      <c r="N386" t="s">
        <v>39</v>
      </c>
      <c r="O386" t="s">
        <v>35</v>
      </c>
      <c r="P386" t="s">
        <v>36</v>
      </c>
      <c r="Q386" t="s">
        <v>37</v>
      </c>
      <c r="R386" t="s">
        <v>24</v>
      </c>
      <c r="S386" t="s">
        <v>38</v>
      </c>
      <c r="T386">
        <v>4</v>
      </c>
      <c r="U386" t="s">
        <v>89</v>
      </c>
      <c r="V386" t="s">
        <v>90</v>
      </c>
      <c r="W386" t="s">
        <v>94</v>
      </c>
      <c r="X386">
        <f>T386*K386</f>
        <v>420.1680672268908</v>
      </c>
      <c r="Y386">
        <f>T386*(57.32)</f>
        <v>229.28</v>
      </c>
    </row>
    <row r="387" spans="1:25" x14ac:dyDescent="0.2">
      <c r="A387">
        <v>386</v>
      </c>
      <c r="B387" t="s">
        <v>16</v>
      </c>
      <c r="C387" t="s">
        <v>17</v>
      </c>
      <c r="D387">
        <v>3</v>
      </c>
      <c r="E387" t="s">
        <v>18</v>
      </c>
      <c r="F387">
        <v>0.05</v>
      </c>
      <c r="G387" s="4">
        <v>476</v>
      </c>
      <c r="H387">
        <f t="shared" si="24"/>
        <v>4.7600000000000002E-4</v>
      </c>
      <c r="I387">
        <f t="shared" si="25"/>
        <v>5.5048252619585368E-2</v>
      </c>
      <c r="J387" s="6">
        <f t="shared" si="26"/>
        <v>9.5199999999999989E-3</v>
      </c>
      <c r="K387">
        <f t="shared" si="27"/>
        <v>105.0420168067227</v>
      </c>
      <c r="L387" t="s">
        <v>70</v>
      </c>
      <c r="M387">
        <v>1</v>
      </c>
      <c r="N387" t="s">
        <v>40</v>
      </c>
      <c r="O387" t="s">
        <v>40</v>
      </c>
      <c r="P387" t="s">
        <v>22</v>
      </c>
      <c r="Q387" t="s">
        <v>37</v>
      </c>
      <c r="R387" t="s">
        <v>24</v>
      </c>
      <c r="S387" t="s">
        <v>32</v>
      </c>
      <c r="T387">
        <v>0</v>
      </c>
      <c r="U387" t="s">
        <v>89</v>
      </c>
      <c r="V387" t="s">
        <v>90</v>
      </c>
      <c r="W387" t="s">
        <v>94</v>
      </c>
      <c r="X387">
        <f>T387*K387</f>
        <v>0</v>
      </c>
      <c r="Y387">
        <f>T387*(57.32)</f>
        <v>0</v>
      </c>
    </row>
    <row r="388" spans="1:25" x14ac:dyDescent="0.2">
      <c r="A388">
        <v>387</v>
      </c>
      <c r="B388" t="s">
        <v>16</v>
      </c>
      <c r="C388" t="s">
        <v>17</v>
      </c>
      <c r="D388">
        <v>3</v>
      </c>
      <c r="E388" t="s">
        <v>18</v>
      </c>
      <c r="F388">
        <v>0.05</v>
      </c>
      <c r="G388" s="4">
        <v>476</v>
      </c>
      <c r="H388">
        <f t="shared" si="24"/>
        <v>4.7600000000000002E-4</v>
      </c>
      <c r="I388">
        <f t="shared" si="25"/>
        <v>5.5048252619585368E-2</v>
      </c>
      <c r="J388" s="6">
        <f t="shared" si="26"/>
        <v>9.5199999999999989E-3</v>
      </c>
      <c r="K388">
        <f t="shared" si="27"/>
        <v>105.0420168067227</v>
      </c>
      <c r="L388" t="s">
        <v>70</v>
      </c>
      <c r="M388">
        <v>1</v>
      </c>
      <c r="N388" t="s">
        <v>41</v>
      </c>
      <c r="O388" t="s">
        <v>41</v>
      </c>
      <c r="P388" t="s">
        <v>22</v>
      </c>
      <c r="Q388" t="s">
        <v>23</v>
      </c>
      <c r="R388" t="s">
        <v>24</v>
      </c>
      <c r="S388" t="s">
        <v>42</v>
      </c>
      <c r="T388">
        <v>0</v>
      </c>
      <c r="U388" t="s">
        <v>89</v>
      </c>
      <c r="V388" t="s">
        <v>90</v>
      </c>
      <c r="W388" t="s">
        <v>94</v>
      </c>
      <c r="X388">
        <f>T388*K388</f>
        <v>0</v>
      </c>
      <c r="Y388">
        <f>T388*(57.32)</f>
        <v>0</v>
      </c>
    </row>
    <row r="389" spans="1:25" x14ac:dyDescent="0.2">
      <c r="A389">
        <v>388</v>
      </c>
      <c r="B389" t="s">
        <v>16</v>
      </c>
      <c r="C389" t="s">
        <v>17</v>
      </c>
      <c r="D389">
        <v>3</v>
      </c>
      <c r="E389" t="s">
        <v>18</v>
      </c>
      <c r="F389">
        <v>0.05</v>
      </c>
      <c r="G389" s="4">
        <v>476</v>
      </c>
      <c r="H389">
        <f t="shared" si="24"/>
        <v>4.7600000000000002E-4</v>
      </c>
      <c r="I389">
        <f t="shared" si="25"/>
        <v>5.5048252619585368E-2</v>
      </c>
      <c r="J389" s="6">
        <f t="shared" si="26"/>
        <v>9.5199999999999989E-3</v>
      </c>
      <c r="K389">
        <f t="shared" si="27"/>
        <v>105.0420168067227</v>
      </c>
      <c r="L389" t="s">
        <v>70</v>
      </c>
      <c r="M389">
        <v>1</v>
      </c>
      <c r="N389" t="s">
        <v>43</v>
      </c>
      <c r="O389" t="s">
        <v>43</v>
      </c>
      <c r="P389" t="s">
        <v>22</v>
      </c>
      <c r="Q389" t="s">
        <v>23</v>
      </c>
      <c r="R389" t="s">
        <v>24</v>
      </c>
      <c r="S389" t="s">
        <v>44</v>
      </c>
      <c r="T389">
        <v>0</v>
      </c>
      <c r="U389" t="s">
        <v>89</v>
      </c>
      <c r="V389" t="s">
        <v>90</v>
      </c>
      <c r="W389" t="s">
        <v>94</v>
      </c>
      <c r="X389">
        <f>T389*K389</f>
        <v>0</v>
      </c>
      <c r="Y389">
        <f>T389*(57.32)</f>
        <v>0</v>
      </c>
    </row>
    <row r="390" spans="1:25" x14ac:dyDescent="0.2">
      <c r="A390">
        <v>389</v>
      </c>
      <c r="B390" t="s">
        <v>16</v>
      </c>
      <c r="C390" t="s">
        <v>17</v>
      </c>
      <c r="D390">
        <v>3</v>
      </c>
      <c r="E390" t="s">
        <v>18</v>
      </c>
      <c r="F390">
        <v>0.05</v>
      </c>
      <c r="G390" s="4">
        <v>476</v>
      </c>
      <c r="H390">
        <f t="shared" si="24"/>
        <v>4.7600000000000002E-4</v>
      </c>
      <c r="I390">
        <f t="shared" si="25"/>
        <v>5.5048252619585368E-2</v>
      </c>
      <c r="J390" s="6">
        <f t="shared" si="26"/>
        <v>9.5199999999999989E-3</v>
      </c>
      <c r="K390">
        <f t="shared" si="27"/>
        <v>105.0420168067227</v>
      </c>
      <c r="L390" t="s">
        <v>70</v>
      </c>
      <c r="M390">
        <v>1</v>
      </c>
      <c r="N390" t="s">
        <v>45</v>
      </c>
      <c r="O390" t="s">
        <v>45</v>
      </c>
      <c r="P390" t="s">
        <v>22</v>
      </c>
      <c r="Q390" t="s">
        <v>23</v>
      </c>
      <c r="R390" t="s">
        <v>24</v>
      </c>
      <c r="S390" t="s">
        <v>46</v>
      </c>
      <c r="T390">
        <v>2</v>
      </c>
      <c r="U390" t="s">
        <v>89</v>
      </c>
      <c r="V390" t="s">
        <v>90</v>
      </c>
      <c r="W390" t="s">
        <v>94</v>
      </c>
      <c r="X390">
        <f>T390*K390</f>
        <v>210.0840336134454</v>
      </c>
      <c r="Y390">
        <f>T390*(57.32)</f>
        <v>114.64</v>
      </c>
    </row>
    <row r="391" spans="1:25" x14ac:dyDescent="0.2">
      <c r="A391">
        <v>390</v>
      </c>
      <c r="B391" t="s">
        <v>16</v>
      </c>
      <c r="C391" t="s">
        <v>17</v>
      </c>
      <c r="D391">
        <v>3</v>
      </c>
      <c r="E391" t="s">
        <v>18</v>
      </c>
      <c r="F391">
        <v>0.05</v>
      </c>
      <c r="G391" s="4">
        <v>476</v>
      </c>
      <c r="H391">
        <f t="shared" si="24"/>
        <v>4.7600000000000002E-4</v>
      </c>
      <c r="I391">
        <f t="shared" si="25"/>
        <v>5.5048252619585368E-2</v>
      </c>
      <c r="J391" s="6">
        <f t="shared" si="26"/>
        <v>9.5199999999999989E-3</v>
      </c>
      <c r="K391">
        <f t="shared" si="27"/>
        <v>105.0420168067227</v>
      </c>
      <c r="L391" t="s">
        <v>70</v>
      </c>
      <c r="M391">
        <v>1</v>
      </c>
      <c r="N391" t="s">
        <v>47</v>
      </c>
      <c r="O391" t="s">
        <v>47</v>
      </c>
      <c r="P391" t="s">
        <v>22</v>
      </c>
      <c r="Q391" t="s">
        <v>23</v>
      </c>
      <c r="R391" t="s">
        <v>24</v>
      </c>
      <c r="S391" t="s">
        <v>32</v>
      </c>
      <c r="T391">
        <v>0</v>
      </c>
      <c r="U391" t="s">
        <v>89</v>
      </c>
      <c r="V391" t="s">
        <v>90</v>
      </c>
      <c r="W391" t="s">
        <v>94</v>
      </c>
      <c r="X391">
        <f>T391*K391</f>
        <v>0</v>
      </c>
      <c r="Y391">
        <f>T391*(57.32)</f>
        <v>0</v>
      </c>
    </row>
    <row r="392" spans="1:25" x14ac:dyDescent="0.2">
      <c r="A392">
        <v>391</v>
      </c>
      <c r="B392" t="s">
        <v>16</v>
      </c>
      <c r="C392" t="s">
        <v>17</v>
      </c>
      <c r="D392">
        <v>3</v>
      </c>
      <c r="E392" t="s">
        <v>18</v>
      </c>
      <c r="F392">
        <v>0.05</v>
      </c>
      <c r="G392" s="4">
        <v>476</v>
      </c>
      <c r="H392">
        <f t="shared" si="24"/>
        <v>4.7600000000000002E-4</v>
      </c>
      <c r="I392">
        <f t="shared" si="25"/>
        <v>5.5048252619585368E-2</v>
      </c>
      <c r="J392" s="6">
        <f t="shared" si="26"/>
        <v>9.5199999999999989E-3</v>
      </c>
      <c r="K392">
        <f t="shared" si="27"/>
        <v>105.0420168067227</v>
      </c>
      <c r="L392" t="s">
        <v>70</v>
      </c>
      <c r="M392">
        <v>1</v>
      </c>
      <c r="N392" t="s">
        <v>48</v>
      </c>
      <c r="O392" t="s">
        <v>49</v>
      </c>
      <c r="P392" t="s">
        <v>22</v>
      </c>
      <c r="Q392" t="s">
        <v>37</v>
      </c>
      <c r="R392" t="s">
        <v>24</v>
      </c>
      <c r="S392" t="s">
        <v>50</v>
      </c>
      <c r="T392">
        <v>4</v>
      </c>
      <c r="U392" t="s">
        <v>89</v>
      </c>
      <c r="V392" t="s">
        <v>90</v>
      </c>
      <c r="W392" t="s">
        <v>94</v>
      </c>
      <c r="X392">
        <f>T392*K392</f>
        <v>420.1680672268908</v>
      </c>
      <c r="Y392">
        <f>T392*(57.32)</f>
        <v>229.28</v>
      </c>
    </row>
    <row r="393" spans="1:25" x14ac:dyDescent="0.2">
      <c r="A393">
        <v>392</v>
      </c>
      <c r="B393" t="s">
        <v>16</v>
      </c>
      <c r="C393" t="s">
        <v>17</v>
      </c>
      <c r="D393">
        <v>3</v>
      </c>
      <c r="E393" t="s">
        <v>18</v>
      </c>
      <c r="F393">
        <v>0.05</v>
      </c>
      <c r="G393" s="4">
        <v>476</v>
      </c>
      <c r="H393">
        <f t="shared" si="24"/>
        <v>4.7600000000000002E-4</v>
      </c>
      <c r="I393">
        <f t="shared" si="25"/>
        <v>5.5048252619585368E-2</v>
      </c>
      <c r="J393" s="6">
        <f t="shared" si="26"/>
        <v>9.5199999999999989E-3</v>
      </c>
      <c r="K393">
        <f t="shared" si="27"/>
        <v>105.0420168067227</v>
      </c>
      <c r="L393" t="s">
        <v>70</v>
      </c>
      <c r="M393">
        <v>1</v>
      </c>
      <c r="N393" t="s">
        <v>51</v>
      </c>
      <c r="O393" t="s">
        <v>49</v>
      </c>
      <c r="P393" t="s">
        <v>22</v>
      </c>
      <c r="Q393" t="s">
        <v>37</v>
      </c>
      <c r="R393" t="s">
        <v>24</v>
      </c>
      <c r="S393" t="s">
        <v>50</v>
      </c>
      <c r="T393">
        <v>1</v>
      </c>
      <c r="U393" t="s">
        <v>89</v>
      </c>
      <c r="V393" t="s">
        <v>90</v>
      </c>
      <c r="W393" t="s">
        <v>94</v>
      </c>
      <c r="X393">
        <f>T393*K393</f>
        <v>105.0420168067227</v>
      </c>
      <c r="Y393">
        <f>T393*(57.32)</f>
        <v>57.32</v>
      </c>
    </row>
    <row r="394" spans="1:25" x14ac:dyDescent="0.2">
      <c r="A394">
        <v>393</v>
      </c>
      <c r="B394" t="s">
        <v>16</v>
      </c>
      <c r="C394" t="s">
        <v>17</v>
      </c>
      <c r="D394">
        <v>3</v>
      </c>
      <c r="E394" t="s">
        <v>18</v>
      </c>
      <c r="F394">
        <v>0.05</v>
      </c>
      <c r="G394" s="4">
        <v>476</v>
      </c>
      <c r="H394">
        <f t="shared" si="24"/>
        <v>4.7600000000000002E-4</v>
      </c>
      <c r="I394">
        <f t="shared" si="25"/>
        <v>5.5048252619585368E-2</v>
      </c>
      <c r="J394" s="6">
        <f t="shared" si="26"/>
        <v>9.5199999999999989E-3</v>
      </c>
      <c r="K394">
        <f t="shared" si="27"/>
        <v>105.0420168067227</v>
      </c>
      <c r="L394" t="s">
        <v>70</v>
      </c>
      <c r="M394">
        <v>1</v>
      </c>
      <c r="N394" t="s">
        <v>52</v>
      </c>
      <c r="O394" t="s">
        <v>52</v>
      </c>
      <c r="P394" t="s">
        <v>22</v>
      </c>
      <c r="Q394" t="s">
        <v>23</v>
      </c>
      <c r="R394" t="s">
        <v>24</v>
      </c>
      <c r="S394" t="s">
        <v>46</v>
      </c>
      <c r="T394">
        <v>0</v>
      </c>
      <c r="U394" t="s">
        <v>89</v>
      </c>
      <c r="V394" t="s">
        <v>90</v>
      </c>
      <c r="W394" t="s">
        <v>94</v>
      </c>
      <c r="X394">
        <f>T394*K394</f>
        <v>0</v>
      </c>
      <c r="Y394">
        <f>T394*(57.32)</f>
        <v>0</v>
      </c>
    </row>
    <row r="395" spans="1:25" x14ac:dyDescent="0.2">
      <c r="A395">
        <v>394</v>
      </c>
      <c r="B395" t="s">
        <v>16</v>
      </c>
      <c r="C395" t="s">
        <v>17</v>
      </c>
      <c r="D395">
        <v>3</v>
      </c>
      <c r="E395" t="s">
        <v>18</v>
      </c>
      <c r="F395">
        <v>0.05</v>
      </c>
      <c r="G395" s="4">
        <v>476</v>
      </c>
      <c r="H395">
        <f t="shared" si="24"/>
        <v>4.7600000000000002E-4</v>
      </c>
      <c r="I395">
        <f t="shared" si="25"/>
        <v>5.5048252619585368E-2</v>
      </c>
      <c r="J395" s="6">
        <f t="shared" si="26"/>
        <v>9.5199999999999989E-3</v>
      </c>
      <c r="K395">
        <f t="shared" si="27"/>
        <v>105.0420168067227</v>
      </c>
      <c r="L395" t="s">
        <v>70</v>
      </c>
      <c r="M395">
        <v>1</v>
      </c>
      <c r="N395" t="s">
        <v>53</v>
      </c>
      <c r="O395" t="s">
        <v>53</v>
      </c>
      <c r="P395" t="s">
        <v>22</v>
      </c>
      <c r="Q395" t="s">
        <v>23</v>
      </c>
      <c r="R395" t="s">
        <v>31</v>
      </c>
      <c r="S395" t="s">
        <v>54</v>
      </c>
      <c r="T395">
        <v>0</v>
      </c>
      <c r="U395" t="s">
        <v>89</v>
      </c>
      <c r="V395" t="s">
        <v>90</v>
      </c>
      <c r="W395" t="s">
        <v>94</v>
      </c>
      <c r="X395">
        <f>T395*K395</f>
        <v>0</v>
      </c>
      <c r="Y395">
        <f>T395*(57.32)</f>
        <v>0</v>
      </c>
    </row>
    <row r="396" spans="1:25" x14ac:dyDescent="0.2">
      <c r="A396">
        <v>395</v>
      </c>
      <c r="B396" t="s">
        <v>16</v>
      </c>
      <c r="C396" t="s">
        <v>17</v>
      </c>
      <c r="D396">
        <v>3</v>
      </c>
      <c r="E396" t="s">
        <v>18</v>
      </c>
      <c r="F396">
        <v>0.05</v>
      </c>
      <c r="G396" s="4">
        <v>476</v>
      </c>
      <c r="H396">
        <f t="shared" si="24"/>
        <v>4.7600000000000002E-4</v>
      </c>
      <c r="I396">
        <f t="shared" si="25"/>
        <v>5.5048252619585368E-2</v>
      </c>
      <c r="J396" s="6">
        <f t="shared" si="26"/>
        <v>9.5199999999999989E-3</v>
      </c>
      <c r="K396">
        <f t="shared" si="27"/>
        <v>105.0420168067227</v>
      </c>
      <c r="L396" t="s">
        <v>70</v>
      </c>
      <c r="M396">
        <v>1</v>
      </c>
      <c r="N396" t="s">
        <v>55</v>
      </c>
      <c r="O396" t="s">
        <v>55</v>
      </c>
      <c r="P396" t="s">
        <v>22</v>
      </c>
      <c r="Q396" t="s">
        <v>23</v>
      </c>
      <c r="R396" t="s">
        <v>31</v>
      </c>
      <c r="S396" t="s">
        <v>56</v>
      </c>
      <c r="T396">
        <v>0</v>
      </c>
      <c r="U396" t="s">
        <v>89</v>
      </c>
      <c r="V396" t="s">
        <v>90</v>
      </c>
      <c r="W396" t="s">
        <v>94</v>
      </c>
      <c r="X396">
        <f>T396*K396</f>
        <v>0</v>
      </c>
      <c r="Y396">
        <f>T396*(57.32)</f>
        <v>0</v>
      </c>
    </row>
    <row r="397" spans="1:25" x14ac:dyDescent="0.2">
      <c r="A397">
        <v>396</v>
      </c>
      <c r="B397" t="s">
        <v>16</v>
      </c>
      <c r="C397" t="s">
        <v>17</v>
      </c>
      <c r="D397">
        <v>3</v>
      </c>
      <c r="E397" t="s">
        <v>18</v>
      </c>
      <c r="F397">
        <v>0.05</v>
      </c>
      <c r="G397" s="4">
        <v>476</v>
      </c>
      <c r="H397">
        <f t="shared" si="24"/>
        <v>4.7600000000000002E-4</v>
      </c>
      <c r="I397">
        <f t="shared" si="25"/>
        <v>5.5048252619585368E-2</v>
      </c>
      <c r="J397" s="6">
        <f t="shared" si="26"/>
        <v>9.5199999999999989E-3</v>
      </c>
      <c r="K397">
        <f t="shared" si="27"/>
        <v>105.0420168067227</v>
      </c>
      <c r="L397" t="s">
        <v>70</v>
      </c>
      <c r="M397">
        <v>1</v>
      </c>
      <c r="N397" t="s">
        <v>57</v>
      </c>
      <c r="O397" t="s">
        <v>57</v>
      </c>
      <c r="P397" t="s">
        <v>22</v>
      </c>
      <c r="Q397" t="s">
        <v>37</v>
      </c>
      <c r="R397" t="s">
        <v>24</v>
      </c>
      <c r="S397" t="s">
        <v>58</v>
      </c>
      <c r="T397">
        <v>1</v>
      </c>
      <c r="U397" t="s">
        <v>89</v>
      </c>
      <c r="V397" t="s">
        <v>90</v>
      </c>
      <c r="W397" t="s">
        <v>94</v>
      </c>
      <c r="X397">
        <f>T397*K397</f>
        <v>105.0420168067227</v>
      </c>
      <c r="Y397">
        <f>T397*(57.32)</f>
        <v>57.32</v>
      </c>
    </row>
    <row r="398" spans="1:25" x14ac:dyDescent="0.2">
      <c r="A398">
        <v>397</v>
      </c>
      <c r="B398" t="s">
        <v>16</v>
      </c>
      <c r="C398" t="s">
        <v>17</v>
      </c>
      <c r="D398">
        <v>3</v>
      </c>
      <c r="E398" t="s">
        <v>18</v>
      </c>
      <c r="F398">
        <v>0.05</v>
      </c>
      <c r="G398" s="4">
        <v>476</v>
      </c>
      <c r="H398">
        <f t="shared" si="24"/>
        <v>4.7600000000000002E-4</v>
      </c>
      <c r="I398">
        <f t="shared" si="25"/>
        <v>5.5048252619585368E-2</v>
      </c>
      <c r="J398" s="6">
        <f t="shared" si="26"/>
        <v>9.5199999999999989E-3</v>
      </c>
      <c r="K398">
        <f t="shared" si="27"/>
        <v>105.0420168067227</v>
      </c>
      <c r="L398" t="s">
        <v>70</v>
      </c>
      <c r="M398">
        <v>1</v>
      </c>
      <c r="N398" t="s">
        <v>59</v>
      </c>
      <c r="O398" t="s">
        <v>59</v>
      </c>
      <c r="P398" t="s">
        <v>30</v>
      </c>
      <c r="Q398" t="s">
        <v>23</v>
      </c>
      <c r="R398" t="s">
        <v>31</v>
      </c>
      <c r="S398" t="s">
        <v>60</v>
      </c>
      <c r="T398">
        <v>0</v>
      </c>
      <c r="U398" t="s">
        <v>89</v>
      </c>
      <c r="V398" t="s">
        <v>90</v>
      </c>
      <c r="W398" t="s">
        <v>94</v>
      </c>
      <c r="X398">
        <f>T398*K398</f>
        <v>0</v>
      </c>
      <c r="Y398">
        <f>T398*(57.32)</f>
        <v>0</v>
      </c>
    </row>
    <row r="399" spans="1:25" x14ac:dyDescent="0.2">
      <c r="A399">
        <v>398</v>
      </c>
      <c r="B399" t="s">
        <v>16</v>
      </c>
      <c r="C399" t="s">
        <v>17</v>
      </c>
      <c r="D399">
        <v>3</v>
      </c>
      <c r="E399" t="s">
        <v>18</v>
      </c>
      <c r="F399">
        <v>0.05</v>
      </c>
      <c r="G399" s="4">
        <v>476</v>
      </c>
      <c r="H399">
        <f t="shared" si="24"/>
        <v>4.7600000000000002E-4</v>
      </c>
      <c r="I399">
        <f t="shared" si="25"/>
        <v>5.5048252619585368E-2</v>
      </c>
      <c r="J399" s="6">
        <f t="shared" si="26"/>
        <v>9.5199999999999989E-3</v>
      </c>
      <c r="K399">
        <f t="shared" si="27"/>
        <v>105.0420168067227</v>
      </c>
      <c r="L399" t="s">
        <v>70</v>
      </c>
      <c r="M399">
        <v>1</v>
      </c>
      <c r="N399" t="s">
        <v>61</v>
      </c>
      <c r="O399" t="s">
        <v>61</v>
      </c>
      <c r="P399" t="s">
        <v>30</v>
      </c>
      <c r="Q399" t="s">
        <v>37</v>
      </c>
      <c r="R399" t="s">
        <v>31</v>
      </c>
      <c r="S399" t="s">
        <v>62</v>
      </c>
      <c r="T399">
        <v>0</v>
      </c>
      <c r="U399" t="s">
        <v>89</v>
      </c>
      <c r="V399" t="s">
        <v>90</v>
      </c>
      <c r="W399" t="s">
        <v>94</v>
      </c>
      <c r="X399">
        <f>T399*K399</f>
        <v>0</v>
      </c>
      <c r="Y399">
        <f>T399*(57.32)</f>
        <v>0</v>
      </c>
    </row>
    <row r="400" spans="1:25" x14ac:dyDescent="0.2">
      <c r="A400">
        <v>399</v>
      </c>
      <c r="B400" t="s">
        <v>16</v>
      </c>
      <c r="C400" t="s">
        <v>17</v>
      </c>
      <c r="D400">
        <v>3</v>
      </c>
      <c r="E400" t="s">
        <v>18</v>
      </c>
      <c r="F400">
        <v>0.05</v>
      </c>
      <c r="G400" s="4">
        <v>476</v>
      </c>
      <c r="H400">
        <f t="shared" si="24"/>
        <v>4.7600000000000002E-4</v>
      </c>
      <c r="I400">
        <f t="shared" si="25"/>
        <v>5.5048252619585368E-2</v>
      </c>
      <c r="J400" s="6">
        <f t="shared" si="26"/>
        <v>9.5199999999999989E-3</v>
      </c>
      <c r="K400">
        <f t="shared" si="27"/>
        <v>105.0420168067227</v>
      </c>
      <c r="L400" t="s">
        <v>70</v>
      </c>
      <c r="M400">
        <v>1</v>
      </c>
      <c r="N400" t="s">
        <v>63</v>
      </c>
      <c r="O400" t="s">
        <v>63</v>
      </c>
      <c r="P400" t="s">
        <v>22</v>
      </c>
      <c r="Q400" t="s">
        <v>37</v>
      </c>
      <c r="R400" t="s">
        <v>24</v>
      </c>
      <c r="S400" t="s">
        <v>32</v>
      </c>
      <c r="T400">
        <v>0</v>
      </c>
      <c r="U400" t="s">
        <v>89</v>
      </c>
      <c r="V400" t="s">
        <v>90</v>
      </c>
      <c r="W400" t="s">
        <v>94</v>
      </c>
      <c r="X400">
        <f>T400*K400</f>
        <v>0</v>
      </c>
      <c r="Y400">
        <f>T400*(57.32)</f>
        <v>0</v>
      </c>
    </row>
    <row r="401" spans="1:25" x14ac:dyDescent="0.2">
      <c r="A401">
        <v>400</v>
      </c>
      <c r="B401" t="s">
        <v>16</v>
      </c>
      <c r="C401" t="s">
        <v>17</v>
      </c>
      <c r="D401">
        <v>3</v>
      </c>
      <c r="E401" t="s">
        <v>18</v>
      </c>
      <c r="F401">
        <v>0.05</v>
      </c>
      <c r="G401" s="4">
        <v>476</v>
      </c>
      <c r="H401">
        <f t="shared" si="24"/>
        <v>4.7600000000000002E-4</v>
      </c>
      <c r="I401">
        <f t="shared" si="25"/>
        <v>5.5048252619585368E-2</v>
      </c>
      <c r="J401" s="6">
        <f t="shared" si="26"/>
        <v>9.5199999999999989E-3</v>
      </c>
      <c r="K401">
        <f t="shared" si="27"/>
        <v>105.0420168067227</v>
      </c>
      <c r="L401" t="s">
        <v>70</v>
      </c>
      <c r="M401">
        <v>1</v>
      </c>
      <c r="N401" t="s">
        <v>64</v>
      </c>
      <c r="O401" t="s">
        <v>65</v>
      </c>
      <c r="P401" t="s">
        <v>22</v>
      </c>
      <c r="Q401" t="s">
        <v>23</v>
      </c>
      <c r="R401" t="s">
        <v>24</v>
      </c>
      <c r="S401" t="s">
        <v>25</v>
      </c>
      <c r="T401">
        <v>0</v>
      </c>
      <c r="U401" t="s">
        <v>89</v>
      </c>
      <c r="V401" t="s">
        <v>90</v>
      </c>
      <c r="W401" t="s">
        <v>94</v>
      </c>
      <c r="X401">
        <f>T401*K401</f>
        <v>0</v>
      </c>
      <c r="Y401">
        <f>T401*(57.32)</f>
        <v>0</v>
      </c>
    </row>
    <row r="402" spans="1:25" x14ac:dyDescent="0.2">
      <c r="A402">
        <v>401</v>
      </c>
      <c r="B402" t="s">
        <v>16</v>
      </c>
      <c r="C402" t="s">
        <v>17</v>
      </c>
      <c r="D402">
        <v>3</v>
      </c>
      <c r="E402" t="s">
        <v>72</v>
      </c>
      <c r="F402">
        <v>0.05</v>
      </c>
      <c r="G402" s="4">
        <v>476</v>
      </c>
      <c r="H402">
        <f t="shared" si="24"/>
        <v>4.7600000000000002E-4</v>
      </c>
      <c r="I402">
        <f t="shared" si="25"/>
        <v>5.5048252619585368E-2</v>
      </c>
      <c r="J402" s="6">
        <f t="shared" si="26"/>
        <v>9.5199999999999989E-3</v>
      </c>
      <c r="K402">
        <f t="shared" si="27"/>
        <v>105.0420168067227</v>
      </c>
      <c r="L402" t="s">
        <v>19</v>
      </c>
      <c r="M402">
        <v>1</v>
      </c>
      <c r="N402" t="s">
        <v>20</v>
      </c>
      <c r="O402" t="s">
        <v>21</v>
      </c>
      <c r="P402" t="s">
        <v>22</v>
      </c>
      <c r="Q402" t="s">
        <v>23</v>
      </c>
      <c r="R402" t="s">
        <v>24</v>
      </c>
      <c r="S402" t="s">
        <v>25</v>
      </c>
      <c r="T402">
        <v>0</v>
      </c>
      <c r="U402" t="s">
        <v>89</v>
      </c>
      <c r="V402" t="s">
        <v>95</v>
      </c>
      <c r="W402" t="s">
        <v>96</v>
      </c>
      <c r="X402">
        <f>T402*K402</f>
        <v>0</v>
      </c>
      <c r="Y402">
        <f>T402*(57.32)</f>
        <v>0</v>
      </c>
    </row>
    <row r="403" spans="1:25" x14ac:dyDescent="0.2">
      <c r="A403">
        <v>402</v>
      </c>
      <c r="B403" t="s">
        <v>16</v>
      </c>
      <c r="C403" t="s">
        <v>17</v>
      </c>
      <c r="D403">
        <v>3</v>
      </c>
      <c r="E403" t="s">
        <v>72</v>
      </c>
      <c r="F403">
        <v>0.05</v>
      </c>
      <c r="G403" s="4">
        <v>476</v>
      </c>
      <c r="H403">
        <f t="shared" si="24"/>
        <v>4.7600000000000002E-4</v>
      </c>
      <c r="I403">
        <f t="shared" si="25"/>
        <v>5.5048252619585368E-2</v>
      </c>
      <c r="J403" s="6">
        <f t="shared" si="26"/>
        <v>9.5199999999999989E-3</v>
      </c>
      <c r="K403">
        <f t="shared" si="27"/>
        <v>105.0420168067227</v>
      </c>
      <c r="L403" t="s">
        <v>19</v>
      </c>
      <c r="M403">
        <v>1</v>
      </c>
      <c r="N403" t="s">
        <v>29</v>
      </c>
      <c r="O403" t="s">
        <v>29</v>
      </c>
      <c r="P403" t="s">
        <v>30</v>
      </c>
      <c r="Q403" t="s">
        <v>23</v>
      </c>
      <c r="R403" t="s">
        <v>31</v>
      </c>
      <c r="S403" t="s">
        <v>32</v>
      </c>
      <c r="T403">
        <v>0</v>
      </c>
      <c r="U403" t="s">
        <v>89</v>
      </c>
      <c r="V403" t="s">
        <v>95</v>
      </c>
      <c r="W403" t="s">
        <v>96</v>
      </c>
      <c r="X403">
        <f>T403*K403</f>
        <v>0</v>
      </c>
      <c r="Y403">
        <f>T403*(57.32)</f>
        <v>0</v>
      </c>
    </row>
    <row r="404" spans="1:25" x14ac:dyDescent="0.2">
      <c r="A404">
        <v>403</v>
      </c>
      <c r="B404" t="s">
        <v>16</v>
      </c>
      <c r="C404" t="s">
        <v>17</v>
      </c>
      <c r="D404">
        <v>3</v>
      </c>
      <c r="E404" t="s">
        <v>72</v>
      </c>
      <c r="F404">
        <v>0.05</v>
      </c>
      <c r="G404" s="4">
        <v>476</v>
      </c>
      <c r="H404">
        <f t="shared" si="24"/>
        <v>4.7600000000000002E-4</v>
      </c>
      <c r="I404">
        <f t="shared" si="25"/>
        <v>5.5048252619585368E-2</v>
      </c>
      <c r="J404" s="6">
        <f t="shared" si="26"/>
        <v>9.5199999999999989E-3</v>
      </c>
      <c r="K404">
        <f t="shared" si="27"/>
        <v>105.0420168067227</v>
      </c>
      <c r="L404" t="s">
        <v>19</v>
      </c>
      <c r="M404">
        <v>1</v>
      </c>
      <c r="N404" t="s">
        <v>33</v>
      </c>
      <c r="O404" t="s">
        <v>33</v>
      </c>
      <c r="P404" t="s">
        <v>22</v>
      </c>
      <c r="Q404" t="s">
        <v>23</v>
      </c>
      <c r="R404" t="s">
        <v>31</v>
      </c>
      <c r="S404" t="s">
        <v>25</v>
      </c>
      <c r="T404">
        <v>0</v>
      </c>
      <c r="U404" t="s">
        <v>89</v>
      </c>
      <c r="V404" t="s">
        <v>95</v>
      </c>
      <c r="W404" t="s">
        <v>96</v>
      </c>
      <c r="X404">
        <f>T404*K404</f>
        <v>0</v>
      </c>
      <c r="Y404">
        <f>T404*(57.32)</f>
        <v>0</v>
      </c>
    </row>
    <row r="405" spans="1:25" x14ac:dyDescent="0.2">
      <c r="A405">
        <v>404</v>
      </c>
      <c r="B405" t="s">
        <v>16</v>
      </c>
      <c r="C405" t="s">
        <v>17</v>
      </c>
      <c r="D405">
        <v>3</v>
      </c>
      <c r="E405" t="s">
        <v>72</v>
      </c>
      <c r="F405">
        <v>0.05</v>
      </c>
      <c r="G405" s="4">
        <v>476</v>
      </c>
      <c r="H405">
        <f t="shared" si="24"/>
        <v>4.7600000000000002E-4</v>
      </c>
      <c r="I405">
        <f t="shared" si="25"/>
        <v>5.5048252619585368E-2</v>
      </c>
      <c r="J405" s="6">
        <f t="shared" si="26"/>
        <v>9.5199999999999989E-3</v>
      </c>
      <c r="K405">
        <f t="shared" si="27"/>
        <v>105.0420168067227</v>
      </c>
      <c r="L405" t="s">
        <v>19</v>
      </c>
      <c r="M405">
        <v>1</v>
      </c>
      <c r="N405" t="s">
        <v>34</v>
      </c>
      <c r="O405" t="s">
        <v>35</v>
      </c>
      <c r="P405" t="s">
        <v>36</v>
      </c>
      <c r="Q405" t="s">
        <v>37</v>
      </c>
      <c r="R405" t="s">
        <v>24</v>
      </c>
      <c r="S405" t="s">
        <v>38</v>
      </c>
      <c r="T405">
        <v>0</v>
      </c>
      <c r="U405" t="s">
        <v>89</v>
      </c>
      <c r="V405" t="s">
        <v>95</v>
      </c>
      <c r="W405" t="s">
        <v>96</v>
      </c>
      <c r="X405">
        <f>T405*K405</f>
        <v>0</v>
      </c>
      <c r="Y405">
        <f>T405*(57.32)</f>
        <v>0</v>
      </c>
    </row>
    <row r="406" spans="1:25" x14ac:dyDescent="0.2">
      <c r="A406">
        <v>405</v>
      </c>
      <c r="B406" t="s">
        <v>16</v>
      </c>
      <c r="C406" t="s">
        <v>17</v>
      </c>
      <c r="D406">
        <v>3</v>
      </c>
      <c r="E406" t="s">
        <v>72</v>
      </c>
      <c r="F406">
        <v>0.05</v>
      </c>
      <c r="G406" s="4">
        <v>476</v>
      </c>
      <c r="H406">
        <f t="shared" si="24"/>
        <v>4.7600000000000002E-4</v>
      </c>
      <c r="I406">
        <f t="shared" si="25"/>
        <v>5.5048252619585368E-2</v>
      </c>
      <c r="J406" s="6">
        <f t="shared" si="26"/>
        <v>9.5199999999999989E-3</v>
      </c>
      <c r="K406">
        <f t="shared" si="27"/>
        <v>105.0420168067227</v>
      </c>
      <c r="L406" t="s">
        <v>19</v>
      </c>
      <c r="M406">
        <v>1</v>
      </c>
      <c r="N406" t="s">
        <v>39</v>
      </c>
      <c r="O406" t="s">
        <v>35</v>
      </c>
      <c r="P406" t="s">
        <v>36</v>
      </c>
      <c r="Q406" t="s">
        <v>37</v>
      </c>
      <c r="R406" t="s">
        <v>24</v>
      </c>
      <c r="S406" t="s">
        <v>38</v>
      </c>
      <c r="T406">
        <v>0</v>
      </c>
      <c r="U406" t="s">
        <v>89</v>
      </c>
      <c r="V406" t="s">
        <v>95</v>
      </c>
      <c r="W406" t="s">
        <v>96</v>
      </c>
      <c r="X406">
        <f>T406*K406</f>
        <v>0</v>
      </c>
      <c r="Y406">
        <f>T406*(57.32)</f>
        <v>0</v>
      </c>
    </row>
    <row r="407" spans="1:25" x14ac:dyDescent="0.2">
      <c r="A407">
        <v>406</v>
      </c>
      <c r="B407" t="s">
        <v>16</v>
      </c>
      <c r="C407" t="s">
        <v>17</v>
      </c>
      <c r="D407">
        <v>3</v>
      </c>
      <c r="E407" t="s">
        <v>72</v>
      </c>
      <c r="F407">
        <v>0.05</v>
      </c>
      <c r="G407" s="4">
        <v>476</v>
      </c>
      <c r="H407">
        <f t="shared" si="24"/>
        <v>4.7600000000000002E-4</v>
      </c>
      <c r="I407">
        <f t="shared" si="25"/>
        <v>5.5048252619585368E-2</v>
      </c>
      <c r="J407" s="6">
        <f t="shared" si="26"/>
        <v>9.5199999999999989E-3</v>
      </c>
      <c r="K407">
        <f t="shared" si="27"/>
        <v>105.0420168067227</v>
      </c>
      <c r="L407" t="s">
        <v>19</v>
      </c>
      <c r="M407">
        <v>1</v>
      </c>
      <c r="N407" t="s">
        <v>40</v>
      </c>
      <c r="O407" t="s">
        <v>40</v>
      </c>
      <c r="P407" t="s">
        <v>22</v>
      </c>
      <c r="Q407" t="s">
        <v>37</v>
      </c>
      <c r="R407" t="s">
        <v>24</v>
      </c>
      <c r="S407" t="s">
        <v>32</v>
      </c>
      <c r="T407">
        <v>0</v>
      </c>
      <c r="U407" t="s">
        <v>89</v>
      </c>
      <c r="V407" t="s">
        <v>95</v>
      </c>
      <c r="W407" t="s">
        <v>96</v>
      </c>
      <c r="X407">
        <f>T407*K407</f>
        <v>0</v>
      </c>
      <c r="Y407">
        <f>T407*(57.32)</f>
        <v>0</v>
      </c>
    </row>
    <row r="408" spans="1:25" x14ac:dyDescent="0.2">
      <c r="A408">
        <v>407</v>
      </c>
      <c r="B408" t="s">
        <v>16</v>
      </c>
      <c r="C408" t="s">
        <v>17</v>
      </c>
      <c r="D408">
        <v>3</v>
      </c>
      <c r="E408" t="s">
        <v>72</v>
      </c>
      <c r="F408">
        <v>0.05</v>
      </c>
      <c r="G408" s="4">
        <v>476</v>
      </c>
      <c r="H408">
        <f t="shared" si="24"/>
        <v>4.7600000000000002E-4</v>
      </c>
      <c r="I408">
        <f t="shared" si="25"/>
        <v>5.5048252619585368E-2</v>
      </c>
      <c r="J408" s="6">
        <f t="shared" si="26"/>
        <v>9.5199999999999989E-3</v>
      </c>
      <c r="K408">
        <f t="shared" si="27"/>
        <v>105.0420168067227</v>
      </c>
      <c r="L408" t="s">
        <v>19</v>
      </c>
      <c r="M408">
        <v>1</v>
      </c>
      <c r="N408" t="s">
        <v>41</v>
      </c>
      <c r="O408" t="s">
        <v>41</v>
      </c>
      <c r="P408" t="s">
        <v>22</v>
      </c>
      <c r="Q408" t="s">
        <v>23</v>
      </c>
      <c r="R408" t="s">
        <v>24</v>
      </c>
      <c r="S408" t="s">
        <v>42</v>
      </c>
      <c r="T408">
        <v>1</v>
      </c>
      <c r="U408" t="s">
        <v>89</v>
      </c>
      <c r="V408" t="s">
        <v>95</v>
      </c>
      <c r="W408" t="s">
        <v>96</v>
      </c>
      <c r="X408">
        <f>T408*K408</f>
        <v>105.0420168067227</v>
      </c>
      <c r="Y408">
        <f>T408*(57.32)</f>
        <v>57.32</v>
      </c>
    </row>
    <row r="409" spans="1:25" x14ac:dyDescent="0.2">
      <c r="A409">
        <v>408</v>
      </c>
      <c r="B409" t="s">
        <v>16</v>
      </c>
      <c r="C409" t="s">
        <v>17</v>
      </c>
      <c r="D409">
        <v>3</v>
      </c>
      <c r="E409" t="s">
        <v>72</v>
      </c>
      <c r="F409">
        <v>0.05</v>
      </c>
      <c r="G409" s="4">
        <v>476</v>
      </c>
      <c r="H409">
        <f t="shared" si="24"/>
        <v>4.7600000000000002E-4</v>
      </c>
      <c r="I409">
        <f t="shared" si="25"/>
        <v>5.5048252619585368E-2</v>
      </c>
      <c r="J409" s="6">
        <f t="shared" si="26"/>
        <v>9.5199999999999989E-3</v>
      </c>
      <c r="K409">
        <f t="shared" si="27"/>
        <v>105.0420168067227</v>
      </c>
      <c r="L409" t="s">
        <v>19</v>
      </c>
      <c r="M409">
        <v>1</v>
      </c>
      <c r="N409" t="s">
        <v>43</v>
      </c>
      <c r="O409" t="s">
        <v>43</v>
      </c>
      <c r="P409" t="s">
        <v>22</v>
      </c>
      <c r="Q409" t="s">
        <v>23</v>
      </c>
      <c r="R409" t="s">
        <v>24</v>
      </c>
      <c r="S409" t="s">
        <v>44</v>
      </c>
      <c r="T409">
        <v>0</v>
      </c>
      <c r="U409" t="s">
        <v>89</v>
      </c>
      <c r="V409" t="s">
        <v>95</v>
      </c>
      <c r="W409" t="s">
        <v>96</v>
      </c>
      <c r="X409">
        <f>T409*K409</f>
        <v>0</v>
      </c>
      <c r="Y409">
        <f>T409*(57.32)</f>
        <v>0</v>
      </c>
    </row>
    <row r="410" spans="1:25" x14ac:dyDescent="0.2">
      <c r="A410">
        <v>409</v>
      </c>
      <c r="B410" t="s">
        <v>16</v>
      </c>
      <c r="C410" t="s">
        <v>17</v>
      </c>
      <c r="D410">
        <v>3</v>
      </c>
      <c r="E410" t="s">
        <v>72</v>
      </c>
      <c r="F410">
        <v>0.05</v>
      </c>
      <c r="G410" s="4">
        <v>476</v>
      </c>
      <c r="H410">
        <f t="shared" si="24"/>
        <v>4.7600000000000002E-4</v>
      </c>
      <c r="I410">
        <f t="shared" si="25"/>
        <v>5.5048252619585368E-2</v>
      </c>
      <c r="J410" s="6">
        <f t="shared" si="26"/>
        <v>9.5199999999999989E-3</v>
      </c>
      <c r="K410">
        <f t="shared" si="27"/>
        <v>105.0420168067227</v>
      </c>
      <c r="L410" t="s">
        <v>19</v>
      </c>
      <c r="M410">
        <v>1</v>
      </c>
      <c r="N410" t="s">
        <v>45</v>
      </c>
      <c r="O410" t="s">
        <v>45</v>
      </c>
      <c r="P410" t="s">
        <v>22</v>
      </c>
      <c r="Q410" t="s">
        <v>23</v>
      </c>
      <c r="R410" t="s">
        <v>24</v>
      </c>
      <c r="S410" t="s">
        <v>46</v>
      </c>
      <c r="T410">
        <v>0</v>
      </c>
      <c r="U410" t="s">
        <v>89</v>
      </c>
      <c r="V410" t="s">
        <v>95</v>
      </c>
      <c r="W410" t="s">
        <v>96</v>
      </c>
      <c r="X410">
        <f>T410*K410</f>
        <v>0</v>
      </c>
      <c r="Y410">
        <f>T410*(57.32)</f>
        <v>0</v>
      </c>
    </row>
    <row r="411" spans="1:25" x14ac:dyDescent="0.2">
      <c r="A411">
        <v>410</v>
      </c>
      <c r="B411" t="s">
        <v>16</v>
      </c>
      <c r="C411" t="s">
        <v>17</v>
      </c>
      <c r="D411">
        <v>3</v>
      </c>
      <c r="E411" t="s">
        <v>72</v>
      </c>
      <c r="F411">
        <v>0.05</v>
      </c>
      <c r="G411" s="4">
        <v>476</v>
      </c>
      <c r="H411">
        <f t="shared" si="24"/>
        <v>4.7600000000000002E-4</v>
      </c>
      <c r="I411">
        <f t="shared" si="25"/>
        <v>5.5048252619585368E-2</v>
      </c>
      <c r="J411" s="6">
        <f t="shared" si="26"/>
        <v>9.5199999999999989E-3</v>
      </c>
      <c r="K411">
        <f t="shared" si="27"/>
        <v>105.0420168067227</v>
      </c>
      <c r="L411" t="s">
        <v>19</v>
      </c>
      <c r="M411">
        <v>1</v>
      </c>
      <c r="N411" t="s">
        <v>47</v>
      </c>
      <c r="O411" t="s">
        <v>47</v>
      </c>
      <c r="P411" t="s">
        <v>22</v>
      </c>
      <c r="Q411" t="s">
        <v>23</v>
      </c>
      <c r="R411" t="s">
        <v>24</v>
      </c>
      <c r="S411" t="s">
        <v>32</v>
      </c>
      <c r="T411">
        <v>0</v>
      </c>
      <c r="U411" t="s">
        <v>89</v>
      </c>
      <c r="V411" t="s">
        <v>95</v>
      </c>
      <c r="W411" t="s">
        <v>96</v>
      </c>
      <c r="X411">
        <f>T411*K411</f>
        <v>0</v>
      </c>
      <c r="Y411">
        <f>T411*(57.32)</f>
        <v>0</v>
      </c>
    </row>
    <row r="412" spans="1:25" x14ac:dyDescent="0.2">
      <c r="A412">
        <v>411</v>
      </c>
      <c r="B412" t="s">
        <v>16</v>
      </c>
      <c r="C412" t="s">
        <v>17</v>
      </c>
      <c r="D412">
        <v>3</v>
      </c>
      <c r="E412" t="s">
        <v>72</v>
      </c>
      <c r="F412">
        <v>0.05</v>
      </c>
      <c r="G412" s="4">
        <v>476</v>
      </c>
      <c r="H412">
        <f t="shared" si="24"/>
        <v>4.7600000000000002E-4</v>
      </c>
      <c r="I412">
        <f t="shared" si="25"/>
        <v>5.5048252619585368E-2</v>
      </c>
      <c r="J412" s="6">
        <f t="shared" si="26"/>
        <v>9.5199999999999989E-3</v>
      </c>
      <c r="K412">
        <f t="shared" si="27"/>
        <v>105.0420168067227</v>
      </c>
      <c r="L412" t="s">
        <v>19</v>
      </c>
      <c r="M412">
        <v>1</v>
      </c>
      <c r="N412" t="s">
        <v>48</v>
      </c>
      <c r="O412" t="s">
        <v>49</v>
      </c>
      <c r="P412" t="s">
        <v>22</v>
      </c>
      <c r="Q412" t="s">
        <v>37</v>
      </c>
      <c r="R412" t="s">
        <v>24</v>
      </c>
      <c r="S412" t="s">
        <v>50</v>
      </c>
      <c r="T412">
        <v>1</v>
      </c>
      <c r="U412" t="s">
        <v>89</v>
      </c>
      <c r="V412" t="s">
        <v>95</v>
      </c>
      <c r="W412" t="s">
        <v>96</v>
      </c>
      <c r="X412">
        <f>T412*K412</f>
        <v>105.0420168067227</v>
      </c>
      <c r="Y412">
        <f>T412*(57.32)</f>
        <v>57.32</v>
      </c>
    </row>
    <row r="413" spans="1:25" x14ac:dyDescent="0.2">
      <c r="A413">
        <v>412</v>
      </c>
      <c r="B413" t="s">
        <v>16</v>
      </c>
      <c r="C413" t="s">
        <v>17</v>
      </c>
      <c r="D413">
        <v>3</v>
      </c>
      <c r="E413" t="s">
        <v>72</v>
      </c>
      <c r="F413">
        <v>0.05</v>
      </c>
      <c r="G413" s="4">
        <v>476</v>
      </c>
      <c r="H413">
        <f t="shared" si="24"/>
        <v>4.7600000000000002E-4</v>
      </c>
      <c r="I413">
        <f t="shared" si="25"/>
        <v>5.5048252619585368E-2</v>
      </c>
      <c r="J413" s="6">
        <f t="shared" si="26"/>
        <v>9.5199999999999989E-3</v>
      </c>
      <c r="K413">
        <f t="shared" si="27"/>
        <v>105.0420168067227</v>
      </c>
      <c r="L413" t="s">
        <v>19</v>
      </c>
      <c r="M413">
        <v>1</v>
      </c>
      <c r="N413" t="s">
        <v>51</v>
      </c>
      <c r="O413" t="s">
        <v>49</v>
      </c>
      <c r="P413" t="s">
        <v>22</v>
      </c>
      <c r="Q413" t="s">
        <v>37</v>
      </c>
      <c r="R413" t="s">
        <v>24</v>
      </c>
      <c r="S413" t="s">
        <v>50</v>
      </c>
      <c r="T413">
        <v>0</v>
      </c>
      <c r="U413" t="s">
        <v>89</v>
      </c>
      <c r="V413" t="s">
        <v>95</v>
      </c>
      <c r="W413" t="s">
        <v>96</v>
      </c>
      <c r="X413">
        <f>T413*K413</f>
        <v>0</v>
      </c>
      <c r="Y413">
        <f>T413*(57.32)</f>
        <v>0</v>
      </c>
    </row>
    <row r="414" spans="1:25" x14ac:dyDescent="0.2">
      <c r="A414">
        <v>413</v>
      </c>
      <c r="B414" t="s">
        <v>16</v>
      </c>
      <c r="C414" t="s">
        <v>17</v>
      </c>
      <c r="D414">
        <v>3</v>
      </c>
      <c r="E414" t="s">
        <v>72</v>
      </c>
      <c r="F414">
        <v>0.05</v>
      </c>
      <c r="G414" s="4">
        <v>476</v>
      </c>
      <c r="H414">
        <f t="shared" si="24"/>
        <v>4.7600000000000002E-4</v>
      </c>
      <c r="I414">
        <f t="shared" si="25"/>
        <v>5.5048252619585368E-2</v>
      </c>
      <c r="J414" s="6">
        <f t="shared" si="26"/>
        <v>9.5199999999999989E-3</v>
      </c>
      <c r="K414">
        <f t="shared" si="27"/>
        <v>105.0420168067227</v>
      </c>
      <c r="L414" t="s">
        <v>19</v>
      </c>
      <c r="M414">
        <v>1</v>
      </c>
      <c r="N414" t="s">
        <v>52</v>
      </c>
      <c r="O414" t="s">
        <v>52</v>
      </c>
      <c r="P414" t="s">
        <v>22</v>
      </c>
      <c r="Q414" t="s">
        <v>23</v>
      </c>
      <c r="R414" t="s">
        <v>24</v>
      </c>
      <c r="S414" t="s">
        <v>46</v>
      </c>
      <c r="T414">
        <v>0</v>
      </c>
      <c r="U414" t="s">
        <v>89</v>
      </c>
      <c r="V414" t="s">
        <v>95</v>
      </c>
      <c r="W414" t="s">
        <v>96</v>
      </c>
      <c r="X414">
        <f>T414*K414</f>
        <v>0</v>
      </c>
      <c r="Y414">
        <f>T414*(57.32)</f>
        <v>0</v>
      </c>
    </row>
    <row r="415" spans="1:25" x14ac:dyDescent="0.2">
      <c r="A415">
        <v>414</v>
      </c>
      <c r="B415" t="s">
        <v>16</v>
      </c>
      <c r="C415" t="s">
        <v>17</v>
      </c>
      <c r="D415">
        <v>3</v>
      </c>
      <c r="E415" t="s">
        <v>72</v>
      </c>
      <c r="F415">
        <v>0.05</v>
      </c>
      <c r="G415" s="4">
        <v>476</v>
      </c>
      <c r="H415">
        <f t="shared" si="24"/>
        <v>4.7600000000000002E-4</v>
      </c>
      <c r="I415">
        <f t="shared" si="25"/>
        <v>5.5048252619585368E-2</v>
      </c>
      <c r="J415" s="6">
        <f t="shared" si="26"/>
        <v>9.5199999999999989E-3</v>
      </c>
      <c r="K415">
        <f t="shared" si="27"/>
        <v>105.0420168067227</v>
      </c>
      <c r="L415" t="s">
        <v>19</v>
      </c>
      <c r="M415">
        <v>1</v>
      </c>
      <c r="N415" t="s">
        <v>53</v>
      </c>
      <c r="O415" t="s">
        <v>53</v>
      </c>
      <c r="P415" t="s">
        <v>22</v>
      </c>
      <c r="Q415" t="s">
        <v>23</v>
      </c>
      <c r="R415" t="s">
        <v>31</v>
      </c>
      <c r="S415" t="s">
        <v>54</v>
      </c>
      <c r="T415">
        <v>0</v>
      </c>
      <c r="U415" t="s">
        <v>89</v>
      </c>
      <c r="V415" t="s">
        <v>95</v>
      </c>
      <c r="W415" t="s">
        <v>96</v>
      </c>
      <c r="X415">
        <f>T415*K415</f>
        <v>0</v>
      </c>
      <c r="Y415">
        <f>T415*(57.32)</f>
        <v>0</v>
      </c>
    </row>
    <row r="416" spans="1:25" x14ac:dyDescent="0.2">
      <c r="A416">
        <v>415</v>
      </c>
      <c r="B416" t="s">
        <v>16</v>
      </c>
      <c r="C416" t="s">
        <v>17</v>
      </c>
      <c r="D416">
        <v>3</v>
      </c>
      <c r="E416" t="s">
        <v>72</v>
      </c>
      <c r="F416">
        <v>0.05</v>
      </c>
      <c r="G416" s="4">
        <v>476</v>
      </c>
      <c r="H416">
        <f t="shared" si="24"/>
        <v>4.7600000000000002E-4</v>
      </c>
      <c r="I416">
        <f t="shared" si="25"/>
        <v>5.5048252619585368E-2</v>
      </c>
      <c r="J416" s="6">
        <f t="shared" si="26"/>
        <v>9.5199999999999989E-3</v>
      </c>
      <c r="K416">
        <f t="shared" si="27"/>
        <v>105.0420168067227</v>
      </c>
      <c r="L416" t="s">
        <v>19</v>
      </c>
      <c r="M416">
        <v>1</v>
      </c>
      <c r="N416" t="s">
        <v>55</v>
      </c>
      <c r="O416" t="s">
        <v>55</v>
      </c>
      <c r="P416" t="s">
        <v>22</v>
      </c>
      <c r="Q416" t="s">
        <v>23</v>
      </c>
      <c r="R416" t="s">
        <v>31</v>
      </c>
      <c r="S416" t="s">
        <v>56</v>
      </c>
      <c r="T416">
        <v>0</v>
      </c>
      <c r="U416" t="s">
        <v>89</v>
      </c>
      <c r="V416" t="s">
        <v>95</v>
      </c>
      <c r="W416" t="s">
        <v>96</v>
      </c>
      <c r="X416">
        <f>T416*K416</f>
        <v>0</v>
      </c>
      <c r="Y416">
        <f>T416*(57.32)</f>
        <v>0</v>
      </c>
    </row>
    <row r="417" spans="1:25" x14ac:dyDescent="0.2">
      <c r="A417">
        <v>416</v>
      </c>
      <c r="B417" t="s">
        <v>16</v>
      </c>
      <c r="C417" t="s">
        <v>17</v>
      </c>
      <c r="D417">
        <v>3</v>
      </c>
      <c r="E417" t="s">
        <v>72</v>
      </c>
      <c r="F417">
        <v>0.05</v>
      </c>
      <c r="G417" s="4">
        <v>476</v>
      </c>
      <c r="H417">
        <f t="shared" si="24"/>
        <v>4.7600000000000002E-4</v>
      </c>
      <c r="I417">
        <f t="shared" si="25"/>
        <v>5.5048252619585368E-2</v>
      </c>
      <c r="J417" s="6">
        <f t="shared" si="26"/>
        <v>9.5199999999999989E-3</v>
      </c>
      <c r="K417">
        <f t="shared" si="27"/>
        <v>105.0420168067227</v>
      </c>
      <c r="L417" t="s">
        <v>19</v>
      </c>
      <c r="M417">
        <v>1</v>
      </c>
      <c r="N417" t="s">
        <v>57</v>
      </c>
      <c r="O417" t="s">
        <v>57</v>
      </c>
      <c r="P417" t="s">
        <v>22</v>
      </c>
      <c r="Q417" t="s">
        <v>37</v>
      </c>
      <c r="R417" t="s">
        <v>24</v>
      </c>
      <c r="S417" t="s">
        <v>58</v>
      </c>
      <c r="T417">
        <v>1</v>
      </c>
      <c r="U417" t="s">
        <v>89</v>
      </c>
      <c r="V417" t="s">
        <v>95</v>
      </c>
      <c r="W417" t="s">
        <v>96</v>
      </c>
      <c r="X417">
        <f>T417*K417</f>
        <v>105.0420168067227</v>
      </c>
      <c r="Y417">
        <f>T417*(57.32)</f>
        <v>57.32</v>
      </c>
    </row>
    <row r="418" spans="1:25" x14ac:dyDescent="0.2">
      <c r="A418">
        <v>417</v>
      </c>
      <c r="B418" t="s">
        <v>16</v>
      </c>
      <c r="C418" t="s">
        <v>17</v>
      </c>
      <c r="D418">
        <v>3</v>
      </c>
      <c r="E418" t="s">
        <v>72</v>
      </c>
      <c r="F418">
        <v>0.05</v>
      </c>
      <c r="G418" s="4">
        <v>476</v>
      </c>
      <c r="H418">
        <f t="shared" si="24"/>
        <v>4.7600000000000002E-4</v>
      </c>
      <c r="I418">
        <f t="shared" si="25"/>
        <v>5.5048252619585368E-2</v>
      </c>
      <c r="J418" s="6">
        <f t="shared" si="26"/>
        <v>9.5199999999999989E-3</v>
      </c>
      <c r="K418">
        <f t="shared" si="27"/>
        <v>105.0420168067227</v>
      </c>
      <c r="L418" t="s">
        <v>19</v>
      </c>
      <c r="M418">
        <v>1</v>
      </c>
      <c r="N418" t="s">
        <v>59</v>
      </c>
      <c r="O418" t="s">
        <v>59</v>
      </c>
      <c r="P418" t="s">
        <v>30</v>
      </c>
      <c r="Q418" t="s">
        <v>23</v>
      </c>
      <c r="R418" t="s">
        <v>31</v>
      </c>
      <c r="S418" t="s">
        <v>60</v>
      </c>
      <c r="T418">
        <v>0</v>
      </c>
      <c r="U418" t="s">
        <v>89</v>
      </c>
      <c r="V418" t="s">
        <v>95</v>
      </c>
      <c r="W418" t="s">
        <v>96</v>
      </c>
      <c r="X418">
        <f>T418*K418</f>
        <v>0</v>
      </c>
      <c r="Y418">
        <f>T418*(57.32)</f>
        <v>0</v>
      </c>
    </row>
    <row r="419" spans="1:25" x14ac:dyDescent="0.2">
      <c r="A419">
        <v>418</v>
      </c>
      <c r="B419" t="s">
        <v>16</v>
      </c>
      <c r="C419" t="s">
        <v>17</v>
      </c>
      <c r="D419">
        <v>3</v>
      </c>
      <c r="E419" t="s">
        <v>72</v>
      </c>
      <c r="F419">
        <v>0.05</v>
      </c>
      <c r="G419" s="4">
        <v>476</v>
      </c>
      <c r="H419">
        <f t="shared" si="24"/>
        <v>4.7600000000000002E-4</v>
      </c>
      <c r="I419">
        <f t="shared" si="25"/>
        <v>5.5048252619585368E-2</v>
      </c>
      <c r="J419" s="6">
        <f t="shared" si="26"/>
        <v>9.5199999999999989E-3</v>
      </c>
      <c r="K419">
        <f t="shared" si="27"/>
        <v>105.0420168067227</v>
      </c>
      <c r="L419" t="s">
        <v>19</v>
      </c>
      <c r="M419">
        <v>1</v>
      </c>
      <c r="N419" t="s">
        <v>61</v>
      </c>
      <c r="O419" t="s">
        <v>61</v>
      </c>
      <c r="P419" t="s">
        <v>30</v>
      </c>
      <c r="Q419" t="s">
        <v>37</v>
      </c>
      <c r="R419" t="s">
        <v>31</v>
      </c>
      <c r="S419" t="s">
        <v>62</v>
      </c>
      <c r="T419">
        <v>0</v>
      </c>
      <c r="U419" t="s">
        <v>89</v>
      </c>
      <c r="V419" t="s">
        <v>95</v>
      </c>
      <c r="W419" t="s">
        <v>96</v>
      </c>
      <c r="X419">
        <f>T419*K419</f>
        <v>0</v>
      </c>
      <c r="Y419">
        <f>T419*(57.32)</f>
        <v>0</v>
      </c>
    </row>
    <row r="420" spans="1:25" x14ac:dyDescent="0.2">
      <c r="A420">
        <v>419</v>
      </c>
      <c r="B420" t="s">
        <v>16</v>
      </c>
      <c r="C420" t="s">
        <v>17</v>
      </c>
      <c r="D420">
        <v>3</v>
      </c>
      <c r="E420" t="s">
        <v>72</v>
      </c>
      <c r="F420">
        <v>0.05</v>
      </c>
      <c r="G420" s="4">
        <v>476</v>
      </c>
      <c r="H420">
        <f t="shared" si="24"/>
        <v>4.7600000000000002E-4</v>
      </c>
      <c r="I420">
        <f t="shared" si="25"/>
        <v>5.5048252619585368E-2</v>
      </c>
      <c r="J420" s="6">
        <f t="shared" si="26"/>
        <v>9.5199999999999989E-3</v>
      </c>
      <c r="K420">
        <f t="shared" si="27"/>
        <v>105.0420168067227</v>
      </c>
      <c r="L420" t="s">
        <v>19</v>
      </c>
      <c r="M420">
        <v>1</v>
      </c>
      <c r="N420" t="s">
        <v>63</v>
      </c>
      <c r="O420" t="s">
        <v>63</v>
      </c>
      <c r="P420" t="s">
        <v>22</v>
      </c>
      <c r="Q420" t="s">
        <v>37</v>
      </c>
      <c r="R420" t="s">
        <v>24</v>
      </c>
      <c r="S420" t="s">
        <v>32</v>
      </c>
      <c r="T420">
        <v>0</v>
      </c>
      <c r="U420" t="s">
        <v>89</v>
      </c>
      <c r="V420" t="s">
        <v>95</v>
      </c>
      <c r="W420" t="s">
        <v>96</v>
      </c>
      <c r="X420">
        <f>T420*K420</f>
        <v>0</v>
      </c>
      <c r="Y420">
        <f>T420*(57.32)</f>
        <v>0</v>
      </c>
    </row>
    <row r="421" spans="1:25" x14ac:dyDescent="0.2">
      <c r="A421">
        <v>420</v>
      </c>
      <c r="B421" t="s">
        <v>16</v>
      </c>
      <c r="C421" t="s">
        <v>17</v>
      </c>
      <c r="D421">
        <v>3</v>
      </c>
      <c r="E421" t="s">
        <v>72</v>
      </c>
      <c r="F421">
        <v>0.05</v>
      </c>
      <c r="G421" s="4">
        <v>476</v>
      </c>
      <c r="H421">
        <f t="shared" si="24"/>
        <v>4.7600000000000002E-4</v>
      </c>
      <c r="I421">
        <f t="shared" si="25"/>
        <v>5.5048252619585368E-2</v>
      </c>
      <c r="J421" s="6">
        <f t="shared" si="26"/>
        <v>9.5199999999999989E-3</v>
      </c>
      <c r="K421">
        <f t="shared" si="27"/>
        <v>105.0420168067227</v>
      </c>
      <c r="L421" t="s">
        <v>19</v>
      </c>
      <c r="M421">
        <v>1</v>
      </c>
      <c r="N421" t="s">
        <v>64</v>
      </c>
      <c r="O421" t="s">
        <v>65</v>
      </c>
      <c r="P421" t="s">
        <v>22</v>
      </c>
      <c r="Q421" t="s">
        <v>23</v>
      </c>
      <c r="R421" t="s">
        <v>24</v>
      </c>
      <c r="S421" t="s">
        <v>25</v>
      </c>
      <c r="T421">
        <v>0</v>
      </c>
      <c r="U421" t="s">
        <v>89</v>
      </c>
      <c r="V421" t="s">
        <v>95</v>
      </c>
      <c r="W421" t="s">
        <v>96</v>
      </c>
      <c r="X421">
        <f>T421*K421</f>
        <v>0</v>
      </c>
      <c r="Y421">
        <f>T421*(57.32)</f>
        <v>0</v>
      </c>
    </row>
    <row r="422" spans="1:25" x14ac:dyDescent="0.2">
      <c r="A422">
        <v>421</v>
      </c>
      <c r="B422" t="s">
        <v>16</v>
      </c>
      <c r="C422" t="s">
        <v>17</v>
      </c>
      <c r="D422">
        <v>3</v>
      </c>
      <c r="E422" t="s">
        <v>72</v>
      </c>
      <c r="F422">
        <v>0.05</v>
      </c>
      <c r="G422" s="4">
        <v>476</v>
      </c>
      <c r="H422">
        <f t="shared" si="24"/>
        <v>4.7600000000000002E-4</v>
      </c>
      <c r="I422">
        <f t="shared" si="25"/>
        <v>5.5048252619585368E-2</v>
      </c>
      <c r="J422" s="6">
        <f t="shared" si="26"/>
        <v>9.5199999999999989E-3</v>
      </c>
      <c r="K422">
        <f t="shared" si="27"/>
        <v>105.0420168067227</v>
      </c>
      <c r="L422" t="s">
        <v>66</v>
      </c>
      <c r="M422">
        <v>1</v>
      </c>
      <c r="N422" t="s">
        <v>20</v>
      </c>
      <c r="O422" t="s">
        <v>21</v>
      </c>
      <c r="P422" t="s">
        <v>22</v>
      </c>
      <c r="Q422" t="s">
        <v>23</v>
      </c>
      <c r="R422" t="s">
        <v>24</v>
      </c>
      <c r="S422" t="s">
        <v>25</v>
      </c>
      <c r="T422">
        <v>1</v>
      </c>
      <c r="U422" t="s">
        <v>89</v>
      </c>
      <c r="V422" t="s">
        <v>95</v>
      </c>
      <c r="W422" t="s">
        <v>97</v>
      </c>
      <c r="X422">
        <f>T422*K422</f>
        <v>105.0420168067227</v>
      </c>
      <c r="Y422">
        <f>T422*(57.32)</f>
        <v>57.32</v>
      </c>
    </row>
    <row r="423" spans="1:25" x14ac:dyDescent="0.2">
      <c r="A423">
        <v>422</v>
      </c>
      <c r="B423" t="s">
        <v>16</v>
      </c>
      <c r="C423" t="s">
        <v>17</v>
      </c>
      <c r="D423">
        <v>3</v>
      </c>
      <c r="E423" t="s">
        <v>72</v>
      </c>
      <c r="F423">
        <v>0.05</v>
      </c>
      <c r="G423" s="4">
        <v>476</v>
      </c>
      <c r="H423">
        <f t="shared" si="24"/>
        <v>4.7600000000000002E-4</v>
      </c>
      <c r="I423">
        <f t="shared" si="25"/>
        <v>5.5048252619585368E-2</v>
      </c>
      <c r="J423" s="6">
        <f t="shared" si="26"/>
        <v>9.5199999999999989E-3</v>
      </c>
      <c r="K423">
        <f t="shared" si="27"/>
        <v>105.0420168067227</v>
      </c>
      <c r="L423" t="s">
        <v>66</v>
      </c>
      <c r="M423">
        <v>1</v>
      </c>
      <c r="N423" t="s">
        <v>29</v>
      </c>
      <c r="O423" t="s">
        <v>29</v>
      </c>
      <c r="P423" t="s">
        <v>30</v>
      </c>
      <c r="Q423" t="s">
        <v>23</v>
      </c>
      <c r="R423" t="s">
        <v>31</v>
      </c>
      <c r="S423" t="s">
        <v>32</v>
      </c>
      <c r="T423">
        <v>0</v>
      </c>
      <c r="U423" t="s">
        <v>89</v>
      </c>
      <c r="V423" t="s">
        <v>95</v>
      </c>
      <c r="W423" t="s">
        <v>97</v>
      </c>
      <c r="X423">
        <f>T423*K423</f>
        <v>0</v>
      </c>
      <c r="Y423">
        <f>T423*(57.32)</f>
        <v>0</v>
      </c>
    </row>
    <row r="424" spans="1:25" x14ac:dyDescent="0.2">
      <c r="A424">
        <v>423</v>
      </c>
      <c r="B424" t="s">
        <v>16</v>
      </c>
      <c r="C424" t="s">
        <v>17</v>
      </c>
      <c r="D424">
        <v>3</v>
      </c>
      <c r="E424" t="s">
        <v>72</v>
      </c>
      <c r="F424">
        <v>0.05</v>
      </c>
      <c r="G424" s="4">
        <v>476</v>
      </c>
      <c r="H424">
        <f t="shared" si="24"/>
        <v>4.7600000000000002E-4</v>
      </c>
      <c r="I424">
        <f t="shared" si="25"/>
        <v>5.5048252619585368E-2</v>
      </c>
      <c r="J424" s="6">
        <f t="shared" si="26"/>
        <v>9.5199999999999989E-3</v>
      </c>
      <c r="K424">
        <f t="shared" si="27"/>
        <v>105.0420168067227</v>
      </c>
      <c r="L424" t="s">
        <v>66</v>
      </c>
      <c r="M424">
        <v>1</v>
      </c>
      <c r="N424" t="s">
        <v>33</v>
      </c>
      <c r="O424" t="s">
        <v>33</v>
      </c>
      <c r="P424" t="s">
        <v>22</v>
      </c>
      <c r="Q424" t="s">
        <v>23</v>
      </c>
      <c r="R424" t="s">
        <v>31</v>
      </c>
      <c r="S424" t="s">
        <v>25</v>
      </c>
      <c r="T424">
        <v>0</v>
      </c>
      <c r="U424" t="s">
        <v>89</v>
      </c>
      <c r="V424" t="s">
        <v>95</v>
      </c>
      <c r="W424" t="s">
        <v>97</v>
      </c>
      <c r="X424">
        <f>T424*K424</f>
        <v>0</v>
      </c>
      <c r="Y424">
        <f>T424*(57.32)</f>
        <v>0</v>
      </c>
    </row>
    <row r="425" spans="1:25" x14ac:dyDescent="0.2">
      <c r="A425">
        <v>424</v>
      </c>
      <c r="B425" t="s">
        <v>16</v>
      </c>
      <c r="C425" t="s">
        <v>17</v>
      </c>
      <c r="D425">
        <v>3</v>
      </c>
      <c r="E425" t="s">
        <v>72</v>
      </c>
      <c r="F425">
        <v>0.05</v>
      </c>
      <c r="G425" s="4">
        <v>476</v>
      </c>
      <c r="H425">
        <f t="shared" si="24"/>
        <v>4.7600000000000002E-4</v>
      </c>
      <c r="I425">
        <f t="shared" si="25"/>
        <v>5.5048252619585368E-2</v>
      </c>
      <c r="J425" s="6">
        <f t="shared" si="26"/>
        <v>9.5199999999999989E-3</v>
      </c>
      <c r="K425">
        <f t="shared" si="27"/>
        <v>105.0420168067227</v>
      </c>
      <c r="L425" t="s">
        <v>66</v>
      </c>
      <c r="M425">
        <v>1</v>
      </c>
      <c r="N425" t="s">
        <v>34</v>
      </c>
      <c r="O425" t="s">
        <v>35</v>
      </c>
      <c r="P425" t="s">
        <v>36</v>
      </c>
      <c r="Q425" t="s">
        <v>37</v>
      </c>
      <c r="R425" t="s">
        <v>24</v>
      </c>
      <c r="S425" t="s">
        <v>38</v>
      </c>
      <c r="T425">
        <v>0</v>
      </c>
      <c r="U425" t="s">
        <v>89</v>
      </c>
      <c r="V425" t="s">
        <v>95</v>
      </c>
      <c r="W425" t="s">
        <v>97</v>
      </c>
      <c r="X425">
        <f>T425*K425</f>
        <v>0</v>
      </c>
      <c r="Y425">
        <f>T425*(57.32)</f>
        <v>0</v>
      </c>
    </row>
    <row r="426" spans="1:25" x14ac:dyDescent="0.2">
      <c r="A426">
        <v>425</v>
      </c>
      <c r="B426" t="s">
        <v>16</v>
      </c>
      <c r="C426" t="s">
        <v>17</v>
      </c>
      <c r="D426">
        <v>3</v>
      </c>
      <c r="E426" t="s">
        <v>72</v>
      </c>
      <c r="F426">
        <v>0.05</v>
      </c>
      <c r="G426" s="4">
        <v>476</v>
      </c>
      <c r="H426">
        <f t="shared" si="24"/>
        <v>4.7600000000000002E-4</v>
      </c>
      <c r="I426">
        <f t="shared" si="25"/>
        <v>5.5048252619585368E-2</v>
      </c>
      <c r="J426" s="6">
        <f t="shared" si="26"/>
        <v>9.5199999999999989E-3</v>
      </c>
      <c r="K426">
        <f t="shared" si="27"/>
        <v>105.0420168067227</v>
      </c>
      <c r="L426" t="s">
        <v>66</v>
      </c>
      <c r="M426">
        <v>1</v>
      </c>
      <c r="N426" t="s">
        <v>39</v>
      </c>
      <c r="O426" t="s">
        <v>35</v>
      </c>
      <c r="P426" t="s">
        <v>36</v>
      </c>
      <c r="Q426" t="s">
        <v>37</v>
      </c>
      <c r="R426" t="s">
        <v>24</v>
      </c>
      <c r="S426" t="s">
        <v>38</v>
      </c>
      <c r="T426">
        <v>0</v>
      </c>
      <c r="U426" t="s">
        <v>89</v>
      </c>
      <c r="V426" t="s">
        <v>95</v>
      </c>
      <c r="W426" t="s">
        <v>97</v>
      </c>
      <c r="X426">
        <f>T426*K426</f>
        <v>0</v>
      </c>
      <c r="Y426">
        <f>T426*(57.32)</f>
        <v>0</v>
      </c>
    </row>
    <row r="427" spans="1:25" x14ac:dyDescent="0.2">
      <c r="A427">
        <v>426</v>
      </c>
      <c r="B427" t="s">
        <v>16</v>
      </c>
      <c r="C427" t="s">
        <v>17</v>
      </c>
      <c r="D427">
        <v>3</v>
      </c>
      <c r="E427" t="s">
        <v>72</v>
      </c>
      <c r="F427">
        <v>0.05</v>
      </c>
      <c r="G427" s="4">
        <v>476</v>
      </c>
      <c r="H427">
        <f t="shared" si="24"/>
        <v>4.7600000000000002E-4</v>
      </c>
      <c r="I427">
        <f t="shared" si="25"/>
        <v>5.5048252619585368E-2</v>
      </c>
      <c r="J427" s="6">
        <f t="shared" si="26"/>
        <v>9.5199999999999989E-3</v>
      </c>
      <c r="K427">
        <f t="shared" si="27"/>
        <v>105.0420168067227</v>
      </c>
      <c r="L427" t="s">
        <v>66</v>
      </c>
      <c r="M427">
        <v>1</v>
      </c>
      <c r="N427" t="s">
        <v>40</v>
      </c>
      <c r="O427" t="s">
        <v>40</v>
      </c>
      <c r="P427" t="s">
        <v>22</v>
      </c>
      <c r="Q427" t="s">
        <v>37</v>
      </c>
      <c r="R427" t="s">
        <v>24</v>
      </c>
      <c r="S427" t="s">
        <v>32</v>
      </c>
      <c r="T427">
        <v>0</v>
      </c>
      <c r="U427" t="s">
        <v>89</v>
      </c>
      <c r="V427" t="s">
        <v>95</v>
      </c>
      <c r="W427" t="s">
        <v>97</v>
      </c>
      <c r="X427">
        <f>T427*K427</f>
        <v>0</v>
      </c>
      <c r="Y427">
        <f>T427*(57.32)</f>
        <v>0</v>
      </c>
    </row>
    <row r="428" spans="1:25" x14ac:dyDescent="0.2">
      <c r="A428">
        <v>427</v>
      </c>
      <c r="B428" t="s">
        <v>16</v>
      </c>
      <c r="C428" t="s">
        <v>17</v>
      </c>
      <c r="D428">
        <v>3</v>
      </c>
      <c r="E428" t="s">
        <v>72</v>
      </c>
      <c r="F428">
        <v>0.05</v>
      </c>
      <c r="G428" s="4">
        <v>476</v>
      </c>
      <c r="H428">
        <f t="shared" si="24"/>
        <v>4.7600000000000002E-4</v>
      </c>
      <c r="I428">
        <f t="shared" si="25"/>
        <v>5.5048252619585368E-2</v>
      </c>
      <c r="J428" s="6">
        <f t="shared" si="26"/>
        <v>9.5199999999999989E-3</v>
      </c>
      <c r="K428">
        <f t="shared" si="27"/>
        <v>105.0420168067227</v>
      </c>
      <c r="L428" t="s">
        <v>66</v>
      </c>
      <c r="M428">
        <v>1</v>
      </c>
      <c r="N428" t="s">
        <v>41</v>
      </c>
      <c r="O428" t="s">
        <v>41</v>
      </c>
      <c r="P428" t="s">
        <v>22</v>
      </c>
      <c r="Q428" t="s">
        <v>23</v>
      </c>
      <c r="R428" t="s">
        <v>24</v>
      </c>
      <c r="S428" t="s">
        <v>42</v>
      </c>
      <c r="T428">
        <v>1</v>
      </c>
      <c r="U428" t="s">
        <v>89</v>
      </c>
      <c r="V428" t="s">
        <v>95</v>
      </c>
      <c r="W428" t="s">
        <v>97</v>
      </c>
      <c r="X428">
        <f>T428*K428</f>
        <v>105.0420168067227</v>
      </c>
      <c r="Y428">
        <f>T428*(57.32)</f>
        <v>57.32</v>
      </c>
    </row>
    <row r="429" spans="1:25" x14ac:dyDescent="0.2">
      <c r="A429">
        <v>428</v>
      </c>
      <c r="B429" t="s">
        <v>16</v>
      </c>
      <c r="C429" t="s">
        <v>17</v>
      </c>
      <c r="D429">
        <v>3</v>
      </c>
      <c r="E429" t="s">
        <v>72</v>
      </c>
      <c r="F429">
        <v>0.05</v>
      </c>
      <c r="G429" s="4">
        <v>476</v>
      </c>
      <c r="H429">
        <f t="shared" si="24"/>
        <v>4.7600000000000002E-4</v>
      </c>
      <c r="I429">
        <f t="shared" si="25"/>
        <v>5.5048252619585368E-2</v>
      </c>
      <c r="J429" s="6">
        <f t="shared" si="26"/>
        <v>9.5199999999999989E-3</v>
      </c>
      <c r="K429">
        <f t="shared" si="27"/>
        <v>105.0420168067227</v>
      </c>
      <c r="L429" t="s">
        <v>66</v>
      </c>
      <c r="M429">
        <v>1</v>
      </c>
      <c r="N429" t="s">
        <v>43</v>
      </c>
      <c r="O429" t="s">
        <v>43</v>
      </c>
      <c r="P429" t="s">
        <v>22</v>
      </c>
      <c r="Q429" t="s">
        <v>23</v>
      </c>
      <c r="R429" t="s">
        <v>24</v>
      </c>
      <c r="S429" t="s">
        <v>44</v>
      </c>
      <c r="T429">
        <v>0</v>
      </c>
      <c r="U429" t="s">
        <v>89</v>
      </c>
      <c r="V429" t="s">
        <v>95</v>
      </c>
      <c r="W429" t="s">
        <v>97</v>
      </c>
      <c r="X429">
        <f>T429*K429</f>
        <v>0</v>
      </c>
      <c r="Y429">
        <f>T429*(57.32)</f>
        <v>0</v>
      </c>
    </row>
    <row r="430" spans="1:25" x14ac:dyDescent="0.2">
      <c r="A430">
        <v>429</v>
      </c>
      <c r="B430" t="s">
        <v>16</v>
      </c>
      <c r="C430" t="s">
        <v>17</v>
      </c>
      <c r="D430">
        <v>3</v>
      </c>
      <c r="E430" t="s">
        <v>72</v>
      </c>
      <c r="F430">
        <v>0.05</v>
      </c>
      <c r="G430" s="4">
        <v>476</v>
      </c>
      <c r="H430">
        <f t="shared" si="24"/>
        <v>4.7600000000000002E-4</v>
      </c>
      <c r="I430">
        <f t="shared" si="25"/>
        <v>5.5048252619585368E-2</v>
      </c>
      <c r="J430" s="6">
        <f t="shared" si="26"/>
        <v>9.5199999999999989E-3</v>
      </c>
      <c r="K430">
        <f t="shared" si="27"/>
        <v>105.0420168067227</v>
      </c>
      <c r="L430" t="s">
        <v>66</v>
      </c>
      <c r="M430">
        <v>1</v>
      </c>
      <c r="N430" t="s">
        <v>45</v>
      </c>
      <c r="O430" t="s">
        <v>45</v>
      </c>
      <c r="P430" t="s">
        <v>22</v>
      </c>
      <c r="Q430" t="s">
        <v>23</v>
      </c>
      <c r="R430" t="s">
        <v>24</v>
      </c>
      <c r="S430" t="s">
        <v>46</v>
      </c>
      <c r="T430">
        <v>0</v>
      </c>
      <c r="U430" t="s">
        <v>89</v>
      </c>
      <c r="V430" t="s">
        <v>95</v>
      </c>
      <c r="W430" t="s">
        <v>97</v>
      </c>
      <c r="X430">
        <f>T430*K430</f>
        <v>0</v>
      </c>
      <c r="Y430">
        <f>T430*(57.32)</f>
        <v>0</v>
      </c>
    </row>
    <row r="431" spans="1:25" x14ac:dyDescent="0.2">
      <c r="A431">
        <v>430</v>
      </c>
      <c r="B431" t="s">
        <v>16</v>
      </c>
      <c r="C431" t="s">
        <v>17</v>
      </c>
      <c r="D431">
        <v>3</v>
      </c>
      <c r="E431" t="s">
        <v>72</v>
      </c>
      <c r="F431">
        <v>0.05</v>
      </c>
      <c r="G431" s="4">
        <v>476</v>
      </c>
      <c r="H431">
        <f t="shared" si="24"/>
        <v>4.7600000000000002E-4</v>
      </c>
      <c r="I431">
        <f t="shared" si="25"/>
        <v>5.5048252619585368E-2</v>
      </c>
      <c r="J431" s="6">
        <f t="shared" si="26"/>
        <v>9.5199999999999989E-3</v>
      </c>
      <c r="K431">
        <f t="shared" si="27"/>
        <v>105.0420168067227</v>
      </c>
      <c r="L431" t="s">
        <v>66</v>
      </c>
      <c r="M431">
        <v>1</v>
      </c>
      <c r="N431" t="s">
        <v>47</v>
      </c>
      <c r="O431" t="s">
        <v>47</v>
      </c>
      <c r="P431" t="s">
        <v>22</v>
      </c>
      <c r="Q431" t="s">
        <v>23</v>
      </c>
      <c r="R431" t="s">
        <v>24</v>
      </c>
      <c r="S431" t="s">
        <v>32</v>
      </c>
      <c r="T431">
        <v>0</v>
      </c>
      <c r="U431" t="s">
        <v>89</v>
      </c>
      <c r="V431" t="s">
        <v>95</v>
      </c>
      <c r="W431" t="s">
        <v>97</v>
      </c>
      <c r="X431">
        <f>T431*K431</f>
        <v>0</v>
      </c>
      <c r="Y431">
        <f>T431*(57.32)</f>
        <v>0</v>
      </c>
    </row>
    <row r="432" spans="1:25" x14ac:dyDescent="0.2">
      <c r="A432">
        <v>431</v>
      </c>
      <c r="B432" t="s">
        <v>16</v>
      </c>
      <c r="C432" t="s">
        <v>17</v>
      </c>
      <c r="D432">
        <v>3</v>
      </c>
      <c r="E432" t="s">
        <v>72</v>
      </c>
      <c r="F432">
        <v>0.05</v>
      </c>
      <c r="G432" s="4">
        <v>476</v>
      </c>
      <c r="H432">
        <f t="shared" si="24"/>
        <v>4.7600000000000002E-4</v>
      </c>
      <c r="I432">
        <f t="shared" si="25"/>
        <v>5.5048252619585368E-2</v>
      </c>
      <c r="J432" s="6">
        <f t="shared" si="26"/>
        <v>9.5199999999999989E-3</v>
      </c>
      <c r="K432">
        <f t="shared" si="27"/>
        <v>105.0420168067227</v>
      </c>
      <c r="L432" t="s">
        <v>66</v>
      </c>
      <c r="M432">
        <v>1</v>
      </c>
      <c r="N432" t="s">
        <v>48</v>
      </c>
      <c r="O432" t="s">
        <v>49</v>
      </c>
      <c r="P432" t="s">
        <v>22</v>
      </c>
      <c r="Q432" t="s">
        <v>37</v>
      </c>
      <c r="R432" t="s">
        <v>24</v>
      </c>
      <c r="S432" t="s">
        <v>50</v>
      </c>
      <c r="T432">
        <v>0</v>
      </c>
      <c r="U432" t="s">
        <v>89</v>
      </c>
      <c r="V432" t="s">
        <v>95</v>
      </c>
      <c r="W432" t="s">
        <v>97</v>
      </c>
      <c r="X432">
        <f>T432*K432</f>
        <v>0</v>
      </c>
      <c r="Y432">
        <f>T432*(57.32)</f>
        <v>0</v>
      </c>
    </row>
    <row r="433" spans="1:25" x14ac:dyDescent="0.2">
      <c r="A433">
        <v>432</v>
      </c>
      <c r="B433" t="s">
        <v>16</v>
      </c>
      <c r="C433" t="s">
        <v>17</v>
      </c>
      <c r="D433">
        <v>3</v>
      </c>
      <c r="E433" t="s">
        <v>72</v>
      </c>
      <c r="F433">
        <v>0.05</v>
      </c>
      <c r="G433" s="4">
        <v>476</v>
      </c>
      <c r="H433">
        <f t="shared" si="24"/>
        <v>4.7600000000000002E-4</v>
      </c>
      <c r="I433">
        <f t="shared" si="25"/>
        <v>5.5048252619585368E-2</v>
      </c>
      <c r="J433" s="6">
        <f t="shared" si="26"/>
        <v>9.5199999999999989E-3</v>
      </c>
      <c r="K433">
        <f t="shared" si="27"/>
        <v>105.0420168067227</v>
      </c>
      <c r="L433" t="s">
        <v>66</v>
      </c>
      <c r="M433">
        <v>1</v>
      </c>
      <c r="N433" t="s">
        <v>51</v>
      </c>
      <c r="O433" t="s">
        <v>49</v>
      </c>
      <c r="P433" t="s">
        <v>22</v>
      </c>
      <c r="Q433" t="s">
        <v>37</v>
      </c>
      <c r="R433" t="s">
        <v>24</v>
      </c>
      <c r="S433" t="s">
        <v>50</v>
      </c>
      <c r="T433">
        <v>0</v>
      </c>
      <c r="U433" t="s">
        <v>89</v>
      </c>
      <c r="V433" t="s">
        <v>95</v>
      </c>
      <c r="W433" t="s">
        <v>97</v>
      </c>
      <c r="X433">
        <f>T433*K433</f>
        <v>0</v>
      </c>
      <c r="Y433">
        <f>T433*(57.32)</f>
        <v>0</v>
      </c>
    </row>
    <row r="434" spans="1:25" x14ac:dyDescent="0.2">
      <c r="A434">
        <v>433</v>
      </c>
      <c r="B434" t="s">
        <v>16</v>
      </c>
      <c r="C434" t="s">
        <v>17</v>
      </c>
      <c r="D434">
        <v>3</v>
      </c>
      <c r="E434" t="s">
        <v>72</v>
      </c>
      <c r="F434">
        <v>0.05</v>
      </c>
      <c r="G434" s="4">
        <v>476</v>
      </c>
      <c r="H434">
        <f t="shared" si="24"/>
        <v>4.7600000000000002E-4</v>
      </c>
      <c r="I434">
        <f t="shared" si="25"/>
        <v>5.5048252619585368E-2</v>
      </c>
      <c r="J434" s="6">
        <f t="shared" si="26"/>
        <v>9.5199999999999989E-3</v>
      </c>
      <c r="K434">
        <f t="shared" si="27"/>
        <v>105.0420168067227</v>
      </c>
      <c r="L434" t="s">
        <v>66</v>
      </c>
      <c r="M434">
        <v>1</v>
      </c>
      <c r="N434" t="s">
        <v>52</v>
      </c>
      <c r="O434" t="s">
        <v>52</v>
      </c>
      <c r="P434" t="s">
        <v>22</v>
      </c>
      <c r="Q434" t="s">
        <v>23</v>
      </c>
      <c r="R434" t="s">
        <v>24</v>
      </c>
      <c r="S434" t="s">
        <v>46</v>
      </c>
      <c r="T434">
        <v>0</v>
      </c>
      <c r="U434" t="s">
        <v>89</v>
      </c>
      <c r="V434" t="s">
        <v>95</v>
      </c>
      <c r="W434" t="s">
        <v>97</v>
      </c>
      <c r="X434">
        <f>T434*K434</f>
        <v>0</v>
      </c>
      <c r="Y434">
        <f>T434*(57.32)</f>
        <v>0</v>
      </c>
    </row>
    <row r="435" spans="1:25" x14ac:dyDescent="0.2">
      <c r="A435">
        <v>434</v>
      </c>
      <c r="B435" t="s">
        <v>16</v>
      </c>
      <c r="C435" t="s">
        <v>17</v>
      </c>
      <c r="D435">
        <v>3</v>
      </c>
      <c r="E435" t="s">
        <v>72</v>
      </c>
      <c r="F435">
        <v>0.05</v>
      </c>
      <c r="G435" s="4">
        <v>476</v>
      </c>
      <c r="H435">
        <f t="shared" si="24"/>
        <v>4.7600000000000002E-4</v>
      </c>
      <c r="I435">
        <f t="shared" si="25"/>
        <v>5.5048252619585368E-2</v>
      </c>
      <c r="J435" s="6">
        <f t="shared" si="26"/>
        <v>9.5199999999999989E-3</v>
      </c>
      <c r="K435">
        <f t="shared" si="27"/>
        <v>105.0420168067227</v>
      </c>
      <c r="L435" t="s">
        <v>66</v>
      </c>
      <c r="M435">
        <v>1</v>
      </c>
      <c r="N435" t="s">
        <v>53</v>
      </c>
      <c r="O435" t="s">
        <v>53</v>
      </c>
      <c r="P435" t="s">
        <v>22</v>
      </c>
      <c r="Q435" t="s">
        <v>23</v>
      </c>
      <c r="R435" t="s">
        <v>31</v>
      </c>
      <c r="S435" t="s">
        <v>54</v>
      </c>
      <c r="T435">
        <v>0</v>
      </c>
      <c r="U435" t="s">
        <v>89</v>
      </c>
      <c r="V435" t="s">
        <v>95</v>
      </c>
      <c r="W435" t="s">
        <v>97</v>
      </c>
      <c r="X435">
        <f>T435*K435</f>
        <v>0</v>
      </c>
      <c r="Y435">
        <f>T435*(57.32)</f>
        <v>0</v>
      </c>
    </row>
    <row r="436" spans="1:25" x14ac:dyDescent="0.2">
      <c r="A436">
        <v>435</v>
      </c>
      <c r="B436" t="s">
        <v>16</v>
      </c>
      <c r="C436" t="s">
        <v>17</v>
      </c>
      <c r="D436">
        <v>3</v>
      </c>
      <c r="E436" t="s">
        <v>72</v>
      </c>
      <c r="F436">
        <v>0.05</v>
      </c>
      <c r="G436" s="4">
        <v>476</v>
      </c>
      <c r="H436">
        <f t="shared" si="24"/>
        <v>4.7600000000000002E-4</v>
      </c>
      <c r="I436">
        <f t="shared" si="25"/>
        <v>5.5048252619585368E-2</v>
      </c>
      <c r="J436" s="6">
        <f t="shared" si="26"/>
        <v>9.5199999999999989E-3</v>
      </c>
      <c r="K436">
        <f t="shared" si="27"/>
        <v>105.0420168067227</v>
      </c>
      <c r="L436" t="s">
        <v>66</v>
      </c>
      <c r="M436">
        <v>1</v>
      </c>
      <c r="N436" t="s">
        <v>55</v>
      </c>
      <c r="O436" t="s">
        <v>55</v>
      </c>
      <c r="P436" t="s">
        <v>22</v>
      </c>
      <c r="Q436" t="s">
        <v>23</v>
      </c>
      <c r="R436" t="s">
        <v>31</v>
      </c>
      <c r="S436" t="s">
        <v>56</v>
      </c>
      <c r="T436">
        <v>0</v>
      </c>
      <c r="U436" t="s">
        <v>89</v>
      </c>
      <c r="V436" t="s">
        <v>95</v>
      </c>
      <c r="W436" t="s">
        <v>97</v>
      </c>
      <c r="X436">
        <f>T436*K436</f>
        <v>0</v>
      </c>
      <c r="Y436">
        <f>T436*(57.32)</f>
        <v>0</v>
      </c>
    </row>
    <row r="437" spans="1:25" x14ac:dyDescent="0.2">
      <c r="A437">
        <v>436</v>
      </c>
      <c r="B437" t="s">
        <v>16</v>
      </c>
      <c r="C437" t="s">
        <v>17</v>
      </c>
      <c r="D437">
        <v>3</v>
      </c>
      <c r="E437" t="s">
        <v>72</v>
      </c>
      <c r="F437">
        <v>0.05</v>
      </c>
      <c r="G437" s="4">
        <v>476</v>
      </c>
      <c r="H437">
        <f t="shared" si="24"/>
        <v>4.7600000000000002E-4</v>
      </c>
      <c r="I437">
        <f t="shared" si="25"/>
        <v>5.5048252619585368E-2</v>
      </c>
      <c r="J437" s="6">
        <f t="shared" si="26"/>
        <v>9.5199999999999989E-3</v>
      </c>
      <c r="K437">
        <f t="shared" si="27"/>
        <v>105.0420168067227</v>
      </c>
      <c r="L437" t="s">
        <v>66</v>
      </c>
      <c r="M437">
        <v>1</v>
      </c>
      <c r="N437" t="s">
        <v>57</v>
      </c>
      <c r="O437" t="s">
        <v>57</v>
      </c>
      <c r="P437" t="s">
        <v>22</v>
      </c>
      <c r="Q437" t="s">
        <v>37</v>
      </c>
      <c r="R437" t="s">
        <v>24</v>
      </c>
      <c r="S437" t="s">
        <v>58</v>
      </c>
      <c r="T437">
        <v>1</v>
      </c>
      <c r="U437" t="s">
        <v>89</v>
      </c>
      <c r="V437" t="s">
        <v>95</v>
      </c>
      <c r="W437" t="s">
        <v>97</v>
      </c>
      <c r="X437">
        <f>T437*K437</f>
        <v>105.0420168067227</v>
      </c>
      <c r="Y437">
        <f>T437*(57.32)</f>
        <v>57.32</v>
      </c>
    </row>
    <row r="438" spans="1:25" x14ac:dyDescent="0.2">
      <c r="A438">
        <v>437</v>
      </c>
      <c r="B438" t="s">
        <v>16</v>
      </c>
      <c r="C438" t="s">
        <v>17</v>
      </c>
      <c r="D438">
        <v>3</v>
      </c>
      <c r="E438" t="s">
        <v>72</v>
      </c>
      <c r="F438">
        <v>0.05</v>
      </c>
      <c r="G438" s="4">
        <v>476</v>
      </c>
      <c r="H438">
        <f t="shared" si="24"/>
        <v>4.7600000000000002E-4</v>
      </c>
      <c r="I438">
        <f t="shared" si="25"/>
        <v>5.5048252619585368E-2</v>
      </c>
      <c r="J438" s="6">
        <f t="shared" si="26"/>
        <v>9.5199999999999989E-3</v>
      </c>
      <c r="K438">
        <f t="shared" si="27"/>
        <v>105.0420168067227</v>
      </c>
      <c r="L438" t="s">
        <v>66</v>
      </c>
      <c r="M438">
        <v>1</v>
      </c>
      <c r="N438" t="s">
        <v>59</v>
      </c>
      <c r="O438" t="s">
        <v>59</v>
      </c>
      <c r="P438" t="s">
        <v>30</v>
      </c>
      <c r="Q438" t="s">
        <v>23</v>
      </c>
      <c r="R438" t="s">
        <v>31</v>
      </c>
      <c r="S438" t="s">
        <v>60</v>
      </c>
      <c r="T438">
        <v>0</v>
      </c>
      <c r="U438" t="s">
        <v>89</v>
      </c>
      <c r="V438" t="s">
        <v>95</v>
      </c>
      <c r="W438" t="s">
        <v>97</v>
      </c>
      <c r="X438">
        <f>T438*K438</f>
        <v>0</v>
      </c>
      <c r="Y438">
        <f>T438*(57.32)</f>
        <v>0</v>
      </c>
    </row>
    <row r="439" spans="1:25" x14ac:dyDescent="0.2">
      <c r="A439">
        <v>438</v>
      </c>
      <c r="B439" t="s">
        <v>16</v>
      </c>
      <c r="C439" t="s">
        <v>17</v>
      </c>
      <c r="D439">
        <v>3</v>
      </c>
      <c r="E439" t="s">
        <v>72</v>
      </c>
      <c r="F439">
        <v>0.05</v>
      </c>
      <c r="G439" s="4">
        <v>476</v>
      </c>
      <c r="H439">
        <f t="shared" si="24"/>
        <v>4.7600000000000002E-4</v>
      </c>
      <c r="I439">
        <f t="shared" si="25"/>
        <v>5.5048252619585368E-2</v>
      </c>
      <c r="J439" s="6">
        <f t="shared" si="26"/>
        <v>9.5199999999999989E-3</v>
      </c>
      <c r="K439">
        <f t="shared" si="27"/>
        <v>105.0420168067227</v>
      </c>
      <c r="L439" t="s">
        <v>66</v>
      </c>
      <c r="M439">
        <v>1</v>
      </c>
      <c r="N439" t="s">
        <v>61</v>
      </c>
      <c r="O439" t="s">
        <v>61</v>
      </c>
      <c r="P439" t="s">
        <v>30</v>
      </c>
      <c r="Q439" t="s">
        <v>37</v>
      </c>
      <c r="R439" t="s">
        <v>31</v>
      </c>
      <c r="S439" t="s">
        <v>62</v>
      </c>
      <c r="T439">
        <v>0</v>
      </c>
      <c r="U439" t="s">
        <v>89</v>
      </c>
      <c r="V439" t="s">
        <v>95</v>
      </c>
      <c r="W439" t="s">
        <v>97</v>
      </c>
      <c r="X439">
        <f>T439*K439</f>
        <v>0</v>
      </c>
      <c r="Y439">
        <f>T439*(57.32)</f>
        <v>0</v>
      </c>
    </row>
    <row r="440" spans="1:25" x14ac:dyDescent="0.2">
      <c r="A440">
        <v>439</v>
      </c>
      <c r="B440" t="s">
        <v>16</v>
      </c>
      <c r="C440" t="s">
        <v>17</v>
      </c>
      <c r="D440">
        <v>3</v>
      </c>
      <c r="E440" t="s">
        <v>72</v>
      </c>
      <c r="F440">
        <v>0.05</v>
      </c>
      <c r="G440" s="4">
        <v>476</v>
      </c>
      <c r="H440">
        <f t="shared" si="24"/>
        <v>4.7600000000000002E-4</v>
      </c>
      <c r="I440">
        <f t="shared" si="25"/>
        <v>5.5048252619585368E-2</v>
      </c>
      <c r="J440" s="6">
        <f t="shared" si="26"/>
        <v>9.5199999999999989E-3</v>
      </c>
      <c r="K440">
        <f t="shared" si="27"/>
        <v>105.0420168067227</v>
      </c>
      <c r="L440" t="s">
        <v>66</v>
      </c>
      <c r="M440">
        <v>1</v>
      </c>
      <c r="N440" t="s">
        <v>63</v>
      </c>
      <c r="O440" t="s">
        <v>63</v>
      </c>
      <c r="P440" t="s">
        <v>22</v>
      </c>
      <c r="Q440" t="s">
        <v>37</v>
      </c>
      <c r="R440" t="s">
        <v>24</v>
      </c>
      <c r="S440" t="s">
        <v>32</v>
      </c>
      <c r="T440">
        <v>0</v>
      </c>
      <c r="U440" t="s">
        <v>89</v>
      </c>
      <c r="V440" t="s">
        <v>95</v>
      </c>
      <c r="W440" t="s">
        <v>97</v>
      </c>
      <c r="X440">
        <f>T440*K440</f>
        <v>0</v>
      </c>
      <c r="Y440">
        <f>T440*(57.32)</f>
        <v>0</v>
      </c>
    </row>
    <row r="441" spans="1:25" x14ac:dyDescent="0.2">
      <c r="A441">
        <v>440</v>
      </c>
      <c r="B441" t="s">
        <v>16</v>
      </c>
      <c r="C441" t="s">
        <v>17</v>
      </c>
      <c r="D441">
        <v>3</v>
      </c>
      <c r="E441" t="s">
        <v>72</v>
      </c>
      <c r="F441">
        <v>0.05</v>
      </c>
      <c r="G441" s="4">
        <v>476</v>
      </c>
      <c r="H441">
        <f t="shared" si="24"/>
        <v>4.7600000000000002E-4</v>
      </c>
      <c r="I441">
        <f t="shared" si="25"/>
        <v>5.5048252619585368E-2</v>
      </c>
      <c r="J441" s="6">
        <f t="shared" si="26"/>
        <v>9.5199999999999989E-3</v>
      </c>
      <c r="K441">
        <f t="shared" si="27"/>
        <v>105.0420168067227</v>
      </c>
      <c r="L441" t="s">
        <v>66</v>
      </c>
      <c r="M441">
        <v>1</v>
      </c>
      <c r="N441" t="s">
        <v>64</v>
      </c>
      <c r="O441" t="s">
        <v>65</v>
      </c>
      <c r="P441" t="s">
        <v>22</v>
      </c>
      <c r="Q441" t="s">
        <v>23</v>
      </c>
      <c r="R441" t="s">
        <v>24</v>
      </c>
      <c r="S441" t="s">
        <v>25</v>
      </c>
      <c r="T441">
        <v>0</v>
      </c>
      <c r="U441" t="s">
        <v>89</v>
      </c>
      <c r="V441" t="s">
        <v>95</v>
      </c>
      <c r="W441" t="s">
        <v>97</v>
      </c>
      <c r="X441">
        <f>T441*K441</f>
        <v>0</v>
      </c>
      <c r="Y441">
        <f>T441*(57.32)</f>
        <v>0</v>
      </c>
    </row>
    <row r="442" spans="1:25" x14ac:dyDescent="0.2">
      <c r="A442">
        <v>441</v>
      </c>
      <c r="B442" t="s">
        <v>16</v>
      </c>
      <c r="C442" t="s">
        <v>17</v>
      </c>
      <c r="D442">
        <v>3</v>
      </c>
      <c r="E442" t="s">
        <v>72</v>
      </c>
      <c r="F442">
        <v>0.05</v>
      </c>
      <c r="G442" s="4">
        <v>476</v>
      </c>
      <c r="H442">
        <f t="shared" si="24"/>
        <v>4.7600000000000002E-4</v>
      </c>
      <c r="I442">
        <f t="shared" si="25"/>
        <v>5.5048252619585368E-2</v>
      </c>
      <c r="J442" s="6">
        <f t="shared" si="26"/>
        <v>9.5199999999999989E-3</v>
      </c>
      <c r="K442">
        <f t="shared" si="27"/>
        <v>105.0420168067227</v>
      </c>
      <c r="L442" t="s">
        <v>68</v>
      </c>
      <c r="M442">
        <v>1</v>
      </c>
      <c r="N442" t="s">
        <v>20</v>
      </c>
      <c r="O442" t="s">
        <v>21</v>
      </c>
      <c r="P442" t="s">
        <v>22</v>
      </c>
      <c r="Q442" t="s">
        <v>23</v>
      </c>
      <c r="R442" t="s">
        <v>24</v>
      </c>
      <c r="S442" t="s">
        <v>25</v>
      </c>
      <c r="T442">
        <v>1</v>
      </c>
      <c r="U442" t="s">
        <v>89</v>
      </c>
      <c r="V442" t="s">
        <v>95</v>
      </c>
      <c r="W442" t="s">
        <v>98</v>
      </c>
      <c r="X442">
        <f>T442*K442</f>
        <v>105.0420168067227</v>
      </c>
      <c r="Y442">
        <f>T442*(57.32)</f>
        <v>57.32</v>
      </c>
    </row>
    <row r="443" spans="1:25" x14ac:dyDescent="0.2">
      <c r="A443">
        <v>442</v>
      </c>
      <c r="B443" t="s">
        <v>16</v>
      </c>
      <c r="C443" t="s">
        <v>17</v>
      </c>
      <c r="D443">
        <v>3</v>
      </c>
      <c r="E443" t="s">
        <v>72</v>
      </c>
      <c r="F443">
        <v>0.05</v>
      </c>
      <c r="G443" s="4">
        <v>476</v>
      </c>
      <c r="H443">
        <f t="shared" si="24"/>
        <v>4.7600000000000002E-4</v>
      </c>
      <c r="I443">
        <f t="shared" si="25"/>
        <v>5.5048252619585368E-2</v>
      </c>
      <c r="J443" s="6">
        <f t="shared" si="26"/>
        <v>9.5199999999999989E-3</v>
      </c>
      <c r="K443">
        <f t="shared" si="27"/>
        <v>105.0420168067227</v>
      </c>
      <c r="L443" t="s">
        <v>68</v>
      </c>
      <c r="M443">
        <v>1</v>
      </c>
      <c r="N443" t="s">
        <v>29</v>
      </c>
      <c r="O443" t="s">
        <v>29</v>
      </c>
      <c r="P443" t="s">
        <v>30</v>
      </c>
      <c r="Q443" t="s">
        <v>23</v>
      </c>
      <c r="R443" t="s">
        <v>31</v>
      </c>
      <c r="S443" t="s">
        <v>32</v>
      </c>
      <c r="T443">
        <v>1</v>
      </c>
      <c r="U443" t="s">
        <v>89</v>
      </c>
      <c r="V443" t="s">
        <v>95</v>
      </c>
      <c r="W443" t="s">
        <v>98</v>
      </c>
      <c r="X443">
        <f>T443*K443</f>
        <v>105.0420168067227</v>
      </c>
      <c r="Y443">
        <f>T443*(57.32)</f>
        <v>57.32</v>
      </c>
    </row>
    <row r="444" spans="1:25" x14ac:dyDescent="0.2">
      <c r="A444">
        <v>443</v>
      </c>
      <c r="B444" t="s">
        <v>16</v>
      </c>
      <c r="C444" t="s">
        <v>17</v>
      </c>
      <c r="D444">
        <v>3</v>
      </c>
      <c r="E444" t="s">
        <v>72</v>
      </c>
      <c r="F444">
        <v>0.05</v>
      </c>
      <c r="G444" s="4">
        <v>476</v>
      </c>
      <c r="H444">
        <f t="shared" si="24"/>
        <v>4.7600000000000002E-4</v>
      </c>
      <c r="I444">
        <f t="shared" si="25"/>
        <v>5.5048252619585368E-2</v>
      </c>
      <c r="J444" s="6">
        <f t="shared" si="26"/>
        <v>9.5199999999999989E-3</v>
      </c>
      <c r="K444">
        <f t="shared" si="27"/>
        <v>105.0420168067227</v>
      </c>
      <c r="L444" t="s">
        <v>68</v>
      </c>
      <c r="M444">
        <v>1</v>
      </c>
      <c r="N444" t="s">
        <v>33</v>
      </c>
      <c r="O444" t="s">
        <v>33</v>
      </c>
      <c r="P444" t="s">
        <v>22</v>
      </c>
      <c r="Q444" t="s">
        <v>23</v>
      </c>
      <c r="R444" t="s">
        <v>31</v>
      </c>
      <c r="S444" t="s">
        <v>25</v>
      </c>
      <c r="T444">
        <v>1</v>
      </c>
      <c r="U444" t="s">
        <v>89</v>
      </c>
      <c r="V444" t="s">
        <v>95</v>
      </c>
      <c r="W444" t="s">
        <v>98</v>
      </c>
      <c r="X444">
        <f>T444*K444</f>
        <v>105.0420168067227</v>
      </c>
      <c r="Y444">
        <f>T444*(57.32)</f>
        <v>57.32</v>
      </c>
    </row>
    <row r="445" spans="1:25" x14ac:dyDescent="0.2">
      <c r="A445">
        <v>444</v>
      </c>
      <c r="B445" t="s">
        <v>16</v>
      </c>
      <c r="C445" t="s">
        <v>17</v>
      </c>
      <c r="D445">
        <v>3</v>
      </c>
      <c r="E445" t="s">
        <v>72</v>
      </c>
      <c r="F445">
        <v>0.05</v>
      </c>
      <c r="G445" s="4">
        <v>476</v>
      </c>
      <c r="H445">
        <f t="shared" si="24"/>
        <v>4.7600000000000002E-4</v>
      </c>
      <c r="I445">
        <f t="shared" si="25"/>
        <v>5.5048252619585368E-2</v>
      </c>
      <c r="J445" s="6">
        <f t="shared" si="26"/>
        <v>9.5199999999999989E-3</v>
      </c>
      <c r="K445">
        <f t="shared" si="27"/>
        <v>105.0420168067227</v>
      </c>
      <c r="L445" t="s">
        <v>68</v>
      </c>
      <c r="M445">
        <v>1</v>
      </c>
      <c r="N445" t="s">
        <v>34</v>
      </c>
      <c r="O445" t="s">
        <v>35</v>
      </c>
      <c r="P445" t="s">
        <v>36</v>
      </c>
      <c r="Q445" t="s">
        <v>37</v>
      </c>
      <c r="R445" t="s">
        <v>24</v>
      </c>
      <c r="S445" t="s">
        <v>38</v>
      </c>
      <c r="T445">
        <v>0</v>
      </c>
      <c r="U445" t="s">
        <v>89</v>
      </c>
      <c r="V445" t="s">
        <v>95</v>
      </c>
      <c r="W445" t="s">
        <v>98</v>
      </c>
      <c r="X445">
        <f>T445*K445</f>
        <v>0</v>
      </c>
      <c r="Y445">
        <f>T445*(57.32)</f>
        <v>0</v>
      </c>
    </row>
    <row r="446" spans="1:25" x14ac:dyDescent="0.2">
      <c r="A446">
        <v>445</v>
      </c>
      <c r="B446" t="s">
        <v>16</v>
      </c>
      <c r="C446" t="s">
        <v>17</v>
      </c>
      <c r="D446">
        <v>3</v>
      </c>
      <c r="E446" t="s">
        <v>72</v>
      </c>
      <c r="F446">
        <v>0.05</v>
      </c>
      <c r="G446" s="4">
        <v>476</v>
      </c>
      <c r="H446">
        <f t="shared" si="24"/>
        <v>4.7600000000000002E-4</v>
      </c>
      <c r="I446">
        <f t="shared" si="25"/>
        <v>5.5048252619585368E-2</v>
      </c>
      <c r="J446" s="6">
        <f t="shared" si="26"/>
        <v>9.5199999999999989E-3</v>
      </c>
      <c r="K446">
        <f t="shared" si="27"/>
        <v>105.0420168067227</v>
      </c>
      <c r="L446" t="s">
        <v>68</v>
      </c>
      <c r="M446">
        <v>1</v>
      </c>
      <c r="N446" t="s">
        <v>39</v>
      </c>
      <c r="O446" t="s">
        <v>35</v>
      </c>
      <c r="P446" t="s">
        <v>36</v>
      </c>
      <c r="Q446" t="s">
        <v>37</v>
      </c>
      <c r="R446" t="s">
        <v>24</v>
      </c>
      <c r="S446" t="s">
        <v>38</v>
      </c>
      <c r="T446">
        <v>0</v>
      </c>
      <c r="U446" t="s">
        <v>89</v>
      </c>
      <c r="V446" t="s">
        <v>95</v>
      </c>
      <c r="W446" t="s">
        <v>98</v>
      </c>
      <c r="X446">
        <f>T446*K446</f>
        <v>0</v>
      </c>
      <c r="Y446">
        <f>T446*(57.32)</f>
        <v>0</v>
      </c>
    </row>
    <row r="447" spans="1:25" x14ac:dyDescent="0.2">
      <c r="A447">
        <v>446</v>
      </c>
      <c r="B447" t="s">
        <v>16</v>
      </c>
      <c r="C447" t="s">
        <v>17</v>
      </c>
      <c r="D447">
        <v>3</v>
      </c>
      <c r="E447" t="s">
        <v>72</v>
      </c>
      <c r="F447">
        <v>0.05</v>
      </c>
      <c r="G447" s="4">
        <v>476</v>
      </c>
      <c r="H447">
        <f t="shared" si="24"/>
        <v>4.7600000000000002E-4</v>
      </c>
      <c r="I447">
        <f t="shared" si="25"/>
        <v>5.5048252619585368E-2</v>
      </c>
      <c r="J447" s="6">
        <f t="shared" si="26"/>
        <v>9.5199999999999989E-3</v>
      </c>
      <c r="K447">
        <f t="shared" si="27"/>
        <v>105.0420168067227</v>
      </c>
      <c r="L447" t="s">
        <v>68</v>
      </c>
      <c r="M447">
        <v>1</v>
      </c>
      <c r="N447" t="s">
        <v>40</v>
      </c>
      <c r="O447" t="s">
        <v>40</v>
      </c>
      <c r="P447" t="s">
        <v>22</v>
      </c>
      <c r="Q447" t="s">
        <v>37</v>
      </c>
      <c r="R447" t="s">
        <v>24</v>
      </c>
      <c r="S447" t="s">
        <v>32</v>
      </c>
      <c r="T447">
        <v>0</v>
      </c>
      <c r="U447" t="s">
        <v>89</v>
      </c>
      <c r="V447" t="s">
        <v>95</v>
      </c>
      <c r="W447" t="s">
        <v>98</v>
      </c>
      <c r="X447">
        <f>T447*K447</f>
        <v>0</v>
      </c>
      <c r="Y447">
        <f>T447*(57.32)</f>
        <v>0</v>
      </c>
    </row>
    <row r="448" spans="1:25" x14ac:dyDescent="0.2">
      <c r="A448">
        <v>447</v>
      </c>
      <c r="B448" t="s">
        <v>16</v>
      </c>
      <c r="C448" t="s">
        <v>17</v>
      </c>
      <c r="D448">
        <v>3</v>
      </c>
      <c r="E448" t="s">
        <v>72</v>
      </c>
      <c r="F448">
        <v>0.05</v>
      </c>
      <c r="G448" s="4">
        <v>476</v>
      </c>
      <c r="H448">
        <f t="shared" si="24"/>
        <v>4.7600000000000002E-4</v>
      </c>
      <c r="I448">
        <f t="shared" si="25"/>
        <v>5.5048252619585368E-2</v>
      </c>
      <c r="J448" s="6">
        <f t="shared" si="26"/>
        <v>9.5199999999999989E-3</v>
      </c>
      <c r="K448">
        <f t="shared" si="27"/>
        <v>105.0420168067227</v>
      </c>
      <c r="L448" t="s">
        <v>68</v>
      </c>
      <c r="M448">
        <v>1</v>
      </c>
      <c r="N448" t="s">
        <v>41</v>
      </c>
      <c r="O448" t="s">
        <v>41</v>
      </c>
      <c r="P448" t="s">
        <v>22</v>
      </c>
      <c r="Q448" t="s">
        <v>23</v>
      </c>
      <c r="R448" t="s">
        <v>24</v>
      </c>
      <c r="S448" t="s">
        <v>42</v>
      </c>
      <c r="T448">
        <v>0</v>
      </c>
      <c r="U448" t="s">
        <v>89</v>
      </c>
      <c r="V448" t="s">
        <v>95</v>
      </c>
      <c r="W448" t="s">
        <v>98</v>
      </c>
      <c r="X448">
        <f>T448*K448</f>
        <v>0</v>
      </c>
      <c r="Y448">
        <f>T448*(57.32)</f>
        <v>0</v>
      </c>
    </row>
    <row r="449" spans="1:25" x14ac:dyDescent="0.2">
      <c r="A449">
        <v>448</v>
      </c>
      <c r="B449" t="s">
        <v>16</v>
      </c>
      <c r="C449" t="s">
        <v>17</v>
      </c>
      <c r="D449">
        <v>3</v>
      </c>
      <c r="E449" t="s">
        <v>72</v>
      </c>
      <c r="F449">
        <v>0.05</v>
      </c>
      <c r="G449" s="4">
        <v>476</v>
      </c>
      <c r="H449">
        <f t="shared" si="24"/>
        <v>4.7600000000000002E-4</v>
      </c>
      <c r="I449">
        <f t="shared" si="25"/>
        <v>5.5048252619585368E-2</v>
      </c>
      <c r="J449" s="6">
        <f t="shared" si="26"/>
        <v>9.5199999999999989E-3</v>
      </c>
      <c r="K449">
        <f t="shared" si="27"/>
        <v>105.0420168067227</v>
      </c>
      <c r="L449" t="s">
        <v>68</v>
      </c>
      <c r="M449">
        <v>1</v>
      </c>
      <c r="N449" t="s">
        <v>43</v>
      </c>
      <c r="O449" t="s">
        <v>43</v>
      </c>
      <c r="P449" t="s">
        <v>22</v>
      </c>
      <c r="Q449" t="s">
        <v>23</v>
      </c>
      <c r="R449" t="s">
        <v>24</v>
      </c>
      <c r="S449" t="s">
        <v>44</v>
      </c>
      <c r="T449">
        <v>0</v>
      </c>
      <c r="U449" t="s">
        <v>89</v>
      </c>
      <c r="V449" t="s">
        <v>95</v>
      </c>
      <c r="W449" t="s">
        <v>98</v>
      </c>
      <c r="X449">
        <f>T449*K449</f>
        <v>0</v>
      </c>
      <c r="Y449">
        <f>T449*(57.32)</f>
        <v>0</v>
      </c>
    </row>
    <row r="450" spans="1:25" x14ac:dyDescent="0.2">
      <c r="A450">
        <v>449</v>
      </c>
      <c r="B450" t="s">
        <v>16</v>
      </c>
      <c r="C450" t="s">
        <v>17</v>
      </c>
      <c r="D450">
        <v>3</v>
      </c>
      <c r="E450" t="s">
        <v>72</v>
      </c>
      <c r="F450">
        <v>0.05</v>
      </c>
      <c r="G450" s="4">
        <v>476</v>
      </c>
      <c r="H450">
        <f t="shared" ref="H450:H513" si="28">G450/1000000</f>
        <v>4.7600000000000002E-4</v>
      </c>
      <c r="I450">
        <f t="shared" ref="I450:I513" si="29">SQRT(H450/(PI()*F450))</f>
        <v>5.5048252619585368E-2</v>
      </c>
      <c r="J450" s="6">
        <f t="shared" ref="J450:J513" si="30">(I450*I450)*PI()</f>
        <v>9.5199999999999989E-3</v>
      </c>
      <c r="K450">
        <f t="shared" ref="K450:K513" si="31">1/J450</f>
        <v>105.0420168067227</v>
      </c>
      <c r="L450" t="s">
        <v>68</v>
      </c>
      <c r="M450">
        <v>1</v>
      </c>
      <c r="N450" t="s">
        <v>45</v>
      </c>
      <c r="O450" t="s">
        <v>45</v>
      </c>
      <c r="P450" t="s">
        <v>22</v>
      </c>
      <c r="Q450" t="s">
        <v>23</v>
      </c>
      <c r="R450" t="s">
        <v>24</v>
      </c>
      <c r="S450" t="s">
        <v>46</v>
      </c>
      <c r="T450">
        <v>0</v>
      </c>
      <c r="U450" t="s">
        <v>89</v>
      </c>
      <c r="V450" t="s">
        <v>95</v>
      </c>
      <c r="W450" t="s">
        <v>98</v>
      </c>
      <c r="X450">
        <f>T450*K450</f>
        <v>0</v>
      </c>
      <c r="Y450">
        <f>T450*(57.32)</f>
        <v>0</v>
      </c>
    </row>
    <row r="451" spans="1:25" x14ac:dyDescent="0.2">
      <c r="A451">
        <v>450</v>
      </c>
      <c r="B451" t="s">
        <v>16</v>
      </c>
      <c r="C451" t="s">
        <v>17</v>
      </c>
      <c r="D451">
        <v>3</v>
      </c>
      <c r="E451" t="s">
        <v>72</v>
      </c>
      <c r="F451">
        <v>0.05</v>
      </c>
      <c r="G451" s="4">
        <v>476</v>
      </c>
      <c r="H451">
        <f t="shared" si="28"/>
        <v>4.7600000000000002E-4</v>
      </c>
      <c r="I451">
        <f t="shared" si="29"/>
        <v>5.5048252619585368E-2</v>
      </c>
      <c r="J451" s="6">
        <f t="shared" si="30"/>
        <v>9.5199999999999989E-3</v>
      </c>
      <c r="K451">
        <f t="shared" si="31"/>
        <v>105.0420168067227</v>
      </c>
      <c r="L451" t="s">
        <v>68</v>
      </c>
      <c r="M451">
        <v>1</v>
      </c>
      <c r="N451" t="s">
        <v>47</v>
      </c>
      <c r="O451" t="s">
        <v>47</v>
      </c>
      <c r="P451" t="s">
        <v>22</v>
      </c>
      <c r="Q451" t="s">
        <v>23</v>
      </c>
      <c r="R451" t="s">
        <v>24</v>
      </c>
      <c r="S451" t="s">
        <v>32</v>
      </c>
      <c r="T451">
        <v>0</v>
      </c>
      <c r="U451" t="s">
        <v>89</v>
      </c>
      <c r="V451" t="s">
        <v>95</v>
      </c>
      <c r="W451" t="s">
        <v>98</v>
      </c>
      <c r="X451">
        <f>T451*K451</f>
        <v>0</v>
      </c>
      <c r="Y451">
        <f>T451*(57.32)</f>
        <v>0</v>
      </c>
    </row>
    <row r="452" spans="1:25" x14ac:dyDescent="0.2">
      <c r="A452">
        <v>451</v>
      </c>
      <c r="B452" t="s">
        <v>16</v>
      </c>
      <c r="C452" t="s">
        <v>17</v>
      </c>
      <c r="D452">
        <v>3</v>
      </c>
      <c r="E452" t="s">
        <v>72</v>
      </c>
      <c r="F452">
        <v>0.05</v>
      </c>
      <c r="G452" s="4">
        <v>476</v>
      </c>
      <c r="H452">
        <f t="shared" si="28"/>
        <v>4.7600000000000002E-4</v>
      </c>
      <c r="I452">
        <f t="shared" si="29"/>
        <v>5.5048252619585368E-2</v>
      </c>
      <c r="J452" s="6">
        <f t="shared" si="30"/>
        <v>9.5199999999999989E-3</v>
      </c>
      <c r="K452">
        <f t="shared" si="31"/>
        <v>105.0420168067227</v>
      </c>
      <c r="L452" t="s">
        <v>68</v>
      </c>
      <c r="M452">
        <v>1</v>
      </c>
      <c r="N452" t="s">
        <v>48</v>
      </c>
      <c r="O452" t="s">
        <v>49</v>
      </c>
      <c r="P452" t="s">
        <v>22</v>
      </c>
      <c r="Q452" t="s">
        <v>37</v>
      </c>
      <c r="R452" t="s">
        <v>24</v>
      </c>
      <c r="S452" t="s">
        <v>50</v>
      </c>
      <c r="T452">
        <v>2</v>
      </c>
      <c r="U452" t="s">
        <v>89</v>
      </c>
      <c r="V452" t="s">
        <v>95</v>
      </c>
      <c r="W452" t="s">
        <v>98</v>
      </c>
      <c r="X452">
        <f>T452*K452</f>
        <v>210.0840336134454</v>
      </c>
      <c r="Y452">
        <f>T452*(57.32)</f>
        <v>114.64</v>
      </c>
    </row>
    <row r="453" spans="1:25" x14ac:dyDescent="0.2">
      <c r="A453">
        <v>452</v>
      </c>
      <c r="B453" t="s">
        <v>16</v>
      </c>
      <c r="C453" t="s">
        <v>17</v>
      </c>
      <c r="D453">
        <v>3</v>
      </c>
      <c r="E453" t="s">
        <v>72</v>
      </c>
      <c r="F453">
        <v>0.05</v>
      </c>
      <c r="G453" s="4">
        <v>476</v>
      </c>
      <c r="H453">
        <f t="shared" si="28"/>
        <v>4.7600000000000002E-4</v>
      </c>
      <c r="I453">
        <f t="shared" si="29"/>
        <v>5.5048252619585368E-2</v>
      </c>
      <c r="J453" s="6">
        <f t="shared" si="30"/>
        <v>9.5199999999999989E-3</v>
      </c>
      <c r="K453">
        <f t="shared" si="31"/>
        <v>105.0420168067227</v>
      </c>
      <c r="L453" t="s">
        <v>68</v>
      </c>
      <c r="M453">
        <v>1</v>
      </c>
      <c r="N453" t="s">
        <v>51</v>
      </c>
      <c r="O453" t="s">
        <v>49</v>
      </c>
      <c r="P453" t="s">
        <v>22</v>
      </c>
      <c r="Q453" t="s">
        <v>37</v>
      </c>
      <c r="R453" t="s">
        <v>24</v>
      </c>
      <c r="S453" t="s">
        <v>50</v>
      </c>
      <c r="T453">
        <v>0</v>
      </c>
      <c r="U453" t="s">
        <v>89</v>
      </c>
      <c r="V453" t="s">
        <v>95</v>
      </c>
      <c r="W453" t="s">
        <v>98</v>
      </c>
      <c r="X453">
        <f>T453*K453</f>
        <v>0</v>
      </c>
      <c r="Y453">
        <f>T453*(57.32)</f>
        <v>0</v>
      </c>
    </row>
    <row r="454" spans="1:25" x14ac:dyDescent="0.2">
      <c r="A454">
        <v>453</v>
      </c>
      <c r="B454" t="s">
        <v>16</v>
      </c>
      <c r="C454" t="s">
        <v>17</v>
      </c>
      <c r="D454">
        <v>3</v>
      </c>
      <c r="E454" t="s">
        <v>72</v>
      </c>
      <c r="F454">
        <v>0.05</v>
      </c>
      <c r="G454" s="4">
        <v>476</v>
      </c>
      <c r="H454">
        <f t="shared" si="28"/>
        <v>4.7600000000000002E-4</v>
      </c>
      <c r="I454">
        <f t="shared" si="29"/>
        <v>5.5048252619585368E-2</v>
      </c>
      <c r="J454" s="6">
        <f t="shared" si="30"/>
        <v>9.5199999999999989E-3</v>
      </c>
      <c r="K454">
        <f t="shared" si="31"/>
        <v>105.0420168067227</v>
      </c>
      <c r="L454" t="s">
        <v>68</v>
      </c>
      <c r="M454">
        <v>1</v>
      </c>
      <c r="N454" t="s">
        <v>52</v>
      </c>
      <c r="O454" t="s">
        <v>52</v>
      </c>
      <c r="P454" t="s">
        <v>22</v>
      </c>
      <c r="Q454" t="s">
        <v>23</v>
      </c>
      <c r="R454" t="s">
        <v>24</v>
      </c>
      <c r="S454" t="s">
        <v>46</v>
      </c>
      <c r="T454">
        <v>0</v>
      </c>
      <c r="U454" t="s">
        <v>89</v>
      </c>
      <c r="V454" t="s">
        <v>95</v>
      </c>
      <c r="W454" t="s">
        <v>98</v>
      </c>
      <c r="X454">
        <f>T454*K454</f>
        <v>0</v>
      </c>
      <c r="Y454">
        <f>T454*(57.32)</f>
        <v>0</v>
      </c>
    </row>
    <row r="455" spans="1:25" x14ac:dyDescent="0.2">
      <c r="A455">
        <v>454</v>
      </c>
      <c r="B455" t="s">
        <v>16</v>
      </c>
      <c r="C455" t="s">
        <v>17</v>
      </c>
      <c r="D455">
        <v>3</v>
      </c>
      <c r="E455" t="s">
        <v>72</v>
      </c>
      <c r="F455">
        <v>0.05</v>
      </c>
      <c r="G455" s="4">
        <v>476</v>
      </c>
      <c r="H455">
        <f t="shared" si="28"/>
        <v>4.7600000000000002E-4</v>
      </c>
      <c r="I455">
        <f t="shared" si="29"/>
        <v>5.5048252619585368E-2</v>
      </c>
      <c r="J455" s="6">
        <f t="shared" si="30"/>
        <v>9.5199999999999989E-3</v>
      </c>
      <c r="K455">
        <f t="shared" si="31"/>
        <v>105.0420168067227</v>
      </c>
      <c r="L455" t="s">
        <v>68</v>
      </c>
      <c r="M455">
        <v>1</v>
      </c>
      <c r="N455" t="s">
        <v>53</v>
      </c>
      <c r="O455" t="s">
        <v>53</v>
      </c>
      <c r="P455" t="s">
        <v>22</v>
      </c>
      <c r="Q455" t="s">
        <v>23</v>
      </c>
      <c r="R455" t="s">
        <v>31</v>
      </c>
      <c r="S455" t="s">
        <v>54</v>
      </c>
      <c r="T455">
        <v>0</v>
      </c>
      <c r="U455" t="s">
        <v>89</v>
      </c>
      <c r="V455" t="s">
        <v>95</v>
      </c>
      <c r="W455" t="s">
        <v>98</v>
      </c>
      <c r="X455">
        <f>T455*K455</f>
        <v>0</v>
      </c>
      <c r="Y455">
        <f>T455*(57.32)</f>
        <v>0</v>
      </c>
    </row>
    <row r="456" spans="1:25" x14ac:dyDescent="0.2">
      <c r="A456">
        <v>455</v>
      </c>
      <c r="B456" t="s">
        <v>16</v>
      </c>
      <c r="C456" t="s">
        <v>17</v>
      </c>
      <c r="D456">
        <v>3</v>
      </c>
      <c r="E456" t="s">
        <v>72</v>
      </c>
      <c r="F456">
        <v>0.05</v>
      </c>
      <c r="G456" s="4">
        <v>476</v>
      </c>
      <c r="H456">
        <f t="shared" si="28"/>
        <v>4.7600000000000002E-4</v>
      </c>
      <c r="I456">
        <f t="shared" si="29"/>
        <v>5.5048252619585368E-2</v>
      </c>
      <c r="J456" s="6">
        <f t="shared" si="30"/>
        <v>9.5199999999999989E-3</v>
      </c>
      <c r="K456">
        <f t="shared" si="31"/>
        <v>105.0420168067227</v>
      </c>
      <c r="L456" t="s">
        <v>68</v>
      </c>
      <c r="M456">
        <v>1</v>
      </c>
      <c r="N456" t="s">
        <v>55</v>
      </c>
      <c r="O456" t="s">
        <v>55</v>
      </c>
      <c r="P456" t="s">
        <v>22</v>
      </c>
      <c r="Q456" t="s">
        <v>23</v>
      </c>
      <c r="R456" t="s">
        <v>31</v>
      </c>
      <c r="S456" t="s">
        <v>56</v>
      </c>
      <c r="T456">
        <v>0</v>
      </c>
      <c r="U456" t="s">
        <v>89</v>
      </c>
      <c r="V456" t="s">
        <v>95</v>
      </c>
      <c r="W456" t="s">
        <v>98</v>
      </c>
      <c r="X456">
        <f>T456*K456</f>
        <v>0</v>
      </c>
      <c r="Y456">
        <f>T456*(57.32)</f>
        <v>0</v>
      </c>
    </row>
    <row r="457" spans="1:25" x14ac:dyDescent="0.2">
      <c r="A457">
        <v>456</v>
      </c>
      <c r="B457" t="s">
        <v>16</v>
      </c>
      <c r="C457" t="s">
        <v>17</v>
      </c>
      <c r="D457">
        <v>3</v>
      </c>
      <c r="E457" t="s">
        <v>72</v>
      </c>
      <c r="F457">
        <v>0.05</v>
      </c>
      <c r="G457" s="4">
        <v>476</v>
      </c>
      <c r="H457">
        <f t="shared" si="28"/>
        <v>4.7600000000000002E-4</v>
      </c>
      <c r="I457">
        <f t="shared" si="29"/>
        <v>5.5048252619585368E-2</v>
      </c>
      <c r="J457" s="6">
        <f t="shared" si="30"/>
        <v>9.5199999999999989E-3</v>
      </c>
      <c r="K457">
        <f t="shared" si="31"/>
        <v>105.0420168067227</v>
      </c>
      <c r="L457" t="s">
        <v>68</v>
      </c>
      <c r="M457">
        <v>1</v>
      </c>
      <c r="N457" t="s">
        <v>57</v>
      </c>
      <c r="O457" t="s">
        <v>57</v>
      </c>
      <c r="P457" t="s">
        <v>22</v>
      </c>
      <c r="Q457" t="s">
        <v>37</v>
      </c>
      <c r="R457" t="s">
        <v>24</v>
      </c>
      <c r="S457" t="s">
        <v>58</v>
      </c>
      <c r="T457">
        <v>3</v>
      </c>
      <c r="U457" t="s">
        <v>89</v>
      </c>
      <c r="V457" t="s">
        <v>95</v>
      </c>
      <c r="W457" t="s">
        <v>98</v>
      </c>
      <c r="X457">
        <f>T457*K457</f>
        <v>315.1260504201681</v>
      </c>
      <c r="Y457">
        <f>T457*(57.32)</f>
        <v>171.96</v>
      </c>
    </row>
    <row r="458" spans="1:25" x14ac:dyDescent="0.2">
      <c r="A458">
        <v>457</v>
      </c>
      <c r="B458" t="s">
        <v>16</v>
      </c>
      <c r="C458" t="s">
        <v>17</v>
      </c>
      <c r="D458">
        <v>3</v>
      </c>
      <c r="E458" t="s">
        <v>72</v>
      </c>
      <c r="F458">
        <v>0.05</v>
      </c>
      <c r="G458" s="4">
        <v>476</v>
      </c>
      <c r="H458">
        <f t="shared" si="28"/>
        <v>4.7600000000000002E-4</v>
      </c>
      <c r="I458">
        <f t="shared" si="29"/>
        <v>5.5048252619585368E-2</v>
      </c>
      <c r="J458" s="6">
        <f t="shared" si="30"/>
        <v>9.5199999999999989E-3</v>
      </c>
      <c r="K458">
        <f t="shared" si="31"/>
        <v>105.0420168067227</v>
      </c>
      <c r="L458" t="s">
        <v>68</v>
      </c>
      <c r="M458">
        <v>1</v>
      </c>
      <c r="N458" t="s">
        <v>59</v>
      </c>
      <c r="O458" t="s">
        <v>59</v>
      </c>
      <c r="P458" t="s">
        <v>30</v>
      </c>
      <c r="Q458" t="s">
        <v>23</v>
      </c>
      <c r="R458" t="s">
        <v>31</v>
      </c>
      <c r="S458" t="s">
        <v>60</v>
      </c>
      <c r="T458">
        <v>0</v>
      </c>
      <c r="U458" t="s">
        <v>89</v>
      </c>
      <c r="V458" t="s">
        <v>95</v>
      </c>
      <c r="W458" t="s">
        <v>98</v>
      </c>
      <c r="X458">
        <f>T458*K458</f>
        <v>0</v>
      </c>
      <c r="Y458">
        <f>T458*(57.32)</f>
        <v>0</v>
      </c>
    </row>
    <row r="459" spans="1:25" x14ac:dyDescent="0.2">
      <c r="A459">
        <v>458</v>
      </c>
      <c r="B459" t="s">
        <v>16</v>
      </c>
      <c r="C459" t="s">
        <v>17</v>
      </c>
      <c r="D459">
        <v>3</v>
      </c>
      <c r="E459" t="s">
        <v>72</v>
      </c>
      <c r="F459">
        <v>0.05</v>
      </c>
      <c r="G459" s="4">
        <v>476</v>
      </c>
      <c r="H459">
        <f t="shared" si="28"/>
        <v>4.7600000000000002E-4</v>
      </c>
      <c r="I459">
        <f t="shared" si="29"/>
        <v>5.5048252619585368E-2</v>
      </c>
      <c r="J459" s="6">
        <f t="shared" si="30"/>
        <v>9.5199999999999989E-3</v>
      </c>
      <c r="K459">
        <f t="shared" si="31"/>
        <v>105.0420168067227</v>
      </c>
      <c r="L459" t="s">
        <v>68</v>
      </c>
      <c r="M459">
        <v>1</v>
      </c>
      <c r="N459" t="s">
        <v>61</v>
      </c>
      <c r="O459" t="s">
        <v>61</v>
      </c>
      <c r="P459" t="s">
        <v>30</v>
      </c>
      <c r="Q459" t="s">
        <v>37</v>
      </c>
      <c r="R459" t="s">
        <v>31</v>
      </c>
      <c r="S459" t="s">
        <v>62</v>
      </c>
      <c r="T459">
        <v>0</v>
      </c>
      <c r="U459" t="s">
        <v>89</v>
      </c>
      <c r="V459" t="s">
        <v>95</v>
      </c>
      <c r="W459" t="s">
        <v>98</v>
      </c>
      <c r="X459">
        <f>T459*K459</f>
        <v>0</v>
      </c>
      <c r="Y459">
        <f>T459*(57.32)</f>
        <v>0</v>
      </c>
    </row>
    <row r="460" spans="1:25" x14ac:dyDescent="0.2">
      <c r="A460">
        <v>459</v>
      </c>
      <c r="B460" t="s">
        <v>16</v>
      </c>
      <c r="C460" t="s">
        <v>17</v>
      </c>
      <c r="D460">
        <v>3</v>
      </c>
      <c r="E460" t="s">
        <v>72</v>
      </c>
      <c r="F460">
        <v>0.05</v>
      </c>
      <c r="G460" s="4">
        <v>476</v>
      </c>
      <c r="H460">
        <f t="shared" si="28"/>
        <v>4.7600000000000002E-4</v>
      </c>
      <c r="I460">
        <f t="shared" si="29"/>
        <v>5.5048252619585368E-2</v>
      </c>
      <c r="J460" s="6">
        <f t="shared" si="30"/>
        <v>9.5199999999999989E-3</v>
      </c>
      <c r="K460">
        <f t="shared" si="31"/>
        <v>105.0420168067227</v>
      </c>
      <c r="L460" t="s">
        <v>68</v>
      </c>
      <c r="M460">
        <v>1</v>
      </c>
      <c r="N460" t="s">
        <v>63</v>
      </c>
      <c r="O460" t="s">
        <v>63</v>
      </c>
      <c r="P460" t="s">
        <v>22</v>
      </c>
      <c r="Q460" t="s">
        <v>37</v>
      </c>
      <c r="R460" t="s">
        <v>24</v>
      </c>
      <c r="S460" t="s">
        <v>32</v>
      </c>
      <c r="T460">
        <v>0</v>
      </c>
      <c r="U460" t="s">
        <v>89</v>
      </c>
      <c r="V460" t="s">
        <v>95</v>
      </c>
      <c r="W460" t="s">
        <v>98</v>
      </c>
      <c r="X460">
        <f>T460*K460</f>
        <v>0</v>
      </c>
      <c r="Y460">
        <f>T460*(57.32)</f>
        <v>0</v>
      </c>
    </row>
    <row r="461" spans="1:25" x14ac:dyDescent="0.2">
      <c r="A461">
        <v>460</v>
      </c>
      <c r="B461" t="s">
        <v>16</v>
      </c>
      <c r="C461" t="s">
        <v>17</v>
      </c>
      <c r="D461">
        <v>3</v>
      </c>
      <c r="E461" t="s">
        <v>72</v>
      </c>
      <c r="F461">
        <v>0.05</v>
      </c>
      <c r="G461" s="4">
        <v>476</v>
      </c>
      <c r="H461">
        <f t="shared" si="28"/>
        <v>4.7600000000000002E-4</v>
      </c>
      <c r="I461">
        <f t="shared" si="29"/>
        <v>5.5048252619585368E-2</v>
      </c>
      <c r="J461" s="6">
        <f t="shared" si="30"/>
        <v>9.5199999999999989E-3</v>
      </c>
      <c r="K461">
        <f t="shared" si="31"/>
        <v>105.0420168067227</v>
      </c>
      <c r="L461" t="s">
        <v>68</v>
      </c>
      <c r="M461">
        <v>1</v>
      </c>
      <c r="N461" t="s">
        <v>64</v>
      </c>
      <c r="O461" t="s">
        <v>65</v>
      </c>
      <c r="P461" t="s">
        <v>22</v>
      </c>
      <c r="Q461" t="s">
        <v>23</v>
      </c>
      <c r="R461" t="s">
        <v>24</v>
      </c>
      <c r="S461" t="s">
        <v>25</v>
      </c>
      <c r="T461">
        <v>0</v>
      </c>
      <c r="U461" t="s">
        <v>89</v>
      </c>
      <c r="V461" t="s">
        <v>95</v>
      </c>
      <c r="W461" t="s">
        <v>98</v>
      </c>
      <c r="X461">
        <f>T461*K461</f>
        <v>0</v>
      </c>
      <c r="Y461">
        <f>T461*(57.32)</f>
        <v>0</v>
      </c>
    </row>
    <row r="462" spans="1:25" x14ac:dyDescent="0.2">
      <c r="A462">
        <v>461</v>
      </c>
      <c r="B462" t="s">
        <v>16</v>
      </c>
      <c r="C462" t="s">
        <v>17</v>
      </c>
      <c r="D462">
        <v>3</v>
      </c>
      <c r="E462" t="s">
        <v>72</v>
      </c>
      <c r="F462">
        <v>0.05</v>
      </c>
      <c r="G462" s="4">
        <v>476</v>
      </c>
      <c r="H462">
        <f t="shared" si="28"/>
        <v>4.7600000000000002E-4</v>
      </c>
      <c r="I462">
        <f t="shared" si="29"/>
        <v>5.5048252619585368E-2</v>
      </c>
      <c r="J462" s="6">
        <f t="shared" si="30"/>
        <v>9.5199999999999989E-3</v>
      </c>
      <c r="K462">
        <f t="shared" si="31"/>
        <v>105.0420168067227</v>
      </c>
      <c r="L462" t="s">
        <v>70</v>
      </c>
      <c r="M462">
        <v>1</v>
      </c>
      <c r="N462" t="s">
        <v>20</v>
      </c>
      <c r="O462" t="s">
        <v>21</v>
      </c>
      <c r="P462" t="s">
        <v>22</v>
      </c>
      <c r="Q462" t="s">
        <v>23</v>
      </c>
      <c r="R462" t="s">
        <v>24</v>
      </c>
      <c r="S462" t="s">
        <v>25</v>
      </c>
      <c r="T462">
        <v>0</v>
      </c>
      <c r="U462" t="s">
        <v>89</v>
      </c>
      <c r="V462" t="s">
        <v>95</v>
      </c>
      <c r="W462" t="s">
        <v>99</v>
      </c>
      <c r="X462">
        <f>T462*K462</f>
        <v>0</v>
      </c>
      <c r="Y462">
        <f>T462*(57.32)</f>
        <v>0</v>
      </c>
    </row>
    <row r="463" spans="1:25" x14ac:dyDescent="0.2">
      <c r="A463">
        <v>462</v>
      </c>
      <c r="B463" t="s">
        <v>16</v>
      </c>
      <c r="C463" t="s">
        <v>17</v>
      </c>
      <c r="D463">
        <v>3</v>
      </c>
      <c r="E463" t="s">
        <v>72</v>
      </c>
      <c r="F463">
        <v>0.05</v>
      </c>
      <c r="G463" s="4">
        <v>476</v>
      </c>
      <c r="H463">
        <f t="shared" si="28"/>
        <v>4.7600000000000002E-4</v>
      </c>
      <c r="I463">
        <f t="shared" si="29"/>
        <v>5.5048252619585368E-2</v>
      </c>
      <c r="J463" s="6">
        <f t="shared" si="30"/>
        <v>9.5199999999999989E-3</v>
      </c>
      <c r="K463">
        <f t="shared" si="31"/>
        <v>105.0420168067227</v>
      </c>
      <c r="L463" t="s">
        <v>70</v>
      </c>
      <c r="M463">
        <v>1</v>
      </c>
      <c r="N463" t="s">
        <v>29</v>
      </c>
      <c r="O463" t="s">
        <v>29</v>
      </c>
      <c r="P463" t="s">
        <v>30</v>
      </c>
      <c r="Q463" t="s">
        <v>23</v>
      </c>
      <c r="R463" t="s">
        <v>31</v>
      </c>
      <c r="S463" t="s">
        <v>32</v>
      </c>
      <c r="T463">
        <v>0</v>
      </c>
      <c r="U463" t="s">
        <v>89</v>
      </c>
      <c r="V463" t="s">
        <v>95</v>
      </c>
      <c r="W463" t="s">
        <v>99</v>
      </c>
      <c r="X463">
        <f>T463*K463</f>
        <v>0</v>
      </c>
      <c r="Y463">
        <f>T463*(57.32)</f>
        <v>0</v>
      </c>
    </row>
    <row r="464" spans="1:25" x14ac:dyDescent="0.2">
      <c r="A464">
        <v>463</v>
      </c>
      <c r="B464" t="s">
        <v>16</v>
      </c>
      <c r="C464" t="s">
        <v>17</v>
      </c>
      <c r="D464">
        <v>3</v>
      </c>
      <c r="E464" t="s">
        <v>72</v>
      </c>
      <c r="F464">
        <v>0.05</v>
      </c>
      <c r="G464" s="4">
        <v>476</v>
      </c>
      <c r="H464">
        <f t="shared" si="28"/>
        <v>4.7600000000000002E-4</v>
      </c>
      <c r="I464">
        <f t="shared" si="29"/>
        <v>5.5048252619585368E-2</v>
      </c>
      <c r="J464" s="6">
        <f t="shared" si="30"/>
        <v>9.5199999999999989E-3</v>
      </c>
      <c r="K464">
        <f t="shared" si="31"/>
        <v>105.0420168067227</v>
      </c>
      <c r="L464" t="s">
        <v>70</v>
      </c>
      <c r="M464">
        <v>1</v>
      </c>
      <c r="N464" t="s">
        <v>33</v>
      </c>
      <c r="O464" t="s">
        <v>33</v>
      </c>
      <c r="P464" t="s">
        <v>22</v>
      </c>
      <c r="Q464" t="s">
        <v>23</v>
      </c>
      <c r="R464" t="s">
        <v>31</v>
      </c>
      <c r="S464" t="s">
        <v>25</v>
      </c>
      <c r="T464">
        <v>0</v>
      </c>
      <c r="U464" t="s">
        <v>89</v>
      </c>
      <c r="V464" t="s">
        <v>95</v>
      </c>
      <c r="W464" t="s">
        <v>99</v>
      </c>
      <c r="X464">
        <f>T464*K464</f>
        <v>0</v>
      </c>
      <c r="Y464">
        <f>T464*(57.32)</f>
        <v>0</v>
      </c>
    </row>
    <row r="465" spans="1:25" x14ac:dyDescent="0.2">
      <c r="A465">
        <v>464</v>
      </c>
      <c r="B465" t="s">
        <v>16</v>
      </c>
      <c r="C465" t="s">
        <v>17</v>
      </c>
      <c r="D465">
        <v>3</v>
      </c>
      <c r="E465" t="s">
        <v>72</v>
      </c>
      <c r="F465">
        <v>0.05</v>
      </c>
      <c r="G465" s="4">
        <v>476</v>
      </c>
      <c r="H465">
        <f t="shared" si="28"/>
        <v>4.7600000000000002E-4</v>
      </c>
      <c r="I465">
        <f t="shared" si="29"/>
        <v>5.5048252619585368E-2</v>
      </c>
      <c r="J465" s="6">
        <f t="shared" si="30"/>
        <v>9.5199999999999989E-3</v>
      </c>
      <c r="K465">
        <f t="shared" si="31"/>
        <v>105.0420168067227</v>
      </c>
      <c r="L465" t="s">
        <v>70</v>
      </c>
      <c r="M465">
        <v>1</v>
      </c>
      <c r="N465" t="s">
        <v>34</v>
      </c>
      <c r="O465" t="s">
        <v>35</v>
      </c>
      <c r="P465" t="s">
        <v>36</v>
      </c>
      <c r="Q465" t="s">
        <v>37</v>
      </c>
      <c r="R465" t="s">
        <v>24</v>
      </c>
      <c r="S465" t="s">
        <v>38</v>
      </c>
      <c r="T465">
        <v>0</v>
      </c>
      <c r="U465" t="s">
        <v>89</v>
      </c>
      <c r="V465" t="s">
        <v>95</v>
      </c>
      <c r="W465" t="s">
        <v>99</v>
      </c>
      <c r="X465">
        <f>T465*K465</f>
        <v>0</v>
      </c>
      <c r="Y465">
        <f>T465*(57.32)</f>
        <v>0</v>
      </c>
    </row>
    <row r="466" spans="1:25" x14ac:dyDescent="0.2">
      <c r="A466">
        <v>465</v>
      </c>
      <c r="B466" t="s">
        <v>16</v>
      </c>
      <c r="C466" t="s">
        <v>17</v>
      </c>
      <c r="D466">
        <v>3</v>
      </c>
      <c r="E466" t="s">
        <v>72</v>
      </c>
      <c r="F466">
        <v>0.05</v>
      </c>
      <c r="G466" s="4">
        <v>476</v>
      </c>
      <c r="H466">
        <f t="shared" si="28"/>
        <v>4.7600000000000002E-4</v>
      </c>
      <c r="I466">
        <f t="shared" si="29"/>
        <v>5.5048252619585368E-2</v>
      </c>
      <c r="J466" s="6">
        <f t="shared" si="30"/>
        <v>9.5199999999999989E-3</v>
      </c>
      <c r="K466">
        <f t="shared" si="31"/>
        <v>105.0420168067227</v>
      </c>
      <c r="L466" t="s">
        <v>70</v>
      </c>
      <c r="M466">
        <v>1</v>
      </c>
      <c r="N466" t="s">
        <v>39</v>
      </c>
      <c r="O466" t="s">
        <v>35</v>
      </c>
      <c r="P466" t="s">
        <v>36</v>
      </c>
      <c r="Q466" t="s">
        <v>37</v>
      </c>
      <c r="R466" t="s">
        <v>24</v>
      </c>
      <c r="S466" t="s">
        <v>38</v>
      </c>
      <c r="T466">
        <v>0</v>
      </c>
      <c r="U466" t="s">
        <v>89</v>
      </c>
      <c r="V466" t="s">
        <v>95</v>
      </c>
      <c r="W466" t="s">
        <v>99</v>
      </c>
      <c r="X466">
        <f>T466*K466</f>
        <v>0</v>
      </c>
      <c r="Y466">
        <f>T466*(57.32)</f>
        <v>0</v>
      </c>
    </row>
    <row r="467" spans="1:25" x14ac:dyDescent="0.2">
      <c r="A467">
        <v>466</v>
      </c>
      <c r="B467" t="s">
        <v>16</v>
      </c>
      <c r="C467" t="s">
        <v>17</v>
      </c>
      <c r="D467">
        <v>3</v>
      </c>
      <c r="E467" t="s">
        <v>72</v>
      </c>
      <c r="F467">
        <v>0.05</v>
      </c>
      <c r="G467" s="4">
        <v>476</v>
      </c>
      <c r="H467">
        <f t="shared" si="28"/>
        <v>4.7600000000000002E-4</v>
      </c>
      <c r="I467">
        <f t="shared" si="29"/>
        <v>5.5048252619585368E-2</v>
      </c>
      <c r="J467" s="6">
        <f t="shared" si="30"/>
        <v>9.5199999999999989E-3</v>
      </c>
      <c r="K467">
        <f t="shared" si="31"/>
        <v>105.0420168067227</v>
      </c>
      <c r="L467" t="s">
        <v>70</v>
      </c>
      <c r="M467">
        <v>1</v>
      </c>
      <c r="N467" t="s">
        <v>40</v>
      </c>
      <c r="O467" t="s">
        <v>40</v>
      </c>
      <c r="P467" t="s">
        <v>22</v>
      </c>
      <c r="Q467" t="s">
        <v>37</v>
      </c>
      <c r="R467" t="s">
        <v>24</v>
      </c>
      <c r="S467" t="s">
        <v>32</v>
      </c>
      <c r="T467">
        <v>0</v>
      </c>
      <c r="U467" t="s">
        <v>89</v>
      </c>
      <c r="V467" t="s">
        <v>95</v>
      </c>
      <c r="W467" t="s">
        <v>99</v>
      </c>
      <c r="X467">
        <f>T467*K467</f>
        <v>0</v>
      </c>
      <c r="Y467">
        <f>T467*(57.32)</f>
        <v>0</v>
      </c>
    </row>
    <row r="468" spans="1:25" x14ac:dyDescent="0.2">
      <c r="A468">
        <v>467</v>
      </c>
      <c r="B468" t="s">
        <v>16</v>
      </c>
      <c r="C468" t="s">
        <v>17</v>
      </c>
      <c r="D468">
        <v>3</v>
      </c>
      <c r="E468" t="s">
        <v>72</v>
      </c>
      <c r="F468">
        <v>0.05</v>
      </c>
      <c r="G468" s="4">
        <v>476</v>
      </c>
      <c r="H468">
        <f t="shared" si="28"/>
        <v>4.7600000000000002E-4</v>
      </c>
      <c r="I468">
        <f t="shared" si="29"/>
        <v>5.5048252619585368E-2</v>
      </c>
      <c r="J468" s="6">
        <f t="shared" si="30"/>
        <v>9.5199999999999989E-3</v>
      </c>
      <c r="K468">
        <f t="shared" si="31"/>
        <v>105.0420168067227</v>
      </c>
      <c r="L468" t="s">
        <v>70</v>
      </c>
      <c r="M468">
        <v>1</v>
      </c>
      <c r="N468" t="s">
        <v>41</v>
      </c>
      <c r="O468" t="s">
        <v>41</v>
      </c>
      <c r="P468" t="s">
        <v>22</v>
      </c>
      <c r="Q468" t="s">
        <v>23</v>
      </c>
      <c r="R468" t="s">
        <v>24</v>
      </c>
      <c r="S468" t="s">
        <v>42</v>
      </c>
      <c r="T468">
        <v>0</v>
      </c>
      <c r="U468" t="s">
        <v>89</v>
      </c>
      <c r="V468" t="s">
        <v>95</v>
      </c>
      <c r="W468" t="s">
        <v>99</v>
      </c>
      <c r="X468">
        <f>T468*K468</f>
        <v>0</v>
      </c>
      <c r="Y468">
        <f>T468*(57.32)</f>
        <v>0</v>
      </c>
    </row>
    <row r="469" spans="1:25" x14ac:dyDescent="0.2">
      <c r="A469">
        <v>468</v>
      </c>
      <c r="B469" t="s">
        <v>16</v>
      </c>
      <c r="C469" t="s">
        <v>17</v>
      </c>
      <c r="D469">
        <v>3</v>
      </c>
      <c r="E469" t="s">
        <v>72</v>
      </c>
      <c r="F469">
        <v>0.05</v>
      </c>
      <c r="G469" s="4">
        <v>476</v>
      </c>
      <c r="H469">
        <f t="shared" si="28"/>
        <v>4.7600000000000002E-4</v>
      </c>
      <c r="I469">
        <f t="shared" si="29"/>
        <v>5.5048252619585368E-2</v>
      </c>
      <c r="J469" s="6">
        <f t="shared" si="30"/>
        <v>9.5199999999999989E-3</v>
      </c>
      <c r="K469">
        <f t="shared" si="31"/>
        <v>105.0420168067227</v>
      </c>
      <c r="L469" t="s">
        <v>70</v>
      </c>
      <c r="M469">
        <v>1</v>
      </c>
      <c r="N469" t="s">
        <v>43</v>
      </c>
      <c r="O469" t="s">
        <v>43</v>
      </c>
      <c r="P469" t="s">
        <v>22</v>
      </c>
      <c r="Q469" t="s">
        <v>23</v>
      </c>
      <c r="R469" t="s">
        <v>24</v>
      </c>
      <c r="S469" t="s">
        <v>44</v>
      </c>
      <c r="T469">
        <v>0</v>
      </c>
      <c r="U469" t="s">
        <v>89</v>
      </c>
      <c r="V469" t="s">
        <v>95</v>
      </c>
      <c r="W469" t="s">
        <v>99</v>
      </c>
      <c r="X469">
        <f>T469*K469</f>
        <v>0</v>
      </c>
      <c r="Y469">
        <f>T469*(57.32)</f>
        <v>0</v>
      </c>
    </row>
    <row r="470" spans="1:25" x14ac:dyDescent="0.2">
      <c r="A470">
        <v>469</v>
      </c>
      <c r="B470" t="s">
        <v>16</v>
      </c>
      <c r="C470" t="s">
        <v>17</v>
      </c>
      <c r="D470">
        <v>3</v>
      </c>
      <c r="E470" t="s">
        <v>72</v>
      </c>
      <c r="F470">
        <v>0.05</v>
      </c>
      <c r="G470" s="4">
        <v>476</v>
      </c>
      <c r="H470">
        <f t="shared" si="28"/>
        <v>4.7600000000000002E-4</v>
      </c>
      <c r="I470">
        <f t="shared" si="29"/>
        <v>5.5048252619585368E-2</v>
      </c>
      <c r="J470" s="6">
        <f t="shared" si="30"/>
        <v>9.5199999999999989E-3</v>
      </c>
      <c r="K470">
        <f t="shared" si="31"/>
        <v>105.0420168067227</v>
      </c>
      <c r="L470" t="s">
        <v>70</v>
      </c>
      <c r="M470">
        <v>1</v>
      </c>
      <c r="N470" t="s">
        <v>45</v>
      </c>
      <c r="O470" t="s">
        <v>45</v>
      </c>
      <c r="P470" t="s">
        <v>22</v>
      </c>
      <c r="Q470" t="s">
        <v>23</v>
      </c>
      <c r="R470" t="s">
        <v>24</v>
      </c>
      <c r="S470" t="s">
        <v>46</v>
      </c>
      <c r="T470">
        <v>0</v>
      </c>
      <c r="U470" t="s">
        <v>89</v>
      </c>
      <c r="V470" t="s">
        <v>95</v>
      </c>
      <c r="W470" t="s">
        <v>99</v>
      </c>
      <c r="X470">
        <f>T470*K470</f>
        <v>0</v>
      </c>
      <c r="Y470">
        <f>T470*(57.32)</f>
        <v>0</v>
      </c>
    </row>
    <row r="471" spans="1:25" x14ac:dyDescent="0.2">
      <c r="A471">
        <v>470</v>
      </c>
      <c r="B471" t="s">
        <v>16</v>
      </c>
      <c r="C471" t="s">
        <v>17</v>
      </c>
      <c r="D471">
        <v>3</v>
      </c>
      <c r="E471" t="s">
        <v>72</v>
      </c>
      <c r="F471">
        <v>0.05</v>
      </c>
      <c r="G471" s="4">
        <v>476</v>
      </c>
      <c r="H471">
        <f t="shared" si="28"/>
        <v>4.7600000000000002E-4</v>
      </c>
      <c r="I471">
        <f t="shared" si="29"/>
        <v>5.5048252619585368E-2</v>
      </c>
      <c r="J471" s="6">
        <f t="shared" si="30"/>
        <v>9.5199999999999989E-3</v>
      </c>
      <c r="K471">
        <f t="shared" si="31"/>
        <v>105.0420168067227</v>
      </c>
      <c r="L471" t="s">
        <v>70</v>
      </c>
      <c r="M471">
        <v>1</v>
      </c>
      <c r="N471" t="s">
        <v>47</v>
      </c>
      <c r="O471" t="s">
        <v>47</v>
      </c>
      <c r="P471" t="s">
        <v>22</v>
      </c>
      <c r="Q471" t="s">
        <v>23</v>
      </c>
      <c r="R471" t="s">
        <v>24</v>
      </c>
      <c r="S471" t="s">
        <v>32</v>
      </c>
      <c r="T471">
        <v>0</v>
      </c>
      <c r="U471" t="s">
        <v>89</v>
      </c>
      <c r="V471" t="s">
        <v>95</v>
      </c>
      <c r="W471" t="s">
        <v>99</v>
      </c>
      <c r="X471">
        <f>T471*K471</f>
        <v>0</v>
      </c>
      <c r="Y471">
        <f>T471*(57.32)</f>
        <v>0</v>
      </c>
    </row>
    <row r="472" spans="1:25" x14ac:dyDescent="0.2">
      <c r="A472">
        <v>471</v>
      </c>
      <c r="B472" t="s">
        <v>16</v>
      </c>
      <c r="C472" t="s">
        <v>17</v>
      </c>
      <c r="D472">
        <v>3</v>
      </c>
      <c r="E472" t="s">
        <v>72</v>
      </c>
      <c r="F472">
        <v>0.05</v>
      </c>
      <c r="G472" s="4">
        <v>476</v>
      </c>
      <c r="H472">
        <f t="shared" si="28"/>
        <v>4.7600000000000002E-4</v>
      </c>
      <c r="I472">
        <f t="shared" si="29"/>
        <v>5.5048252619585368E-2</v>
      </c>
      <c r="J472" s="6">
        <f t="shared" si="30"/>
        <v>9.5199999999999989E-3</v>
      </c>
      <c r="K472">
        <f t="shared" si="31"/>
        <v>105.0420168067227</v>
      </c>
      <c r="L472" t="s">
        <v>70</v>
      </c>
      <c r="M472">
        <v>1</v>
      </c>
      <c r="N472" t="s">
        <v>48</v>
      </c>
      <c r="O472" t="s">
        <v>49</v>
      </c>
      <c r="P472" t="s">
        <v>22</v>
      </c>
      <c r="Q472" t="s">
        <v>37</v>
      </c>
      <c r="R472" t="s">
        <v>24</v>
      </c>
      <c r="S472" t="s">
        <v>50</v>
      </c>
      <c r="T472">
        <v>1</v>
      </c>
      <c r="U472" t="s">
        <v>89</v>
      </c>
      <c r="V472" t="s">
        <v>95</v>
      </c>
      <c r="W472" t="s">
        <v>99</v>
      </c>
      <c r="X472">
        <f>T472*K472</f>
        <v>105.0420168067227</v>
      </c>
      <c r="Y472">
        <f>T472*(57.32)</f>
        <v>57.32</v>
      </c>
    </row>
    <row r="473" spans="1:25" x14ac:dyDescent="0.2">
      <c r="A473">
        <v>472</v>
      </c>
      <c r="B473" t="s">
        <v>16</v>
      </c>
      <c r="C473" t="s">
        <v>17</v>
      </c>
      <c r="D473">
        <v>3</v>
      </c>
      <c r="E473" t="s">
        <v>72</v>
      </c>
      <c r="F473">
        <v>0.05</v>
      </c>
      <c r="G473" s="4">
        <v>476</v>
      </c>
      <c r="H473">
        <f t="shared" si="28"/>
        <v>4.7600000000000002E-4</v>
      </c>
      <c r="I473">
        <f t="shared" si="29"/>
        <v>5.5048252619585368E-2</v>
      </c>
      <c r="J473" s="6">
        <f t="shared" si="30"/>
        <v>9.5199999999999989E-3</v>
      </c>
      <c r="K473">
        <f t="shared" si="31"/>
        <v>105.0420168067227</v>
      </c>
      <c r="L473" t="s">
        <v>70</v>
      </c>
      <c r="M473">
        <v>1</v>
      </c>
      <c r="N473" t="s">
        <v>51</v>
      </c>
      <c r="O473" t="s">
        <v>49</v>
      </c>
      <c r="P473" t="s">
        <v>22</v>
      </c>
      <c r="Q473" t="s">
        <v>37</v>
      </c>
      <c r="R473" t="s">
        <v>24</v>
      </c>
      <c r="S473" t="s">
        <v>50</v>
      </c>
      <c r="T473">
        <v>1</v>
      </c>
      <c r="U473" t="s">
        <v>89</v>
      </c>
      <c r="V473" t="s">
        <v>95</v>
      </c>
      <c r="W473" t="s">
        <v>99</v>
      </c>
      <c r="X473">
        <f>T473*K473</f>
        <v>105.0420168067227</v>
      </c>
      <c r="Y473">
        <f>T473*(57.32)</f>
        <v>57.32</v>
      </c>
    </row>
    <row r="474" spans="1:25" x14ac:dyDescent="0.2">
      <c r="A474">
        <v>473</v>
      </c>
      <c r="B474" t="s">
        <v>16</v>
      </c>
      <c r="C474" t="s">
        <v>17</v>
      </c>
      <c r="D474">
        <v>3</v>
      </c>
      <c r="E474" t="s">
        <v>72</v>
      </c>
      <c r="F474">
        <v>0.05</v>
      </c>
      <c r="G474" s="4">
        <v>476</v>
      </c>
      <c r="H474">
        <f t="shared" si="28"/>
        <v>4.7600000000000002E-4</v>
      </c>
      <c r="I474">
        <f t="shared" si="29"/>
        <v>5.5048252619585368E-2</v>
      </c>
      <c r="J474" s="6">
        <f t="shared" si="30"/>
        <v>9.5199999999999989E-3</v>
      </c>
      <c r="K474">
        <f t="shared" si="31"/>
        <v>105.0420168067227</v>
      </c>
      <c r="L474" t="s">
        <v>70</v>
      </c>
      <c r="M474">
        <v>1</v>
      </c>
      <c r="N474" t="s">
        <v>52</v>
      </c>
      <c r="O474" t="s">
        <v>52</v>
      </c>
      <c r="P474" t="s">
        <v>22</v>
      </c>
      <c r="Q474" t="s">
        <v>23</v>
      </c>
      <c r="R474" t="s">
        <v>24</v>
      </c>
      <c r="S474" t="s">
        <v>46</v>
      </c>
      <c r="T474">
        <v>0</v>
      </c>
      <c r="U474" t="s">
        <v>89</v>
      </c>
      <c r="V474" t="s">
        <v>95</v>
      </c>
      <c r="W474" t="s">
        <v>99</v>
      </c>
      <c r="X474">
        <f>T474*K474</f>
        <v>0</v>
      </c>
      <c r="Y474">
        <f>T474*(57.32)</f>
        <v>0</v>
      </c>
    </row>
    <row r="475" spans="1:25" x14ac:dyDescent="0.2">
      <c r="A475">
        <v>474</v>
      </c>
      <c r="B475" t="s">
        <v>16</v>
      </c>
      <c r="C475" t="s">
        <v>17</v>
      </c>
      <c r="D475">
        <v>3</v>
      </c>
      <c r="E475" t="s">
        <v>72</v>
      </c>
      <c r="F475">
        <v>0.05</v>
      </c>
      <c r="G475" s="4">
        <v>476</v>
      </c>
      <c r="H475">
        <f t="shared" si="28"/>
        <v>4.7600000000000002E-4</v>
      </c>
      <c r="I475">
        <f t="shared" si="29"/>
        <v>5.5048252619585368E-2</v>
      </c>
      <c r="J475" s="6">
        <f t="shared" si="30"/>
        <v>9.5199999999999989E-3</v>
      </c>
      <c r="K475">
        <f t="shared" si="31"/>
        <v>105.0420168067227</v>
      </c>
      <c r="L475" t="s">
        <v>70</v>
      </c>
      <c r="M475">
        <v>1</v>
      </c>
      <c r="N475" t="s">
        <v>53</v>
      </c>
      <c r="O475" t="s">
        <v>53</v>
      </c>
      <c r="P475" t="s">
        <v>22</v>
      </c>
      <c r="Q475" t="s">
        <v>23</v>
      </c>
      <c r="R475" t="s">
        <v>31</v>
      </c>
      <c r="S475" t="s">
        <v>54</v>
      </c>
      <c r="T475">
        <v>0</v>
      </c>
      <c r="U475" t="s">
        <v>89</v>
      </c>
      <c r="V475" t="s">
        <v>95</v>
      </c>
      <c r="W475" t="s">
        <v>99</v>
      </c>
      <c r="X475">
        <f>T475*K475</f>
        <v>0</v>
      </c>
      <c r="Y475">
        <f>T475*(57.32)</f>
        <v>0</v>
      </c>
    </row>
    <row r="476" spans="1:25" x14ac:dyDescent="0.2">
      <c r="A476">
        <v>475</v>
      </c>
      <c r="B476" t="s">
        <v>16</v>
      </c>
      <c r="C476" t="s">
        <v>17</v>
      </c>
      <c r="D476">
        <v>3</v>
      </c>
      <c r="E476" t="s">
        <v>72</v>
      </c>
      <c r="F476">
        <v>0.05</v>
      </c>
      <c r="G476" s="4">
        <v>476</v>
      </c>
      <c r="H476">
        <f t="shared" si="28"/>
        <v>4.7600000000000002E-4</v>
      </c>
      <c r="I476">
        <f t="shared" si="29"/>
        <v>5.5048252619585368E-2</v>
      </c>
      <c r="J476" s="6">
        <f t="shared" si="30"/>
        <v>9.5199999999999989E-3</v>
      </c>
      <c r="K476">
        <f t="shared" si="31"/>
        <v>105.0420168067227</v>
      </c>
      <c r="L476" t="s">
        <v>70</v>
      </c>
      <c r="M476">
        <v>1</v>
      </c>
      <c r="N476" t="s">
        <v>55</v>
      </c>
      <c r="O476" t="s">
        <v>55</v>
      </c>
      <c r="P476" t="s">
        <v>22</v>
      </c>
      <c r="Q476" t="s">
        <v>23</v>
      </c>
      <c r="R476" t="s">
        <v>31</v>
      </c>
      <c r="S476" t="s">
        <v>56</v>
      </c>
      <c r="T476">
        <v>0</v>
      </c>
      <c r="U476" t="s">
        <v>89</v>
      </c>
      <c r="V476" t="s">
        <v>95</v>
      </c>
      <c r="W476" t="s">
        <v>99</v>
      </c>
      <c r="X476">
        <f>T476*K476</f>
        <v>0</v>
      </c>
      <c r="Y476">
        <f>T476*(57.32)</f>
        <v>0</v>
      </c>
    </row>
    <row r="477" spans="1:25" x14ac:dyDescent="0.2">
      <c r="A477">
        <v>476</v>
      </c>
      <c r="B477" t="s">
        <v>16</v>
      </c>
      <c r="C477" t="s">
        <v>17</v>
      </c>
      <c r="D477">
        <v>3</v>
      </c>
      <c r="E477" t="s">
        <v>72</v>
      </c>
      <c r="F477">
        <v>0.05</v>
      </c>
      <c r="G477" s="4">
        <v>476</v>
      </c>
      <c r="H477">
        <f t="shared" si="28"/>
        <v>4.7600000000000002E-4</v>
      </c>
      <c r="I477">
        <f t="shared" si="29"/>
        <v>5.5048252619585368E-2</v>
      </c>
      <c r="J477" s="6">
        <f t="shared" si="30"/>
        <v>9.5199999999999989E-3</v>
      </c>
      <c r="K477">
        <f t="shared" si="31"/>
        <v>105.0420168067227</v>
      </c>
      <c r="L477" t="s">
        <v>70</v>
      </c>
      <c r="M477">
        <v>1</v>
      </c>
      <c r="N477" t="s">
        <v>57</v>
      </c>
      <c r="O477" t="s">
        <v>57</v>
      </c>
      <c r="P477" t="s">
        <v>22</v>
      </c>
      <c r="Q477" t="s">
        <v>37</v>
      </c>
      <c r="R477" t="s">
        <v>24</v>
      </c>
      <c r="S477" t="s">
        <v>58</v>
      </c>
      <c r="T477">
        <v>2</v>
      </c>
      <c r="U477" t="s">
        <v>89</v>
      </c>
      <c r="V477" t="s">
        <v>95</v>
      </c>
      <c r="W477" t="s">
        <v>99</v>
      </c>
      <c r="X477">
        <f>T477*K477</f>
        <v>210.0840336134454</v>
      </c>
      <c r="Y477">
        <f>T477*(57.32)</f>
        <v>114.64</v>
      </c>
    </row>
    <row r="478" spans="1:25" x14ac:dyDescent="0.2">
      <c r="A478">
        <v>477</v>
      </c>
      <c r="B478" t="s">
        <v>16</v>
      </c>
      <c r="C478" t="s">
        <v>17</v>
      </c>
      <c r="D478">
        <v>3</v>
      </c>
      <c r="E478" t="s">
        <v>72</v>
      </c>
      <c r="F478">
        <v>0.05</v>
      </c>
      <c r="G478" s="4">
        <v>476</v>
      </c>
      <c r="H478">
        <f t="shared" si="28"/>
        <v>4.7600000000000002E-4</v>
      </c>
      <c r="I478">
        <f t="shared" si="29"/>
        <v>5.5048252619585368E-2</v>
      </c>
      <c r="J478" s="6">
        <f t="shared" si="30"/>
        <v>9.5199999999999989E-3</v>
      </c>
      <c r="K478">
        <f t="shared" si="31"/>
        <v>105.0420168067227</v>
      </c>
      <c r="L478" t="s">
        <v>70</v>
      </c>
      <c r="M478">
        <v>1</v>
      </c>
      <c r="N478" t="s">
        <v>59</v>
      </c>
      <c r="O478" t="s">
        <v>59</v>
      </c>
      <c r="P478" t="s">
        <v>30</v>
      </c>
      <c r="Q478" t="s">
        <v>23</v>
      </c>
      <c r="R478" t="s">
        <v>31</v>
      </c>
      <c r="S478" t="s">
        <v>60</v>
      </c>
      <c r="T478">
        <v>0</v>
      </c>
      <c r="U478" t="s">
        <v>89</v>
      </c>
      <c r="V478" t="s">
        <v>95</v>
      </c>
      <c r="W478" t="s">
        <v>99</v>
      </c>
      <c r="X478">
        <f>T478*K478</f>
        <v>0</v>
      </c>
      <c r="Y478">
        <f>T478*(57.32)</f>
        <v>0</v>
      </c>
    </row>
    <row r="479" spans="1:25" x14ac:dyDescent="0.2">
      <c r="A479">
        <v>478</v>
      </c>
      <c r="B479" t="s">
        <v>16</v>
      </c>
      <c r="C479" t="s">
        <v>17</v>
      </c>
      <c r="D479">
        <v>3</v>
      </c>
      <c r="E479" t="s">
        <v>72</v>
      </c>
      <c r="F479">
        <v>0.05</v>
      </c>
      <c r="G479" s="4">
        <v>476</v>
      </c>
      <c r="H479">
        <f t="shared" si="28"/>
        <v>4.7600000000000002E-4</v>
      </c>
      <c r="I479">
        <f t="shared" si="29"/>
        <v>5.5048252619585368E-2</v>
      </c>
      <c r="J479" s="6">
        <f t="shared" si="30"/>
        <v>9.5199999999999989E-3</v>
      </c>
      <c r="K479">
        <f t="shared" si="31"/>
        <v>105.0420168067227</v>
      </c>
      <c r="L479" t="s">
        <v>70</v>
      </c>
      <c r="M479">
        <v>1</v>
      </c>
      <c r="N479" t="s">
        <v>61</v>
      </c>
      <c r="O479" t="s">
        <v>61</v>
      </c>
      <c r="P479" t="s">
        <v>30</v>
      </c>
      <c r="Q479" t="s">
        <v>37</v>
      </c>
      <c r="R479" t="s">
        <v>31</v>
      </c>
      <c r="S479" t="s">
        <v>62</v>
      </c>
      <c r="T479">
        <v>0</v>
      </c>
      <c r="U479" t="s">
        <v>89</v>
      </c>
      <c r="V479" t="s">
        <v>95</v>
      </c>
      <c r="W479" t="s">
        <v>99</v>
      </c>
      <c r="X479">
        <f>T479*K479</f>
        <v>0</v>
      </c>
      <c r="Y479">
        <f>T479*(57.32)</f>
        <v>0</v>
      </c>
    </row>
    <row r="480" spans="1:25" x14ac:dyDescent="0.2">
      <c r="A480">
        <v>479</v>
      </c>
      <c r="B480" t="s">
        <v>16</v>
      </c>
      <c r="C480" t="s">
        <v>17</v>
      </c>
      <c r="D480">
        <v>3</v>
      </c>
      <c r="E480" t="s">
        <v>72</v>
      </c>
      <c r="F480">
        <v>0.05</v>
      </c>
      <c r="G480" s="4">
        <v>476</v>
      </c>
      <c r="H480">
        <f t="shared" si="28"/>
        <v>4.7600000000000002E-4</v>
      </c>
      <c r="I480">
        <f t="shared" si="29"/>
        <v>5.5048252619585368E-2</v>
      </c>
      <c r="J480" s="6">
        <f t="shared" si="30"/>
        <v>9.5199999999999989E-3</v>
      </c>
      <c r="K480">
        <f t="shared" si="31"/>
        <v>105.0420168067227</v>
      </c>
      <c r="L480" t="s">
        <v>70</v>
      </c>
      <c r="M480">
        <v>1</v>
      </c>
      <c r="N480" t="s">
        <v>63</v>
      </c>
      <c r="O480" t="s">
        <v>63</v>
      </c>
      <c r="P480" t="s">
        <v>22</v>
      </c>
      <c r="Q480" t="s">
        <v>37</v>
      </c>
      <c r="R480" t="s">
        <v>24</v>
      </c>
      <c r="S480" t="s">
        <v>32</v>
      </c>
      <c r="T480">
        <v>0</v>
      </c>
      <c r="U480" t="s">
        <v>89</v>
      </c>
      <c r="V480" t="s">
        <v>95</v>
      </c>
      <c r="W480" t="s">
        <v>99</v>
      </c>
      <c r="X480">
        <f>T480*K480</f>
        <v>0</v>
      </c>
      <c r="Y480">
        <f>T480*(57.32)</f>
        <v>0</v>
      </c>
    </row>
    <row r="481" spans="1:25" x14ac:dyDescent="0.2">
      <c r="A481">
        <v>480</v>
      </c>
      <c r="B481" t="s">
        <v>16</v>
      </c>
      <c r="C481" t="s">
        <v>17</v>
      </c>
      <c r="D481">
        <v>3</v>
      </c>
      <c r="E481" t="s">
        <v>72</v>
      </c>
      <c r="F481">
        <v>0.05</v>
      </c>
      <c r="G481" s="4">
        <v>476</v>
      </c>
      <c r="H481">
        <f t="shared" si="28"/>
        <v>4.7600000000000002E-4</v>
      </c>
      <c r="I481">
        <f t="shared" si="29"/>
        <v>5.5048252619585368E-2</v>
      </c>
      <c r="J481" s="6">
        <f t="shared" si="30"/>
        <v>9.5199999999999989E-3</v>
      </c>
      <c r="K481">
        <f t="shared" si="31"/>
        <v>105.0420168067227</v>
      </c>
      <c r="L481" t="s">
        <v>70</v>
      </c>
      <c r="M481">
        <v>1</v>
      </c>
      <c r="N481" t="s">
        <v>64</v>
      </c>
      <c r="O481" t="s">
        <v>65</v>
      </c>
      <c r="P481" t="s">
        <v>22</v>
      </c>
      <c r="Q481" t="s">
        <v>23</v>
      </c>
      <c r="R481" t="s">
        <v>24</v>
      </c>
      <c r="S481" t="s">
        <v>25</v>
      </c>
      <c r="T481">
        <v>0</v>
      </c>
      <c r="U481" t="s">
        <v>89</v>
      </c>
      <c r="V481" t="s">
        <v>95</v>
      </c>
      <c r="W481" t="s">
        <v>99</v>
      </c>
      <c r="X481">
        <f>T481*K481</f>
        <v>0</v>
      </c>
      <c r="Y481">
        <f>T481*(57.32)</f>
        <v>0</v>
      </c>
    </row>
    <row r="482" spans="1:25" x14ac:dyDescent="0.2">
      <c r="A482">
        <v>481</v>
      </c>
      <c r="B482" t="s">
        <v>16</v>
      </c>
      <c r="C482" t="s">
        <v>17</v>
      </c>
      <c r="D482">
        <v>4</v>
      </c>
      <c r="E482" t="s">
        <v>18</v>
      </c>
      <c r="F482">
        <v>0.05</v>
      </c>
      <c r="G482" s="4">
        <v>476</v>
      </c>
      <c r="H482">
        <f t="shared" si="28"/>
        <v>4.7600000000000002E-4</v>
      </c>
      <c r="I482">
        <f t="shared" si="29"/>
        <v>5.5048252619585368E-2</v>
      </c>
      <c r="J482" s="6">
        <f t="shared" si="30"/>
        <v>9.5199999999999989E-3</v>
      </c>
      <c r="K482">
        <f t="shared" si="31"/>
        <v>105.0420168067227</v>
      </c>
      <c r="L482" t="s">
        <v>19</v>
      </c>
      <c r="M482">
        <v>1</v>
      </c>
      <c r="N482" t="s">
        <v>20</v>
      </c>
      <c r="O482" t="s">
        <v>21</v>
      </c>
      <c r="P482" t="s">
        <v>22</v>
      </c>
      <c r="Q482" t="s">
        <v>23</v>
      </c>
      <c r="R482" t="s">
        <v>24</v>
      </c>
      <c r="S482" t="s">
        <v>25</v>
      </c>
      <c r="T482">
        <v>0</v>
      </c>
      <c r="U482" t="s">
        <v>100</v>
      </c>
      <c r="V482" t="s">
        <v>101</v>
      </c>
      <c r="W482" t="s">
        <v>102</v>
      </c>
      <c r="X482">
        <f>T482*K482</f>
        <v>0</v>
      </c>
      <c r="Y482">
        <f>T482*(57.32)</f>
        <v>0</v>
      </c>
    </row>
    <row r="483" spans="1:25" x14ac:dyDescent="0.2">
      <c r="A483">
        <v>482</v>
      </c>
      <c r="B483" t="s">
        <v>16</v>
      </c>
      <c r="C483" t="s">
        <v>17</v>
      </c>
      <c r="D483">
        <v>4</v>
      </c>
      <c r="E483" t="s">
        <v>18</v>
      </c>
      <c r="F483">
        <v>0.05</v>
      </c>
      <c r="G483" s="4">
        <v>476</v>
      </c>
      <c r="H483">
        <f t="shared" si="28"/>
        <v>4.7600000000000002E-4</v>
      </c>
      <c r="I483">
        <f t="shared" si="29"/>
        <v>5.5048252619585368E-2</v>
      </c>
      <c r="J483" s="6">
        <f t="shared" si="30"/>
        <v>9.5199999999999989E-3</v>
      </c>
      <c r="K483">
        <f t="shared" si="31"/>
        <v>105.0420168067227</v>
      </c>
      <c r="L483" t="s">
        <v>19</v>
      </c>
      <c r="M483">
        <v>1</v>
      </c>
      <c r="N483" t="s">
        <v>29</v>
      </c>
      <c r="O483" t="s">
        <v>29</v>
      </c>
      <c r="P483" t="s">
        <v>30</v>
      </c>
      <c r="Q483" t="s">
        <v>23</v>
      </c>
      <c r="R483" t="s">
        <v>31</v>
      </c>
      <c r="S483" t="s">
        <v>32</v>
      </c>
      <c r="T483">
        <v>0</v>
      </c>
      <c r="U483" t="s">
        <v>100</v>
      </c>
      <c r="V483" t="s">
        <v>101</v>
      </c>
      <c r="W483" t="s">
        <v>102</v>
      </c>
      <c r="X483">
        <f>T483*K483</f>
        <v>0</v>
      </c>
      <c r="Y483">
        <f>T483*(57.32)</f>
        <v>0</v>
      </c>
    </row>
    <row r="484" spans="1:25" x14ac:dyDescent="0.2">
      <c r="A484">
        <v>483</v>
      </c>
      <c r="B484" t="s">
        <v>16</v>
      </c>
      <c r="C484" t="s">
        <v>17</v>
      </c>
      <c r="D484">
        <v>4</v>
      </c>
      <c r="E484" t="s">
        <v>18</v>
      </c>
      <c r="F484">
        <v>0.05</v>
      </c>
      <c r="G484" s="4">
        <v>476</v>
      </c>
      <c r="H484">
        <f t="shared" si="28"/>
        <v>4.7600000000000002E-4</v>
      </c>
      <c r="I484">
        <f t="shared" si="29"/>
        <v>5.5048252619585368E-2</v>
      </c>
      <c r="J484" s="6">
        <f t="shared" si="30"/>
        <v>9.5199999999999989E-3</v>
      </c>
      <c r="K484">
        <f t="shared" si="31"/>
        <v>105.0420168067227</v>
      </c>
      <c r="L484" t="s">
        <v>19</v>
      </c>
      <c r="M484">
        <v>1</v>
      </c>
      <c r="N484" t="s">
        <v>33</v>
      </c>
      <c r="O484" t="s">
        <v>33</v>
      </c>
      <c r="P484" t="s">
        <v>22</v>
      </c>
      <c r="Q484" t="s">
        <v>23</v>
      </c>
      <c r="R484" t="s">
        <v>31</v>
      </c>
      <c r="S484" t="s">
        <v>25</v>
      </c>
      <c r="T484">
        <v>1</v>
      </c>
      <c r="U484" t="s">
        <v>100</v>
      </c>
      <c r="V484" t="s">
        <v>101</v>
      </c>
      <c r="W484" t="s">
        <v>102</v>
      </c>
      <c r="X484">
        <f>T484*K484</f>
        <v>105.0420168067227</v>
      </c>
      <c r="Y484">
        <f>T484*(57.32)</f>
        <v>57.32</v>
      </c>
    </row>
    <row r="485" spans="1:25" x14ac:dyDescent="0.2">
      <c r="A485">
        <v>484</v>
      </c>
      <c r="B485" t="s">
        <v>16</v>
      </c>
      <c r="C485" t="s">
        <v>17</v>
      </c>
      <c r="D485">
        <v>4</v>
      </c>
      <c r="E485" t="s">
        <v>18</v>
      </c>
      <c r="F485">
        <v>0.05</v>
      </c>
      <c r="G485" s="4">
        <v>476</v>
      </c>
      <c r="H485">
        <f t="shared" si="28"/>
        <v>4.7600000000000002E-4</v>
      </c>
      <c r="I485">
        <f t="shared" si="29"/>
        <v>5.5048252619585368E-2</v>
      </c>
      <c r="J485" s="6">
        <f t="shared" si="30"/>
        <v>9.5199999999999989E-3</v>
      </c>
      <c r="K485">
        <f t="shared" si="31"/>
        <v>105.0420168067227</v>
      </c>
      <c r="L485" t="s">
        <v>19</v>
      </c>
      <c r="M485">
        <v>1</v>
      </c>
      <c r="N485" t="s">
        <v>34</v>
      </c>
      <c r="O485" t="s">
        <v>35</v>
      </c>
      <c r="P485" t="s">
        <v>36</v>
      </c>
      <c r="Q485" t="s">
        <v>37</v>
      </c>
      <c r="R485" t="s">
        <v>24</v>
      </c>
      <c r="S485" t="s">
        <v>38</v>
      </c>
      <c r="T485">
        <v>0</v>
      </c>
      <c r="U485" t="s">
        <v>100</v>
      </c>
      <c r="V485" t="s">
        <v>101</v>
      </c>
      <c r="W485" t="s">
        <v>102</v>
      </c>
      <c r="X485">
        <f>T485*K485</f>
        <v>0</v>
      </c>
      <c r="Y485">
        <f>T485*(57.32)</f>
        <v>0</v>
      </c>
    </row>
    <row r="486" spans="1:25" x14ac:dyDescent="0.2">
      <c r="A486">
        <v>485</v>
      </c>
      <c r="B486" t="s">
        <v>16</v>
      </c>
      <c r="C486" t="s">
        <v>17</v>
      </c>
      <c r="D486">
        <v>4</v>
      </c>
      <c r="E486" t="s">
        <v>18</v>
      </c>
      <c r="F486">
        <v>0.05</v>
      </c>
      <c r="G486" s="4">
        <v>476</v>
      </c>
      <c r="H486">
        <f t="shared" si="28"/>
        <v>4.7600000000000002E-4</v>
      </c>
      <c r="I486">
        <f t="shared" si="29"/>
        <v>5.5048252619585368E-2</v>
      </c>
      <c r="J486" s="6">
        <f t="shared" si="30"/>
        <v>9.5199999999999989E-3</v>
      </c>
      <c r="K486">
        <f t="shared" si="31"/>
        <v>105.0420168067227</v>
      </c>
      <c r="L486" t="s">
        <v>19</v>
      </c>
      <c r="M486">
        <v>1</v>
      </c>
      <c r="N486" t="s">
        <v>39</v>
      </c>
      <c r="O486" t="s">
        <v>35</v>
      </c>
      <c r="P486" t="s">
        <v>36</v>
      </c>
      <c r="Q486" t="s">
        <v>37</v>
      </c>
      <c r="R486" t="s">
        <v>24</v>
      </c>
      <c r="S486" t="s">
        <v>38</v>
      </c>
      <c r="T486">
        <v>6</v>
      </c>
      <c r="U486" t="s">
        <v>100</v>
      </c>
      <c r="V486" t="s">
        <v>101</v>
      </c>
      <c r="W486" t="s">
        <v>102</v>
      </c>
      <c r="X486">
        <f>T486*K486</f>
        <v>630.2521008403362</v>
      </c>
      <c r="Y486">
        <f>T486*(57.32)</f>
        <v>343.92</v>
      </c>
    </row>
    <row r="487" spans="1:25" x14ac:dyDescent="0.2">
      <c r="A487">
        <v>486</v>
      </c>
      <c r="B487" t="s">
        <v>16</v>
      </c>
      <c r="C487" t="s">
        <v>17</v>
      </c>
      <c r="D487">
        <v>4</v>
      </c>
      <c r="E487" t="s">
        <v>18</v>
      </c>
      <c r="F487">
        <v>0.05</v>
      </c>
      <c r="G487" s="4">
        <v>476</v>
      </c>
      <c r="H487">
        <f t="shared" si="28"/>
        <v>4.7600000000000002E-4</v>
      </c>
      <c r="I487">
        <f t="shared" si="29"/>
        <v>5.5048252619585368E-2</v>
      </c>
      <c r="J487" s="6">
        <f t="shared" si="30"/>
        <v>9.5199999999999989E-3</v>
      </c>
      <c r="K487">
        <f t="shared" si="31"/>
        <v>105.0420168067227</v>
      </c>
      <c r="L487" t="s">
        <v>19</v>
      </c>
      <c r="M487">
        <v>1</v>
      </c>
      <c r="N487" t="s">
        <v>40</v>
      </c>
      <c r="O487" t="s">
        <v>40</v>
      </c>
      <c r="P487" t="s">
        <v>22</v>
      </c>
      <c r="Q487" t="s">
        <v>37</v>
      </c>
      <c r="R487" t="s">
        <v>24</v>
      </c>
      <c r="S487" t="s">
        <v>32</v>
      </c>
      <c r="T487">
        <v>0</v>
      </c>
      <c r="U487" t="s">
        <v>100</v>
      </c>
      <c r="V487" t="s">
        <v>101</v>
      </c>
      <c r="W487" t="s">
        <v>102</v>
      </c>
      <c r="X487">
        <f>T487*K487</f>
        <v>0</v>
      </c>
      <c r="Y487">
        <f>T487*(57.32)</f>
        <v>0</v>
      </c>
    </row>
    <row r="488" spans="1:25" x14ac:dyDescent="0.2">
      <c r="A488">
        <v>487</v>
      </c>
      <c r="B488" t="s">
        <v>16</v>
      </c>
      <c r="C488" t="s">
        <v>17</v>
      </c>
      <c r="D488">
        <v>4</v>
      </c>
      <c r="E488" t="s">
        <v>18</v>
      </c>
      <c r="F488">
        <v>0.05</v>
      </c>
      <c r="G488" s="4">
        <v>476</v>
      </c>
      <c r="H488">
        <f t="shared" si="28"/>
        <v>4.7600000000000002E-4</v>
      </c>
      <c r="I488">
        <f t="shared" si="29"/>
        <v>5.5048252619585368E-2</v>
      </c>
      <c r="J488" s="6">
        <f t="shared" si="30"/>
        <v>9.5199999999999989E-3</v>
      </c>
      <c r="K488">
        <f t="shared" si="31"/>
        <v>105.0420168067227</v>
      </c>
      <c r="L488" t="s">
        <v>19</v>
      </c>
      <c r="M488">
        <v>1</v>
      </c>
      <c r="N488" t="s">
        <v>41</v>
      </c>
      <c r="O488" t="s">
        <v>41</v>
      </c>
      <c r="P488" t="s">
        <v>22</v>
      </c>
      <c r="Q488" t="s">
        <v>23</v>
      </c>
      <c r="R488" t="s">
        <v>24</v>
      </c>
      <c r="S488" t="s">
        <v>42</v>
      </c>
      <c r="T488">
        <v>0</v>
      </c>
      <c r="U488" t="s">
        <v>100</v>
      </c>
      <c r="V488" t="s">
        <v>101</v>
      </c>
      <c r="W488" t="s">
        <v>102</v>
      </c>
      <c r="X488">
        <f>T488*K488</f>
        <v>0</v>
      </c>
      <c r="Y488">
        <f>T488*(57.32)</f>
        <v>0</v>
      </c>
    </row>
    <row r="489" spans="1:25" x14ac:dyDescent="0.2">
      <c r="A489">
        <v>488</v>
      </c>
      <c r="B489" t="s">
        <v>16</v>
      </c>
      <c r="C489" t="s">
        <v>17</v>
      </c>
      <c r="D489">
        <v>4</v>
      </c>
      <c r="E489" t="s">
        <v>18</v>
      </c>
      <c r="F489">
        <v>0.05</v>
      </c>
      <c r="G489" s="4">
        <v>476</v>
      </c>
      <c r="H489">
        <f t="shared" si="28"/>
        <v>4.7600000000000002E-4</v>
      </c>
      <c r="I489">
        <f t="shared" si="29"/>
        <v>5.5048252619585368E-2</v>
      </c>
      <c r="J489" s="6">
        <f t="shared" si="30"/>
        <v>9.5199999999999989E-3</v>
      </c>
      <c r="K489">
        <f t="shared" si="31"/>
        <v>105.0420168067227</v>
      </c>
      <c r="L489" t="s">
        <v>19</v>
      </c>
      <c r="M489">
        <v>1</v>
      </c>
      <c r="N489" t="s">
        <v>43</v>
      </c>
      <c r="O489" t="s">
        <v>43</v>
      </c>
      <c r="P489" t="s">
        <v>22</v>
      </c>
      <c r="Q489" t="s">
        <v>23</v>
      </c>
      <c r="R489" t="s">
        <v>24</v>
      </c>
      <c r="S489" t="s">
        <v>44</v>
      </c>
      <c r="T489">
        <v>0</v>
      </c>
      <c r="U489" t="s">
        <v>100</v>
      </c>
      <c r="V489" t="s">
        <v>101</v>
      </c>
      <c r="W489" t="s">
        <v>102</v>
      </c>
      <c r="X489">
        <f>T489*K489</f>
        <v>0</v>
      </c>
      <c r="Y489">
        <f>T489*(57.32)</f>
        <v>0</v>
      </c>
    </row>
    <row r="490" spans="1:25" x14ac:dyDescent="0.2">
      <c r="A490">
        <v>489</v>
      </c>
      <c r="B490" t="s">
        <v>16</v>
      </c>
      <c r="C490" t="s">
        <v>17</v>
      </c>
      <c r="D490">
        <v>4</v>
      </c>
      <c r="E490" t="s">
        <v>18</v>
      </c>
      <c r="F490">
        <v>0.05</v>
      </c>
      <c r="G490" s="4">
        <v>476</v>
      </c>
      <c r="H490">
        <f t="shared" si="28"/>
        <v>4.7600000000000002E-4</v>
      </c>
      <c r="I490">
        <f t="shared" si="29"/>
        <v>5.5048252619585368E-2</v>
      </c>
      <c r="J490" s="6">
        <f t="shared" si="30"/>
        <v>9.5199999999999989E-3</v>
      </c>
      <c r="K490">
        <f t="shared" si="31"/>
        <v>105.0420168067227</v>
      </c>
      <c r="L490" t="s">
        <v>19</v>
      </c>
      <c r="M490">
        <v>1</v>
      </c>
      <c r="N490" t="s">
        <v>45</v>
      </c>
      <c r="O490" t="s">
        <v>45</v>
      </c>
      <c r="P490" t="s">
        <v>22</v>
      </c>
      <c r="Q490" t="s">
        <v>23</v>
      </c>
      <c r="R490" t="s">
        <v>24</v>
      </c>
      <c r="S490" t="s">
        <v>46</v>
      </c>
      <c r="T490">
        <v>0</v>
      </c>
      <c r="U490" t="s">
        <v>100</v>
      </c>
      <c r="V490" t="s">
        <v>101</v>
      </c>
      <c r="W490" t="s">
        <v>102</v>
      </c>
      <c r="X490">
        <f>T490*K490</f>
        <v>0</v>
      </c>
      <c r="Y490">
        <f>T490*(57.32)</f>
        <v>0</v>
      </c>
    </row>
    <row r="491" spans="1:25" x14ac:dyDescent="0.2">
      <c r="A491">
        <v>490</v>
      </c>
      <c r="B491" t="s">
        <v>16</v>
      </c>
      <c r="C491" t="s">
        <v>17</v>
      </c>
      <c r="D491">
        <v>4</v>
      </c>
      <c r="E491" t="s">
        <v>18</v>
      </c>
      <c r="F491">
        <v>0.05</v>
      </c>
      <c r="G491" s="4">
        <v>476</v>
      </c>
      <c r="H491">
        <f t="shared" si="28"/>
        <v>4.7600000000000002E-4</v>
      </c>
      <c r="I491">
        <f t="shared" si="29"/>
        <v>5.5048252619585368E-2</v>
      </c>
      <c r="J491" s="6">
        <f t="shared" si="30"/>
        <v>9.5199999999999989E-3</v>
      </c>
      <c r="K491">
        <f t="shared" si="31"/>
        <v>105.0420168067227</v>
      </c>
      <c r="L491" t="s">
        <v>19</v>
      </c>
      <c r="M491">
        <v>1</v>
      </c>
      <c r="N491" t="s">
        <v>47</v>
      </c>
      <c r="O491" t="s">
        <v>47</v>
      </c>
      <c r="P491" t="s">
        <v>22</v>
      </c>
      <c r="Q491" t="s">
        <v>23</v>
      </c>
      <c r="R491" t="s">
        <v>24</v>
      </c>
      <c r="S491" t="s">
        <v>32</v>
      </c>
      <c r="T491">
        <v>0</v>
      </c>
      <c r="U491" t="s">
        <v>100</v>
      </c>
      <c r="V491" t="s">
        <v>101</v>
      </c>
      <c r="W491" t="s">
        <v>102</v>
      </c>
      <c r="X491">
        <f>T491*K491</f>
        <v>0</v>
      </c>
      <c r="Y491">
        <f>T491*(57.32)</f>
        <v>0</v>
      </c>
    </row>
    <row r="492" spans="1:25" x14ac:dyDescent="0.2">
      <c r="A492">
        <v>491</v>
      </c>
      <c r="B492" t="s">
        <v>16</v>
      </c>
      <c r="C492" t="s">
        <v>17</v>
      </c>
      <c r="D492">
        <v>4</v>
      </c>
      <c r="E492" t="s">
        <v>18</v>
      </c>
      <c r="F492">
        <v>0.05</v>
      </c>
      <c r="G492" s="4">
        <v>476</v>
      </c>
      <c r="H492">
        <f t="shared" si="28"/>
        <v>4.7600000000000002E-4</v>
      </c>
      <c r="I492">
        <f t="shared" si="29"/>
        <v>5.5048252619585368E-2</v>
      </c>
      <c r="J492" s="6">
        <f t="shared" si="30"/>
        <v>9.5199999999999989E-3</v>
      </c>
      <c r="K492">
        <f t="shared" si="31"/>
        <v>105.0420168067227</v>
      </c>
      <c r="L492" t="s">
        <v>19</v>
      </c>
      <c r="M492">
        <v>1</v>
      </c>
      <c r="N492" t="s">
        <v>48</v>
      </c>
      <c r="O492" t="s">
        <v>49</v>
      </c>
      <c r="P492" t="s">
        <v>22</v>
      </c>
      <c r="Q492" t="s">
        <v>37</v>
      </c>
      <c r="R492" t="s">
        <v>24</v>
      </c>
      <c r="S492" t="s">
        <v>50</v>
      </c>
      <c r="T492">
        <v>2</v>
      </c>
      <c r="U492" t="s">
        <v>100</v>
      </c>
      <c r="V492" t="s">
        <v>101</v>
      </c>
      <c r="W492" t="s">
        <v>102</v>
      </c>
      <c r="X492">
        <f>T492*K492</f>
        <v>210.0840336134454</v>
      </c>
      <c r="Y492">
        <f>T492*(57.32)</f>
        <v>114.64</v>
      </c>
    </row>
    <row r="493" spans="1:25" x14ac:dyDescent="0.2">
      <c r="A493">
        <v>492</v>
      </c>
      <c r="B493" t="s">
        <v>16</v>
      </c>
      <c r="C493" t="s">
        <v>17</v>
      </c>
      <c r="D493">
        <v>4</v>
      </c>
      <c r="E493" t="s">
        <v>18</v>
      </c>
      <c r="F493">
        <v>0.05</v>
      </c>
      <c r="G493" s="4">
        <v>476</v>
      </c>
      <c r="H493">
        <f t="shared" si="28"/>
        <v>4.7600000000000002E-4</v>
      </c>
      <c r="I493">
        <f t="shared" si="29"/>
        <v>5.5048252619585368E-2</v>
      </c>
      <c r="J493" s="6">
        <f t="shared" si="30"/>
        <v>9.5199999999999989E-3</v>
      </c>
      <c r="K493">
        <f t="shared" si="31"/>
        <v>105.0420168067227</v>
      </c>
      <c r="L493" t="s">
        <v>19</v>
      </c>
      <c r="M493">
        <v>1</v>
      </c>
      <c r="N493" t="s">
        <v>51</v>
      </c>
      <c r="O493" t="s">
        <v>49</v>
      </c>
      <c r="P493" t="s">
        <v>22</v>
      </c>
      <c r="Q493" t="s">
        <v>37</v>
      </c>
      <c r="R493" t="s">
        <v>24</v>
      </c>
      <c r="S493" t="s">
        <v>50</v>
      </c>
      <c r="T493">
        <v>1</v>
      </c>
      <c r="U493" t="s">
        <v>100</v>
      </c>
      <c r="V493" t="s">
        <v>101</v>
      </c>
      <c r="W493" t="s">
        <v>102</v>
      </c>
      <c r="X493">
        <f>T493*K493</f>
        <v>105.0420168067227</v>
      </c>
      <c r="Y493">
        <f>T493*(57.32)</f>
        <v>57.32</v>
      </c>
    </row>
    <row r="494" spans="1:25" x14ac:dyDescent="0.2">
      <c r="A494">
        <v>493</v>
      </c>
      <c r="B494" t="s">
        <v>16</v>
      </c>
      <c r="C494" t="s">
        <v>17</v>
      </c>
      <c r="D494">
        <v>4</v>
      </c>
      <c r="E494" t="s">
        <v>18</v>
      </c>
      <c r="F494">
        <v>0.05</v>
      </c>
      <c r="G494" s="4">
        <v>476</v>
      </c>
      <c r="H494">
        <f t="shared" si="28"/>
        <v>4.7600000000000002E-4</v>
      </c>
      <c r="I494">
        <f t="shared" si="29"/>
        <v>5.5048252619585368E-2</v>
      </c>
      <c r="J494" s="6">
        <f t="shared" si="30"/>
        <v>9.5199999999999989E-3</v>
      </c>
      <c r="K494">
        <f t="shared" si="31"/>
        <v>105.0420168067227</v>
      </c>
      <c r="L494" t="s">
        <v>19</v>
      </c>
      <c r="M494">
        <v>1</v>
      </c>
      <c r="N494" t="s">
        <v>52</v>
      </c>
      <c r="O494" t="s">
        <v>52</v>
      </c>
      <c r="P494" t="s">
        <v>22</v>
      </c>
      <c r="Q494" t="s">
        <v>23</v>
      </c>
      <c r="R494" t="s">
        <v>24</v>
      </c>
      <c r="S494" t="s">
        <v>46</v>
      </c>
      <c r="T494">
        <v>0</v>
      </c>
      <c r="U494" t="s">
        <v>100</v>
      </c>
      <c r="V494" t="s">
        <v>101</v>
      </c>
      <c r="W494" t="s">
        <v>102</v>
      </c>
      <c r="X494">
        <f>T494*K494</f>
        <v>0</v>
      </c>
      <c r="Y494">
        <f>T494*(57.32)</f>
        <v>0</v>
      </c>
    </row>
    <row r="495" spans="1:25" x14ac:dyDescent="0.2">
      <c r="A495">
        <v>494</v>
      </c>
      <c r="B495" t="s">
        <v>16</v>
      </c>
      <c r="C495" t="s">
        <v>17</v>
      </c>
      <c r="D495">
        <v>4</v>
      </c>
      <c r="E495" t="s">
        <v>18</v>
      </c>
      <c r="F495">
        <v>0.05</v>
      </c>
      <c r="G495" s="4">
        <v>476</v>
      </c>
      <c r="H495">
        <f t="shared" si="28"/>
        <v>4.7600000000000002E-4</v>
      </c>
      <c r="I495">
        <f t="shared" si="29"/>
        <v>5.5048252619585368E-2</v>
      </c>
      <c r="J495" s="6">
        <f t="shared" si="30"/>
        <v>9.5199999999999989E-3</v>
      </c>
      <c r="K495">
        <f t="shared" si="31"/>
        <v>105.0420168067227</v>
      </c>
      <c r="L495" t="s">
        <v>19</v>
      </c>
      <c r="M495">
        <v>1</v>
      </c>
      <c r="N495" t="s">
        <v>53</v>
      </c>
      <c r="O495" t="s">
        <v>53</v>
      </c>
      <c r="P495" t="s">
        <v>22</v>
      </c>
      <c r="Q495" t="s">
        <v>23</v>
      </c>
      <c r="R495" t="s">
        <v>31</v>
      </c>
      <c r="S495" t="s">
        <v>54</v>
      </c>
      <c r="T495">
        <v>0</v>
      </c>
      <c r="U495" t="s">
        <v>100</v>
      </c>
      <c r="V495" t="s">
        <v>101</v>
      </c>
      <c r="W495" t="s">
        <v>102</v>
      </c>
      <c r="X495">
        <f>T495*K495</f>
        <v>0</v>
      </c>
      <c r="Y495">
        <f>T495*(57.32)</f>
        <v>0</v>
      </c>
    </row>
    <row r="496" spans="1:25" x14ac:dyDescent="0.2">
      <c r="A496">
        <v>495</v>
      </c>
      <c r="B496" t="s">
        <v>16</v>
      </c>
      <c r="C496" t="s">
        <v>17</v>
      </c>
      <c r="D496">
        <v>4</v>
      </c>
      <c r="E496" t="s">
        <v>18</v>
      </c>
      <c r="F496">
        <v>0.05</v>
      </c>
      <c r="G496" s="4">
        <v>476</v>
      </c>
      <c r="H496">
        <f t="shared" si="28"/>
        <v>4.7600000000000002E-4</v>
      </c>
      <c r="I496">
        <f t="shared" si="29"/>
        <v>5.5048252619585368E-2</v>
      </c>
      <c r="J496" s="6">
        <f t="shared" si="30"/>
        <v>9.5199999999999989E-3</v>
      </c>
      <c r="K496">
        <f t="shared" si="31"/>
        <v>105.0420168067227</v>
      </c>
      <c r="L496" t="s">
        <v>19</v>
      </c>
      <c r="M496">
        <v>1</v>
      </c>
      <c r="N496" t="s">
        <v>55</v>
      </c>
      <c r="O496" t="s">
        <v>55</v>
      </c>
      <c r="P496" t="s">
        <v>22</v>
      </c>
      <c r="Q496" t="s">
        <v>23</v>
      </c>
      <c r="R496" t="s">
        <v>31</v>
      </c>
      <c r="S496" t="s">
        <v>56</v>
      </c>
      <c r="T496">
        <v>0</v>
      </c>
      <c r="U496" t="s">
        <v>100</v>
      </c>
      <c r="V496" t="s">
        <v>101</v>
      </c>
      <c r="W496" t="s">
        <v>102</v>
      </c>
      <c r="X496">
        <f>T496*K496</f>
        <v>0</v>
      </c>
      <c r="Y496">
        <f>T496*(57.32)</f>
        <v>0</v>
      </c>
    </row>
    <row r="497" spans="1:25" x14ac:dyDescent="0.2">
      <c r="A497">
        <v>496</v>
      </c>
      <c r="B497" t="s">
        <v>16</v>
      </c>
      <c r="C497" t="s">
        <v>17</v>
      </c>
      <c r="D497">
        <v>4</v>
      </c>
      <c r="E497" t="s">
        <v>18</v>
      </c>
      <c r="F497">
        <v>0.05</v>
      </c>
      <c r="G497" s="4">
        <v>476</v>
      </c>
      <c r="H497">
        <f t="shared" si="28"/>
        <v>4.7600000000000002E-4</v>
      </c>
      <c r="I497">
        <f t="shared" si="29"/>
        <v>5.5048252619585368E-2</v>
      </c>
      <c r="J497" s="6">
        <f t="shared" si="30"/>
        <v>9.5199999999999989E-3</v>
      </c>
      <c r="K497">
        <f t="shared" si="31"/>
        <v>105.0420168067227</v>
      </c>
      <c r="L497" t="s">
        <v>19</v>
      </c>
      <c r="M497">
        <v>1</v>
      </c>
      <c r="N497" t="s">
        <v>57</v>
      </c>
      <c r="O497" t="s">
        <v>57</v>
      </c>
      <c r="P497" t="s">
        <v>22</v>
      </c>
      <c r="Q497" t="s">
        <v>37</v>
      </c>
      <c r="R497" t="s">
        <v>24</v>
      </c>
      <c r="S497" t="s">
        <v>58</v>
      </c>
      <c r="T497">
        <v>0</v>
      </c>
      <c r="U497" t="s">
        <v>100</v>
      </c>
      <c r="V497" t="s">
        <v>101</v>
      </c>
      <c r="W497" t="s">
        <v>102</v>
      </c>
      <c r="X497">
        <f>T497*K497</f>
        <v>0</v>
      </c>
      <c r="Y497">
        <f>T497*(57.32)</f>
        <v>0</v>
      </c>
    </row>
    <row r="498" spans="1:25" x14ac:dyDescent="0.2">
      <c r="A498">
        <v>497</v>
      </c>
      <c r="B498" t="s">
        <v>16</v>
      </c>
      <c r="C498" t="s">
        <v>17</v>
      </c>
      <c r="D498">
        <v>4</v>
      </c>
      <c r="E498" t="s">
        <v>18</v>
      </c>
      <c r="F498">
        <v>0.05</v>
      </c>
      <c r="G498" s="4">
        <v>476</v>
      </c>
      <c r="H498">
        <f t="shared" si="28"/>
        <v>4.7600000000000002E-4</v>
      </c>
      <c r="I498">
        <f t="shared" si="29"/>
        <v>5.5048252619585368E-2</v>
      </c>
      <c r="J498" s="6">
        <f t="shared" si="30"/>
        <v>9.5199999999999989E-3</v>
      </c>
      <c r="K498">
        <f t="shared" si="31"/>
        <v>105.0420168067227</v>
      </c>
      <c r="L498" t="s">
        <v>19</v>
      </c>
      <c r="M498">
        <v>1</v>
      </c>
      <c r="N498" t="s">
        <v>59</v>
      </c>
      <c r="O498" t="s">
        <v>59</v>
      </c>
      <c r="P498" t="s">
        <v>30</v>
      </c>
      <c r="Q498" t="s">
        <v>23</v>
      </c>
      <c r="R498" t="s">
        <v>31</v>
      </c>
      <c r="S498" t="s">
        <v>60</v>
      </c>
      <c r="T498">
        <v>0</v>
      </c>
      <c r="U498" t="s">
        <v>100</v>
      </c>
      <c r="V498" t="s">
        <v>101</v>
      </c>
      <c r="W498" t="s">
        <v>102</v>
      </c>
      <c r="X498">
        <f>T498*K498</f>
        <v>0</v>
      </c>
      <c r="Y498">
        <f>T498*(57.32)</f>
        <v>0</v>
      </c>
    </row>
    <row r="499" spans="1:25" x14ac:dyDescent="0.2">
      <c r="A499">
        <v>498</v>
      </c>
      <c r="B499" t="s">
        <v>16</v>
      </c>
      <c r="C499" t="s">
        <v>17</v>
      </c>
      <c r="D499">
        <v>4</v>
      </c>
      <c r="E499" t="s">
        <v>18</v>
      </c>
      <c r="F499">
        <v>0.05</v>
      </c>
      <c r="G499" s="4">
        <v>476</v>
      </c>
      <c r="H499">
        <f t="shared" si="28"/>
        <v>4.7600000000000002E-4</v>
      </c>
      <c r="I499">
        <f t="shared" si="29"/>
        <v>5.5048252619585368E-2</v>
      </c>
      <c r="J499" s="6">
        <f t="shared" si="30"/>
        <v>9.5199999999999989E-3</v>
      </c>
      <c r="K499">
        <f t="shared" si="31"/>
        <v>105.0420168067227</v>
      </c>
      <c r="L499" t="s">
        <v>19</v>
      </c>
      <c r="M499">
        <v>1</v>
      </c>
      <c r="N499" t="s">
        <v>61</v>
      </c>
      <c r="O499" t="s">
        <v>61</v>
      </c>
      <c r="P499" t="s">
        <v>30</v>
      </c>
      <c r="Q499" t="s">
        <v>37</v>
      </c>
      <c r="R499" t="s">
        <v>31</v>
      </c>
      <c r="S499" t="s">
        <v>62</v>
      </c>
      <c r="T499">
        <v>0</v>
      </c>
      <c r="U499" t="s">
        <v>100</v>
      </c>
      <c r="V499" t="s">
        <v>101</v>
      </c>
      <c r="W499" t="s">
        <v>102</v>
      </c>
      <c r="X499">
        <f>T499*K499</f>
        <v>0</v>
      </c>
      <c r="Y499">
        <f>T499*(57.32)</f>
        <v>0</v>
      </c>
    </row>
    <row r="500" spans="1:25" x14ac:dyDescent="0.2">
      <c r="A500">
        <v>499</v>
      </c>
      <c r="B500" t="s">
        <v>16</v>
      </c>
      <c r="C500" t="s">
        <v>17</v>
      </c>
      <c r="D500">
        <v>4</v>
      </c>
      <c r="E500" t="s">
        <v>18</v>
      </c>
      <c r="F500">
        <v>0.05</v>
      </c>
      <c r="G500" s="4">
        <v>476</v>
      </c>
      <c r="H500">
        <f t="shared" si="28"/>
        <v>4.7600000000000002E-4</v>
      </c>
      <c r="I500">
        <f t="shared" si="29"/>
        <v>5.5048252619585368E-2</v>
      </c>
      <c r="J500" s="6">
        <f t="shared" si="30"/>
        <v>9.5199999999999989E-3</v>
      </c>
      <c r="K500">
        <f t="shared" si="31"/>
        <v>105.0420168067227</v>
      </c>
      <c r="L500" t="s">
        <v>19</v>
      </c>
      <c r="M500">
        <v>1</v>
      </c>
      <c r="N500" t="s">
        <v>63</v>
      </c>
      <c r="O500" t="s">
        <v>63</v>
      </c>
      <c r="P500" t="s">
        <v>22</v>
      </c>
      <c r="Q500" t="s">
        <v>37</v>
      </c>
      <c r="R500" t="s">
        <v>24</v>
      </c>
      <c r="S500" t="s">
        <v>32</v>
      </c>
      <c r="T500">
        <v>0</v>
      </c>
      <c r="U500" t="s">
        <v>100</v>
      </c>
      <c r="V500" t="s">
        <v>101</v>
      </c>
      <c r="W500" t="s">
        <v>102</v>
      </c>
      <c r="X500">
        <f>T500*K500</f>
        <v>0</v>
      </c>
      <c r="Y500">
        <f>T500*(57.32)</f>
        <v>0</v>
      </c>
    </row>
    <row r="501" spans="1:25" x14ac:dyDescent="0.2">
      <c r="A501">
        <v>500</v>
      </c>
      <c r="B501" t="s">
        <v>16</v>
      </c>
      <c r="C501" t="s">
        <v>17</v>
      </c>
      <c r="D501">
        <v>4</v>
      </c>
      <c r="E501" t="s">
        <v>18</v>
      </c>
      <c r="F501">
        <v>0.05</v>
      </c>
      <c r="G501" s="4">
        <v>476</v>
      </c>
      <c r="H501">
        <f t="shared" si="28"/>
        <v>4.7600000000000002E-4</v>
      </c>
      <c r="I501">
        <f t="shared" si="29"/>
        <v>5.5048252619585368E-2</v>
      </c>
      <c r="J501" s="6">
        <f t="shared" si="30"/>
        <v>9.5199999999999989E-3</v>
      </c>
      <c r="K501">
        <f t="shared" si="31"/>
        <v>105.0420168067227</v>
      </c>
      <c r="L501" t="s">
        <v>19</v>
      </c>
      <c r="M501">
        <v>1</v>
      </c>
      <c r="N501" t="s">
        <v>64</v>
      </c>
      <c r="O501" t="s">
        <v>65</v>
      </c>
      <c r="P501" t="s">
        <v>22</v>
      </c>
      <c r="Q501" t="s">
        <v>23</v>
      </c>
      <c r="R501" t="s">
        <v>24</v>
      </c>
      <c r="S501" t="s">
        <v>25</v>
      </c>
      <c r="T501">
        <v>1</v>
      </c>
      <c r="U501" t="s">
        <v>100</v>
      </c>
      <c r="V501" t="s">
        <v>101</v>
      </c>
      <c r="W501" t="s">
        <v>102</v>
      </c>
      <c r="X501">
        <f>T501*K501</f>
        <v>105.0420168067227</v>
      </c>
      <c r="Y501">
        <f>T501*(57.32)</f>
        <v>57.32</v>
      </c>
    </row>
    <row r="502" spans="1:25" x14ac:dyDescent="0.2">
      <c r="A502">
        <v>501</v>
      </c>
      <c r="B502" t="s">
        <v>16</v>
      </c>
      <c r="C502" t="s">
        <v>17</v>
      </c>
      <c r="D502">
        <v>4</v>
      </c>
      <c r="E502" t="s">
        <v>18</v>
      </c>
      <c r="F502">
        <v>0.05</v>
      </c>
      <c r="G502" s="4">
        <v>476</v>
      </c>
      <c r="H502">
        <f t="shared" si="28"/>
        <v>4.7600000000000002E-4</v>
      </c>
      <c r="I502">
        <f t="shared" si="29"/>
        <v>5.5048252619585368E-2</v>
      </c>
      <c r="J502" s="6">
        <f t="shared" si="30"/>
        <v>9.5199999999999989E-3</v>
      </c>
      <c r="K502">
        <f t="shared" si="31"/>
        <v>105.0420168067227</v>
      </c>
      <c r="L502" t="s">
        <v>66</v>
      </c>
      <c r="M502">
        <v>1</v>
      </c>
      <c r="N502" t="s">
        <v>20</v>
      </c>
      <c r="O502" t="s">
        <v>21</v>
      </c>
      <c r="P502" t="s">
        <v>22</v>
      </c>
      <c r="Q502" t="s">
        <v>23</v>
      </c>
      <c r="R502" t="s">
        <v>24</v>
      </c>
      <c r="S502" t="s">
        <v>25</v>
      </c>
      <c r="T502">
        <v>0</v>
      </c>
      <c r="U502" t="s">
        <v>100</v>
      </c>
      <c r="V502" t="s">
        <v>101</v>
      </c>
      <c r="W502" t="s">
        <v>103</v>
      </c>
      <c r="X502">
        <f>T502*K502</f>
        <v>0</v>
      </c>
      <c r="Y502">
        <f>T502*(57.32)</f>
        <v>0</v>
      </c>
    </row>
    <row r="503" spans="1:25" x14ac:dyDescent="0.2">
      <c r="A503">
        <v>502</v>
      </c>
      <c r="B503" t="s">
        <v>16</v>
      </c>
      <c r="C503" t="s">
        <v>17</v>
      </c>
      <c r="D503">
        <v>4</v>
      </c>
      <c r="E503" t="s">
        <v>18</v>
      </c>
      <c r="F503">
        <v>0.05</v>
      </c>
      <c r="G503" s="4">
        <v>476</v>
      </c>
      <c r="H503">
        <f t="shared" si="28"/>
        <v>4.7600000000000002E-4</v>
      </c>
      <c r="I503">
        <f t="shared" si="29"/>
        <v>5.5048252619585368E-2</v>
      </c>
      <c r="J503" s="6">
        <f t="shared" si="30"/>
        <v>9.5199999999999989E-3</v>
      </c>
      <c r="K503">
        <f t="shared" si="31"/>
        <v>105.0420168067227</v>
      </c>
      <c r="L503" t="s">
        <v>66</v>
      </c>
      <c r="M503">
        <v>1</v>
      </c>
      <c r="N503" t="s">
        <v>29</v>
      </c>
      <c r="O503" t="s">
        <v>29</v>
      </c>
      <c r="P503" t="s">
        <v>30</v>
      </c>
      <c r="Q503" t="s">
        <v>23</v>
      </c>
      <c r="R503" t="s">
        <v>31</v>
      </c>
      <c r="S503" t="s">
        <v>32</v>
      </c>
      <c r="T503">
        <v>0</v>
      </c>
      <c r="U503" t="s">
        <v>100</v>
      </c>
      <c r="V503" t="s">
        <v>101</v>
      </c>
      <c r="W503" t="s">
        <v>103</v>
      </c>
      <c r="X503">
        <f>T503*K503</f>
        <v>0</v>
      </c>
      <c r="Y503">
        <f>T503*(57.32)</f>
        <v>0</v>
      </c>
    </row>
    <row r="504" spans="1:25" x14ac:dyDescent="0.2">
      <c r="A504">
        <v>503</v>
      </c>
      <c r="B504" t="s">
        <v>16</v>
      </c>
      <c r="C504" t="s">
        <v>17</v>
      </c>
      <c r="D504">
        <v>4</v>
      </c>
      <c r="E504" t="s">
        <v>18</v>
      </c>
      <c r="F504">
        <v>0.05</v>
      </c>
      <c r="G504" s="4">
        <v>476</v>
      </c>
      <c r="H504">
        <f t="shared" si="28"/>
        <v>4.7600000000000002E-4</v>
      </c>
      <c r="I504">
        <f t="shared" si="29"/>
        <v>5.5048252619585368E-2</v>
      </c>
      <c r="J504" s="6">
        <f t="shared" si="30"/>
        <v>9.5199999999999989E-3</v>
      </c>
      <c r="K504">
        <f t="shared" si="31"/>
        <v>105.0420168067227</v>
      </c>
      <c r="L504" t="s">
        <v>66</v>
      </c>
      <c r="M504">
        <v>1</v>
      </c>
      <c r="N504" t="s">
        <v>33</v>
      </c>
      <c r="O504" t="s">
        <v>33</v>
      </c>
      <c r="P504" t="s">
        <v>22</v>
      </c>
      <c r="Q504" t="s">
        <v>23</v>
      </c>
      <c r="R504" t="s">
        <v>31</v>
      </c>
      <c r="S504" t="s">
        <v>25</v>
      </c>
      <c r="T504">
        <v>0</v>
      </c>
      <c r="U504" t="s">
        <v>100</v>
      </c>
      <c r="V504" t="s">
        <v>101</v>
      </c>
      <c r="W504" t="s">
        <v>103</v>
      </c>
      <c r="X504">
        <f>T504*K504</f>
        <v>0</v>
      </c>
      <c r="Y504">
        <f>T504*(57.32)</f>
        <v>0</v>
      </c>
    </row>
    <row r="505" spans="1:25" x14ac:dyDescent="0.2">
      <c r="A505">
        <v>504</v>
      </c>
      <c r="B505" t="s">
        <v>16</v>
      </c>
      <c r="C505" t="s">
        <v>17</v>
      </c>
      <c r="D505">
        <v>4</v>
      </c>
      <c r="E505" t="s">
        <v>18</v>
      </c>
      <c r="F505">
        <v>0.05</v>
      </c>
      <c r="G505" s="4">
        <v>476</v>
      </c>
      <c r="H505">
        <f t="shared" si="28"/>
        <v>4.7600000000000002E-4</v>
      </c>
      <c r="I505">
        <f t="shared" si="29"/>
        <v>5.5048252619585368E-2</v>
      </c>
      <c r="J505" s="6">
        <f t="shared" si="30"/>
        <v>9.5199999999999989E-3</v>
      </c>
      <c r="K505">
        <f t="shared" si="31"/>
        <v>105.0420168067227</v>
      </c>
      <c r="L505" t="s">
        <v>66</v>
      </c>
      <c r="M505">
        <v>1</v>
      </c>
      <c r="N505" t="s">
        <v>34</v>
      </c>
      <c r="O505" t="s">
        <v>35</v>
      </c>
      <c r="P505" t="s">
        <v>36</v>
      </c>
      <c r="Q505" t="s">
        <v>37</v>
      </c>
      <c r="R505" t="s">
        <v>24</v>
      </c>
      <c r="S505" t="s">
        <v>38</v>
      </c>
      <c r="T505">
        <v>0</v>
      </c>
      <c r="U505" t="s">
        <v>100</v>
      </c>
      <c r="V505" t="s">
        <v>101</v>
      </c>
      <c r="W505" t="s">
        <v>103</v>
      </c>
      <c r="X505">
        <f>T505*K505</f>
        <v>0</v>
      </c>
      <c r="Y505">
        <f>T505*(57.32)</f>
        <v>0</v>
      </c>
    </row>
    <row r="506" spans="1:25" x14ac:dyDescent="0.2">
      <c r="A506">
        <v>505</v>
      </c>
      <c r="B506" t="s">
        <v>16</v>
      </c>
      <c r="C506" t="s">
        <v>17</v>
      </c>
      <c r="D506">
        <v>4</v>
      </c>
      <c r="E506" t="s">
        <v>18</v>
      </c>
      <c r="F506">
        <v>0.05</v>
      </c>
      <c r="G506" s="4">
        <v>476</v>
      </c>
      <c r="H506">
        <f t="shared" si="28"/>
        <v>4.7600000000000002E-4</v>
      </c>
      <c r="I506">
        <f t="shared" si="29"/>
        <v>5.5048252619585368E-2</v>
      </c>
      <c r="J506" s="6">
        <f t="shared" si="30"/>
        <v>9.5199999999999989E-3</v>
      </c>
      <c r="K506">
        <f t="shared" si="31"/>
        <v>105.0420168067227</v>
      </c>
      <c r="L506" t="s">
        <v>66</v>
      </c>
      <c r="M506">
        <v>1</v>
      </c>
      <c r="N506" t="s">
        <v>39</v>
      </c>
      <c r="O506" t="s">
        <v>35</v>
      </c>
      <c r="P506" t="s">
        <v>36</v>
      </c>
      <c r="Q506" t="s">
        <v>37</v>
      </c>
      <c r="R506" t="s">
        <v>24</v>
      </c>
      <c r="S506" t="s">
        <v>38</v>
      </c>
      <c r="T506">
        <v>9</v>
      </c>
      <c r="U506" t="s">
        <v>100</v>
      </c>
      <c r="V506" t="s">
        <v>101</v>
      </c>
      <c r="W506" t="s">
        <v>103</v>
      </c>
      <c r="X506">
        <f>T506*K506</f>
        <v>945.3781512605043</v>
      </c>
      <c r="Y506">
        <f>T506*(57.32)</f>
        <v>515.88</v>
      </c>
    </row>
    <row r="507" spans="1:25" x14ac:dyDescent="0.2">
      <c r="A507">
        <v>506</v>
      </c>
      <c r="B507" t="s">
        <v>16</v>
      </c>
      <c r="C507" t="s">
        <v>17</v>
      </c>
      <c r="D507">
        <v>4</v>
      </c>
      <c r="E507" t="s">
        <v>18</v>
      </c>
      <c r="F507">
        <v>0.05</v>
      </c>
      <c r="G507" s="4">
        <v>476</v>
      </c>
      <c r="H507">
        <f t="shared" si="28"/>
        <v>4.7600000000000002E-4</v>
      </c>
      <c r="I507">
        <f t="shared" si="29"/>
        <v>5.5048252619585368E-2</v>
      </c>
      <c r="J507" s="6">
        <f t="shared" si="30"/>
        <v>9.5199999999999989E-3</v>
      </c>
      <c r="K507">
        <f t="shared" si="31"/>
        <v>105.0420168067227</v>
      </c>
      <c r="L507" t="s">
        <v>66</v>
      </c>
      <c r="M507">
        <v>1</v>
      </c>
      <c r="N507" t="s">
        <v>40</v>
      </c>
      <c r="O507" t="s">
        <v>40</v>
      </c>
      <c r="P507" t="s">
        <v>22</v>
      </c>
      <c r="Q507" t="s">
        <v>37</v>
      </c>
      <c r="R507" t="s">
        <v>24</v>
      </c>
      <c r="S507" t="s">
        <v>32</v>
      </c>
      <c r="T507">
        <v>0</v>
      </c>
      <c r="U507" t="s">
        <v>100</v>
      </c>
      <c r="V507" t="s">
        <v>101</v>
      </c>
      <c r="W507" t="s">
        <v>103</v>
      </c>
      <c r="X507">
        <f>T507*K507</f>
        <v>0</v>
      </c>
      <c r="Y507">
        <f>T507*(57.32)</f>
        <v>0</v>
      </c>
    </row>
    <row r="508" spans="1:25" x14ac:dyDescent="0.2">
      <c r="A508">
        <v>507</v>
      </c>
      <c r="B508" t="s">
        <v>16</v>
      </c>
      <c r="C508" t="s">
        <v>17</v>
      </c>
      <c r="D508">
        <v>4</v>
      </c>
      <c r="E508" t="s">
        <v>18</v>
      </c>
      <c r="F508">
        <v>0.05</v>
      </c>
      <c r="G508" s="4">
        <v>476</v>
      </c>
      <c r="H508">
        <f t="shared" si="28"/>
        <v>4.7600000000000002E-4</v>
      </c>
      <c r="I508">
        <f t="shared" si="29"/>
        <v>5.5048252619585368E-2</v>
      </c>
      <c r="J508" s="6">
        <f t="shared" si="30"/>
        <v>9.5199999999999989E-3</v>
      </c>
      <c r="K508">
        <f t="shared" si="31"/>
        <v>105.0420168067227</v>
      </c>
      <c r="L508" t="s">
        <v>66</v>
      </c>
      <c r="M508">
        <v>1</v>
      </c>
      <c r="N508" t="s">
        <v>41</v>
      </c>
      <c r="O508" t="s">
        <v>41</v>
      </c>
      <c r="P508" t="s">
        <v>22</v>
      </c>
      <c r="Q508" t="s">
        <v>23</v>
      </c>
      <c r="R508" t="s">
        <v>24</v>
      </c>
      <c r="S508" t="s">
        <v>42</v>
      </c>
      <c r="T508">
        <v>0</v>
      </c>
      <c r="U508" t="s">
        <v>100</v>
      </c>
      <c r="V508" t="s">
        <v>101</v>
      </c>
      <c r="W508" t="s">
        <v>103</v>
      </c>
      <c r="X508">
        <f>T508*K508</f>
        <v>0</v>
      </c>
      <c r="Y508">
        <f>T508*(57.32)</f>
        <v>0</v>
      </c>
    </row>
    <row r="509" spans="1:25" x14ac:dyDescent="0.2">
      <c r="A509">
        <v>508</v>
      </c>
      <c r="B509" t="s">
        <v>16</v>
      </c>
      <c r="C509" t="s">
        <v>17</v>
      </c>
      <c r="D509">
        <v>4</v>
      </c>
      <c r="E509" t="s">
        <v>18</v>
      </c>
      <c r="F509">
        <v>0.05</v>
      </c>
      <c r="G509" s="4">
        <v>476</v>
      </c>
      <c r="H509">
        <f t="shared" si="28"/>
        <v>4.7600000000000002E-4</v>
      </c>
      <c r="I509">
        <f t="shared" si="29"/>
        <v>5.5048252619585368E-2</v>
      </c>
      <c r="J509" s="6">
        <f t="shared" si="30"/>
        <v>9.5199999999999989E-3</v>
      </c>
      <c r="K509">
        <f t="shared" si="31"/>
        <v>105.0420168067227</v>
      </c>
      <c r="L509" t="s">
        <v>66</v>
      </c>
      <c r="M509">
        <v>1</v>
      </c>
      <c r="N509" t="s">
        <v>43</v>
      </c>
      <c r="O509" t="s">
        <v>43</v>
      </c>
      <c r="P509" t="s">
        <v>22</v>
      </c>
      <c r="Q509" t="s">
        <v>23</v>
      </c>
      <c r="R509" t="s">
        <v>24</v>
      </c>
      <c r="S509" t="s">
        <v>44</v>
      </c>
      <c r="T509">
        <v>0</v>
      </c>
      <c r="U509" t="s">
        <v>100</v>
      </c>
      <c r="V509" t="s">
        <v>101</v>
      </c>
      <c r="W509" t="s">
        <v>103</v>
      </c>
      <c r="X509">
        <f>T509*K509</f>
        <v>0</v>
      </c>
      <c r="Y509">
        <f>T509*(57.32)</f>
        <v>0</v>
      </c>
    </row>
    <row r="510" spans="1:25" x14ac:dyDescent="0.2">
      <c r="A510">
        <v>509</v>
      </c>
      <c r="B510" t="s">
        <v>16</v>
      </c>
      <c r="C510" t="s">
        <v>17</v>
      </c>
      <c r="D510">
        <v>4</v>
      </c>
      <c r="E510" t="s">
        <v>18</v>
      </c>
      <c r="F510">
        <v>0.05</v>
      </c>
      <c r="G510" s="4">
        <v>476</v>
      </c>
      <c r="H510">
        <f t="shared" si="28"/>
        <v>4.7600000000000002E-4</v>
      </c>
      <c r="I510">
        <f t="shared" si="29"/>
        <v>5.5048252619585368E-2</v>
      </c>
      <c r="J510" s="6">
        <f t="shared" si="30"/>
        <v>9.5199999999999989E-3</v>
      </c>
      <c r="K510">
        <f t="shared" si="31"/>
        <v>105.0420168067227</v>
      </c>
      <c r="L510" t="s">
        <v>66</v>
      </c>
      <c r="M510">
        <v>1</v>
      </c>
      <c r="N510" t="s">
        <v>45</v>
      </c>
      <c r="O510" t="s">
        <v>45</v>
      </c>
      <c r="P510" t="s">
        <v>22</v>
      </c>
      <c r="Q510" t="s">
        <v>23</v>
      </c>
      <c r="R510" t="s">
        <v>24</v>
      </c>
      <c r="S510" t="s">
        <v>46</v>
      </c>
      <c r="T510">
        <v>0</v>
      </c>
      <c r="U510" t="s">
        <v>100</v>
      </c>
      <c r="V510" t="s">
        <v>101</v>
      </c>
      <c r="W510" t="s">
        <v>103</v>
      </c>
      <c r="X510">
        <f>T510*K510</f>
        <v>0</v>
      </c>
      <c r="Y510">
        <f>T510*(57.32)</f>
        <v>0</v>
      </c>
    </row>
    <row r="511" spans="1:25" x14ac:dyDescent="0.2">
      <c r="A511">
        <v>510</v>
      </c>
      <c r="B511" t="s">
        <v>16</v>
      </c>
      <c r="C511" t="s">
        <v>17</v>
      </c>
      <c r="D511">
        <v>4</v>
      </c>
      <c r="E511" t="s">
        <v>18</v>
      </c>
      <c r="F511">
        <v>0.05</v>
      </c>
      <c r="G511" s="4">
        <v>476</v>
      </c>
      <c r="H511">
        <f t="shared" si="28"/>
        <v>4.7600000000000002E-4</v>
      </c>
      <c r="I511">
        <f t="shared" si="29"/>
        <v>5.5048252619585368E-2</v>
      </c>
      <c r="J511" s="6">
        <f t="shared" si="30"/>
        <v>9.5199999999999989E-3</v>
      </c>
      <c r="K511">
        <f t="shared" si="31"/>
        <v>105.0420168067227</v>
      </c>
      <c r="L511" t="s">
        <v>66</v>
      </c>
      <c r="M511">
        <v>1</v>
      </c>
      <c r="N511" t="s">
        <v>47</v>
      </c>
      <c r="O511" t="s">
        <v>47</v>
      </c>
      <c r="P511" t="s">
        <v>22</v>
      </c>
      <c r="Q511" t="s">
        <v>23</v>
      </c>
      <c r="R511" t="s">
        <v>24</v>
      </c>
      <c r="S511" t="s">
        <v>32</v>
      </c>
      <c r="T511">
        <v>0</v>
      </c>
      <c r="U511" t="s">
        <v>100</v>
      </c>
      <c r="V511" t="s">
        <v>101</v>
      </c>
      <c r="W511" t="s">
        <v>103</v>
      </c>
      <c r="X511">
        <f>T511*K511</f>
        <v>0</v>
      </c>
      <c r="Y511">
        <f>T511*(57.32)</f>
        <v>0</v>
      </c>
    </row>
    <row r="512" spans="1:25" x14ac:dyDescent="0.2">
      <c r="A512">
        <v>511</v>
      </c>
      <c r="B512" t="s">
        <v>16</v>
      </c>
      <c r="C512" t="s">
        <v>17</v>
      </c>
      <c r="D512">
        <v>4</v>
      </c>
      <c r="E512" t="s">
        <v>18</v>
      </c>
      <c r="F512">
        <v>0.05</v>
      </c>
      <c r="G512" s="4">
        <v>476</v>
      </c>
      <c r="H512">
        <f t="shared" si="28"/>
        <v>4.7600000000000002E-4</v>
      </c>
      <c r="I512">
        <f t="shared" si="29"/>
        <v>5.5048252619585368E-2</v>
      </c>
      <c r="J512" s="6">
        <f t="shared" si="30"/>
        <v>9.5199999999999989E-3</v>
      </c>
      <c r="K512">
        <f t="shared" si="31"/>
        <v>105.0420168067227</v>
      </c>
      <c r="L512" t="s">
        <v>66</v>
      </c>
      <c r="M512">
        <v>1</v>
      </c>
      <c r="N512" t="s">
        <v>48</v>
      </c>
      <c r="O512" t="s">
        <v>49</v>
      </c>
      <c r="P512" t="s">
        <v>22</v>
      </c>
      <c r="Q512" t="s">
        <v>37</v>
      </c>
      <c r="R512" t="s">
        <v>24</v>
      </c>
      <c r="S512" t="s">
        <v>50</v>
      </c>
      <c r="T512">
        <v>1</v>
      </c>
      <c r="U512" t="s">
        <v>100</v>
      </c>
      <c r="V512" t="s">
        <v>101</v>
      </c>
      <c r="W512" t="s">
        <v>103</v>
      </c>
      <c r="X512">
        <f>T512*K512</f>
        <v>105.0420168067227</v>
      </c>
      <c r="Y512">
        <f>T512*(57.32)</f>
        <v>57.32</v>
      </c>
    </row>
    <row r="513" spans="1:25" x14ac:dyDescent="0.2">
      <c r="A513">
        <v>512</v>
      </c>
      <c r="B513" t="s">
        <v>16</v>
      </c>
      <c r="C513" t="s">
        <v>17</v>
      </c>
      <c r="D513">
        <v>4</v>
      </c>
      <c r="E513" t="s">
        <v>18</v>
      </c>
      <c r="F513">
        <v>0.05</v>
      </c>
      <c r="G513" s="4">
        <v>476</v>
      </c>
      <c r="H513">
        <f t="shared" si="28"/>
        <v>4.7600000000000002E-4</v>
      </c>
      <c r="I513">
        <f t="shared" si="29"/>
        <v>5.5048252619585368E-2</v>
      </c>
      <c r="J513" s="6">
        <f t="shared" si="30"/>
        <v>9.5199999999999989E-3</v>
      </c>
      <c r="K513">
        <f t="shared" si="31"/>
        <v>105.0420168067227</v>
      </c>
      <c r="L513" t="s">
        <v>66</v>
      </c>
      <c r="M513">
        <v>1</v>
      </c>
      <c r="N513" t="s">
        <v>51</v>
      </c>
      <c r="O513" t="s">
        <v>49</v>
      </c>
      <c r="P513" t="s">
        <v>22</v>
      </c>
      <c r="Q513" t="s">
        <v>37</v>
      </c>
      <c r="R513" t="s">
        <v>24</v>
      </c>
      <c r="S513" t="s">
        <v>50</v>
      </c>
      <c r="T513">
        <v>0</v>
      </c>
      <c r="U513" t="s">
        <v>100</v>
      </c>
      <c r="V513" t="s">
        <v>101</v>
      </c>
      <c r="W513" t="s">
        <v>103</v>
      </c>
      <c r="X513">
        <f>T513*K513</f>
        <v>0</v>
      </c>
      <c r="Y513">
        <f>T513*(57.32)</f>
        <v>0</v>
      </c>
    </row>
    <row r="514" spans="1:25" x14ac:dyDescent="0.2">
      <c r="A514">
        <v>513</v>
      </c>
      <c r="B514" t="s">
        <v>16</v>
      </c>
      <c r="C514" t="s">
        <v>17</v>
      </c>
      <c r="D514">
        <v>4</v>
      </c>
      <c r="E514" t="s">
        <v>18</v>
      </c>
      <c r="F514">
        <v>0.05</v>
      </c>
      <c r="G514" s="4">
        <v>476</v>
      </c>
      <c r="H514">
        <f t="shared" ref="H514:H577" si="32">G514/1000000</f>
        <v>4.7600000000000002E-4</v>
      </c>
      <c r="I514">
        <f t="shared" ref="I514:I577" si="33">SQRT(H514/(PI()*F514))</f>
        <v>5.5048252619585368E-2</v>
      </c>
      <c r="J514" s="6">
        <f t="shared" ref="J514:J577" si="34">(I514*I514)*PI()</f>
        <v>9.5199999999999989E-3</v>
      </c>
      <c r="K514">
        <f t="shared" ref="K514:K577" si="35">1/J514</f>
        <v>105.0420168067227</v>
      </c>
      <c r="L514" t="s">
        <v>66</v>
      </c>
      <c r="M514">
        <v>1</v>
      </c>
      <c r="N514" t="s">
        <v>52</v>
      </c>
      <c r="O514" t="s">
        <v>52</v>
      </c>
      <c r="P514" t="s">
        <v>22</v>
      </c>
      <c r="Q514" t="s">
        <v>23</v>
      </c>
      <c r="R514" t="s">
        <v>24</v>
      </c>
      <c r="S514" t="s">
        <v>46</v>
      </c>
      <c r="T514">
        <v>0</v>
      </c>
      <c r="U514" t="s">
        <v>100</v>
      </c>
      <c r="V514" t="s">
        <v>101</v>
      </c>
      <c r="W514" t="s">
        <v>103</v>
      </c>
      <c r="X514">
        <f>T514*K514</f>
        <v>0</v>
      </c>
      <c r="Y514">
        <f>T514*(57.32)</f>
        <v>0</v>
      </c>
    </row>
    <row r="515" spans="1:25" x14ac:dyDescent="0.2">
      <c r="A515">
        <v>514</v>
      </c>
      <c r="B515" t="s">
        <v>16</v>
      </c>
      <c r="C515" t="s">
        <v>17</v>
      </c>
      <c r="D515">
        <v>4</v>
      </c>
      <c r="E515" t="s">
        <v>18</v>
      </c>
      <c r="F515">
        <v>0.05</v>
      </c>
      <c r="G515" s="4">
        <v>476</v>
      </c>
      <c r="H515">
        <f t="shared" si="32"/>
        <v>4.7600000000000002E-4</v>
      </c>
      <c r="I515">
        <f t="shared" si="33"/>
        <v>5.5048252619585368E-2</v>
      </c>
      <c r="J515" s="6">
        <f t="shared" si="34"/>
        <v>9.5199999999999989E-3</v>
      </c>
      <c r="K515">
        <f t="shared" si="35"/>
        <v>105.0420168067227</v>
      </c>
      <c r="L515" t="s">
        <v>66</v>
      </c>
      <c r="M515">
        <v>1</v>
      </c>
      <c r="N515" t="s">
        <v>53</v>
      </c>
      <c r="O515" t="s">
        <v>53</v>
      </c>
      <c r="P515" t="s">
        <v>22</v>
      </c>
      <c r="Q515" t="s">
        <v>23</v>
      </c>
      <c r="R515" t="s">
        <v>31</v>
      </c>
      <c r="S515" t="s">
        <v>54</v>
      </c>
      <c r="T515">
        <v>0</v>
      </c>
      <c r="U515" t="s">
        <v>100</v>
      </c>
      <c r="V515" t="s">
        <v>101</v>
      </c>
      <c r="W515" t="s">
        <v>103</v>
      </c>
      <c r="X515">
        <f>T515*K515</f>
        <v>0</v>
      </c>
      <c r="Y515">
        <f>T515*(57.32)</f>
        <v>0</v>
      </c>
    </row>
    <row r="516" spans="1:25" x14ac:dyDescent="0.2">
      <c r="A516">
        <v>515</v>
      </c>
      <c r="B516" t="s">
        <v>16</v>
      </c>
      <c r="C516" t="s">
        <v>17</v>
      </c>
      <c r="D516">
        <v>4</v>
      </c>
      <c r="E516" t="s">
        <v>18</v>
      </c>
      <c r="F516">
        <v>0.05</v>
      </c>
      <c r="G516" s="4">
        <v>476</v>
      </c>
      <c r="H516">
        <f t="shared" si="32"/>
        <v>4.7600000000000002E-4</v>
      </c>
      <c r="I516">
        <f t="shared" si="33"/>
        <v>5.5048252619585368E-2</v>
      </c>
      <c r="J516" s="6">
        <f t="shared" si="34"/>
        <v>9.5199999999999989E-3</v>
      </c>
      <c r="K516">
        <f t="shared" si="35"/>
        <v>105.0420168067227</v>
      </c>
      <c r="L516" t="s">
        <v>66</v>
      </c>
      <c r="M516">
        <v>1</v>
      </c>
      <c r="N516" t="s">
        <v>55</v>
      </c>
      <c r="O516" t="s">
        <v>55</v>
      </c>
      <c r="P516" t="s">
        <v>22</v>
      </c>
      <c r="Q516" t="s">
        <v>23</v>
      </c>
      <c r="R516" t="s">
        <v>31</v>
      </c>
      <c r="S516" t="s">
        <v>56</v>
      </c>
      <c r="T516">
        <v>0</v>
      </c>
      <c r="U516" t="s">
        <v>100</v>
      </c>
      <c r="V516" t="s">
        <v>101</v>
      </c>
      <c r="W516" t="s">
        <v>103</v>
      </c>
      <c r="X516">
        <f>T516*K516</f>
        <v>0</v>
      </c>
      <c r="Y516">
        <f>T516*(57.32)</f>
        <v>0</v>
      </c>
    </row>
    <row r="517" spans="1:25" x14ac:dyDescent="0.2">
      <c r="A517">
        <v>516</v>
      </c>
      <c r="B517" t="s">
        <v>16</v>
      </c>
      <c r="C517" t="s">
        <v>17</v>
      </c>
      <c r="D517">
        <v>4</v>
      </c>
      <c r="E517" t="s">
        <v>18</v>
      </c>
      <c r="F517">
        <v>0.05</v>
      </c>
      <c r="G517" s="4">
        <v>476</v>
      </c>
      <c r="H517">
        <f t="shared" si="32"/>
        <v>4.7600000000000002E-4</v>
      </c>
      <c r="I517">
        <f t="shared" si="33"/>
        <v>5.5048252619585368E-2</v>
      </c>
      <c r="J517" s="6">
        <f t="shared" si="34"/>
        <v>9.5199999999999989E-3</v>
      </c>
      <c r="K517">
        <f t="shared" si="35"/>
        <v>105.0420168067227</v>
      </c>
      <c r="L517" t="s">
        <v>66</v>
      </c>
      <c r="M517">
        <v>1</v>
      </c>
      <c r="N517" t="s">
        <v>57</v>
      </c>
      <c r="O517" t="s">
        <v>57</v>
      </c>
      <c r="P517" t="s">
        <v>22</v>
      </c>
      <c r="Q517" t="s">
        <v>37</v>
      </c>
      <c r="R517" t="s">
        <v>24</v>
      </c>
      <c r="S517" t="s">
        <v>58</v>
      </c>
      <c r="T517">
        <v>3</v>
      </c>
      <c r="U517" t="s">
        <v>100</v>
      </c>
      <c r="V517" t="s">
        <v>101</v>
      </c>
      <c r="W517" t="s">
        <v>103</v>
      </c>
      <c r="X517">
        <f>T517*K517</f>
        <v>315.1260504201681</v>
      </c>
      <c r="Y517">
        <f>T517*(57.32)</f>
        <v>171.96</v>
      </c>
    </row>
    <row r="518" spans="1:25" x14ac:dyDescent="0.2">
      <c r="A518">
        <v>517</v>
      </c>
      <c r="B518" t="s">
        <v>16</v>
      </c>
      <c r="C518" t="s">
        <v>17</v>
      </c>
      <c r="D518">
        <v>4</v>
      </c>
      <c r="E518" t="s">
        <v>18</v>
      </c>
      <c r="F518">
        <v>0.05</v>
      </c>
      <c r="G518" s="4">
        <v>476</v>
      </c>
      <c r="H518">
        <f t="shared" si="32"/>
        <v>4.7600000000000002E-4</v>
      </c>
      <c r="I518">
        <f t="shared" si="33"/>
        <v>5.5048252619585368E-2</v>
      </c>
      <c r="J518" s="6">
        <f t="shared" si="34"/>
        <v>9.5199999999999989E-3</v>
      </c>
      <c r="K518">
        <f t="shared" si="35"/>
        <v>105.0420168067227</v>
      </c>
      <c r="L518" t="s">
        <v>66</v>
      </c>
      <c r="M518">
        <v>1</v>
      </c>
      <c r="N518" t="s">
        <v>59</v>
      </c>
      <c r="O518" t="s">
        <v>59</v>
      </c>
      <c r="P518" t="s">
        <v>30</v>
      </c>
      <c r="Q518" t="s">
        <v>23</v>
      </c>
      <c r="R518" t="s">
        <v>31</v>
      </c>
      <c r="S518" t="s">
        <v>60</v>
      </c>
      <c r="T518">
        <v>0</v>
      </c>
      <c r="U518" t="s">
        <v>100</v>
      </c>
      <c r="V518" t="s">
        <v>101</v>
      </c>
      <c r="W518" t="s">
        <v>103</v>
      </c>
      <c r="X518">
        <f>T518*K518</f>
        <v>0</v>
      </c>
      <c r="Y518">
        <f>T518*(57.32)</f>
        <v>0</v>
      </c>
    </row>
    <row r="519" spans="1:25" x14ac:dyDescent="0.2">
      <c r="A519">
        <v>518</v>
      </c>
      <c r="B519" t="s">
        <v>16</v>
      </c>
      <c r="C519" t="s">
        <v>17</v>
      </c>
      <c r="D519">
        <v>4</v>
      </c>
      <c r="E519" t="s">
        <v>18</v>
      </c>
      <c r="F519">
        <v>0.05</v>
      </c>
      <c r="G519" s="4">
        <v>476</v>
      </c>
      <c r="H519">
        <f t="shared" si="32"/>
        <v>4.7600000000000002E-4</v>
      </c>
      <c r="I519">
        <f t="shared" si="33"/>
        <v>5.5048252619585368E-2</v>
      </c>
      <c r="J519" s="6">
        <f t="shared" si="34"/>
        <v>9.5199999999999989E-3</v>
      </c>
      <c r="K519">
        <f t="shared" si="35"/>
        <v>105.0420168067227</v>
      </c>
      <c r="L519" t="s">
        <v>66</v>
      </c>
      <c r="M519">
        <v>1</v>
      </c>
      <c r="N519" t="s">
        <v>61</v>
      </c>
      <c r="O519" t="s">
        <v>61</v>
      </c>
      <c r="P519" t="s">
        <v>30</v>
      </c>
      <c r="Q519" t="s">
        <v>37</v>
      </c>
      <c r="R519" t="s">
        <v>31</v>
      </c>
      <c r="S519" t="s">
        <v>62</v>
      </c>
      <c r="T519">
        <v>1</v>
      </c>
      <c r="U519" t="s">
        <v>100</v>
      </c>
      <c r="V519" t="s">
        <v>101</v>
      </c>
      <c r="W519" t="s">
        <v>103</v>
      </c>
      <c r="X519">
        <f>T519*K519</f>
        <v>105.0420168067227</v>
      </c>
      <c r="Y519">
        <f>T519*(57.32)</f>
        <v>57.32</v>
      </c>
    </row>
    <row r="520" spans="1:25" x14ac:dyDescent="0.2">
      <c r="A520">
        <v>519</v>
      </c>
      <c r="B520" t="s">
        <v>16</v>
      </c>
      <c r="C520" t="s">
        <v>17</v>
      </c>
      <c r="D520">
        <v>4</v>
      </c>
      <c r="E520" t="s">
        <v>18</v>
      </c>
      <c r="F520">
        <v>0.05</v>
      </c>
      <c r="G520" s="4">
        <v>476</v>
      </c>
      <c r="H520">
        <f t="shared" si="32"/>
        <v>4.7600000000000002E-4</v>
      </c>
      <c r="I520">
        <f t="shared" si="33"/>
        <v>5.5048252619585368E-2</v>
      </c>
      <c r="J520" s="6">
        <f t="shared" si="34"/>
        <v>9.5199999999999989E-3</v>
      </c>
      <c r="K520">
        <f t="shared" si="35"/>
        <v>105.0420168067227</v>
      </c>
      <c r="L520" t="s">
        <v>66</v>
      </c>
      <c r="M520">
        <v>1</v>
      </c>
      <c r="N520" t="s">
        <v>63</v>
      </c>
      <c r="O520" t="s">
        <v>63</v>
      </c>
      <c r="P520" t="s">
        <v>22</v>
      </c>
      <c r="Q520" t="s">
        <v>37</v>
      </c>
      <c r="R520" t="s">
        <v>24</v>
      </c>
      <c r="S520" t="s">
        <v>32</v>
      </c>
      <c r="T520">
        <v>0</v>
      </c>
      <c r="U520" t="s">
        <v>100</v>
      </c>
      <c r="V520" t="s">
        <v>101</v>
      </c>
      <c r="W520" t="s">
        <v>103</v>
      </c>
      <c r="X520">
        <f>T520*K520</f>
        <v>0</v>
      </c>
      <c r="Y520">
        <f>T520*(57.32)</f>
        <v>0</v>
      </c>
    </row>
    <row r="521" spans="1:25" x14ac:dyDescent="0.2">
      <c r="A521">
        <v>520</v>
      </c>
      <c r="B521" t="s">
        <v>16</v>
      </c>
      <c r="C521" t="s">
        <v>17</v>
      </c>
      <c r="D521">
        <v>4</v>
      </c>
      <c r="E521" t="s">
        <v>18</v>
      </c>
      <c r="F521">
        <v>0.05</v>
      </c>
      <c r="G521" s="4">
        <v>476</v>
      </c>
      <c r="H521">
        <f t="shared" si="32"/>
        <v>4.7600000000000002E-4</v>
      </c>
      <c r="I521">
        <f t="shared" si="33"/>
        <v>5.5048252619585368E-2</v>
      </c>
      <c r="J521" s="6">
        <f t="shared" si="34"/>
        <v>9.5199999999999989E-3</v>
      </c>
      <c r="K521">
        <f t="shared" si="35"/>
        <v>105.0420168067227</v>
      </c>
      <c r="L521" t="s">
        <v>66</v>
      </c>
      <c r="M521">
        <v>1</v>
      </c>
      <c r="N521" t="s">
        <v>64</v>
      </c>
      <c r="O521" t="s">
        <v>65</v>
      </c>
      <c r="P521" t="s">
        <v>22</v>
      </c>
      <c r="Q521" t="s">
        <v>23</v>
      </c>
      <c r="R521" t="s">
        <v>24</v>
      </c>
      <c r="S521" t="s">
        <v>25</v>
      </c>
      <c r="T521">
        <v>0</v>
      </c>
      <c r="U521" t="s">
        <v>100</v>
      </c>
      <c r="V521" t="s">
        <v>101</v>
      </c>
      <c r="W521" t="s">
        <v>103</v>
      </c>
      <c r="X521">
        <f>T521*K521</f>
        <v>0</v>
      </c>
      <c r="Y521">
        <f>T521*(57.32)</f>
        <v>0</v>
      </c>
    </row>
    <row r="522" spans="1:25" x14ac:dyDescent="0.2">
      <c r="A522">
        <v>521</v>
      </c>
      <c r="B522" t="s">
        <v>16</v>
      </c>
      <c r="C522" t="s">
        <v>17</v>
      </c>
      <c r="D522">
        <v>4</v>
      </c>
      <c r="E522" t="s">
        <v>18</v>
      </c>
      <c r="F522">
        <v>0.05</v>
      </c>
      <c r="G522" s="4">
        <v>476</v>
      </c>
      <c r="H522">
        <f t="shared" si="32"/>
        <v>4.7600000000000002E-4</v>
      </c>
      <c r="I522">
        <f t="shared" si="33"/>
        <v>5.5048252619585368E-2</v>
      </c>
      <c r="J522" s="6">
        <f t="shared" si="34"/>
        <v>9.5199999999999989E-3</v>
      </c>
      <c r="K522">
        <f t="shared" si="35"/>
        <v>105.0420168067227</v>
      </c>
      <c r="L522" t="s">
        <v>68</v>
      </c>
      <c r="M522">
        <v>1</v>
      </c>
      <c r="N522" t="s">
        <v>20</v>
      </c>
      <c r="O522" t="s">
        <v>21</v>
      </c>
      <c r="P522" t="s">
        <v>22</v>
      </c>
      <c r="Q522" t="s">
        <v>23</v>
      </c>
      <c r="R522" t="s">
        <v>24</v>
      </c>
      <c r="S522" t="s">
        <v>25</v>
      </c>
      <c r="T522">
        <v>0</v>
      </c>
      <c r="U522" t="s">
        <v>100</v>
      </c>
      <c r="V522" t="s">
        <v>101</v>
      </c>
      <c r="W522" t="s">
        <v>104</v>
      </c>
      <c r="X522">
        <f>T522*K522</f>
        <v>0</v>
      </c>
      <c r="Y522">
        <f>T522*(57.32)</f>
        <v>0</v>
      </c>
    </row>
    <row r="523" spans="1:25" x14ac:dyDescent="0.2">
      <c r="A523">
        <v>522</v>
      </c>
      <c r="B523" t="s">
        <v>16</v>
      </c>
      <c r="C523" t="s">
        <v>17</v>
      </c>
      <c r="D523">
        <v>4</v>
      </c>
      <c r="E523" t="s">
        <v>18</v>
      </c>
      <c r="F523">
        <v>0.05</v>
      </c>
      <c r="G523" s="4">
        <v>476</v>
      </c>
      <c r="H523">
        <f t="shared" si="32"/>
        <v>4.7600000000000002E-4</v>
      </c>
      <c r="I523">
        <f t="shared" si="33"/>
        <v>5.5048252619585368E-2</v>
      </c>
      <c r="J523" s="6">
        <f t="shared" si="34"/>
        <v>9.5199999999999989E-3</v>
      </c>
      <c r="K523">
        <f t="shared" si="35"/>
        <v>105.0420168067227</v>
      </c>
      <c r="L523" t="s">
        <v>68</v>
      </c>
      <c r="M523">
        <v>1</v>
      </c>
      <c r="N523" t="s">
        <v>29</v>
      </c>
      <c r="O523" t="s">
        <v>29</v>
      </c>
      <c r="P523" t="s">
        <v>30</v>
      </c>
      <c r="Q523" t="s">
        <v>23</v>
      </c>
      <c r="R523" t="s">
        <v>31</v>
      </c>
      <c r="S523" t="s">
        <v>32</v>
      </c>
      <c r="T523">
        <v>0</v>
      </c>
      <c r="U523" t="s">
        <v>100</v>
      </c>
      <c r="V523" t="s">
        <v>101</v>
      </c>
      <c r="W523" t="s">
        <v>104</v>
      </c>
      <c r="X523">
        <f>T523*K523</f>
        <v>0</v>
      </c>
      <c r="Y523">
        <f>T523*(57.32)</f>
        <v>0</v>
      </c>
    </row>
    <row r="524" spans="1:25" x14ac:dyDescent="0.2">
      <c r="A524">
        <v>523</v>
      </c>
      <c r="B524" t="s">
        <v>16</v>
      </c>
      <c r="C524" t="s">
        <v>17</v>
      </c>
      <c r="D524">
        <v>4</v>
      </c>
      <c r="E524" t="s">
        <v>18</v>
      </c>
      <c r="F524">
        <v>0.05</v>
      </c>
      <c r="G524" s="4">
        <v>476</v>
      </c>
      <c r="H524">
        <f t="shared" si="32"/>
        <v>4.7600000000000002E-4</v>
      </c>
      <c r="I524">
        <f t="shared" si="33"/>
        <v>5.5048252619585368E-2</v>
      </c>
      <c r="J524" s="6">
        <f t="shared" si="34"/>
        <v>9.5199999999999989E-3</v>
      </c>
      <c r="K524">
        <f t="shared" si="35"/>
        <v>105.0420168067227</v>
      </c>
      <c r="L524" t="s">
        <v>68</v>
      </c>
      <c r="M524">
        <v>1</v>
      </c>
      <c r="N524" t="s">
        <v>33</v>
      </c>
      <c r="O524" t="s">
        <v>33</v>
      </c>
      <c r="P524" t="s">
        <v>22</v>
      </c>
      <c r="Q524" t="s">
        <v>23</v>
      </c>
      <c r="R524" t="s">
        <v>31</v>
      </c>
      <c r="S524" t="s">
        <v>25</v>
      </c>
      <c r="T524">
        <v>0</v>
      </c>
      <c r="U524" t="s">
        <v>100</v>
      </c>
      <c r="V524" t="s">
        <v>101</v>
      </c>
      <c r="W524" t="s">
        <v>104</v>
      </c>
      <c r="X524">
        <f>T524*K524</f>
        <v>0</v>
      </c>
      <c r="Y524">
        <f>T524*(57.32)</f>
        <v>0</v>
      </c>
    </row>
    <row r="525" spans="1:25" x14ac:dyDescent="0.2">
      <c r="A525">
        <v>524</v>
      </c>
      <c r="B525" t="s">
        <v>16</v>
      </c>
      <c r="C525" t="s">
        <v>17</v>
      </c>
      <c r="D525">
        <v>4</v>
      </c>
      <c r="E525" t="s">
        <v>18</v>
      </c>
      <c r="F525">
        <v>0.05</v>
      </c>
      <c r="G525" s="4">
        <v>476</v>
      </c>
      <c r="H525">
        <f t="shared" si="32"/>
        <v>4.7600000000000002E-4</v>
      </c>
      <c r="I525">
        <f t="shared" si="33"/>
        <v>5.5048252619585368E-2</v>
      </c>
      <c r="J525" s="6">
        <f t="shared" si="34"/>
        <v>9.5199999999999989E-3</v>
      </c>
      <c r="K525">
        <f t="shared" si="35"/>
        <v>105.0420168067227</v>
      </c>
      <c r="L525" t="s">
        <v>68</v>
      </c>
      <c r="M525">
        <v>1</v>
      </c>
      <c r="N525" t="s">
        <v>34</v>
      </c>
      <c r="O525" t="s">
        <v>35</v>
      </c>
      <c r="P525" t="s">
        <v>36</v>
      </c>
      <c r="Q525" t="s">
        <v>37</v>
      </c>
      <c r="R525" t="s">
        <v>24</v>
      </c>
      <c r="S525" t="s">
        <v>38</v>
      </c>
      <c r="T525">
        <v>0</v>
      </c>
      <c r="U525" t="s">
        <v>100</v>
      </c>
      <c r="V525" t="s">
        <v>101</v>
      </c>
      <c r="W525" t="s">
        <v>104</v>
      </c>
      <c r="X525">
        <f>T525*K525</f>
        <v>0</v>
      </c>
      <c r="Y525">
        <f>T525*(57.32)</f>
        <v>0</v>
      </c>
    </row>
    <row r="526" spans="1:25" x14ac:dyDescent="0.2">
      <c r="A526">
        <v>525</v>
      </c>
      <c r="B526" t="s">
        <v>16</v>
      </c>
      <c r="C526" t="s">
        <v>17</v>
      </c>
      <c r="D526">
        <v>4</v>
      </c>
      <c r="E526" t="s">
        <v>18</v>
      </c>
      <c r="F526">
        <v>0.05</v>
      </c>
      <c r="G526" s="4">
        <v>476</v>
      </c>
      <c r="H526">
        <f t="shared" si="32"/>
        <v>4.7600000000000002E-4</v>
      </c>
      <c r="I526">
        <f t="shared" si="33"/>
        <v>5.5048252619585368E-2</v>
      </c>
      <c r="J526" s="6">
        <f t="shared" si="34"/>
        <v>9.5199999999999989E-3</v>
      </c>
      <c r="K526">
        <f t="shared" si="35"/>
        <v>105.0420168067227</v>
      </c>
      <c r="L526" t="s">
        <v>68</v>
      </c>
      <c r="M526">
        <v>1</v>
      </c>
      <c r="N526" t="s">
        <v>39</v>
      </c>
      <c r="O526" t="s">
        <v>35</v>
      </c>
      <c r="P526" t="s">
        <v>36</v>
      </c>
      <c r="Q526" t="s">
        <v>37</v>
      </c>
      <c r="R526" t="s">
        <v>24</v>
      </c>
      <c r="S526" t="s">
        <v>38</v>
      </c>
      <c r="T526">
        <v>8</v>
      </c>
      <c r="U526" t="s">
        <v>100</v>
      </c>
      <c r="V526" t="s">
        <v>101</v>
      </c>
      <c r="W526" t="s">
        <v>104</v>
      </c>
      <c r="X526">
        <f>T526*K526</f>
        <v>840.3361344537816</v>
      </c>
      <c r="Y526">
        <f>T526*(57.32)</f>
        <v>458.56</v>
      </c>
    </row>
    <row r="527" spans="1:25" x14ac:dyDescent="0.2">
      <c r="A527">
        <v>526</v>
      </c>
      <c r="B527" t="s">
        <v>16</v>
      </c>
      <c r="C527" t="s">
        <v>17</v>
      </c>
      <c r="D527">
        <v>4</v>
      </c>
      <c r="E527" t="s">
        <v>18</v>
      </c>
      <c r="F527">
        <v>0.05</v>
      </c>
      <c r="G527" s="4">
        <v>476</v>
      </c>
      <c r="H527">
        <f t="shared" si="32"/>
        <v>4.7600000000000002E-4</v>
      </c>
      <c r="I527">
        <f t="shared" si="33"/>
        <v>5.5048252619585368E-2</v>
      </c>
      <c r="J527" s="6">
        <f t="shared" si="34"/>
        <v>9.5199999999999989E-3</v>
      </c>
      <c r="K527">
        <f t="shared" si="35"/>
        <v>105.0420168067227</v>
      </c>
      <c r="L527" t="s">
        <v>68</v>
      </c>
      <c r="M527">
        <v>1</v>
      </c>
      <c r="N527" t="s">
        <v>40</v>
      </c>
      <c r="O527" t="s">
        <v>40</v>
      </c>
      <c r="P527" t="s">
        <v>22</v>
      </c>
      <c r="Q527" t="s">
        <v>37</v>
      </c>
      <c r="R527" t="s">
        <v>24</v>
      </c>
      <c r="S527" t="s">
        <v>32</v>
      </c>
      <c r="T527">
        <v>0</v>
      </c>
      <c r="U527" t="s">
        <v>100</v>
      </c>
      <c r="V527" t="s">
        <v>101</v>
      </c>
      <c r="W527" t="s">
        <v>104</v>
      </c>
      <c r="X527">
        <f>T527*K527</f>
        <v>0</v>
      </c>
      <c r="Y527">
        <f>T527*(57.32)</f>
        <v>0</v>
      </c>
    </row>
    <row r="528" spans="1:25" x14ac:dyDescent="0.2">
      <c r="A528">
        <v>527</v>
      </c>
      <c r="B528" t="s">
        <v>16</v>
      </c>
      <c r="C528" t="s">
        <v>17</v>
      </c>
      <c r="D528">
        <v>4</v>
      </c>
      <c r="E528" t="s">
        <v>18</v>
      </c>
      <c r="F528">
        <v>0.05</v>
      </c>
      <c r="G528" s="4">
        <v>476</v>
      </c>
      <c r="H528">
        <f t="shared" si="32"/>
        <v>4.7600000000000002E-4</v>
      </c>
      <c r="I528">
        <f t="shared" si="33"/>
        <v>5.5048252619585368E-2</v>
      </c>
      <c r="J528" s="6">
        <f t="shared" si="34"/>
        <v>9.5199999999999989E-3</v>
      </c>
      <c r="K528">
        <f t="shared" si="35"/>
        <v>105.0420168067227</v>
      </c>
      <c r="L528" t="s">
        <v>68</v>
      </c>
      <c r="M528">
        <v>1</v>
      </c>
      <c r="N528" t="s">
        <v>41</v>
      </c>
      <c r="O528" t="s">
        <v>41</v>
      </c>
      <c r="P528" t="s">
        <v>22</v>
      </c>
      <c r="Q528" t="s">
        <v>23</v>
      </c>
      <c r="R528" t="s">
        <v>24</v>
      </c>
      <c r="S528" t="s">
        <v>42</v>
      </c>
      <c r="T528">
        <v>1</v>
      </c>
      <c r="U528" t="s">
        <v>100</v>
      </c>
      <c r="V528" t="s">
        <v>101</v>
      </c>
      <c r="W528" t="s">
        <v>104</v>
      </c>
      <c r="X528">
        <f>T528*K528</f>
        <v>105.0420168067227</v>
      </c>
      <c r="Y528">
        <f>T528*(57.32)</f>
        <v>57.32</v>
      </c>
    </row>
    <row r="529" spans="1:25" x14ac:dyDescent="0.2">
      <c r="A529">
        <v>528</v>
      </c>
      <c r="B529" t="s">
        <v>16</v>
      </c>
      <c r="C529" t="s">
        <v>17</v>
      </c>
      <c r="D529">
        <v>4</v>
      </c>
      <c r="E529" t="s">
        <v>18</v>
      </c>
      <c r="F529">
        <v>0.05</v>
      </c>
      <c r="G529" s="4">
        <v>476</v>
      </c>
      <c r="H529">
        <f t="shared" si="32"/>
        <v>4.7600000000000002E-4</v>
      </c>
      <c r="I529">
        <f t="shared" si="33"/>
        <v>5.5048252619585368E-2</v>
      </c>
      <c r="J529" s="6">
        <f t="shared" si="34"/>
        <v>9.5199999999999989E-3</v>
      </c>
      <c r="K529">
        <f t="shared" si="35"/>
        <v>105.0420168067227</v>
      </c>
      <c r="L529" t="s">
        <v>68</v>
      </c>
      <c r="M529">
        <v>1</v>
      </c>
      <c r="N529" t="s">
        <v>43</v>
      </c>
      <c r="O529" t="s">
        <v>43</v>
      </c>
      <c r="P529" t="s">
        <v>22</v>
      </c>
      <c r="Q529" t="s">
        <v>23</v>
      </c>
      <c r="R529" t="s">
        <v>24</v>
      </c>
      <c r="S529" t="s">
        <v>44</v>
      </c>
      <c r="T529">
        <v>0</v>
      </c>
      <c r="U529" t="s">
        <v>100</v>
      </c>
      <c r="V529" t="s">
        <v>101</v>
      </c>
      <c r="W529" t="s">
        <v>104</v>
      </c>
      <c r="X529">
        <f>T529*K529</f>
        <v>0</v>
      </c>
      <c r="Y529">
        <f>T529*(57.32)</f>
        <v>0</v>
      </c>
    </row>
    <row r="530" spans="1:25" x14ac:dyDescent="0.2">
      <c r="A530">
        <v>529</v>
      </c>
      <c r="B530" t="s">
        <v>16</v>
      </c>
      <c r="C530" t="s">
        <v>17</v>
      </c>
      <c r="D530">
        <v>4</v>
      </c>
      <c r="E530" t="s">
        <v>18</v>
      </c>
      <c r="F530">
        <v>0.05</v>
      </c>
      <c r="G530" s="4">
        <v>476</v>
      </c>
      <c r="H530">
        <f t="shared" si="32"/>
        <v>4.7600000000000002E-4</v>
      </c>
      <c r="I530">
        <f t="shared" si="33"/>
        <v>5.5048252619585368E-2</v>
      </c>
      <c r="J530" s="6">
        <f t="shared" si="34"/>
        <v>9.5199999999999989E-3</v>
      </c>
      <c r="K530">
        <f t="shared" si="35"/>
        <v>105.0420168067227</v>
      </c>
      <c r="L530" t="s">
        <v>68</v>
      </c>
      <c r="M530">
        <v>1</v>
      </c>
      <c r="N530" t="s">
        <v>45</v>
      </c>
      <c r="O530" t="s">
        <v>45</v>
      </c>
      <c r="P530" t="s">
        <v>22</v>
      </c>
      <c r="Q530" t="s">
        <v>23</v>
      </c>
      <c r="R530" t="s">
        <v>24</v>
      </c>
      <c r="S530" t="s">
        <v>46</v>
      </c>
      <c r="T530">
        <v>0</v>
      </c>
      <c r="U530" t="s">
        <v>100</v>
      </c>
      <c r="V530" t="s">
        <v>101</v>
      </c>
      <c r="W530" t="s">
        <v>104</v>
      </c>
      <c r="X530">
        <f>T530*K530</f>
        <v>0</v>
      </c>
      <c r="Y530">
        <f>T530*(57.32)</f>
        <v>0</v>
      </c>
    </row>
    <row r="531" spans="1:25" x14ac:dyDescent="0.2">
      <c r="A531">
        <v>530</v>
      </c>
      <c r="B531" t="s">
        <v>16</v>
      </c>
      <c r="C531" t="s">
        <v>17</v>
      </c>
      <c r="D531">
        <v>4</v>
      </c>
      <c r="E531" t="s">
        <v>18</v>
      </c>
      <c r="F531">
        <v>0.05</v>
      </c>
      <c r="G531" s="4">
        <v>476</v>
      </c>
      <c r="H531">
        <f t="shared" si="32"/>
        <v>4.7600000000000002E-4</v>
      </c>
      <c r="I531">
        <f t="shared" si="33"/>
        <v>5.5048252619585368E-2</v>
      </c>
      <c r="J531" s="6">
        <f t="shared" si="34"/>
        <v>9.5199999999999989E-3</v>
      </c>
      <c r="K531">
        <f t="shared" si="35"/>
        <v>105.0420168067227</v>
      </c>
      <c r="L531" t="s">
        <v>68</v>
      </c>
      <c r="M531">
        <v>1</v>
      </c>
      <c r="N531" t="s">
        <v>47</v>
      </c>
      <c r="O531" t="s">
        <v>47</v>
      </c>
      <c r="P531" t="s">
        <v>22</v>
      </c>
      <c r="Q531" t="s">
        <v>23</v>
      </c>
      <c r="R531" t="s">
        <v>24</v>
      </c>
      <c r="S531" t="s">
        <v>32</v>
      </c>
      <c r="T531">
        <v>0</v>
      </c>
      <c r="U531" t="s">
        <v>100</v>
      </c>
      <c r="V531" t="s">
        <v>101</v>
      </c>
      <c r="W531" t="s">
        <v>104</v>
      </c>
      <c r="X531">
        <f>T531*K531</f>
        <v>0</v>
      </c>
      <c r="Y531">
        <f>T531*(57.32)</f>
        <v>0</v>
      </c>
    </row>
    <row r="532" spans="1:25" x14ac:dyDescent="0.2">
      <c r="A532">
        <v>531</v>
      </c>
      <c r="B532" t="s">
        <v>16</v>
      </c>
      <c r="C532" t="s">
        <v>17</v>
      </c>
      <c r="D532">
        <v>4</v>
      </c>
      <c r="E532" t="s">
        <v>18</v>
      </c>
      <c r="F532">
        <v>0.05</v>
      </c>
      <c r="G532" s="4">
        <v>476</v>
      </c>
      <c r="H532">
        <f t="shared" si="32"/>
        <v>4.7600000000000002E-4</v>
      </c>
      <c r="I532">
        <f t="shared" si="33"/>
        <v>5.5048252619585368E-2</v>
      </c>
      <c r="J532" s="6">
        <f t="shared" si="34"/>
        <v>9.5199999999999989E-3</v>
      </c>
      <c r="K532">
        <f t="shared" si="35"/>
        <v>105.0420168067227</v>
      </c>
      <c r="L532" t="s">
        <v>68</v>
      </c>
      <c r="M532">
        <v>1</v>
      </c>
      <c r="N532" t="s">
        <v>48</v>
      </c>
      <c r="O532" t="s">
        <v>49</v>
      </c>
      <c r="P532" t="s">
        <v>22</v>
      </c>
      <c r="Q532" t="s">
        <v>37</v>
      </c>
      <c r="R532" t="s">
        <v>24</v>
      </c>
      <c r="S532" t="s">
        <v>50</v>
      </c>
      <c r="T532">
        <v>1</v>
      </c>
      <c r="U532" t="s">
        <v>100</v>
      </c>
      <c r="V532" t="s">
        <v>101</v>
      </c>
      <c r="W532" t="s">
        <v>104</v>
      </c>
      <c r="X532">
        <f>T532*K532</f>
        <v>105.0420168067227</v>
      </c>
      <c r="Y532">
        <f>T532*(57.32)</f>
        <v>57.32</v>
      </c>
    </row>
    <row r="533" spans="1:25" x14ac:dyDescent="0.2">
      <c r="A533">
        <v>532</v>
      </c>
      <c r="B533" t="s">
        <v>16</v>
      </c>
      <c r="C533" t="s">
        <v>17</v>
      </c>
      <c r="D533">
        <v>4</v>
      </c>
      <c r="E533" t="s">
        <v>18</v>
      </c>
      <c r="F533">
        <v>0.05</v>
      </c>
      <c r="G533" s="4">
        <v>476</v>
      </c>
      <c r="H533">
        <f t="shared" si="32"/>
        <v>4.7600000000000002E-4</v>
      </c>
      <c r="I533">
        <f t="shared" si="33"/>
        <v>5.5048252619585368E-2</v>
      </c>
      <c r="J533" s="6">
        <f t="shared" si="34"/>
        <v>9.5199999999999989E-3</v>
      </c>
      <c r="K533">
        <f t="shared" si="35"/>
        <v>105.0420168067227</v>
      </c>
      <c r="L533" t="s">
        <v>68</v>
      </c>
      <c r="M533">
        <v>1</v>
      </c>
      <c r="N533" t="s">
        <v>51</v>
      </c>
      <c r="O533" t="s">
        <v>49</v>
      </c>
      <c r="P533" t="s">
        <v>22</v>
      </c>
      <c r="Q533" t="s">
        <v>37</v>
      </c>
      <c r="R533" t="s">
        <v>24</v>
      </c>
      <c r="S533" t="s">
        <v>50</v>
      </c>
      <c r="T533">
        <v>0</v>
      </c>
      <c r="U533" t="s">
        <v>100</v>
      </c>
      <c r="V533" t="s">
        <v>101</v>
      </c>
      <c r="W533" t="s">
        <v>104</v>
      </c>
      <c r="X533">
        <f>T533*K533</f>
        <v>0</v>
      </c>
      <c r="Y533">
        <f>T533*(57.32)</f>
        <v>0</v>
      </c>
    </row>
    <row r="534" spans="1:25" x14ac:dyDescent="0.2">
      <c r="A534">
        <v>533</v>
      </c>
      <c r="B534" t="s">
        <v>16</v>
      </c>
      <c r="C534" t="s">
        <v>17</v>
      </c>
      <c r="D534">
        <v>4</v>
      </c>
      <c r="E534" t="s">
        <v>18</v>
      </c>
      <c r="F534">
        <v>0.05</v>
      </c>
      <c r="G534" s="4">
        <v>476</v>
      </c>
      <c r="H534">
        <f t="shared" si="32"/>
        <v>4.7600000000000002E-4</v>
      </c>
      <c r="I534">
        <f t="shared" si="33"/>
        <v>5.5048252619585368E-2</v>
      </c>
      <c r="J534" s="6">
        <f t="shared" si="34"/>
        <v>9.5199999999999989E-3</v>
      </c>
      <c r="K534">
        <f t="shared" si="35"/>
        <v>105.0420168067227</v>
      </c>
      <c r="L534" t="s">
        <v>68</v>
      </c>
      <c r="M534">
        <v>1</v>
      </c>
      <c r="N534" t="s">
        <v>52</v>
      </c>
      <c r="O534" t="s">
        <v>52</v>
      </c>
      <c r="P534" t="s">
        <v>22</v>
      </c>
      <c r="Q534" t="s">
        <v>23</v>
      </c>
      <c r="R534" t="s">
        <v>24</v>
      </c>
      <c r="S534" t="s">
        <v>46</v>
      </c>
      <c r="T534">
        <v>0</v>
      </c>
      <c r="U534" t="s">
        <v>100</v>
      </c>
      <c r="V534" t="s">
        <v>101</v>
      </c>
      <c r="W534" t="s">
        <v>104</v>
      </c>
      <c r="X534">
        <f>T534*K534</f>
        <v>0</v>
      </c>
      <c r="Y534">
        <f>T534*(57.32)</f>
        <v>0</v>
      </c>
    </row>
    <row r="535" spans="1:25" x14ac:dyDescent="0.2">
      <c r="A535">
        <v>534</v>
      </c>
      <c r="B535" t="s">
        <v>16</v>
      </c>
      <c r="C535" t="s">
        <v>17</v>
      </c>
      <c r="D535">
        <v>4</v>
      </c>
      <c r="E535" t="s">
        <v>18</v>
      </c>
      <c r="F535">
        <v>0.05</v>
      </c>
      <c r="G535" s="4">
        <v>476</v>
      </c>
      <c r="H535">
        <f t="shared" si="32"/>
        <v>4.7600000000000002E-4</v>
      </c>
      <c r="I535">
        <f t="shared" si="33"/>
        <v>5.5048252619585368E-2</v>
      </c>
      <c r="J535" s="6">
        <f t="shared" si="34"/>
        <v>9.5199999999999989E-3</v>
      </c>
      <c r="K535">
        <f t="shared" si="35"/>
        <v>105.0420168067227</v>
      </c>
      <c r="L535" t="s">
        <v>68</v>
      </c>
      <c r="M535">
        <v>1</v>
      </c>
      <c r="N535" t="s">
        <v>53</v>
      </c>
      <c r="O535" t="s">
        <v>53</v>
      </c>
      <c r="P535" t="s">
        <v>22</v>
      </c>
      <c r="Q535" t="s">
        <v>23</v>
      </c>
      <c r="R535" t="s">
        <v>31</v>
      </c>
      <c r="S535" t="s">
        <v>54</v>
      </c>
      <c r="T535">
        <v>0</v>
      </c>
      <c r="U535" t="s">
        <v>100</v>
      </c>
      <c r="V535" t="s">
        <v>101</v>
      </c>
      <c r="W535" t="s">
        <v>104</v>
      </c>
      <c r="X535">
        <f>T535*K535</f>
        <v>0</v>
      </c>
      <c r="Y535">
        <f>T535*(57.32)</f>
        <v>0</v>
      </c>
    </row>
    <row r="536" spans="1:25" x14ac:dyDescent="0.2">
      <c r="A536">
        <v>535</v>
      </c>
      <c r="B536" t="s">
        <v>16</v>
      </c>
      <c r="C536" t="s">
        <v>17</v>
      </c>
      <c r="D536">
        <v>4</v>
      </c>
      <c r="E536" t="s">
        <v>18</v>
      </c>
      <c r="F536">
        <v>0.05</v>
      </c>
      <c r="G536" s="4">
        <v>476</v>
      </c>
      <c r="H536">
        <f t="shared" si="32"/>
        <v>4.7600000000000002E-4</v>
      </c>
      <c r="I536">
        <f t="shared" si="33"/>
        <v>5.5048252619585368E-2</v>
      </c>
      <c r="J536" s="6">
        <f t="shared" si="34"/>
        <v>9.5199999999999989E-3</v>
      </c>
      <c r="K536">
        <f t="shared" si="35"/>
        <v>105.0420168067227</v>
      </c>
      <c r="L536" t="s">
        <v>68</v>
      </c>
      <c r="M536">
        <v>1</v>
      </c>
      <c r="N536" t="s">
        <v>55</v>
      </c>
      <c r="O536" t="s">
        <v>55</v>
      </c>
      <c r="P536" t="s">
        <v>22</v>
      </c>
      <c r="Q536" t="s">
        <v>23</v>
      </c>
      <c r="R536" t="s">
        <v>31</v>
      </c>
      <c r="S536" t="s">
        <v>56</v>
      </c>
      <c r="T536">
        <v>0</v>
      </c>
      <c r="U536" t="s">
        <v>100</v>
      </c>
      <c r="V536" t="s">
        <v>101</v>
      </c>
      <c r="W536" t="s">
        <v>104</v>
      </c>
      <c r="X536">
        <f>T536*K536</f>
        <v>0</v>
      </c>
      <c r="Y536">
        <f>T536*(57.32)</f>
        <v>0</v>
      </c>
    </row>
    <row r="537" spans="1:25" x14ac:dyDescent="0.2">
      <c r="A537">
        <v>536</v>
      </c>
      <c r="B537" t="s">
        <v>16</v>
      </c>
      <c r="C537" t="s">
        <v>17</v>
      </c>
      <c r="D537">
        <v>4</v>
      </c>
      <c r="E537" t="s">
        <v>18</v>
      </c>
      <c r="F537">
        <v>0.05</v>
      </c>
      <c r="G537" s="4">
        <v>476</v>
      </c>
      <c r="H537">
        <f t="shared" si="32"/>
        <v>4.7600000000000002E-4</v>
      </c>
      <c r="I537">
        <f t="shared" si="33"/>
        <v>5.5048252619585368E-2</v>
      </c>
      <c r="J537" s="6">
        <f t="shared" si="34"/>
        <v>9.5199999999999989E-3</v>
      </c>
      <c r="K537">
        <f t="shared" si="35"/>
        <v>105.0420168067227</v>
      </c>
      <c r="L537" t="s">
        <v>68</v>
      </c>
      <c r="M537">
        <v>1</v>
      </c>
      <c r="N537" t="s">
        <v>57</v>
      </c>
      <c r="O537" t="s">
        <v>57</v>
      </c>
      <c r="P537" t="s">
        <v>22</v>
      </c>
      <c r="Q537" t="s">
        <v>37</v>
      </c>
      <c r="R537" t="s">
        <v>24</v>
      </c>
      <c r="S537" t="s">
        <v>58</v>
      </c>
      <c r="T537">
        <v>0</v>
      </c>
      <c r="U537" t="s">
        <v>100</v>
      </c>
      <c r="V537" t="s">
        <v>101</v>
      </c>
      <c r="W537" t="s">
        <v>104</v>
      </c>
      <c r="X537">
        <f>T537*K537</f>
        <v>0</v>
      </c>
      <c r="Y537">
        <f>T537*(57.32)</f>
        <v>0</v>
      </c>
    </row>
    <row r="538" spans="1:25" x14ac:dyDescent="0.2">
      <c r="A538">
        <v>537</v>
      </c>
      <c r="B538" t="s">
        <v>16</v>
      </c>
      <c r="C538" t="s">
        <v>17</v>
      </c>
      <c r="D538">
        <v>4</v>
      </c>
      <c r="E538" t="s">
        <v>18</v>
      </c>
      <c r="F538">
        <v>0.05</v>
      </c>
      <c r="G538" s="4">
        <v>476</v>
      </c>
      <c r="H538">
        <f t="shared" si="32"/>
        <v>4.7600000000000002E-4</v>
      </c>
      <c r="I538">
        <f t="shared" si="33"/>
        <v>5.5048252619585368E-2</v>
      </c>
      <c r="J538" s="6">
        <f t="shared" si="34"/>
        <v>9.5199999999999989E-3</v>
      </c>
      <c r="K538">
        <f t="shared" si="35"/>
        <v>105.0420168067227</v>
      </c>
      <c r="L538" t="s">
        <v>68</v>
      </c>
      <c r="M538">
        <v>1</v>
      </c>
      <c r="N538" t="s">
        <v>59</v>
      </c>
      <c r="O538" t="s">
        <v>59</v>
      </c>
      <c r="P538" t="s">
        <v>30</v>
      </c>
      <c r="Q538" t="s">
        <v>23</v>
      </c>
      <c r="R538" t="s">
        <v>31</v>
      </c>
      <c r="S538" t="s">
        <v>60</v>
      </c>
      <c r="T538">
        <v>0</v>
      </c>
      <c r="U538" t="s">
        <v>100</v>
      </c>
      <c r="V538" t="s">
        <v>101</v>
      </c>
      <c r="W538" t="s">
        <v>104</v>
      </c>
      <c r="X538">
        <f>T538*K538</f>
        <v>0</v>
      </c>
      <c r="Y538">
        <f>T538*(57.32)</f>
        <v>0</v>
      </c>
    </row>
    <row r="539" spans="1:25" x14ac:dyDescent="0.2">
      <c r="A539">
        <v>538</v>
      </c>
      <c r="B539" t="s">
        <v>16</v>
      </c>
      <c r="C539" t="s">
        <v>17</v>
      </c>
      <c r="D539">
        <v>4</v>
      </c>
      <c r="E539" t="s">
        <v>18</v>
      </c>
      <c r="F539">
        <v>0.05</v>
      </c>
      <c r="G539" s="4">
        <v>476</v>
      </c>
      <c r="H539">
        <f t="shared" si="32"/>
        <v>4.7600000000000002E-4</v>
      </c>
      <c r="I539">
        <f t="shared" si="33"/>
        <v>5.5048252619585368E-2</v>
      </c>
      <c r="J539" s="6">
        <f t="shared" si="34"/>
        <v>9.5199999999999989E-3</v>
      </c>
      <c r="K539">
        <f t="shared" si="35"/>
        <v>105.0420168067227</v>
      </c>
      <c r="L539" t="s">
        <v>68</v>
      </c>
      <c r="M539">
        <v>1</v>
      </c>
      <c r="N539" t="s">
        <v>61</v>
      </c>
      <c r="O539" t="s">
        <v>61</v>
      </c>
      <c r="P539" t="s">
        <v>30</v>
      </c>
      <c r="Q539" t="s">
        <v>37</v>
      </c>
      <c r="R539" t="s">
        <v>31</v>
      </c>
      <c r="S539" t="s">
        <v>62</v>
      </c>
      <c r="T539">
        <v>0</v>
      </c>
      <c r="U539" t="s">
        <v>100</v>
      </c>
      <c r="V539" t="s">
        <v>101</v>
      </c>
      <c r="W539" t="s">
        <v>104</v>
      </c>
      <c r="X539">
        <f>T539*K539</f>
        <v>0</v>
      </c>
      <c r="Y539">
        <f>T539*(57.32)</f>
        <v>0</v>
      </c>
    </row>
    <row r="540" spans="1:25" x14ac:dyDescent="0.2">
      <c r="A540">
        <v>539</v>
      </c>
      <c r="B540" t="s">
        <v>16</v>
      </c>
      <c r="C540" t="s">
        <v>17</v>
      </c>
      <c r="D540">
        <v>4</v>
      </c>
      <c r="E540" t="s">
        <v>18</v>
      </c>
      <c r="F540">
        <v>0.05</v>
      </c>
      <c r="G540" s="4">
        <v>476</v>
      </c>
      <c r="H540">
        <f t="shared" si="32"/>
        <v>4.7600000000000002E-4</v>
      </c>
      <c r="I540">
        <f t="shared" si="33"/>
        <v>5.5048252619585368E-2</v>
      </c>
      <c r="J540" s="6">
        <f t="shared" si="34"/>
        <v>9.5199999999999989E-3</v>
      </c>
      <c r="K540">
        <f t="shared" si="35"/>
        <v>105.0420168067227</v>
      </c>
      <c r="L540" t="s">
        <v>68</v>
      </c>
      <c r="M540">
        <v>1</v>
      </c>
      <c r="N540" t="s">
        <v>63</v>
      </c>
      <c r="O540" t="s">
        <v>63</v>
      </c>
      <c r="P540" t="s">
        <v>22</v>
      </c>
      <c r="Q540" t="s">
        <v>37</v>
      </c>
      <c r="R540" t="s">
        <v>24</v>
      </c>
      <c r="S540" t="s">
        <v>32</v>
      </c>
      <c r="T540">
        <v>0</v>
      </c>
      <c r="U540" t="s">
        <v>100</v>
      </c>
      <c r="V540" t="s">
        <v>101</v>
      </c>
      <c r="W540" t="s">
        <v>104</v>
      </c>
      <c r="X540">
        <f>T540*K540</f>
        <v>0</v>
      </c>
      <c r="Y540">
        <f>T540*(57.32)</f>
        <v>0</v>
      </c>
    </row>
    <row r="541" spans="1:25" x14ac:dyDescent="0.2">
      <c r="A541">
        <v>540</v>
      </c>
      <c r="B541" t="s">
        <v>16</v>
      </c>
      <c r="C541" t="s">
        <v>17</v>
      </c>
      <c r="D541">
        <v>4</v>
      </c>
      <c r="E541" t="s">
        <v>18</v>
      </c>
      <c r="F541">
        <v>0.05</v>
      </c>
      <c r="G541" s="4">
        <v>476</v>
      </c>
      <c r="H541">
        <f t="shared" si="32"/>
        <v>4.7600000000000002E-4</v>
      </c>
      <c r="I541">
        <f t="shared" si="33"/>
        <v>5.5048252619585368E-2</v>
      </c>
      <c r="J541" s="6">
        <f t="shared" si="34"/>
        <v>9.5199999999999989E-3</v>
      </c>
      <c r="K541">
        <f t="shared" si="35"/>
        <v>105.0420168067227</v>
      </c>
      <c r="L541" t="s">
        <v>68</v>
      </c>
      <c r="M541">
        <v>1</v>
      </c>
      <c r="N541" t="s">
        <v>64</v>
      </c>
      <c r="O541" t="s">
        <v>65</v>
      </c>
      <c r="P541" t="s">
        <v>22</v>
      </c>
      <c r="Q541" t="s">
        <v>23</v>
      </c>
      <c r="R541" t="s">
        <v>24</v>
      </c>
      <c r="S541" t="s">
        <v>25</v>
      </c>
      <c r="T541">
        <v>1</v>
      </c>
      <c r="U541" t="s">
        <v>100</v>
      </c>
      <c r="V541" t="s">
        <v>101</v>
      </c>
      <c r="W541" t="s">
        <v>104</v>
      </c>
      <c r="X541">
        <f>T541*K541</f>
        <v>105.0420168067227</v>
      </c>
      <c r="Y541">
        <f>T541*(57.32)</f>
        <v>57.32</v>
      </c>
    </row>
    <row r="542" spans="1:25" x14ac:dyDescent="0.2">
      <c r="A542">
        <v>541</v>
      </c>
      <c r="B542" t="s">
        <v>16</v>
      </c>
      <c r="C542" t="s">
        <v>17</v>
      </c>
      <c r="D542">
        <v>4</v>
      </c>
      <c r="E542" t="s">
        <v>18</v>
      </c>
      <c r="F542">
        <v>0.05</v>
      </c>
      <c r="G542" s="4">
        <v>476</v>
      </c>
      <c r="H542">
        <f t="shared" si="32"/>
        <v>4.7600000000000002E-4</v>
      </c>
      <c r="I542">
        <f t="shared" si="33"/>
        <v>5.5048252619585368E-2</v>
      </c>
      <c r="J542" s="6">
        <f t="shared" si="34"/>
        <v>9.5199999999999989E-3</v>
      </c>
      <c r="K542">
        <f t="shared" si="35"/>
        <v>105.0420168067227</v>
      </c>
      <c r="L542" t="s">
        <v>70</v>
      </c>
      <c r="M542">
        <v>1</v>
      </c>
      <c r="N542" t="s">
        <v>20</v>
      </c>
      <c r="O542" t="s">
        <v>21</v>
      </c>
      <c r="P542" t="s">
        <v>22</v>
      </c>
      <c r="Q542" t="s">
        <v>23</v>
      </c>
      <c r="R542" t="s">
        <v>24</v>
      </c>
      <c r="S542" t="s">
        <v>25</v>
      </c>
      <c r="T542">
        <v>0</v>
      </c>
      <c r="U542" t="s">
        <v>100</v>
      </c>
      <c r="V542" t="s">
        <v>101</v>
      </c>
      <c r="W542" t="s">
        <v>105</v>
      </c>
      <c r="X542">
        <f>T542*K542</f>
        <v>0</v>
      </c>
      <c r="Y542">
        <f>T542*(57.32)</f>
        <v>0</v>
      </c>
    </row>
    <row r="543" spans="1:25" x14ac:dyDescent="0.2">
      <c r="A543">
        <v>542</v>
      </c>
      <c r="B543" t="s">
        <v>16</v>
      </c>
      <c r="C543" t="s">
        <v>17</v>
      </c>
      <c r="D543">
        <v>4</v>
      </c>
      <c r="E543" t="s">
        <v>18</v>
      </c>
      <c r="F543">
        <v>0.05</v>
      </c>
      <c r="G543" s="4">
        <v>476</v>
      </c>
      <c r="H543">
        <f t="shared" si="32"/>
        <v>4.7600000000000002E-4</v>
      </c>
      <c r="I543">
        <f t="shared" si="33"/>
        <v>5.5048252619585368E-2</v>
      </c>
      <c r="J543" s="6">
        <f t="shared" si="34"/>
        <v>9.5199999999999989E-3</v>
      </c>
      <c r="K543">
        <f t="shared" si="35"/>
        <v>105.0420168067227</v>
      </c>
      <c r="L543" t="s">
        <v>70</v>
      </c>
      <c r="M543">
        <v>1</v>
      </c>
      <c r="N543" t="s">
        <v>29</v>
      </c>
      <c r="O543" t="s">
        <v>29</v>
      </c>
      <c r="P543" t="s">
        <v>30</v>
      </c>
      <c r="Q543" t="s">
        <v>23</v>
      </c>
      <c r="R543" t="s">
        <v>31</v>
      </c>
      <c r="S543" t="s">
        <v>32</v>
      </c>
      <c r="T543">
        <v>0</v>
      </c>
      <c r="U543" t="s">
        <v>100</v>
      </c>
      <c r="V543" t="s">
        <v>101</v>
      </c>
      <c r="W543" t="s">
        <v>105</v>
      </c>
      <c r="X543">
        <f>T543*K543</f>
        <v>0</v>
      </c>
      <c r="Y543">
        <f>T543*(57.32)</f>
        <v>0</v>
      </c>
    </row>
    <row r="544" spans="1:25" x14ac:dyDescent="0.2">
      <c r="A544">
        <v>543</v>
      </c>
      <c r="B544" t="s">
        <v>16</v>
      </c>
      <c r="C544" t="s">
        <v>17</v>
      </c>
      <c r="D544">
        <v>4</v>
      </c>
      <c r="E544" t="s">
        <v>18</v>
      </c>
      <c r="F544">
        <v>0.05</v>
      </c>
      <c r="G544" s="4">
        <v>476</v>
      </c>
      <c r="H544">
        <f t="shared" si="32"/>
        <v>4.7600000000000002E-4</v>
      </c>
      <c r="I544">
        <f t="shared" si="33"/>
        <v>5.5048252619585368E-2</v>
      </c>
      <c r="J544" s="6">
        <f t="shared" si="34"/>
        <v>9.5199999999999989E-3</v>
      </c>
      <c r="K544">
        <f t="shared" si="35"/>
        <v>105.0420168067227</v>
      </c>
      <c r="L544" t="s">
        <v>70</v>
      </c>
      <c r="M544">
        <v>1</v>
      </c>
      <c r="N544" t="s">
        <v>33</v>
      </c>
      <c r="O544" t="s">
        <v>33</v>
      </c>
      <c r="P544" t="s">
        <v>22</v>
      </c>
      <c r="Q544" t="s">
        <v>23</v>
      </c>
      <c r="R544" t="s">
        <v>31</v>
      </c>
      <c r="S544" t="s">
        <v>25</v>
      </c>
      <c r="T544">
        <v>0</v>
      </c>
      <c r="U544" t="s">
        <v>100</v>
      </c>
      <c r="V544" t="s">
        <v>101</v>
      </c>
      <c r="W544" t="s">
        <v>105</v>
      </c>
      <c r="X544">
        <f>T544*K544</f>
        <v>0</v>
      </c>
      <c r="Y544">
        <f>T544*(57.32)</f>
        <v>0</v>
      </c>
    </row>
    <row r="545" spans="1:25" x14ac:dyDescent="0.2">
      <c r="A545">
        <v>544</v>
      </c>
      <c r="B545" t="s">
        <v>16</v>
      </c>
      <c r="C545" t="s">
        <v>17</v>
      </c>
      <c r="D545">
        <v>4</v>
      </c>
      <c r="E545" t="s">
        <v>18</v>
      </c>
      <c r="F545">
        <v>0.05</v>
      </c>
      <c r="G545" s="4">
        <v>476</v>
      </c>
      <c r="H545">
        <f t="shared" si="32"/>
        <v>4.7600000000000002E-4</v>
      </c>
      <c r="I545">
        <f t="shared" si="33"/>
        <v>5.5048252619585368E-2</v>
      </c>
      <c r="J545" s="6">
        <f t="shared" si="34"/>
        <v>9.5199999999999989E-3</v>
      </c>
      <c r="K545">
        <f t="shared" si="35"/>
        <v>105.0420168067227</v>
      </c>
      <c r="L545" t="s">
        <v>70</v>
      </c>
      <c r="M545">
        <v>1</v>
      </c>
      <c r="N545" t="s">
        <v>34</v>
      </c>
      <c r="O545" t="s">
        <v>35</v>
      </c>
      <c r="P545" t="s">
        <v>36</v>
      </c>
      <c r="Q545" t="s">
        <v>37</v>
      </c>
      <c r="R545" t="s">
        <v>24</v>
      </c>
      <c r="S545" t="s">
        <v>38</v>
      </c>
      <c r="T545">
        <v>0</v>
      </c>
      <c r="U545" t="s">
        <v>100</v>
      </c>
      <c r="V545" t="s">
        <v>101</v>
      </c>
      <c r="W545" t="s">
        <v>105</v>
      </c>
      <c r="X545">
        <f>T545*K545</f>
        <v>0</v>
      </c>
      <c r="Y545">
        <f>T545*(57.32)</f>
        <v>0</v>
      </c>
    </row>
    <row r="546" spans="1:25" x14ac:dyDescent="0.2">
      <c r="A546">
        <v>545</v>
      </c>
      <c r="B546" t="s">
        <v>16</v>
      </c>
      <c r="C546" t="s">
        <v>17</v>
      </c>
      <c r="D546">
        <v>4</v>
      </c>
      <c r="E546" t="s">
        <v>18</v>
      </c>
      <c r="F546">
        <v>0.05</v>
      </c>
      <c r="G546" s="4">
        <v>476</v>
      </c>
      <c r="H546">
        <f t="shared" si="32"/>
        <v>4.7600000000000002E-4</v>
      </c>
      <c r="I546">
        <f t="shared" si="33"/>
        <v>5.5048252619585368E-2</v>
      </c>
      <c r="J546" s="6">
        <f t="shared" si="34"/>
        <v>9.5199999999999989E-3</v>
      </c>
      <c r="K546">
        <f t="shared" si="35"/>
        <v>105.0420168067227</v>
      </c>
      <c r="L546" t="s">
        <v>70</v>
      </c>
      <c r="M546">
        <v>1</v>
      </c>
      <c r="N546" t="s">
        <v>39</v>
      </c>
      <c r="O546" t="s">
        <v>35</v>
      </c>
      <c r="P546" t="s">
        <v>36</v>
      </c>
      <c r="Q546" t="s">
        <v>37</v>
      </c>
      <c r="R546" t="s">
        <v>24</v>
      </c>
      <c r="S546" t="s">
        <v>38</v>
      </c>
      <c r="T546">
        <v>8</v>
      </c>
      <c r="U546" t="s">
        <v>100</v>
      </c>
      <c r="V546" t="s">
        <v>101</v>
      </c>
      <c r="W546" t="s">
        <v>105</v>
      </c>
      <c r="X546">
        <f>T546*K546</f>
        <v>840.3361344537816</v>
      </c>
      <c r="Y546">
        <f>T546*(57.32)</f>
        <v>458.56</v>
      </c>
    </row>
    <row r="547" spans="1:25" x14ac:dyDescent="0.2">
      <c r="A547">
        <v>546</v>
      </c>
      <c r="B547" t="s">
        <v>16</v>
      </c>
      <c r="C547" t="s">
        <v>17</v>
      </c>
      <c r="D547">
        <v>4</v>
      </c>
      <c r="E547" t="s">
        <v>18</v>
      </c>
      <c r="F547">
        <v>0.05</v>
      </c>
      <c r="G547" s="4">
        <v>476</v>
      </c>
      <c r="H547">
        <f t="shared" si="32"/>
        <v>4.7600000000000002E-4</v>
      </c>
      <c r="I547">
        <f t="shared" si="33"/>
        <v>5.5048252619585368E-2</v>
      </c>
      <c r="J547" s="6">
        <f t="shared" si="34"/>
        <v>9.5199999999999989E-3</v>
      </c>
      <c r="K547">
        <f t="shared" si="35"/>
        <v>105.0420168067227</v>
      </c>
      <c r="L547" t="s">
        <v>70</v>
      </c>
      <c r="M547">
        <v>1</v>
      </c>
      <c r="N547" t="s">
        <v>40</v>
      </c>
      <c r="O547" t="s">
        <v>40</v>
      </c>
      <c r="P547" t="s">
        <v>22</v>
      </c>
      <c r="Q547" t="s">
        <v>37</v>
      </c>
      <c r="R547" t="s">
        <v>24</v>
      </c>
      <c r="S547" t="s">
        <v>32</v>
      </c>
      <c r="T547">
        <v>1</v>
      </c>
      <c r="U547" t="s">
        <v>100</v>
      </c>
      <c r="V547" t="s">
        <v>101</v>
      </c>
      <c r="W547" t="s">
        <v>105</v>
      </c>
      <c r="X547">
        <f>T547*K547</f>
        <v>105.0420168067227</v>
      </c>
      <c r="Y547">
        <f>T547*(57.32)</f>
        <v>57.32</v>
      </c>
    </row>
    <row r="548" spans="1:25" x14ac:dyDescent="0.2">
      <c r="A548">
        <v>547</v>
      </c>
      <c r="B548" t="s">
        <v>16</v>
      </c>
      <c r="C548" t="s">
        <v>17</v>
      </c>
      <c r="D548">
        <v>4</v>
      </c>
      <c r="E548" t="s">
        <v>18</v>
      </c>
      <c r="F548">
        <v>0.05</v>
      </c>
      <c r="G548" s="4">
        <v>476</v>
      </c>
      <c r="H548">
        <f t="shared" si="32"/>
        <v>4.7600000000000002E-4</v>
      </c>
      <c r="I548">
        <f t="shared" si="33"/>
        <v>5.5048252619585368E-2</v>
      </c>
      <c r="J548" s="6">
        <f t="shared" si="34"/>
        <v>9.5199999999999989E-3</v>
      </c>
      <c r="K548">
        <f t="shared" si="35"/>
        <v>105.0420168067227</v>
      </c>
      <c r="L548" t="s">
        <v>70</v>
      </c>
      <c r="M548">
        <v>1</v>
      </c>
      <c r="N548" t="s">
        <v>41</v>
      </c>
      <c r="O548" t="s">
        <v>41</v>
      </c>
      <c r="P548" t="s">
        <v>22</v>
      </c>
      <c r="Q548" t="s">
        <v>23</v>
      </c>
      <c r="R548" t="s">
        <v>24</v>
      </c>
      <c r="S548" t="s">
        <v>42</v>
      </c>
      <c r="T548">
        <v>0</v>
      </c>
      <c r="U548" t="s">
        <v>100</v>
      </c>
      <c r="V548" t="s">
        <v>101</v>
      </c>
      <c r="W548" t="s">
        <v>105</v>
      </c>
      <c r="X548">
        <f>T548*K548</f>
        <v>0</v>
      </c>
      <c r="Y548">
        <f>T548*(57.32)</f>
        <v>0</v>
      </c>
    </row>
    <row r="549" spans="1:25" x14ac:dyDescent="0.2">
      <c r="A549">
        <v>548</v>
      </c>
      <c r="B549" t="s">
        <v>16</v>
      </c>
      <c r="C549" t="s">
        <v>17</v>
      </c>
      <c r="D549">
        <v>4</v>
      </c>
      <c r="E549" t="s">
        <v>18</v>
      </c>
      <c r="F549">
        <v>0.05</v>
      </c>
      <c r="G549" s="4">
        <v>476</v>
      </c>
      <c r="H549">
        <f t="shared" si="32"/>
        <v>4.7600000000000002E-4</v>
      </c>
      <c r="I549">
        <f t="shared" si="33"/>
        <v>5.5048252619585368E-2</v>
      </c>
      <c r="J549" s="6">
        <f t="shared" si="34"/>
        <v>9.5199999999999989E-3</v>
      </c>
      <c r="K549">
        <f t="shared" si="35"/>
        <v>105.0420168067227</v>
      </c>
      <c r="L549" t="s">
        <v>70</v>
      </c>
      <c r="M549">
        <v>1</v>
      </c>
      <c r="N549" t="s">
        <v>43</v>
      </c>
      <c r="O549" t="s">
        <v>43</v>
      </c>
      <c r="P549" t="s">
        <v>22</v>
      </c>
      <c r="Q549" t="s">
        <v>23</v>
      </c>
      <c r="R549" t="s">
        <v>24</v>
      </c>
      <c r="S549" t="s">
        <v>44</v>
      </c>
      <c r="T549">
        <v>0</v>
      </c>
      <c r="U549" t="s">
        <v>100</v>
      </c>
      <c r="V549" t="s">
        <v>101</v>
      </c>
      <c r="W549" t="s">
        <v>105</v>
      </c>
      <c r="X549">
        <f>T549*K549</f>
        <v>0</v>
      </c>
      <c r="Y549">
        <f>T549*(57.32)</f>
        <v>0</v>
      </c>
    </row>
    <row r="550" spans="1:25" x14ac:dyDescent="0.2">
      <c r="A550">
        <v>549</v>
      </c>
      <c r="B550" t="s">
        <v>16</v>
      </c>
      <c r="C550" t="s">
        <v>17</v>
      </c>
      <c r="D550">
        <v>4</v>
      </c>
      <c r="E550" t="s">
        <v>18</v>
      </c>
      <c r="F550">
        <v>0.05</v>
      </c>
      <c r="G550" s="4">
        <v>476</v>
      </c>
      <c r="H550">
        <f t="shared" si="32"/>
        <v>4.7600000000000002E-4</v>
      </c>
      <c r="I550">
        <f t="shared" si="33"/>
        <v>5.5048252619585368E-2</v>
      </c>
      <c r="J550" s="6">
        <f t="shared" si="34"/>
        <v>9.5199999999999989E-3</v>
      </c>
      <c r="K550">
        <f t="shared" si="35"/>
        <v>105.0420168067227</v>
      </c>
      <c r="L550" t="s">
        <v>70</v>
      </c>
      <c r="M550">
        <v>1</v>
      </c>
      <c r="N550" t="s">
        <v>45</v>
      </c>
      <c r="O550" t="s">
        <v>45</v>
      </c>
      <c r="P550" t="s">
        <v>22</v>
      </c>
      <c r="Q550" t="s">
        <v>23</v>
      </c>
      <c r="R550" t="s">
        <v>24</v>
      </c>
      <c r="S550" t="s">
        <v>46</v>
      </c>
      <c r="T550">
        <v>0</v>
      </c>
      <c r="U550" t="s">
        <v>100</v>
      </c>
      <c r="V550" t="s">
        <v>101</v>
      </c>
      <c r="W550" t="s">
        <v>105</v>
      </c>
      <c r="X550">
        <f>T550*K550</f>
        <v>0</v>
      </c>
      <c r="Y550">
        <f>T550*(57.32)</f>
        <v>0</v>
      </c>
    </row>
    <row r="551" spans="1:25" x14ac:dyDescent="0.2">
      <c r="A551">
        <v>550</v>
      </c>
      <c r="B551" t="s">
        <v>16</v>
      </c>
      <c r="C551" t="s">
        <v>17</v>
      </c>
      <c r="D551">
        <v>4</v>
      </c>
      <c r="E551" t="s">
        <v>18</v>
      </c>
      <c r="F551">
        <v>0.05</v>
      </c>
      <c r="G551" s="4">
        <v>476</v>
      </c>
      <c r="H551">
        <f t="shared" si="32"/>
        <v>4.7600000000000002E-4</v>
      </c>
      <c r="I551">
        <f t="shared" si="33"/>
        <v>5.5048252619585368E-2</v>
      </c>
      <c r="J551" s="6">
        <f t="shared" si="34"/>
        <v>9.5199999999999989E-3</v>
      </c>
      <c r="K551">
        <f t="shared" si="35"/>
        <v>105.0420168067227</v>
      </c>
      <c r="L551" t="s">
        <v>70</v>
      </c>
      <c r="M551">
        <v>1</v>
      </c>
      <c r="N551" t="s">
        <v>47</v>
      </c>
      <c r="O551" t="s">
        <v>47</v>
      </c>
      <c r="P551" t="s">
        <v>22</v>
      </c>
      <c r="Q551" t="s">
        <v>23</v>
      </c>
      <c r="R551" t="s">
        <v>24</v>
      </c>
      <c r="S551" t="s">
        <v>32</v>
      </c>
      <c r="T551">
        <v>0</v>
      </c>
      <c r="U551" t="s">
        <v>100</v>
      </c>
      <c r="V551" t="s">
        <v>101</v>
      </c>
      <c r="W551" t="s">
        <v>105</v>
      </c>
      <c r="X551">
        <f>T551*K551</f>
        <v>0</v>
      </c>
      <c r="Y551">
        <f>T551*(57.32)</f>
        <v>0</v>
      </c>
    </row>
    <row r="552" spans="1:25" x14ac:dyDescent="0.2">
      <c r="A552">
        <v>551</v>
      </c>
      <c r="B552" t="s">
        <v>16</v>
      </c>
      <c r="C552" t="s">
        <v>17</v>
      </c>
      <c r="D552">
        <v>4</v>
      </c>
      <c r="E552" t="s">
        <v>18</v>
      </c>
      <c r="F552">
        <v>0.05</v>
      </c>
      <c r="G552" s="4">
        <v>476</v>
      </c>
      <c r="H552">
        <f t="shared" si="32"/>
        <v>4.7600000000000002E-4</v>
      </c>
      <c r="I552">
        <f t="shared" si="33"/>
        <v>5.5048252619585368E-2</v>
      </c>
      <c r="J552" s="6">
        <f t="shared" si="34"/>
        <v>9.5199999999999989E-3</v>
      </c>
      <c r="K552">
        <f t="shared" si="35"/>
        <v>105.0420168067227</v>
      </c>
      <c r="L552" t="s">
        <v>70</v>
      </c>
      <c r="M552">
        <v>1</v>
      </c>
      <c r="N552" t="s">
        <v>48</v>
      </c>
      <c r="O552" t="s">
        <v>49</v>
      </c>
      <c r="P552" t="s">
        <v>22</v>
      </c>
      <c r="Q552" t="s">
        <v>37</v>
      </c>
      <c r="R552" t="s">
        <v>24</v>
      </c>
      <c r="S552" t="s">
        <v>50</v>
      </c>
      <c r="T552">
        <v>0</v>
      </c>
      <c r="U552" t="s">
        <v>100</v>
      </c>
      <c r="V552" t="s">
        <v>101</v>
      </c>
      <c r="W552" t="s">
        <v>105</v>
      </c>
      <c r="X552">
        <f>T552*K552</f>
        <v>0</v>
      </c>
      <c r="Y552">
        <f>T552*(57.32)</f>
        <v>0</v>
      </c>
    </row>
    <row r="553" spans="1:25" x14ac:dyDescent="0.2">
      <c r="A553">
        <v>552</v>
      </c>
      <c r="B553" t="s">
        <v>16</v>
      </c>
      <c r="C553" t="s">
        <v>17</v>
      </c>
      <c r="D553">
        <v>4</v>
      </c>
      <c r="E553" t="s">
        <v>18</v>
      </c>
      <c r="F553">
        <v>0.05</v>
      </c>
      <c r="G553" s="4">
        <v>476</v>
      </c>
      <c r="H553">
        <f t="shared" si="32"/>
        <v>4.7600000000000002E-4</v>
      </c>
      <c r="I553">
        <f t="shared" si="33"/>
        <v>5.5048252619585368E-2</v>
      </c>
      <c r="J553" s="6">
        <f t="shared" si="34"/>
        <v>9.5199999999999989E-3</v>
      </c>
      <c r="K553">
        <f t="shared" si="35"/>
        <v>105.0420168067227</v>
      </c>
      <c r="L553" t="s">
        <v>70</v>
      </c>
      <c r="M553">
        <v>1</v>
      </c>
      <c r="N553" t="s">
        <v>51</v>
      </c>
      <c r="O553" t="s">
        <v>49</v>
      </c>
      <c r="P553" t="s">
        <v>22</v>
      </c>
      <c r="Q553" t="s">
        <v>37</v>
      </c>
      <c r="R553" t="s">
        <v>24</v>
      </c>
      <c r="S553" t="s">
        <v>50</v>
      </c>
      <c r="T553">
        <v>3</v>
      </c>
      <c r="U553" t="s">
        <v>100</v>
      </c>
      <c r="V553" t="s">
        <v>101</v>
      </c>
      <c r="W553" t="s">
        <v>105</v>
      </c>
      <c r="X553">
        <f>T553*K553</f>
        <v>315.1260504201681</v>
      </c>
      <c r="Y553">
        <f>T553*(57.32)</f>
        <v>171.96</v>
      </c>
    </row>
    <row r="554" spans="1:25" x14ac:dyDescent="0.2">
      <c r="A554">
        <v>553</v>
      </c>
      <c r="B554" t="s">
        <v>16</v>
      </c>
      <c r="C554" t="s">
        <v>17</v>
      </c>
      <c r="D554">
        <v>4</v>
      </c>
      <c r="E554" t="s">
        <v>18</v>
      </c>
      <c r="F554">
        <v>0.05</v>
      </c>
      <c r="G554" s="4">
        <v>476</v>
      </c>
      <c r="H554">
        <f t="shared" si="32"/>
        <v>4.7600000000000002E-4</v>
      </c>
      <c r="I554">
        <f t="shared" si="33"/>
        <v>5.5048252619585368E-2</v>
      </c>
      <c r="J554" s="6">
        <f t="shared" si="34"/>
        <v>9.5199999999999989E-3</v>
      </c>
      <c r="K554">
        <f t="shared" si="35"/>
        <v>105.0420168067227</v>
      </c>
      <c r="L554" t="s">
        <v>70</v>
      </c>
      <c r="M554">
        <v>1</v>
      </c>
      <c r="N554" t="s">
        <v>52</v>
      </c>
      <c r="O554" t="s">
        <v>52</v>
      </c>
      <c r="P554" t="s">
        <v>22</v>
      </c>
      <c r="Q554" t="s">
        <v>23</v>
      </c>
      <c r="R554" t="s">
        <v>24</v>
      </c>
      <c r="S554" t="s">
        <v>46</v>
      </c>
      <c r="T554">
        <v>0</v>
      </c>
      <c r="U554" t="s">
        <v>100</v>
      </c>
      <c r="V554" t="s">
        <v>101</v>
      </c>
      <c r="W554" t="s">
        <v>105</v>
      </c>
      <c r="X554">
        <f>T554*K554</f>
        <v>0</v>
      </c>
      <c r="Y554">
        <f>T554*(57.32)</f>
        <v>0</v>
      </c>
    </row>
    <row r="555" spans="1:25" x14ac:dyDescent="0.2">
      <c r="A555">
        <v>554</v>
      </c>
      <c r="B555" t="s">
        <v>16</v>
      </c>
      <c r="C555" t="s">
        <v>17</v>
      </c>
      <c r="D555">
        <v>4</v>
      </c>
      <c r="E555" t="s">
        <v>18</v>
      </c>
      <c r="F555">
        <v>0.05</v>
      </c>
      <c r="G555" s="4">
        <v>476</v>
      </c>
      <c r="H555">
        <f t="shared" si="32"/>
        <v>4.7600000000000002E-4</v>
      </c>
      <c r="I555">
        <f t="shared" si="33"/>
        <v>5.5048252619585368E-2</v>
      </c>
      <c r="J555" s="6">
        <f t="shared" si="34"/>
        <v>9.5199999999999989E-3</v>
      </c>
      <c r="K555">
        <f t="shared" si="35"/>
        <v>105.0420168067227</v>
      </c>
      <c r="L555" t="s">
        <v>70</v>
      </c>
      <c r="M555">
        <v>1</v>
      </c>
      <c r="N555" t="s">
        <v>53</v>
      </c>
      <c r="O555" t="s">
        <v>53</v>
      </c>
      <c r="P555" t="s">
        <v>22</v>
      </c>
      <c r="Q555" t="s">
        <v>23</v>
      </c>
      <c r="R555" t="s">
        <v>31</v>
      </c>
      <c r="S555" t="s">
        <v>54</v>
      </c>
      <c r="T555">
        <v>0</v>
      </c>
      <c r="U555" t="s">
        <v>100</v>
      </c>
      <c r="V555" t="s">
        <v>101</v>
      </c>
      <c r="W555" t="s">
        <v>105</v>
      </c>
      <c r="X555">
        <f>T555*K555</f>
        <v>0</v>
      </c>
      <c r="Y555">
        <f>T555*(57.32)</f>
        <v>0</v>
      </c>
    </row>
    <row r="556" spans="1:25" x14ac:dyDescent="0.2">
      <c r="A556">
        <v>555</v>
      </c>
      <c r="B556" t="s">
        <v>16</v>
      </c>
      <c r="C556" t="s">
        <v>17</v>
      </c>
      <c r="D556">
        <v>4</v>
      </c>
      <c r="E556" t="s">
        <v>18</v>
      </c>
      <c r="F556">
        <v>0.05</v>
      </c>
      <c r="G556" s="4">
        <v>476</v>
      </c>
      <c r="H556">
        <f t="shared" si="32"/>
        <v>4.7600000000000002E-4</v>
      </c>
      <c r="I556">
        <f t="shared" si="33"/>
        <v>5.5048252619585368E-2</v>
      </c>
      <c r="J556" s="6">
        <f t="shared" si="34"/>
        <v>9.5199999999999989E-3</v>
      </c>
      <c r="K556">
        <f t="shared" si="35"/>
        <v>105.0420168067227</v>
      </c>
      <c r="L556" t="s">
        <v>70</v>
      </c>
      <c r="M556">
        <v>1</v>
      </c>
      <c r="N556" t="s">
        <v>55</v>
      </c>
      <c r="O556" t="s">
        <v>55</v>
      </c>
      <c r="P556" t="s">
        <v>22</v>
      </c>
      <c r="Q556" t="s">
        <v>23</v>
      </c>
      <c r="R556" t="s">
        <v>31</v>
      </c>
      <c r="S556" t="s">
        <v>56</v>
      </c>
      <c r="T556">
        <v>0</v>
      </c>
      <c r="U556" t="s">
        <v>100</v>
      </c>
      <c r="V556" t="s">
        <v>101</v>
      </c>
      <c r="W556" t="s">
        <v>105</v>
      </c>
      <c r="X556">
        <f>T556*K556</f>
        <v>0</v>
      </c>
      <c r="Y556">
        <f>T556*(57.32)</f>
        <v>0</v>
      </c>
    </row>
    <row r="557" spans="1:25" x14ac:dyDescent="0.2">
      <c r="A557">
        <v>556</v>
      </c>
      <c r="B557" t="s">
        <v>16</v>
      </c>
      <c r="C557" t="s">
        <v>17</v>
      </c>
      <c r="D557">
        <v>4</v>
      </c>
      <c r="E557" t="s">
        <v>18</v>
      </c>
      <c r="F557">
        <v>0.05</v>
      </c>
      <c r="G557" s="4">
        <v>476</v>
      </c>
      <c r="H557">
        <f t="shared" si="32"/>
        <v>4.7600000000000002E-4</v>
      </c>
      <c r="I557">
        <f t="shared" si="33"/>
        <v>5.5048252619585368E-2</v>
      </c>
      <c r="J557" s="6">
        <f t="shared" si="34"/>
        <v>9.5199999999999989E-3</v>
      </c>
      <c r="K557">
        <f t="shared" si="35"/>
        <v>105.0420168067227</v>
      </c>
      <c r="L557" t="s">
        <v>70</v>
      </c>
      <c r="M557">
        <v>1</v>
      </c>
      <c r="N557" t="s">
        <v>57</v>
      </c>
      <c r="O557" t="s">
        <v>57</v>
      </c>
      <c r="P557" t="s">
        <v>22</v>
      </c>
      <c r="Q557" t="s">
        <v>37</v>
      </c>
      <c r="R557" t="s">
        <v>24</v>
      </c>
      <c r="S557" t="s">
        <v>58</v>
      </c>
      <c r="T557">
        <v>1</v>
      </c>
      <c r="U557" t="s">
        <v>100</v>
      </c>
      <c r="V557" t="s">
        <v>101</v>
      </c>
      <c r="W557" t="s">
        <v>105</v>
      </c>
      <c r="X557">
        <f>T557*K557</f>
        <v>105.0420168067227</v>
      </c>
      <c r="Y557">
        <f>T557*(57.32)</f>
        <v>57.32</v>
      </c>
    </row>
    <row r="558" spans="1:25" x14ac:dyDescent="0.2">
      <c r="A558">
        <v>557</v>
      </c>
      <c r="B558" t="s">
        <v>16</v>
      </c>
      <c r="C558" t="s">
        <v>17</v>
      </c>
      <c r="D558">
        <v>4</v>
      </c>
      <c r="E558" t="s">
        <v>18</v>
      </c>
      <c r="F558">
        <v>0.05</v>
      </c>
      <c r="G558" s="4">
        <v>476</v>
      </c>
      <c r="H558">
        <f t="shared" si="32"/>
        <v>4.7600000000000002E-4</v>
      </c>
      <c r="I558">
        <f t="shared" si="33"/>
        <v>5.5048252619585368E-2</v>
      </c>
      <c r="J558" s="6">
        <f t="shared" si="34"/>
        <v>9.5199999999999989E-3</v>
      </c>
      <c r="K558">
        <f t="shared" si="35"/>
        <v>105.0420168067227</v>
      </c>
      <c r="L558" t="s">
        <v>70</v>
      </c>
      <c r="M558">
        <v>1</v>
      </c>
      <c r="N558" t="s">
        <v>59</v>
      </c>
      <c r="O558" t="s">
        <v>59</v>
      </c>
      <c r="P558" t="s">
        <v>30</v>
      </c>
      <c r="Q558" t="s">
        <v>23</v>
      </c>
      <c r="R558" t="s">
        <v>31</v>
      </c>
      <c r="S558" t="s">
        <v>60</v>
      </c>
      <c r="T558">
        <v>0</v>
      </c>
      <c r="U558" t="s">
        <v>100</v>
      </c>
      <c r="V558" t="s">
        <v>101</v>
      </c>
      <c r="W558" t="s">
        <v>105</v>
      </c>
      <c r="X558">
        <f>T558*K558</f>
        <v>0</v>
      </c>
      <c r="Y558">
        <f>T558*(57.32)</f>
        <v>0</v>
      </c>
    </row>
    <row r="559" spans="1:25" x14ac:dyDescent="0.2">
      <c r="A559">
        <v>558</v>
      </c>
      <c r="B559" t="s">
        <v>16</v>
      </c>
      <c r="C559" t="s">
        <v>17</v>
      </c>
      <c r="D559">
        <v>4</v>
      </c>
      <c r="E559" t="s">
        <v>18</v>
      </c>
      <c r="F559">
        <v>0.05</v>
      </c>
      <c r="G559" s="4">
        <v>476</v>
      </c>
      <c r="H559">
        <f t="shared" si="32"/>
        <v>4.7600000000000002E-4</v>
      </c>
      <c r="I559">
        <f t="shared" si="33"/>
        <v>5.5048252619585368E-2</v>
      </c>
      <c r="J559" s="6">
        <f t="shared" si="34"/>
        <v>9.5199999999999989E-3</v>
      </c>
      <c r="K559">
        <f t="shared" si="35"/>
        <v>105.0420168067227</v>
      </c>
      <c r="L559" t="s">
        <v>70</v>
      </c>
      <c r="M559">
        <v>1</v>
      </c>
      <c r="N559" t="s">
        <v>61</v>
      </c>
      <c r="O559" t="s">
        <v>61</v>
      </c>
      <c r="P559" t="s">
        <v>30</v>
      </c>
      <c r="Q559" t="s">
        <v>37</v>
      </c>
      <c r="R559" t="s">
        <v>31</v>
      </c>
      <c r="S559" t="s">
        <v>62</v>
      </c>
      <c r="T559">
        <v>0</v>
      </c>
      <c r="U559" t="s">
        <v>100</v>
      </c>
      <c r="V559" t="s">
        <v>101</v>
      </c>
      <c r="W559" t="s">
        <v>105</v>
      </c>
      <c r="X559">
        <f>T559*K559</f>
        <v>0</v>
      </c>
      <c r="Y559">
        <f>T559*(57.32)</f>
        <v>0</v>
      </c>
    </row>
    <row r="560" spans="1:25" x14ac:dyDescent="0.2">
      <c r="A560">
        <v>559</v>
      </c>
      <c r="B560" t="s">
        <v>16</v>
      </c>
      <c r="C560" t="s">
        <v>17</v>
      </c>
      <c r="D560">
        <v>4</v>
      </c>
      <c r="E560" t="s">
        <v>18</v>
      </c>
      <c r="F560">
        <v>0.05</v>
      </c>
      <c r="G560" s="4">
        <v>476</v>
      </c>
      <c r="H560">
        <f t="shared" si="32"/>
        <v>4.7600000000000002E-4</v>
      </c>
      <c r="I560">
        <f t="shared" si="33"/>
        <v>5.5048252619585368E-2</v>
      </c>
      <c r="J560" s="6">
        <f t="shared" si="34"/>
        <v>9.5199999999999989E-3</v>
      </c>
      <c r="K560">
        <f t="shared" si="35"/>
        <v>105.0420168067227</v>
      </c>
      <c r="L560" t="s">
        <v>70</v>
      </c>
      <c r="M560">
        <v>1</v>
      </c>
      <c r="N560" t="s">
        <v>63</v>
      </c>
      <c r="O560" t="s">
        <v>63</v>
      </c>
      <c r="P560" t="s">
        <v>22</v>
      </c>
      <c r="Q560" t="s">
        <v>37</v>
      </c>
      <c r="R560" t="s">
        <v>24</v>
      </c>
      <c r="S560" t="s">
        <v>32</v>
      </c>
      <c r="T560">
        <v>0</v>
      </c>
      <c r="U560" t="s">
        <v>100</v>
      </c>
      <c r="V560" t="s">
        <v>101</v>
      </c>
      <c r="W560" t="s">
        <v>105</v>
      </c>
      <c r="X560">
        <f>T560*K560</f>
        <v>0</v>
      </c>
      <c r="Y560">
        <f>T560*(57.32)</f>
        <v>0</v>
      </c>
    </row>
    <row r="561" spans="1:25" x14ac:dyDescent="0.2">
      <c r="A561">
        <v>560</v>
      </c>
      <c r="B561" t="s">
        <v>16</v>
      </c>
      <c r="C561" t="s">
        <v>17</v>
      </c>
      <c r="D561">
        <v>4</v>
      </c>
      <c r="E561" t="s">
        <v>18</v>
      </c>
      <c r="F561">
        <v>0.05</v>
      </c>
      <c r="G561" s="4">
        <v>476</v>
      </c>
      <c r="H561">
        <f t="shared" si="32"/>
        <v>4.7600000000000002E-4</v>
      </c>
      <c r="I561">
        <f t="shared" si="33"/>
        <v>5.5048252619585368E-2</v>
      </c>
      <c r="J561" s="6">
        <f t="shared" si="34"/>
        <v>9.5199999999999989E-3</v>
      </c>
      <c r="K561">
        <f t="shared" si="35"/>
        <v>105.0420168067227</v>
      </c>
      <c r="L561" t="s">
        <v>70</v>
      </c>
      <c r="M561">
        <v>1</v>
      </c>
      <c r="N561" t="s">
        <v>64</v>
      </c>
      <c r="O561" t="s">
        <v>65</v>
      </c>
      <c r="P561" t="s">
        <v>22</v>
      </c>
      <c r="Q561" t="s">
        <v>23</v>
      </c>
      <c r="R561" t="s">
        <v>24</v>
      </c>
      <c r="S561" t="s">
        <v>25</v>
      </c>
      <c r="T561">
        <v>0</v>
      </c>
      <c r="U561" t="s">
        <v>100</v>
      </c>
      <c r="V561" t="s">
        <v>101</v>
      </c>
      <c r="W561" t="s">
        <v>105</v>
      </c>
      <c r="X561">
        <f>T561*K561</f>
        <v>0</v>
      </c>
      <c r="Y561">
        <f>T561*(57.32)</f>
        <v>0</v>
      </c>
    </row>
    <row r="562" spans="1:25" x14ac:dyDescent="0.2">
      <c r="A562">
        <v>561</v>
      </c>
      <c r="B562" t="s">
        <v>16</v>
      </c>
      <c r="C562" t="s">
        <v>17</v>
      </c>
      <c r="D562">
        <v>4</v>
      </c>
      <c r="E562" t="s">
        <v>72</v>
      </c>
      <c r="F562">
        <v>0.05</v>
      </c>
      <c r="G562" s="4">
        <v>476</v>
      </c>
      <c r="H562">
        <f t="shared" si="32"/>
        <v>4.7600000000000002E-4</v>
      </c>
      <c r="I562">
        <f t="shared" si="33"/>
        <v>5.5048252619585368E-2</v>
      </c>
      <c r="J562" s="6">
        <f t="shared" si="34"/>
        <v>9.5199999999999989E-3</v>
      </c>
      <c r="K562">
        <f t="shared" si="35"/>
        <v>105.0420168067227</v>
      </c>
      <c r="L562" t="s">
        <v>19</v>
      </c>
      <c r="M562">
        <v>1</v>
      </c>
      <c r="N562" t="s">
        <v>20</v>
      </c>
      <c r="O562" t="s">
        <v>21</v>
      </c>
      <c r="P562" t="s">
        <v>22</v>
      </c>
      <c r="Q562" t="s">
        <v>23</v>
      </c>
      <c r="R562" t="s">
        <v>24</v>
      </c>
      <c r="S562" t="s">
        <v>25</v>
      </c>
      <c r="T562">
        <v>0</v>
      </c>
      <c r="U562" t="s">
        <v>100</v>
      </c>
      <c r="V562" t="s">
        <v>106</v>
      </c>
      <c r="W562" t="s">
        <v>107</v>
      </c>
      <c r="X562">
        <f>T562*K562</f>
        <v>0</v>
      </c>
      <c r="Y562">
        <f>T562*(57.32)</f>
        <v>0</v>
      </c>
    </row>
    <row r="563" spans="1:25" x14ac:dyDescent="0.2">
      <c r="A563">
        <v>562</v>
      </c>
      <c r="B563" t="s">
        <v>16</v>
      </c>
      <c r="C563" t="s">
        <v>17</v>
      </c>
      <c r="D563">
        <v>4</v>
      </c>
      <c r="E563" t="s">
        <v>72</v>
      </c>
      <c r="F563">
        <v>0.05</v>
      </c>
      <c r="G563" s="4">
        <v>476</v>
      </c>
      <c r="H563">
        <f t="shared" si="32"/>
        <v>4.7600000000000002E-4</v>
      </c>
      <c r="I563">
        <f t="shared" si="33"/>
        <v>5.5048252619585368E-2</v>
      </c>
      <c r="J563" s="6">
        <f t="shared" si="34"/>
        <v>9.5199999999999989E-3</v>
      </c>
      <c r="K563">
        <f t="shared" si="35"/>
        <v>105.0420168067227</v>
      </c>
      <c r="L563" t="s">
        <v>19</v>
      </c>
      <c r="M563">
        <v>1</v>
      </c>
      <c r="N563" t="s">
        <v>29</v>
      </c>
      <c r="O563" t="s">
        <v>29</v>
      </c>
      <c r="P563" t="s">
        <v>30</v>
      </c>
      <c r="Q563" t="s">
        <v>23</v>
      </c>
      <c r="R563" t="s">
        <v>31</v>
      </c>
      <c r="S563" t="s">
        <v>32</v>
      </c>
      <c r="T563">
        <v>0</v>
      </c>
      <c r="U563" t="s">
        <v>100</v>
      </c>
      <c r="V563" t="s">
        <v>106</v>
      </c>
      <c r="W563" t="s">
        <v>107</v>
      </c>
      <c r="X563">
        <f>T563*K563</f>
        <v>0</v>
      </c>
      <c r="Y563">
        <f>T563*(57.32)</f>
        <v>0</v>
      </c>
    </row>
    <row r="564" spans="1:25" x14ac:dyDescent="0.2">
      <c r="A564">
        <v>563</v>
      </c>
      <c r="B564" t="s">
        <v>16</v>
      </c>
      <c r="C564" t="s">
        <v>17</v>
      </c>
      <c r="D564">
        <v>4</v>
      </c>
      <c r="E564" t="s">
        <v>72</v>
      </c>
      <c r="F564">
        <v>0.05</v>
      </c>
      <c r="G564" s="4">
        <v>476</v>
      </c>
      <c r="H564">
        <f t="shared" si="32"/>
        <v>4.7600000000000002E-4</v>
      </c>
      <c r="I564">
        <f t="shared" si="33"/>
        <v>5.5048252619585368E-2</v>
      </c>
      <c r="J564" s="6">
        <f t="shared" si="34"/>
        <v>9.5199999999999989E-3</v>
      </c>
      <c r="K564">
        <f t="shared" si="35"/>
        <v>105.0420168067227</v>
      </c>
      <c r="L564" t="s">
        <v>19</v>
      </c>
      <c r="M564">
        <v>1</v>
      </c>
      <c r="N564" t="s">
        <v>33</v>
      </c>
      <c r="O564" t="s">
        <v>33</v>
      </c>
      <c r="P564" t="s">
        <v>22</v>
      </c>
      <c r="Q564" t="s">
        <v>23</v>
      </c>
      <c r="R564" t="s">
        <v>31</v>
      </c>
      <c r="S564" t="s">
        <v>25</v>
      </c>
      <c r="T564">
        <v>0</v>
      </c>
      <c r="U564" t="s">
        <v>100</v>
      </c>
      <c r="V564" t="s">
        <v>106</v>
      </c>
      <c r="W564" t="s">
        <v>107</v>
      </c>
      <c r="X564">
        <f>T564*K564</f>
        <v>0</v>
      </c>
      <c r="Y564">
        <f>T564*(57.32)</f>
        <v>0</v>
      </c>
    </row>
    <row r="565" spans="1:25" x14ac:dyDescent="0.2">
      <c r="A565">
        <v>564</v>
      </c>
      <c r="B565" t="s">
        <v>16</v>
      </c>
      <c r="C565" t="s">
        <v>17</v>
      </c>
      <c r="D565">
        <v>4</v>
      </c>
      <c r="E565" t="s">
        <v>72</v>
      </c>
      <c r="F565">
        <v>0.05</v>
      </c>
      <c r="G565" s="4">
        <v>476</v>
      </c>
      <c r="H565">
        <f t="shared" si="32"/>
        <v>4.7600000000000002E-4</v>
      </c>
      <c r="I565">
        <f t="shared" si="33"/>
        <v>5.5048252619585368E-2</v>
      </c>
      <c r="J565" s="6">
        <f t="shared" si="34"/>
        <v>9.5199999999999989E-3</v>
      </c>
      <c r="K565">
        <f t="shared" si="35"/>
        <v>105.0420168067227</v>
      </c>
      <c r="L565" t="s">
        <v>19</v>
      </c>
      <c r="M565">
        <v>1</v>
      </c>
      <c r="N565" t="s">
        <v>34</v>
      </c>
      <c r="O565" t="s">
        <v>35</v>
      </c>
      <c r="P565" t="s">
        <v>36</v>
      </c>
      <c r="Q565" t="s">
        <v>37</v>
      </c>
      <c r="R565" t="s">
        <v>24</v>
      </c>
      <c r="S565" t="s">
        <v>38</v>
      </c>
      <c r="T565">
        <v>0</v>
      </c>
      <c r="U565" t="s">
        <v>100</v>
      </c>
      <c r="V565" t="s">
        <v>106</v>
      </c>
      <c r="W565" t="s">
        <v>107</v>
      </c>
      <c r="X565">
        <f>T565*K565</f>
        <v>0</v>
      </c>
      <c r="Y565">
        <f>T565*(57.32)</f>
        <v>0</v>
      </c>
    </row>
    <row r="566" spans="1:25" x14ac:dyDescent="0.2">
      <c r="A566">
        <v>565</v>
      </c>
      <c r="B566" t="s">
        <v>16</v>
      </c>
      <c r="C566" t="s">
        <v>17</v>
      </c>
      <c r="D566">
        <v>4</v>
      </c>
      <c r="E566" t="s">
        <v>72</v>
      </c>
      <c r="F566">
        <v>0.05</v>
      </c>
      <c r="G566" s="4">
        <v>476</v>
      </c>
      <c r="H566">
        <f t="shared" si="32"/>
        <v>4.7600000000000002E-4</v>
      </c>
      <c r="I566">
        <f t="shared" si="33"/>
        <v>5.5048252619585368E-2</v>
      </c>
      <c r="J566" s="6">
        <f t="shared" si="34"/>
        <v>9.5199999999999989E-3</v>
      </c>
      <c r="K566">
        <f t="shared" si="35"/>
        <v>105.0420168067227</v>
      </c>
      <c r="L566" t="s">
        <v>19</v>
      </c>
      <c r="M566">
        <v>1</v>
      </c>
      <c r="N566" t="s">
        <v>39</v>
      </c>
      <c r="O566" t="s">
        <v>35</v>
      </c>
      <c r="P566" t="s">
        <v>36</v>
      </c>
      <c r="Q566" t="s">
        <v>37</v>
      </c>
      <c r="R566" t="s">
        <v>24</v>
      </c>
      <c r="S566" t="s">
        <v>38</v>
      </c>
      <c r="T566">
        <v>1</v>
      </c>
      <c r="U566" t="s">
        <v>100</v>
      </c>
      <c r="V566" t="s">
        <v>106</v>
      </c>
      <c r="W566" t="s">
        <v>107</v>
      </c>
      <c r="X566">
        <f>T566*K566</f>
        <v>105.0420168067227</v>
      </c>
      <c r="Y566">
        <f>T566*(57.32)</f>
        <v>57.32</v>
      </c>
    </row>
    <row r="567" spans="1:25" x14ac:dyDescent="0.2">
      <c r="A567">
        <v>566</v>
      </c>
      <c r="B567" t="s">
        <v>16</v>
      </c>
      <c r="C567" t="s">
        <v>17</v>
      </c>
      <c r="D567">
        <v>4</v>
      </c>
      <c r="E567" t="s">
        <v>72</v>
      </c>
      <c r="F567">
        <v>0.05</v>
      </c>
      <c r="G567" s="4">
        <v>476</v>
      </c>
      <c r="H567">
        <f t="shared" si="32"/>
        <v>4.7600000000000002E-4</v>
      </c>
      <c r="I567">
        <f t="shared" si="33"/>
        <v>5.5048252619585368E-2</v>
      </c>
      <c r="J567" s="6">
        <f t="shared" si="34"/>
        <v>9.5199999999999989E-3</v>
      </c>
      <c r="K567">
        <f t="shared" si="35"/>
        <v>105.0420168067227</v>
      </c>
      <c r="L567" t="s">
        <v>19</v>
      </c>
      <c r="M567">
        <v>1</v>
      </c>
      <c r="N567" t="s">
        <v>40</v>
      </c>
      <c r="O567" t="s">
        <v>40</v>
      </c>
      <c r="P567" t="s">
        <v>22</v>
      </c>
      <c r="Q567" t="s">
        <v>37</v>
      </c>
      <c r="R567" t="s">
        <v>24</v>
      </c>
      <c r="S567" t="s">
        <v>32</v>
      </c>
      <c r="T567">
        <v>0</v>
      </c>
      <c r="U567" t="s">
        <v>100</v>
      </c>
      <c r="V567" t="s">
        <v>106</v>
      </c>
      <c r="W567" t="s">
        <v>107</v>
      </c>
      <c r="X567">
        <f>T567*K567</f>
        <v>0</v>
      </c>
      <c r="Y567">
        <f>T567*(57.32)</f>
        <v>0</v>
      </c>
    </row>
    <row r="568" spans="1:25" x14ac:dyDescent="0.2">
      <c r="A568">
        <v>567</v>
      </c>
      <c r="B568" t="s">
        <v>16</v>
      </c>
      <c r="C568" t="s">
        <v>17</v>
      </c>
      <c r="D568">
        <v>4</v>
      </c>
      <c r="E568" t="s">
        <v>72</v>
      </c>
      <c r="F568">
        <v>0.05</v>
      </c>
      <c r="G568" s="4">
        <v>476</v>
      </c>
      <c r="H568">
        <f t="shared" si="32"/>
        <v>4.7600000000000002E-4</v>
      </c>
      <c r="I568">
        <f t="shared" si="33"/>
        <v>5.5048252619585368E-2</v>
      </c>
      <c r="J568" s="6">
        <f t="shared" si="34"/>
        <v>9.5199999999999989E-3</v>
      </c>
      <c r="K568">
        <f t="shared" si="35"/>
        <v>105.0420168067227</v>
      </c>
      <c r="L568" t="s">
        <v>19</v>
      </c>
      <c r="M568">
        <v>1</v>
      </c>
      <c r="N568" t="s">
        <v>41</v>
      </c>
      <c r="O568" t="s">
        <v>41</v>
      </c>
      <c r="P568" t="s">
        <v>22</v>
      </c>
      <c r="Q568" t="s">
        <v>23</v>
      </c>
      <c r="R568" t="s">
        <v>24</v>
      </c>
      <c r="S568" t="s">
        <v>42</v>
      </c>
      <c r="T568">
        <v>0</v>
      </c>
      <c r="U568" t="s">
        <v>100</v>
      </c>
      <c r="V568" t="s">
        <v>106</v>
      </c>
      <c r="W568" t="s">
        <v>107</v>
      </c>
      <c r="X568">
        <f>T568*K568</f>
        <v>0</v>
      </c>
      <c r="Y568">
        <f>T568*(57.32)</f>
        <v>0</v>
      </c>
    </row>
    <row r="569" spans="1:25" x14ac:dyDescent="0.2">
      <c r="A569">
        <v>568</v>
      </c>
      <c r="B569" t="s">
        <v>16</v>
      </c>
      <c r="C569" t="s">
        <v>17</v>
      </c>
      <c r="D569">
        <v>4</v>
      </c>
      <c r="E569" t="s">
        <v>72</v>
      </c>
      <c r="F569">
        <v>0.05</v>
      </c>
      <c r="G569" s="4">
        <v>476</v>
      </c>
      <c r="H569">
        <f t="shared" si="32"/>
        <v>4.7600000000000002E-4</v>
      </c>
      <c r="I569">
        <f t="shared" si="33"/>
        <v>5.5048252619585368E-2</v>
      </c>
      <c r="J569" s="6">
        <f t="shared" si="34"/>
        <v>9.5199999999999989E-3</v>
      </c>
      <c r="K569">
        <f t="shared" si="35"/>
        <v>105.0420168067227</v>
      </c>
      <c r="L569" t="s">
        <v>19</v>
      </c>
      <c r="M569">
        <v>1</v>
      </c>
      <c r="N569" t="s">
        <v>43</v>
      </c>
      <c r="O569" t="s">
        <v>43</v>
      </c>
      <c r="P569" t="s">
        <v>22</v>
      </c>
      <c r="Q569" t="s">
        <v>23</v>
      </c>
      <c r="R569" t="s">
        <v>24</v>
      </c>
      <c r="S569" t="s">
        <v>44</v>
      </c>
      <c r="T569">
        <v>0</v>
      </c>
      <c r="U569" t="s">
        <v>100</v>
      </c>
      <c r="V569" t="s">
        <v>106</v>
      </c>
      <c r="W569" t="s">
        <v>107</v>
      </c>
      <c r="X569">
        <f>T569*K569</f>
        <v>0</v>
      </c>
      <c r="Y569">
        <f>T569*(57.32)</f>
        <v>0</v>
      </c>
    </row>
    <row r="570" spans="1:25" x14ac:dyDescent="0.2">
      <c r="A570">
        <v>569</v>
      </c>
      <c r="B570" t="s">
        <v>16</v>
      </c>
      <c r="C570" t="s">
        <v>17</v>
      </c>
      <c r="D570">
        <v>4</v>
      </c>
      <c r="E570" t="s">
        <v>72</v>
      </c>
      <c r="F570">
        <v>0.05</v>
      </c>
      <c r="G570" s="4">
        <v>476</v>
      </c>
      <c r="H570">
        <f t="shared" si="32"/>
        <v>4.7600000000000002E-4</v>
      </c>
      <c r="I570">
        <f t="shared" si="33"/>
        <v>5.5048252619585368E-2</v>
      </c>
      <c r="J570" s="6">
        <f t="shared" si="34"/>
        <v>9.5199999999999989E-3</v>
      </c>
      <c r="K570">
        <f t="shared" si="35"/>
        <v>105.0420168067227</v>
      </c>
      <c r="L570" t="s">
        <v>19</v>
      </c>
      <c r="M570">
        <v>1</v>
      </c>
      <c r="N570" t="s">
        <v>45</v>
      </c>
      <c r="O570" t="s">
        <v>45</v>
      </c>
      <c r="P570" t="s">
        <v>22</v>
      </c>
      <c r="Q570" t="s">
        <v>23</v>
      </c>
      <c r="R570" t="s">
        <v>24</v>
      </c>
      <c r="S570" t="s">
        <v>46</v>
      </c>
      <c r="T570">
        <v>0</v>
      </c>
      <c r="U570" t="s">
        <v>100</v>
      </c>
      <c r="V570" t="s">
        <v>106</v>
      </c>
      <c r="W570" t="s">
        <v>107</v>
      </c>
      <c r="X570">
        <f>T570*K570</f>
        <v>0</v>
      </c>
      <c r="Y570">
        <f>T570*(57.32)</f>
        <v>0</v>
      </c>
    </row>
    <row r="571" spans="1:25" x14ac:dyDescent="0.2">
      <c r="A571">
        <v>570</v>
      </c>
      <c r="B571" t="s">
        <v>16</v>
      </c>
      <c r="C571" t="s">
        <v>17</v>
      </c>
      <c r="D571">
        <v>4</v>
      </c>
      <c r="E571" t="s">
        <v>72</v>
      </c>
      <c r="F571">
        <v>0.05</v>
      </c>
      <c r="G571" s="4">
        <v>476</v>
      </c>
      <c r="H571">
        <f t="shared" si="32"/>
        <v>4.7600000000000002E-4</v>
      </c>
      <c r="I571">
        <f t="shared" si="33"/>
        <v>5.5048252619585368E-2</v>
      </c>
      <c r="J571" s="6">
        <f t="shared" si="34"/>
        <v>9.5199999999999989E-3</v>
      </c>
      <c r="K571">
        <f t="shared" si="35"/>
        <v>105.0420168067227</v>
      </c>
      <c r="L571" t="s">
        <v>19</v>
      </c>
      <c r="M571">
        <v>1</v>
      </c>
      <c r="N571" t="s">
        <v>47</v>
      </c>
      <c r="O571" t="s">
        <v>47</v>
      </c>
      <c r="P571" t="s">
        <v>22</v>
      </c>
      <c r="Q571" t="s">
        <v>23</v>
      </c>
      <c r="R571" t="s">
        <v>24</v>
      </c>
      <c r="S571" t="s">
        <v>32</v>
      </c>
      <c r="T571">
        <v>0</v>
      </c>
      <c r="U571" t="s">
        <v>100</v>
      </c>
      <c r="V571" t="s">
        <v>106</v>
      </c>
      <c r="W571" t="s">
        <v>107</v>
      </c>
      <c r="X571">
        <f>T571*K571</f>
        <v>0</v>
      </c>
      <c r="Y571">
        <f>T571*(57.32)</f>
        <v>0</v>
      </c>
    </row>
    <row r="572" spans="1:25" x14ac:dyDescent="0.2">
      <c r="A572">
        <v>571</v>
      </c>
      <c r="B572" t="s">
        <v>16</v>
      </c>
      <c r="C572" t="s">
        <v>17</v>
      </c>
      <c r="D572">
        <v>4</v>
      </c>
      <c r="E572" t="s">
        <v>72</v>
      </c>
      <c r="F572">
        <v>0.05</v>
      </c>
      <c r="G572" s="4">
        <v>476</v>
      </c>
      <c r="H572">
        <f t="shared" si="32"/>
        <v>4.7600000000000002E-4</v>
      </c>
      <c r="I572">
        <f t="shared" si="33"/>
        <v>5.5048252619585368E-2</v>
      </c>
      <c r="J572" s="6">
        <f t="shared" si="34"/>
        <v>9.5199999999999989E-3</v>
      </c>
      <c r="K572">
        <f t="shared" si="35"/>
        <v>105.0420168067227</v>
      </c>
      <c r="L572" t="s">
        <v>19</v>
      </c>
      <c r="M572">
        <v>1</v>
      </c>
      <c r="N572" t="s">
        <v>48</v>
      </c>
      <c r="O572" t="s">
        <v>49</v>
      </c>
      <c r="P572" t="s">
        <v>22</v>
      </c>
      <c r="Q572" t="s">
        <v>37</v>
      </c>
      <c r="R572" t="s">
        <v>24</v>
      </c>
      <c r="S572" t="s">
        <v>50</v>
      </c>
      <c r="T572">
        <v>1</v>
      </c>
      <c r="U572" t="s">
        <v>100</v>
      </c>
      <c r="V572" t="s">
        <v>106</v>
      </c>
      <c r="W572" t="s">
        <v>107</v>
      </c>
      <c r="X572">
        <f>T572*K572</f>
        <v>105.0420168067227</v>
      </c>
      <c r="Y572">
        <f>T572*(57.32)</f>
        <v>57.32</v>
      </c>
    </row>
    <row r="573" spans="1:25" x14ac:dyDescent="0.2">
      <c r="A573">
        <v>572</v>
      </c>
      <c r="B573" t="s">
        <v>16</v>
      </c>
      <c r="C573" t="s">
        <v>17</v>
      </c>
      <c r="D573">
        <v>4</v>
      </c>
      <c r="E573" t="s">
        <v>72</v>
      </c>
      <c r="F573">
        <v>0.05</v>
      </c>
      <c r="G573" s="4">
        <v>476</v>
      </c>
      <c r="H573">
        <f t="shared" si="32"/>
        <v>4.7600000000000002E-4</v>
      </c>
      <c r="I573">
        <f t="shared" si="33"/>
        <v>5.5048252619585368E-2</v>
      </c>
      <c r="J573" s="6">
        <f t="shared" si="34"/>
        <v>9.5199999999999989E-3</v>
      </c>
      <c r="K573">
        <f t="shared" si="35"/>
        <v>105.0420168067227</v>
      </c>
      <c r="L573" t="s">
        <v>19</v>
      </c>
      <c r="M573">
        <v>1</v>
      </c>
      <c r="N573" t="s">
        <v>51</v>
      </c>
      <c r="O573" t="s">
        <v>49</v>
      </c>
      <c r="P573" t="s">
        <v>22</v>
      </c>
      <c r="Q573" t="s">
        <v>37</v>
      </c>
      <c r="R573" t="s">
        <v>24</v>
      </c>
      <c r="S573" t="s">
        <v>50</v>
      </c>
      <c r="T573">
        <v>0</v>
      </c>
      <c r="U573" t="s">
        <v>100</v>
      </c>
      <c r="V573" t="s">
        <v>106</v>
      </c>
      <c r="W573" t="s">
        <v>107</v>
      </c>
      <c r="X573">
        <f>T573*K573</f>
        <v>0</v>
      </c>
      <c r="Y573">
        <f>T573*(57.32)</f>
        <v>0</v>
      </c>
    </row>
    <row r="574" spans="1:25" x14ac:dyDescent="0.2">
      <c r="A574">
        <v>573</v>
      </c>
      <c r="B574" t="s">
        <v>16</v>
      </c>
      <c r="C574" t="s">
        <v>17</v>
      </c>
      <c r="D574">
        <v>4</v>
      </c>
      <c r="E574" t="s">
        <v>72</v>
      </c>
      <c r="F574">
        <v>0.05</v>
      </c>
      <c r="G574" s="4">
        <v>476</v>
      </c>
      <c r="H574">
        <f t="shared" si="32"/>
        <v>4.7600000000000002E-4</v>
      </c>
      <c r="I574">
        <f t="shared" si="33"/>
        <v>5.5048252619585368E-2</v>
      </c>
      <c r="J574" s="6">
        <f t="shared" si="34"/>
        <v>9.5199999999999989E-3</v>
      </c>
      <c r="K574">
        <f t="shared" si="35"/>
        <v>105.0420168067227</v>
      </c>
      <c r="L574" t="s">
        <v>19</v>
      </c>
      <c r="M574">
        <v>1</v>
      </c>
      <c r="N574" t="s">
        <v>52</v>
      </c>
      <c r="O574" t="s">
        <v>52</v>
      </c>
      <c r="P574" t="s">
        <v>22</v>
      </c>
      <c r="Q574" t="s">
        <v>23</v>
      </c>
      <c r="R574" t="s">
        <v>24</v>
      </c>
      <c r="S574" t="s">
        <v>46</v>
      </c>
      <c r="T574">
        <v>0</v>
      </c>
      <c r="U574" t="s">
        <v>100</v>
      </c>
      <c r="V574" t="s">
        <v>106</v>
      </c>
      <c r="W574" t="s">
        <v>107</v>
      </c>
      <c r="X574">
        <f>T574*K574</f>
        <v>0</v>
      </c>
      <c r="Y574">
        <f>T574*(57.32)</f>
        <v>0</v>
      </c>
    </row>
    <row r="575" spans="1:25" x14ac:dyDescent="0.2">
      <c r="A575">
        <v>574</v>
      </c>
      <c r="B575" t="s">
        <v>16</v>
      </c>
      <c r="C575" t="s">
        <v>17</v>
      </c>
      <c r="D575">
        <v>4</v>
      </c>
      <c r="E575" t="s">
        <v>72</v>
      </c>
      <c r="F575">
        <v>0.05</v>
      </c>
      <c r="G575" s="4">
        <v>476</v>
      </c>
      <c r="H575">
        <f t="shared" si="32"/>
        <v>4.7600000000000002E-4</v>
      </c>
      <c r="I575">
        <f t="shared" si="33"/>
        <v>5.5048252619585368E-2</v>
      </c>
      <c r="J575" s="6">
        <f t="shared" si="34"/>
        <v>9.5199999999999989E-3</v>
      </c>
      <c r="K575">
        <f t="shared" si="35"/>
        <v>105.0420168067227</v>
      </c>
      <c r="L575" t="s">
        <v>19</v>
      </c>
      <c r="M575">
        <v>1</v>
      </c>
      <c r="N575" t="s">
        <v>53</v>
      </c>
      <c r="O575" t="s">
        <v>53</v>
      </c>
      <c r="P575" t="s">
        <v>22</v>
      </c>
      <c r="Q575" t="s">
        <v>23</v>
      </c>
      <c r="R575" t="s">
        <v>31</v>
      </c>
      <c r="S575" t="s">
        <v>54</v>
      </c>
      <c r="T575">
        <v>0</v>
      </c>
      <c r="U575" t="s">
        <v>100</v>
      </c>
      <c r="V575" t="s">
        <v>106</v>
      </c>
      <c r="W575" t="s">
        <v>107</v>
      </c>
      <c r="X575">
        <f>T575*K575</f>
        <v>0</v>
      </c>
      <c r="Y575">
        <f>T575*(57.32)</f>
        <v>0</v>
      </c>
    </row>
    <row r="576" spans="1:25" x14ac:dyDescent="0.2">
      <c r="A576">
        <v>575</v>
      </c>
      <c r="B576" t="s">
        <v>16</v>
      </c>
      <c r="C576" t="s">
        <v>17</v>
      </c>
      <c r="D576">
        <v>4</v>
      </c>
      <c r="E576" t="s">
        <v>72</v>
      </c>
      <c r="F576">
        <v>0.05</v>
      </c>
      <c r="G576" s="4">
        <v>476</v>
      </c>
      <c r="H576">
        <f t="shared" si="32"/>
        <v>4.7600000000000002E-4</v>
      </c>
      <c r="I576">
        <f t="shared" si="33"/>
        <v>5.5048252619585368E-2</v>
      </c>
      <c r="J576" s="6">
        <f t="shared" si="34"/>
        <v>9.5199999999999989E-3</v>
      </c>
      <c r="K576">
        <f t="shared" si="35"/>
        <v>105.0420168067227</v>
      </c>
      <c r="L576" t="s">
        <v>19</v>
      </c>
      <c r="M576">
        <v>1</v>
      </c>
      <c r="N576" t="s">
        <v>55</v>
      </c>
      <c r="O576" t="s">
        <v>55</v>
      </c>
      <c r="P576" t="s">
        <v>22</v>
      </c>
      <c r="Q576" t="s">
        <v>23</v>
      </c>
      <c r="R576" t="s">
        <v>31</v>
      </c>
      <c r="S576" t="s">
        <v>56</v>
      </c>
      <c r="T576">
        <v>1</v>
      </c>
      <c r="U576" t="s">
        <v>100</v>
      </c>
      <c r="V576" t="s">
        <v>106</v>
      </c>
      <c r="W576" t="s">
        <v>107</v>
      </c>
      <c r="X576">
        <f>T576*K576</f>
        <v>105.0420168067227</v>
      </c>
      <c r="Y576">
        <f>T576*(57.32)</f>
        <v>57.32</v>
      </c>
    </row>
    <row r="577" spans="1:25" x14ac:dyDescent="0.2">
      <c r="A577">
        <v>576</v>
      </c>
      <c r="B577" t="s">
        <v>16</v>
      </c>
      <c r="C577" t="s">
        <v>17</v>
      </c>
      <c r="D577">
        <v>4</v>
      </c>
      <c r="E577" t="s">
        <v>72</v>
      </c>
      <c r="F577">
        <v>0.05</v>
      </c>
      <c r="G577" s="4">
        <v>476</v>
      </c>
      <c r="H577">
        <f t="shared" si="32"/>
        <v>4.7600000000000002E-4</v>
      </c>
      <c r="I577">
        <f t="shared" si="33"/>
        <v>5.5048252619585368E-2</v>
      </c>
      <c r="J577" s="6">
        <f t="shared" si="34"/>
        <v>9.5199999999999989E-3</v>
      </c>
      <c r="K577">
        <f t="shared" si="35"/>
        <v>105.0420168067227</v>
      </c>
      <c r="L577" t="s">
        <v>19</v>
      </c>
      <c r="M577">
        <v>1</v>
      </c>
      <c r="N577" t="s">
        <v>57</v>
      </c>
      <c r="O577" t="s">
        <v>57</v>
      </c>
      <c r="P577" t="s">
        <v>22</v>
      </c>
      <c r="Q577" t="s">
        <v>37</v>
      </c>
      <c r="R577" t="s">
        <v>24</v>
      </c>
      <c r="S577" t="s">
        <v>58</v>
      </c>
      <c r="T577">
        <v>0</v>
      </c>
      <c r="U577" t="s">
        <v>100</v>
      </c>
      <c r="V577" t="s">
        <v>106</v>
      </c>
      <c r="W577" t="s">
        <v>107</v>
      </c>
      <c r="X577">
        <f>T577*K577</f>
        <v>0</v>
      </c>
      <c r="Y577">
        <f>T577*(57.32)</f>
        <v>0</v>
      </c>
    </row>
    <row r="578" spans="1:25" x14ac:dyDescent="0.2">
      <c r="A578">
        <v>577</v>
      </c>
      <c r="B578" t="s">
        <v>16</v>
      </c>
      <c r="C578" t="s">
        <v>17</v>
      </c>
      <c r="D578">
        <v>4</v>
      </c>
      <c r="E578" t="s">
        <v>72</v>
      </c>
      <c r="F578">
        <v>0.05</v>
      </c>
      <c r="G578" s="4">
        <v>476</v>
      </c>
      <c r="H578">
        <f t="shared" ref="H578:H641" si="36">G578/1000000</f>
        <v>4.7600000000000002E-4</v>
      </c>
      <c r="I578">
        <f t="shared" ref="I578:I641" si="37">SQRT(H578/(PI()*F578))</f>
        <v>5.5048252619585368E-2</v>
      </c>
      <c r="J578" s="6">
        <f t="shared" ref="J578:J641" si="38">(I578*I578)*PI()</f>
        <v>9.5199999999999989E-3</v>
      </c>
      <c r="K578">
        <f t="shared" ref="K578:K641" si="39">1/J578</f>
        <v>105.0420168067227</v>
      </c>
      <c r="L578" t="s">
        <v>19</v>
      </c>
      <c r="M578">
        <v>1</v>
      </c>
      <c r="N578" t="s">
        <v>59</v>
      </c>
      <c r="O578" t="s">
        <v>59</v>
      </c>
      <c r="P578" t="s">
        <v>30</v>
      </c>
      <c r="Q578" t="s">
        <v>23</v>
      </c>
      <c r="R578" t="s">
        <v>31</v>
      </c>
      <c r="S578" t="s">
        <v>60</v>
      </c>
      <c r="T578">
        <v>0</v>
      </c>
      <c r="U578" t="s">
        <v>100</v>
      </c>
      <c r="V578" t="s">
        <v>106</v>
      </c>
      <c r="W578" t="s">
        <v>107</v>
      </c>
      <c r="X578">
        <f>T578*K578</f>
        <v>0</v>
      </c>
      <c r="Y578">
        <f>T578*(57.32)</f>
        <v>0</v>
      </c>
    </row>
    <row r="579" spans="1:25" x14ac:dyDescent="0.2">
      <c r="A579">
        <v>578</v>
      </c>
      <c r="B579" t="s">
        <v>16</v>
      </c>
      <c r="C579" t="s">
        <v>17</v>
      </c>
      <c r="D579">
        <v>4</v>
      </c>
      <c r="E579" t="s">
        <v>72</v>
      </c>
      <c r="F579">
        <v>0.05</v>
      </c>
      <c r="G579" s="4">
        <v>476</v>
      </c>
      <c r="H579">
        <f t="shared" si="36"/>
        <v>4.7600000000000002E-4</v>
      </c>
      <c r="I579">
        <f t="shared" si="37"/>
        <v>5.5048252619585368E-2</v>
      </c>
      <c r="J579" s="6">
        <f t="shared" si="38"/>
        <v>9.5199999999999989E-3</v>
      </c>
      <c r="K579">
        <f t="shared" si="39"/>
        <v>105.0420168067227</v>
      </c>
      <c r="L579" t="s">
        <v>19</v>
      </c>
      <c r="M579">
        <v>1</v>
      </c>
      <c r="N579" t="s">
        <v>61</v>
      </c>
      <c r="O579" t="s">
        <v>61</v>
      </c>
      <c r="P579" t="s">
        <v>30</v>
      </c>
      <c r="Q579" t="s">
        <v>37</v>
      </c>
      <c r="R579" t="s">
        <v>31</v>
      </c>
      <c r="S579" t="s">
        <v>62</v>
      </c>
      <c r="T579">
        <v>0</v>
      </c>
      <c r="U579" t="s">
        <v>100</v>
      </c>
      <c r="V579" t="s">
        <v>106</v>
      </c>
      <c r="W579" t="s">
        <v>107</v>
      </c>
      <c r="X579">
        <f>T579*K579</f>
        <v>0</v>
      </c>
      <c r="Y579">
        <f>T579*(57.32)</f>
        <v>0</v>
      </c>
    </row>
    <row r="580" spans="1:25" x14ac:dyDescent="0.2">
      <c r="A580">
        <v>579</v>
      </c>
      <c r="B580" t="s">
        <v>16</v>
      </c>
      <c r="C580" t="s">
        <v>17</v>
      </c>
      <c r="D580">
        <v>4</v>
      </c>
      <c r="E580" t="s">
        <v>72</v>
      </c>
      <c r="F580">
        <v>0.05</v>
      </c>
      <c r="G580" s="4">
        <v>476</v>
      </c>
      <c r="H580">
        <f t="shared" si="36"/>
        <v>4.7600000000000002E-4</v>
      </c>
      <c r="I580">
        <f t="shared" si="37"/>
        <v>5.5048252619585368E-2</v>
      </c>
      <c r="J580" s="6">
        <f t="shared" si="38"/>
        <v>9.5199999999999989E-3</v>
      </c>
      <c r="K580">
        <f t="shared" si="39"/>
        <v>105.0420168067227</v>
      </c>
      <c r="L580" t="s">
        <v>19</v>
      </c>
      <c r="M580">
        <v>1</v>
      </c>
      <c r="N580" t="s">
        <v>63</v>
      </c>
      <c r="O580" t="s">
        <v>63</v>
      </c>
      <c r="P580" t="s">
        <v>22</v>
      </c>
      <c r="Q580" t="s">
        <v>37</v>
      </c>
      <c r="R580" t="s">
        <v>24</v>
      </c>
      <c r="S580" t="s">
        <v>32</v>
      </c>
      <c r="T580">
        <v>0</v>
      </c>
      <c r="U580" t="s">
        <v>100</v>
      </c>
      <c r="V580" t="s">
        <v>106</v>
      </c>
      <c r="W580" t="s">
        <v>107</v>
      </c>
      <c r="X580">
        <f>T580*K580</f>
        <v>0</v>
      </c>
      <c r="Y580">
        <f>T580*(57.32)</f>
        <v>0</v>
      </c>
    </row>
    <row r="581" spans="1:25" x14ac:dyDescent="0.2">
      <c r="A581">
        <v>580</v>
      </c>
      <c r="B581" t="s">
        <v>16</v>
      </c>
      <c r="C581" t="s">
        <v>17</v>
      </c>
      <c r="D581">
        <v>4</v>
      </c>
      <c r="E581" t="s">
        <v>72</v>
      </c>
      <c r="F581">
        <v>0.05</v>
      </c>
      <c r="G581" s="4">
        <v>476</v>
      </c>
      <c r="H581">
        <f t="shared" si="36"/>
        <v>4.7600000000000002E-4</v>
      </c>
      <c r="I581">
        <f t="shared" si="37"/>
        <v>5.5048252619585368E-2</v>
      </c>
      <c r="J581" s="6">
        <f t="shared" si="38"/>
        <v>9.5199999999999989E-3</v>
      </c>
      <c r="K581">
        <f t="shared" si="39"/>
        <v>105.0420168067227</v>
      </c>
      <c r="L581" t="s">
        <v>19</v>
      </c>
      <c r="M581">
        <v>1</v>
      </c>
      <c r="N581" t="s">
        <v>64</v>
      </c>
      <c r="O581" t="s">
        <v>65</v>
      </c>
      <c r="P581" t="s">
        <v>22</v>
      </c>
      <c r="Q581" t="s">
        <v>23</v>
      </c>
      <c r="R581" t="s">
        <v>24</v>
      </c>
      <c r="S581" t="s">
        <v>25</v>
      </c>
      <c r="T581">
        <v>1</v>
      </c>
      <c r="U581" t="s">
        <v>100</v>
      </c>
      <c r="V581" t="s">
        <v>106</v>
      </c>
      <c r="W581" t="s">
        <v>107</v>
      </c>
      <c r="X581">
        <f>T581*K581</f>
        <v>105.0420168067227</v>
      </c>
      <c r="Y581">
        <f>T581*(57.32)</f>
        <v>57.32</v>
      </c>
    </row>
    <row r="582" spans="1:25" x14ac:dyDescent="0.2">
      <c r="A582">
        <v>581</v>
      </c>
      <c r="B582" t="s">
        <v>16</v>
      </c>
      <c r="C582" t="s">
        <v>17</v>
      </c>
      <c r="D582">
        <v>4</v>
      </c>
      <c r="E582" t="s">
        <v>72</v>
      </c>
      <c r="F582">
        <v>0.05</v>
      </c>
      <c r="G582" s="4">
        <v>476</v>
      </c>
      <c r="H582">
        <f t="shared" si="36"/>
        <v>4.7600000000000002E-4</v>
      </c>
      <c r="I582">
        <f t="shared" si="37"/>
        <v>5.5048252619585368E-2</v>
      </c>
      <c r="J582" s="6">
        <f t="shared" si="38"/>
        <v>9.5199999999999989E-3</v>
      </c>
      <c r="K582">
        <f t="shared" si="39"/>
        <v>105.0420168067227</v>
      </c>
      <c r="L582" t="s">
        <v>66</v>
      </c>
      <c r="M582">
        <v>1</v>
      </c>
      <c r="N582" t="s">
        <v>20</v>
      </c>
      <c r="O582" t="s">
        <v>21</v>
      </c>
      <c r="P582" t="s">
        <v>22</v>
      </c>
      <c r="Q582" t="s">
        <v>23</v>
      </c>
      <c r="R582" t="s">
        <v>24</v>
      </c>
      <c r="S582" t="s">
        <v>25</v>
      </c>
      <c r="T582">
        <v>0</v>
      </c>
      <c r="U582" t="s">
        <v>100</v>
      </c>
      <c r="V582" t="s">
        <v>106</v>
      </c>
      <c r="W582" t="s">
        <v>108</v>
      </c>
      <c r="X582">
        <f>T582*K582</f>
        <v>0</v>
      </c>
      <c r="Y582">
        <f>T582*(57.32)</f>
        <v>0</v>
      </c>
    </row>
    <row r="583" spans="1:25" x14ac:dyDescent="0.2">
      <c r="A583">
        <v>582</v>
      </c>
      <c r="B583" t="s">
        <v>16</v>
      </c>
      <c r="C583" t="s">
        <v>17</v>
      </c>
      <c r="D583">
        <v>4</v>
      </c>
      <c r="E583" t="s">
        <v>72</v>
      </c>
      <c r="F583">
        <v>0.05</v>
      </c>
      <c r="G583" s="4">
        <v>476</v>
      </c>
      <c r="H583">
        <f t="shared" si="36"/>
        <v>4.7600000000000002E-4</v>
      </c>
      <c r="I583">
        <f t="shared" si="37"/>
        <v>5.5048252619585368E-2</v>
      </c>
      <c r="J583" s="6">
        <f t="shared" si="38"/>
        <v>9.5199999999999989E-3</v>
      </c>
      <c r="K583">
        <f t="shared" si="39"/>
        <v>105.0420168067227</v>
      </c>
      <c r="L583" t="s">
        <v>66</v>
      </c>
      <c r="M583">
        <v>1</v>
      </c>
      <c r="N583" t="s">
        <v>29</v>
      </c>
      <c r="O583" t="s">
        <v>29</v>
      </c>
      <c r="P583" t="s">
        <v>30</v>
      </c>
      <c r="Q583" t="s">
        <v>23</v>
      </c>
      <c r="R583" t="s">
        <v>31</v>
      </c>
      <c r="S583" t="s">
        <v>32</v>
      </c>
      <c r="T583">
        <v>0</v>
      </c>
      <c r="U583" t="s">
        <v>100</v>
      </c>
      <c r="V583" t="s">
        <v>106</v>
      </c>
      <c r="W583" t="s">
        <v>108</v>
      </c>
      <c r="X583">
        <f>T583*K583</f>
        <v>0</v>
      </c>
      <c r="Y583">
        <f>T583*(57.32)</f>
        <v>0</v>
      </c>
    </row>
    <row r="584" spans="1:25" x14ac:dyDescent="0.2">
      <c r="A584">
        <v>583</v>
      </c>
      <c r="B584" t="s">
        <v>16</v>
      </c>
      <c r="C584" t="s">
        <v>17</v>
      </c>
      <c r="D584">
        <v>4</v>
      </c>
      <c r="E584" t="s">
        <v>72</v>
      </c>
      <c r="F584">
        <v>0.05</v>
      </c>
      <c r="G584" s="4">
        <v>476</v>
      </c>
      <c r="H584">
        <f t="shared" si="36"/>
        <v>4.7600000000000002E-4</v>
      </c>
      <c r="I584">
        <f t="shared" si="37"/>
        <v>5.5048252619585368E-2</v>
      </c>
      <c r="J584" s="6">
        <f t="shared" si="38"/>
        <v>9.5199999999999989E-3</v>
      </c>
      <c r="K584">
        <f t="shared" si="39"/>
        <v>105.0420168067227</v>
      </c>
      <c r="L584" t="s">
        <v>66</v>
      </c>
      <c r="M584">
        <v>1</v>
      </c>
      <c r="N584" t="s">
        <v>33</v>
      </c>
      <c r="O584" t="s">
        <v>33</v>
      </c>
      <c r="P584" t="s">
        <v>22</v>
      </c>
      <c r="Q584" t="s">
        <v>23</v>
      </c>
      <c r="R584" t="s">
        <v>31</v>
      </c>
      <c r="S584" t="s">
        <v>25</v>
      </c>
      <c r="T584">
        <v>0</v>
      </c>
      <c r="U584" t="s">
        <v>100</v>
      </c>
      <c r="V584" t="s">
        <v>106</v>
      </c>
      <c r="W584" t="s">
        <v>108</v>
      </c>
      <c r="X584">
        <f>T584*K584</f>
        <v>0</v>
      </c>
      <c r="Y584">
        <f>T584*(57.32)</f>
        <v>0</v>
      </c>
    </row>
    <row r="585" spans="1:25" x14ac:dyDescent="0.2">
      <c r="A585">
        <v>584</v>
      </c>
      <c r="B585" t="s">
        <v>16</v>
      </c>
      <c r="C585" t="s">
        <v>17</v>
      </c>
      <c r="D585">
        <v>4</v>
      </c>
      <c r="E585" t="s">
        <v>72</v>
      </c>
      <c r="F585">
        <v>0.05</v>
      </c>
      <c r="G585" s="4">
        <v>476</v>
      </c>
      <c r="H585">
        <f t="shared" si="36"/>
        <v>4.7600000000000002E-4</v>
      </c>
      <c r="I585">
        <f t="shared" si="37"/>
        <v>5.5048252619585368E-2</v>
      </c>
      <c r="J585" s="6">
        <f t="shared" si="38"/>
        <v>9.5199999999999989E-3</v>
      </c>
      <c r="K585">
        <f t="shared" si="39"/>
        <v>105.0420168067227</v>
      </c>
      <c r="L585" t="s">
        <v>66</v>
      </c>
      <c r="M585">
        <v>1</v>
      </c>
      <c r="N585" t="s">
        <v>34</v>
      </c>
      <c r="O585" t="s">
        <v>35</v>
      </c>
      <c r="P585" t="s">
        <v>36</v>
      </c>
      <c r="Q585" t="s">
        <v>37</v>
      </c>
      <c r="R585" t="s">
        <v>24</v>
      </c>
      <c r="S585" t="s">
        <v>38</v>
      </c>
      <c r="T585">
        <v>0</v>
      </c>
      <c r="U585" t="s">
        <v>100</v>
      </c>
      <c r="V585" t="s">
        <v>106</v>
      </c>
      <c r="W585" t="s">
        <v>108</v>
      </c>
      <c r="X585">
        <f>T585*K585</f>
        <v>0</v>
      </c>
      <c r="Y585">
        <f>T585*(57.32)</f>
        <v>0</v>
      </c>
    </row>
    <row r="586" spans="1:25" x14ac:dyDescent="0.2">
      <c r="A586">
        <v>585</v>
      </c>
      <c r="B586" t="s">
        <v>16</v>
      </c>
      <c r="C586" t="s">
        <v>17</v>
      </c>
      <c r="D586">
        <v>4</v>
      </c>
      <c r="E586" t="s">
        <v>72</v>
      </c>
      <c r="F586">
        <v>0.05</v>
      </c>
      <c r="G586" s="4">
        <v>476</v>
      </c>
      <c r="H586">
        <f t="shared" si="36"/>
        <v>4.7600000000000002E-4</v>
      </c>
      <c r="I586">
        <f t="shared" si="37"/>
        <v>5.5048252619585368E-2</v>
      </c>
      <c r="J586" s="6">
        <f t="shared" si="38"/>
        <v>9.5199999999999989E-3</v>
      </c>
      <c r="K586">
        <f t="shared" si="39"/>
        <v>105.0420168067227</v>
      </c>
      <c r="L586" t="s">
        <v>66</v>
      </c>
      <c r="M586">
        <v>1</v>
      </c>
      <c r="N586" t="s">
        <v>39</v>
      </c>
      <c r="O586" t="s">
        <v>35</v>
      </c>
      <c r="P586" t="s">
        <v>36</v>
      </c>
      <c r="Q586" t="s">
        <v>37</v>
      </c>
      <c r="R586" t="s">
        <v>24</v>
      </c>
      <c r="S586" t="s">
        <v>38</v>
      </c>
      <c r="T586">
        <v>3</v>
      </c>
      <c r="U586" t="s">
        <v>100</v>
      </c>
      <c r="V586" t="s">
        <v>106</v>
      </c>
      <c r="W586" t="s">
        <v>108</v>
      </c>
      <c r="X586">
        <f>T586*K586</f>
        <v>315.1260504201681</v>
      </c>
      <c r="Y586">
        <f>T586*(57.32)</f>
        <v>171.96</v>
      </c>
    </row>
    <row r="587" spans="1:25" x14ac:dyDescent="0.2">
      <c r="A587">
        <v>586</v>
      </c>
      <c r="B587" t="s">
        <v>16</v>
      </c>
      <c r="C587" t="s">
        <v>17</v>
      </c>
      <c r="D587">
        <v>4</v>
      </c>
      <c r="E587" t="s">
        <v>72</v>
      </c>
      <c r="F587">
        <v>0.05</v>
      </c>
      <c r="G587" s="4">
        <v>476</v>
      </c>
      <c r="H587">
        <f t="shared" si="36"/>
        <v>4.7600000000000002E-4</v>
      </c>
      <c r="I587">
        <f t="shared" si="37"/>
        <v>5.5048252619585368E-2</v>
      </c>
      <c r="J587" s="6">
        <f t="shared" si="38"/>
        <v>9.5199999999999989E-3</v>
      </c>
      <c r="K587">
        <f t="shared" si="39"/>
        <v>105.0420168067227</v>
      </c>
      <c r="L587" t="s">
        <v>66</v>
      </c>
      <c r="M587">
        <v>1</v>
      </c>
      <c r="N587" t="s">
        <v>40</v>
      </c>
      <c r="O587" t="s">
        <v>40</v>
      </c>
      <c r="P587" t="s">
        <v>22</v>
      </c>
      <c r="Q587" t="s">
        <v>37</v>
      </c>
      <c r="R587" t="s">
        <v>24</v>
      </c>
      <c r="S587" t="s">
        <v>32</v>
      </c>
      <c r="T587">
        <v>0</v>
      </c>
      <c r="U587" t="s">
        <v>100</v>
      </c>
      <c r="V587" t="s">
        <v>106</v>
      </c>
      <c r="W587" t="s">
        <v>108</v>
      </c>
      <c r="X587">
        <f>T587*K587</f>
        <v>0</v>
      </c>
      <c r="Y587">
        <f>T587*(57.32)</f>
        <v>0</v>
      </c>
    </row>
    <row r="588" spans="1:25" x14ac:dyDescent="0.2">
      <c r="A588">
        <v>587</v>
      </c>
      <c r="B588" t="s">
        <v>16</v>
      </c>
      <c r="C588" t="s">
        <v>17</v>
      </c>
      <c r="D588">
        <v>4</v>
      </c>
      <c r="E588" t="s">
        <v>72</v>
      </c>
      <c r="F588">
        <v>0.05</v>
      </c>
      <c r="G588" s="4">
        <v>476</v>
      </c>
      <c r="H588">
        <f t="shared" si="36"/>
        <v>4.7600000000000002E-4</v>
      </c>
      <c r="I588">
        <f t="shared" si="37"/>
        <v>5.5048252619585368E-2</v>
      </c>
      <c r="J588" s="6">
        <f t="shared" si="38"/>
        <v>9.5199999999999989E-3</v>
      </c>
      <c r="K588">
        <f t="shared" si="39"/>
        <v>105.0420168067227</v>
      </c>
      <c r="L588" t="s">
        <v>66</v>
      </c>
      <c r="M588">
        <v>1</v>
      </c>
      <c r="N588" t="s">
        <v>41</v>
      </c>
      <c r="O588" t="s">
        <v>41</v>
      </c>
      <c r="P588" t="s">
        <v>22</v>
      </c>
      <c r="Q588" t="s">
        <v>23</v>
      </c>
      <c r="R588" t="s">
        <v>24</v>
      </c>
      <c r="S588" t="s">
        <v>42</v>
      </c>
      <c r="T588">
        <v>0</v>
      </c>
      <c r="U588" t="s">
        <v>100</v>
      </c>
      <c r="V588" t="s">
        <v>106</v>
      </c>
      <c r="W588" t="s">
        <v>108</v>
      </c>
      <c r="X588">
        <f>T588*K588</f>
        <v>0</v>
      </c>
      <c r="Y588">
        <f>T588*(57.32)</f>
        <v>0</v>
      </c>
    </row>
    <row r="589" spans="1:25" x14ac:dyDescent="0.2">
      <c r="A589">
        <v>588</v>
      </c>
      <c r="B589" t="s">
        <v>16</v>
      </c>
      <c r="C589" t="s">
        <v>17</v>
      </c>
      <c r="D589">
        <v>4</v>
      </c>
      <c r="E589" t="s">
        <v>72</v>
      </c>
      <c r="F589">
        <v>0.05</v>
      </c>
      <c r="G589" s="4">
        <v>476</v>
      </c>
      <c r="H589">
        <f t="shared" si="36"/>
        <v>4.7600000000000002E-4</v>
      </c>
      <c r="I589">
        <f t="shared" si="37"/>
        <v>5.5048252619585368E-2</v>
      </c>
      <c r="J589" s="6">
        <f t="shared" si="38"/>
        <v>9.5199999999999989E-3</v>
      </c>
      <c r="K589">
        <f t="shared" si="39"/>
        <v>105.0420168067227</v>
      </c>
      <c r="L589" t="s">
        <v>66</v>
      </c>
      <c r="M589">
        <v>1</v>
      </c>
      <c r="N589" t="s">
        <v>43</v>
      </c>
      <c r="O589" t="s">
        <v>43</v>
      </c>
      <c r="P589" t="s">
        <v>22</v>
      </c>
      <c r="Q589" t="s">
        <v>23</v>
      </c>
      <c r="R589" t="s">
        <v>24</v>
      </c>
      <c r="S589" t="s">
        <v>44</v>
      </c>
      <c r="T589">
        <v>0</v>
      </c>
      <c r="U589" t="s">
        <v>100</v>
      </c>
      <c r="V589" t="s">
        <v>106</v>
      </c>
      <c r="W589" t="s">
        <v>108</v>
      </c>
      <c r="X589">
        <f>T589*K589</f>
        <v>0</v>
      </c>
      <c r="Y589">
        <f>T589*(57.32)</f>
        <v>0</v>
      </c>
    </row>
    <row r="590" spans="1:25" x14ac:dyDescent="0.2">
      <c r="A590">
        <v>589</v>
      </c>
      <c r="B590" t="s">
        <v>16</v>
      </c>
      <c r="C590" t="s">
        <v>17</v>
      </c>
      <c r="D590">
        <v>4</v>
      </c>
      <c r="E590" t="s">
        <v>72</v>
      </c>
      <c r="F590">
        <v>0.05</v>
      </c>
      <c r="G590" s="4">
        <v>476</v>
      </c>
      <c r="H590">
        <f t="shared" si="36"/>
        <v>4.7600000000000002E-4</v>
      </c>
      <c r="I590">
        <f t="shared" si="37"/>
        <v>5.5048252619585368E-2</v>
      </c>
      <c r="J590" s="6">
        <f t="shared" si="38"/>
        <v>9.5199999999999989E-3</v>
      </c>
      <c r="K590">
        <f t="shared" si="39"/>
        <v>105.0420168067227</v>
      </c>
      <c r="L590" t="s">
        <v>66</v>
      </c>
      <c r="M590">
        <v>1</v>
      </c>
      <c r="N590" t="s">
        <v>45</v>
      </c>
      <c r="O590" t="s">
        <v>45</v>
      </c>
      <c r="P590" t="s">
        <v>22</v>
      </c>
      <c r="Q590" t="s">
        <v>23</v>
      </c>
      <c r="R590" t="s">
        <v>24</v>
      </c>
      <c r="S590" t="s">
        <v>46</v>
      </c>
      <c r="T590">
        <v>0</v>
      </c>
      <c r="U590" t="s">
        <v>100</v>
      </c>
      <c r="V590" t="s">
        <v>106</v>
      </c>
      <c r="W590" t="s">
        <v>108</v>
      </c>
      <c r="X590">
        <f>T590*K590</f>
        <v>0</v>
      </c>
      <c r="Y590">
        <f>T590*(57.32)</f>
        <v>0</v>
      </c>
    </row>
    <row r="591" spans="1:25" x14ac:dyDescent="0.2">
      <c r="A591">
        <v>590</v>
      </c>
      <c r="B591" t="s">
        <v>16</v>
      </c>
      <c r="C591" t="s">
        <v>17</v>
      </c>
      <c r="D591">
        <v>4</v>
      </c>
      <c r="E591" t="s">
        <v>72</v>
      </c>
      <c r="F591">
        <v>0.05</v>
      </c>
      <c r="G591" s="4">
        <v>476</v>
      </c>
      <c r="H591">
        <f t="shared" si="36"/>
        <v>4.7600000000000002E-4</v>
      </c>
      <c r="I591">
        <f t="shared" si="37"/>
        <v>5.5048252619585368E-2</v>
      </c>
      <c r="J591" s="6">
        <f t="shared" si="38"/>
        <v>9.5199999999999989E-3</v>
      </c>
      <c r="K591">
        <f t="shared" si="39"/>
        <v>105.0420168067227</v>
      </c>
      <c r="L591" t="s">
        <v>66</v>
      </c>
      <c r="M591">
        <v>1</v>
      </c>
      <c r="N591" t="s">
        <v>47</v>
      </c>
      <c r="O591" t="s">
        <v>47</v>
      </c>
      <c r="P591" t="s">
        <v>22</v>
      </c>
      <c r="Q591" t="s">
        <v>23</v>
      </c>
      <c r="R591" t="s">
        <v>24</v>
      </c>
      <c r="S591" t="s">
        <v>32</v>
      </c>
      <c r="T591">
        <v>0</v>
      </c>
      <c r="U591" t="s">
        <v>100</v>
      </c>
      <c r="V591" t="s">
        <v>106</v>
      </c>
      <c r="W591" t="s">
        <v>108</v>
      </c>
      <c r="X591">
        <f>T591*K591</f>
        <v>0</v>
      </c>
      <c r="Y591">
        <f>T591*(57.32)</f>
        <v>0</v>
      </c>
    </row>
    <row r="592" spans="1:25" x14ac:dyDescent="0.2">
      <c r="A592">
        <v>591</v>
      </c>
      <c r="B592" t="s">
        <v>16</v>
      </c>
      <c r="C592" t="s">
        <v>17</v>
      </c>
      <c r="D592">
        <v>4</v>
      </c>
      <c r="E592" t="s">
        <v>72</v>
      </c>
      <c r="F592">
        <v>0.05</v>
      </c>
      <c r="G592" s="4">
        <v>476</v>
      </c>
      <c r="H592">
        <f t="shared" si="36"/>
        <v>4.7600000000000002E-4</v>
      </c>
      <c r="I592">
        <f t="shared" si="37"/>
        <v>5.5048252619585368E-2</v>
      </c>
      <c r="J592" s="6">
        <f t="shared" si="38"/>
        <v>9.5199999999999989E-3</v>
      </c>
      <c r="K592">
        <f t="shared" si="39"/>
        <v>105.0420168067227</v>
      </c>
      <c r="L592" t="s">
        <v>66</v>
      </c>
      <c r="M592">
        <v>1</v>
      </c>
      <c r="N592" t="s">
        <v>48</v>
      </c>
      <c r="O592" t="s">
        <v>49</v>
      </c>
      <c r="P592" t="s">
        <v>22</v>
      </c>
      <c r="Q592" t="s">
        <v>37</v>
      </c>
      <c r="R592" t="s">
        <v>24</v>
      </c>
      <c r="S592" t="s">
        <v>50</v>
      </c>
      <c r="T592">
        <v>1</v>
      </c>
      <c r="U592" t="s">
        <v>100</v>
      </c>
      <c r="V592" t="s">
        <v>106</v>
      </c>
      <c r="W592" t="s">
        <v>108</v>
      </c>
      <c r="X592">
        <f>T592*K592</f>
        <v>105.0420168067227</v>
      </c>
      <c r="Y592">
        <f>T592*(57.32)</f>
        <v>57.32</v>
      </c>
    </row>
    <row r="593" spans="1:25" x14ac:dyDescent="0.2">
      <c r="A593">
        <v>592</v>
      </c>
      <c r="B593" t="s">
        <v>16</v>
      </c>
      <c r="C593" t="s">
        <v>17</v>
      </c>
      <c r="D593">
        <v>4</v>
      </c>
      <c r="E593" t="s">
        <v>72</v>
      </c>
      <c r="F593">
        <v>0.05</v>
      </c>
      <c r="G593" s="4">
        <v>476</v>
      </c>
      <c r="H593">
        <f t="shared" si="36"/>
        <v>4.7600000000000002E-4</v>
      </c>
      <c r="I593">
        <f t="shared" si="37"/>
        <v>5.5048252619585368E-2</v>
      </c>
      <c r="J593" s="6">
        <f t="shared" si="38"/>
        <v>9.5199999999999989E-3</v>
      </c>
      <c r="K593">
        <f t="shared" si="39"/>
        <v>105.0420168067227</v>
      </c>
      <c r="L593" t="s">
        <v>66</v>
      </c>
      <c r="M593">
        <v>1</v>
      </c>
      <c r="N593" t="s">
        <v>51</v>
      </c>
      <c r="O593" t="s">
        <v>49</v>
      </c>
      <c r="P593" t="s">
        <v>22</v>
      </c>
      <c r="Q593" t="s">
        <v>37</v>
      </c>
      <c r="R593" t="s">
        <v>24</v>
      </c>
      <c r="S593" t="s">
        <v>50</v>
      </c>
      <c r="T593">
        <v>0</v>
      </c>
      <c r="U593" t="s">
        <v>100</v>
      </c>
      <c r="V593" t="s">
        <v>106</v>
      </c>
      <c r="W593" t="s">
        <v>108</v>
      </c>
      <c r="X593">
        <f>T593*K593</f>
        <v>0</v>
      </c>
      <c r="Y593">
        <f>T593*(57.32)</f>
        <v>0</v>
      </c>
    </row>
    <row r="594" spans="1:25" x14ac:dyDescent="0.2">
      <c r="A594">
        <v>593</v>
      </c>
      <c r="B594" t="s">
        <v>16</v>
      </c>
      <c r="C594" t="s">
        <v>17</v>
      </c>
      <c r="D594">
        <v>4</v>
      </c>
      <c r="E594" t="s">
        <v>72</v>
      </c>
      <c r="F594">
        <v>0.05</v>
      </c>
      <c r="G594" s="4">
        <v>476</v>
      </c>
      <c r="H594">
        <f t="shared" si="36"/>
        <v>4.7600000000000002E-4</v>
      </c>
      <c r="I594">
        <f t="shared" si="37"/>
        <v>5.5048252619585368E-2</v>
      </c>
      <c r="J594" s="6">
        <f t="shared" si="38"/>
        <v>9.5199999999999989E-3</v>
      </c>
      <c r="K594">
        <f t="shared" si="39"/>
        <v>105.0420168067227</v>
      </c>
      <c r="L594" t="s">
        <v>66</v>
      </c>
      <c r="M594">
        <v>1</v>
      </c>
      <c r="N594" t="s">
        <v>52</v>
      </c>
      <c r="O594" t="s">
        <v>52</v>
      </c>
      <c r="P594" t="s">
        <v>22</v>
      </c>
      <c r="Q594" t="s">
        <v>23</v>
      </c>
      <c r="R594" t="s">
        <v>24</v>
      </c>
      <c r="S594" t="s">
        <v>46</v>
      </c>
      <c r="T594">
        <v>0</v>
      </c>
      <c r="U594" t="s">
        <v>100</v>
      </c>
      <c r="V594" t="s">
        <v>106</v>
      </c>
      <c r="W594" t="s">
        <v>108</v>
      </c>
      <c r="X594">
        <f>T594*K594</f>
        <v>0</v>
      </c>
      <c r="Y594">
        <f>T594*(57.32)</f>
        <v>0</v>
      </c>
    </row>
    <row r="595" spans="1:25" x14ac:dyDescent="0.2">
      <c r="A595">
        <v>594</v>
      </c>
      <c r="B595" t="s">
        <v>16</v>
      </c>
      <c r="C595" t="s">
        <v>17</v>
      </c>
      <c r="D595">
        <v>4</v>
      </c>
      <c r="E595" t="s">
        <v>72</v>
      </c>
      <c r="F595">
        <v>0.05</v>
      </c>
      <c r="G595" s="4">
        <v>476</v>
      </c>
      <c r="H595">
        <f t="shared" si="36"/>
        <v>4.7600000000000002E-4</v>
      </c>
      <c r="I595">
        <f t="shared" si="37"/>
        <v>5.5048252619585368E-2</v>
      </c>
      <c r="J595" s="6">
        <f t="shared" si="38"/>
        <v>9.5199999999999989E-3</v>
      </c>
      <c r="K595">
        <f t="shared" si="39"/>
        <v>105.0420168067227</v>
      </c>
      <c r="L595" t="s">
        <v>66</v>
      </c>
      <c r="M595">
        <v>1</v>
      </c>
      <c r="N595" t="s">
        <v>53</v>
      </c>
      <c r="O595" t="s">
        <v>53</v>
      </c>
      <c r="P595" t="s">
        <v>22</v>
      </c>
      <c r="Q595" t="s">
        <v>23</v>
      </c>
      <c r="R595" t="s">
        <v>31</v>
      </c>
      <c r="S595" t="s">
        <v>54</v>
      </c>
      <c r="T595">
        <v>0</v>
      </c>
      <c r="U595" t="s">
        <v>100</v>
      </c>
      <c r="V595" t="s">
        <v>106</v>
      </c>
      <c r="W595" t="s">
        <v>108</v>
      </c>
      <c r="X595">
        <f>T595*K595</f>
        <v>0</v>
      </c>
      <c r="Y595">
        <f>T595*(57.32)</f>
        <v>0</v>
      </c>
    </row>
    <row r="596" spans="1:25" x14ac:dyDescent="0.2">
      <c r="A596">
        <v>595</v>
      </c>
      <c r="B596" t="s">
        <v>16</v>
      </c>
      <c r="C596" t="s">
        <v>17</v>
      </c>
      <c r="D596">
        <v>4</v>
      </c>
      <c r="E596" t="s">
        <v>72</v>
      </c>
      <c r="F596">
        <v>0.05</v>
      </c>
      <c r="G596" s="4">
        <v>476</v>
      </c>
      <c r="H596">
        <f t="shared" si="36"/>
        <v>4.7600000000000002E-4</v>
      </c>
      <c r="I596">
        <f t="shared" si="37"/>
        <v>5.5048252619585368E-2</v>
      </c>
      <c r="J596" s="6">
        <f t="shared" si="38"/>
        <v>9.5199999999999989E-3</v>
      </c>
      <c r="K596">
        <f t="shared" si="39"/>
        <v>105.0420168067227</v>
      </c>
      <c r="L596" t="s">
        <v>66</v>
      </c>
      <c r="M596">
        <v>1</v>
      </c>
      <c r="N596" t="s">
        <v>55</v>
      </c>
      <c r="O596" t="s">
        <v>55</v>
      </c>
      <c r="P596" t="s">
        <v>22</v>
      </c>
      <c r="Q596" t="s">
        <v>23</v>
      </c>
      <c r="R596" t="s">
        <v>31</v>
      </c>
      <c r="S596" t="s">
        <v>56</v>
      </c>
      <c r="T596">
        <v>0</v>
      </c>
      <c r="U596" t="s">
        <v>100</v>
      </c>
      <c r="V596" t="s">
        <v>106</v>
      </c>
      <c r="W596" t="s">
        <v>108</v>
      </c>
      <c r="X596">
        <f>T596*K596</f>
        <v>0</v>
      </c>
      <c r="Y596">
        <f>T596*(57.32)</f>
        <v>0</v>
      </c>
    </row>
    <row r="597" spans="1:25" x14ac:dyDescent="0.2">
      <c r="A597">
        <v>596</v>
      </c>
      <c r="B597" t="s">
        <v>16</v>
      </c>
      <c r="C597" t="s">
        <v>17</v>
      </c>
      <c r="D597">
        <v>4</v>
      </c>
      <c r="E597" t="s">
        <v>72</v>
      </c>
      <c r="F597">
        <v>0.05</v>
      </c>
      <c r="G597" s="4">
        <v>476</v>
      </c>
      <c r="H597">
        <f t="shared" si="36"/>
        <v>4.7600000000000002E-4</v>
      </c>
      <c r="I597">
        <f t="shared" si="37"/>
        <v>5.5048252619585368E-2</v>
      </c>
      <c r="J597" s="6">
        <f t="shared" si="38"/>
        <v>9.5199999999999989E-3</v>
      </c>
      <c r="K597">
        <f t="shared" si="39"/>
        <v>105.0420168067227</v>
      </c>
      <c r="L597" t="s">
        <v>66</v>
      </c>
      <c r="M597">
        <v>1</v>
      </c>
      <c r="N597" t="s">
        <v>57</v>
      </c>
      <c r="O597" t="s">
        <v>57</v>
      </c>
      <c r="P597" t="s">
        <v>22</v>
      </c>
      <c r="Q597" t="s">
        <v>37</v>
      </c>
      <c r="R597" t="s">
        <v>24</v>
      </c>
      <c r="S597" t="s">
        <v>58</v>
      </c>
      <c r="T597">
        <v>0</v>
      </c>
      <c r="U597" t="s">
        <v>100</v>
      </c>
      <c r="V597" t="s">
        <v>106</v>
      </c>
      <c r="W597" t="s">
        <v>108</v>
      </c>
      <c r="X597">
        <f>T597*K597</f>
        <v>0</v>
      </c>
      <c r="Y597">
        <f>T597*(57.32)</f>
        <v>0</v>
      </c>
    </row>
    <row r="598" spans="1:25" x14ac:dyDescent="0.2">
      <c r="A598">
        <v>597</v>
      </c>
      <c r="B598" t="s">
        <v>16</v>
      </c>
      <c r="C598" t="s">
        <v>17</v>
      </c>
      <c r="D598">
        <v>4</v>
      </c>
      <c r="E598" t="s">
        <v>72</v>
      </c>
      <c r="F598">
        <v>0.05</v>
      </c>
      <c r="G598" s="4">
        <v>476</v>
      </c>
      <c r="H598">
        <f t="shared" si="36"/>
        <v>4.7600000000000002E-4</v>
      </c>
      <c r="I598">
        <f t="shared" si="37"/>
        <v>5.5048252619585368E-2</v>
      </c>
      <c r="J598" s="6">
        <f t="shared" si="38"/>
        <v>9.5199999999999989E-3</v>
      </c>
      <c r="K598">
        <f t="shared" si="39"/>
        <v>105.0420168067227</v>
      </c>
      <c r="L598" t="s">
        <v>66</v>
      </c>
      <c r="M598">
        <v>1</v>
      </c>
      <c r="N598" t="s">
        <v>59</v>
      </c>
      <c r="O598" t="s">
        <v>59</v>
      </c>
      <c r="P598" t="s">
        <v>30</v>
      </c>
      <c r="Q598" t="s">
        <v>23</v>
      </c>
      <c r="R598" t="s">
        <v>31</v>
      </c>
      <c r="S598" t="s">
        <v>60</v>
      </c>
      <c r="T598">
        <v>0</v>
      </c>
      <c r="U598" t="s">
        <v>100</v>
      </c>
      <c r="V598" t="s">
        <v>106</v>
      </c>
      <c r="W598" t="s">
        <v>108</v>
      </c>
      <c r="X598">
        <f>T598*K598</f>
        <v>0</v>
      </c>
      <c r="Y598">
        <f>T598*(57.32)</f>
        <v>0</v>
      </c>
    </row>
    <row r="599" spans="1:25" x14ac:dyDescent="0.2">
      <c r="A599">
        <v>598</v>
      </c>
      <c r="B599" t="s">
        <v>16</v>
      </c>
      <c r="C599" t="s">
        <v>17</v>
      </c>
      <c r="D599">
        <v>4</v>
      </c>
      <c r="E599" t="s">
        <v>72</v>
      </c>
      <c r="F599">
        <v>0.05</v>
      </c>
      <c r="G599" s="4">
        <v>476</v>
      </c>
      <c r="H599">
        <f t="shared" si="36"/>
        <v>4.7600000000000002E-4</v>
      </c>
      <c r="I599">
        <f t="shared" si="37"/>
        <v>5.5048252619585368E-2</v>
      </c>
      <c r="J599" s="6">
        <f t="shared" si="38"/>
        <v>9.5199999999999989E-3</v>
      </c>
      <c r="K599">
        <f t="shared" si="39"/>
        <v>105.0420168067227</v>
      </c>
      <c r="L599" t="s">
        <v>66</v>
      </c>
      <c r="M599">
        <v>1</v>
      </c>
      <c r="N599" t="s">
        <v>61</v>
      </c>
      <c r="O599" t="s">
        <v>61</v>
      </c>
      <c r="P599" t="s">
        <v>30</v>
      </c>
      <c r="Q599" t="s">
        <v>37</v>
      </c>
      <c r="R599" t="s">
        <v>31</v>
      </c>
      <c r="S599" t="s">
        <v>62</v>
      </c>
      <c r="T599">
        <v>0</v>
      </c>
      <c r="U599" t="s">
        <v>100</v>
      </c>
      <c r="V599" t="s">
        <v>106</v>
      </c>
      <c r="W599" t="s">
        <v>108</v>
      </c>
      <c r="X599">
        <f>T599*K599</f>
        <v>0</v>
      </c>
      <c r="Y599">
        <f>T599*(57.32)</f>
        <v>0</v>
      </c>
    </row>
    <row r="600" spans="1:25" x14ac:dyDescent="0.2">
      <c r="A600">
        <v>599</v>
      </c>
      <c r="B600" t="s">
        <v>16</v>
      </c>
      <c r="C600" t="s">
        <v>17</v>
      </c>
      <c r="D600">
        <v>4</v>
      </c>
      <c r="E600" t="s">
        <v>72</v>
      </c>
      <c r="F600">
        <v>0.05</v>
      </c>
      <c r="G600" s="4">
        <v>476</v>
      </c>
      <c r="H600">
        <f t="shared" si="36"/>
        <v>4.7600000000000002E-4</v>
      </c>
      <c r="I600">
        <f t="shared" si="37"/>
        <v>5.5048252619585368E-2</v>
      </c>
      <c r="J600" s="6">
        <f t="shared" si="38"/>
        <v>9.5199999999999989E-3</v>
      </c>
      <c r="K600">
        <f t="shared" si="39"/>
        <v>105.0420168067227</v>
      </c>
      <c r="L600" t="s">
        <v>66</v>
      </c>
      <c r="M600">
        <v>1</v>
      </c>
      <c r="N600" t="s">
        <v>63</v>
      </c>
      <c r="O600" t="s">
        <v>63</v>
      </c>
      <c r="P600" t="s">
        <v>22</v>
      </c>
      <c r="Q600" t="s">
        <v>37</v>
      </c>
      <c r="R600" t="s">
        <v>24</v>
      </c>
      <c r="S600" t="s">
        <v>32</v>
      </c>
      <c r="T600">
        <v>0</v>
      </c>
      <c r="U600" t="s">
        <v>100</v>
      </c>
      <c r="V600" t="s">
        <v>106</v>
      </c>
      <c r="W600" t="s">
        <v>108</v>
      </c>
      <c r="X600">
        <f>T600*K600</f>
        <v>0</v>
      </c>
      <c r="Y600">
        <f>T600*(57.32)</f>
        <v>0</v>
      </c>
    </row>
    <row r="601" spans="1:25" x14ac:dyDescent="0.2">
      <c r="A601">
        <v>600</v>
      </c>
      <c r="B601" t="s">
        <v>16</v>
      </c>
      <c r="C601" t="s">
        <v>17</v>
      </c>
      <c r="D601">
        <v>4</v>
      </c>
      <c r="E601" t="s">
        <v>72</v>
      </c>
      <c r="F601">
        <v>0.05</v>
      </c>
      <c r="G601" s="4">
        <v>476</v>
      </c>
      <c r="H601">
        <f t="shared" si="36"/>
        <v>4.7600000000000002E-4</v>
      </c>
      <c r="I601">
        <f t="shared" si="37"/>
        <v>5.5048252619585368E-2</v>
      </c>
      <c r="J601" s="6">
        <f t="shared" si="38"/>
        <v>9.5199999999999989E-3</v>
      </c>
      <c r="K601">
        <f t="shared" si="39"/>
        <v>105.0420168067227</v>
      </c>
      <c r="L601" t="s">
        <v>66</v>
      </c>
      <c r="M601">
        <v>1</v>
      </c>
      <c r="N601" t="s">
        <v>64</v>
      </c>
      <c r="O601" t="s">
        <v>65</v>
      </c>
      <c r="P601" t="s">
        <v>22</v>
      </c>
      <c r="Q601" t="s">
        <v>23</v>
      </c>
      <c r="R601" t="s">
        <v>24</v>
      </c>
      <c r="S601" t="s">
        <v>25</v>
      </c>
      <c r="T601">
        <v>0</v>
      </c>
      <c r="U601" t="s">
        <v>100</v>
      </c>
      <c r="V601" t="s">
        <v>106</v>
      </c>
      <c r="W601" t="s">
        <v>108</v>
      </c>
      <c r="X601">
        <f>T601*K601</f>
        <v>0</v>
      </c>
      <c r="Y601">
        <f>T601*(57.32)</f>
        <v>0</v>
      </c>
    </row>
    <row r="602" spans="1:25" x14ac:dyDescent="0.2">
      <c r="A602">
        <v>601</v>
      </c>
      <c r="B602" t="s">
        <v>16</v>
      </c>
      <c r="C602" t="s">
        <v>17</v>
      </c>
      <c r="D602">
        <v>4</v>
      </c>
      <c r="E602" t="s">
        <v>72</v>
      </c>
      <c r="F602">
        <v>0.05</v>
      </c>
      <c r="G602" s="4">
        <v>476</v>
      </c>
      <c r="H602">
        <f t="shared" si="36"/>
        <v>4.7600000000000002E-4</v>
      </c>
      <c r="I602">
        <f t="shared" si="37"/>
        <v>5.5048252619585368E-2</v>
      </c>
      <c r="J602" s="6">
        <f t="shared" si="38"/>
        <v>9.5199999999999989E-3</v>
      </c>
      <c r="K602">
        <f t="shared" si="39"/>
        <v>105.0420168067227</v>
      </c>
      <c r="L602" t="s">
        <v>68</v>
      </c>
      <c r="M602">
        <v>1</v>
      </c>
      <c r="N602" t="s">
        <v>20</v>
      </c>
      <c r="O602" t="s">
        <v>21</v>
      </c>
      <c r="P602" t="s">
        <v>22</v>
      </c>
      <c r="Q602" t="s">
        <v>23</v>
      </c>
      <c r="R602" t="s">
        <v>24</v>
      </c>
      <c r="S602" t="s">
        <v>25</v>
      </c>
      <c r="T602">
        <v>0</v>
      </c>
      <c r="U602" t="s">
        <v>100</v>
      </c>
      <c r="V602" t="s">
        <v>106</v>
      </c>
      <c r="W602" t="s">
        <v>109</v>
      </c>
      <c r="X602">
        <f>T602*K602</f>
        <v>0</v>
      </c>
      <c r="Y602">
        <f>T602*(57.32)</f>
        <v>0</v>
      </c>
    </row>
    <row r="603" spans="1:25" x14ac:dyDescent="0.2">
      <c r="A603">
        <v>602</v>
      </c>
      <c r="B603" t="s">
        <v>16</v>
      </c>
      <c r="C603" t="s">
        <v>17</v>
      </c>
      <c r="D603">
        <v>4</v>
      </c>
      <c r="E603" t="s">
        <v>72</v>
      </c>
      <c r="F603">
        <v>0.05</v>
      </c>
      <c r="G603" s="4">
        <v>476</v>
      </c>
      <c r="H603">
        <f t="shared" si="36"/>
        <v>4.7600000000000002E-4</v>
      </c>
      <c r="I603">
        <f t="shared" si="37"/>
        <v>5.5048252619585368E-2</v>
      </c>
      <c r="J603" s="6">
        <f t="shared" si="38"/>
        <v>9.5199999999999989E-3</v>
      </c>
      <c r="K603">
        <f t="shared" si="39"/>
        <v>105.0420168067227</v>
      </c>
      <c r="L603" t="s">
        <v>68</v>
      </c>
      <c r="M603">
        <v>1</v>
      </c>
      <c r="N603" t="s">
        <v>29</v>
      </c>
      <c r="O603" t="s">
        <v>29</v>
      </c>
      <c r="P603" t="s">
        <v>30</v>
      </c>
      <c r="Q603" t="s">
        <v>23</v>
      </c>
      <c r="R603" t="s">
        <v>31</v>
      </c>
      <c r="S603" t="s">
        <v>32</v>
      </c>
      <c r="T603">
        <v>0</v>
      </c>
      <c r="U603" t="s">
        <v>100</v>
      </c>
      <c r="V603" t="s">
        <v>106</v>
      </c>
      <c r="W603" t="s">
        <v>109</v>
      </c>
      <c r="X603">
        <f>T603*K603</f>
        <v>0</v>
      </c>
      <c r="Y603">
        <f>T603*(57.32)</f>
        <v>0</v>
      </c>
    </row>
    <row r="604" spans="1:25" x14ac:dyDescent="0.2">
      <c r="A604">
        <v>603</v>
      </c>
      <c r="B604" t="s">
        <v>16</v>
      </c>
      <c r="C604" t="s">
        <v>17</v>
      </c>
      <c r="D604">
        <v>4</v>
      </c>
      <c r="E604" t="s">
        <v>72</v>
      </c>
      <c r="F604">
        <v>0.05</v>
      </c>
      <c r="G604" s="4">
        <v>476</v>
      </c>
      <c r="H604">
        <f t="shared" si="36"/>
        <v>4.7600000000000002E-4</v>
      </c>
      <c r="I604">
        <f t="shared" si="37"/>
        <v>5.5048252619585368E-2</v>
      </c>
      <c r="J604" s="6">
        <f t="shared" si="38"/>
        <v>9.5199999999999989E-3</v>
      </c>
      <c r="K604">
        <f t="shared" si="39"/>
        <v>105.0420168067227</v>
      </c>
      <c r="L604" t="s">
        <v>68</v>
      </c>
      <c r="M604">
        <v>1</v>
      </c>
      <c r="N604" t="s">
        <v>33</v>
      </c>
      <c r="O604" t="s">
        <v>33</v>
      </c>
      <c r="P604" t="s">
        <v>22</v>
      </c>
      <c r="Q604" t="s">
        <v>23</v>
      </c>
      <c r="R604" t="s">
        <v>31</v>
      </c>
      <c r="S604" t="s">
        <v>25</v>
      </c>
      <c r="T604">
        <v>0</v>
      </c>
      <c r="U604" t="s">
        <v>100</v>
      </c>
      <c r="V604" t="s">
        <v>106</v>
      </c>
      <c r="W604" t="s">
        <v>109</v>
      </c>
      <c r="X604">
        <f>T604*K604</f>
        <v>0</v>
      </c>
      <c r="Y604">
        <f>T604*(57.32)</f>
        <v>0</v>
      </c>
    </row>
    <row r="605" spans="1:25" x14ac:dyDescent="0.2">
      <c r="A605">
        <v>604</v>
      </c>
      <c r="B605" t="s">
        <v>16</v>
      </c>
      <c r="C605" t="s">
        <v>17</v>
      </c>
      <c r="D605">
        <v>4</v>
      </c>
      <c r="E605" t="s">
        <v>72</v>
      </c>
      <c r="F605">
        <v>0.05</v>
      </c>
      <c r="G605" s="4">
        <v>476</v>
      </c>
      <c r="H605">
        <f t="shared" si="36"/>
        <v>4.7600000000000002E-4</v>
      </c>
      <c r="I605">
        <f t="shared" si="37"/>
        <v>5.5048252619585368E-2</v>
      </c>
      <c r="J605" s="6">
        <f t="shared" si="38"/>
        <v>9.5199999999999989E-3</v>
      </c>
      <c r="K605">
        <f t="shared" si="39"/>
        <v>105.0420168067227</v>
      </c>
      <c r="L605" t="s">
        <v>68</v>
      </c>
      <c r="M605">
        <v>1</v>
      </c>
      <c r="N605" t="s">
        <v>34</v>
      </c>
      <c r="O605" t="s">
        <v>35</v>
      </c>
      <c r="P605" t="s">
        <v>36</v>
      </c>
      <c r="Q605" t="s">
        <v>37</v>
      </c>
      <c r="R605" t="s">
        <v>24</v>
      </c>
      <c r="S605" t="s">
        <v>38</v>
      </c>
      <c r="T605">
        <v>0</v>
      </c>
      <c r="U605" t="s">
        <v>100</v>
      </c>
      <c r="V605" t="s">
        <v>106</v>
      </c>
      <c r="W605" t="s">
        <v>109</v>
      </c>
      <c r="X605">
        <f>T605*K605</f>
        <v>0</v>
      </c>
      <c r="Y605">
        <f>T605*(57.32)</f>
        <v>0</v>
      </c>
    </row>
    <row r="606" spans="1:25" x14ac:dyDescent="0.2">
      <c r="A606">
        <v>605</v>
      </c>
      <c r="B606" t="s">
        <v>16</v>
      </c>
      <c r="C606" t="s">
        <v>17</v>
      </c>
      <c r="D606">
        <v>4</v>
      </c>
      <c r="E606" t="s">
        <v>72</v>
      </c>
      <c r="F606">
        <v>0.05</v>
      </c>
      <c r="G606" s="4">
        <v>476</v>
      </c>
      <c r="H606">
        <f t="shared" si="36"/>
        <v>4.7600000000000002E-4</v>
      </c>
      <c r="I606">
        <f t="shared" si="37"/>
        <v>5.5048252619585368E-2</v>
      </c>
      <c r="J606" s="6">
        <f t="shared" si="38"/>
        <v>9.5199999999999989E-3</v>
      </c>
      <c r="K606">
        <f t="shared" si="39"/>
        <v>105.0420168067227</v>
      </c>
      <c r="L606" t="s">
        <v>68</v>
      </c>
      <c r="M606">
        <v>1</v>
      </c>
      <c r="N606" t="s">
        <v>39</v>
      </c>
      <c r="O606" t="s">
        <v>35</v>
      </c>
      <c r="P606" t="s">
        <v>36</v>
      </c>
      <c r="Q606" t="s">
        <v>37</v>
      </c>
      <c r="R606" t="s">
        <v>24</v>
      </c>
      <c r="S606" t="s">
        <v>38</v>
      </c>
      <c r="T606">
        <v>2</v>
      </c>
      <c r="U606" t="s">
        <v>100</v>
      </c>
      <c r="V606" t="s">
        <v>106</v>
      </c>
      <c r="W606" t="s">
        <v>109</v>
      </c>
      <c r="X606">
        <f>T606*K606</f>
        <v>210.0840336134454</v>
      </c>
      <c r="Y606">
        <f>T606*(57.32)</f>
        <v>114.64</v>
      </c>
    </row>
    <row r="607" spans="1:25" x14ac:dyDescent="0.2">
      <c r="A607">
        <v>606</v>
      </c>
      <c r="B607" t="s">
        <v>16</v>
      </c>
      <c r="C607" t="s">
        <v>17</v>
      </c>
      <c r="D607">
        <v>4</v>
      </c>
      <c r="E607" t="s">
        <v>72</v>
      </c>
      <c r="F607">
        <v>0.05</v>
      </c>
      <c r="G607" s="4">
        <v>476</v>
      </c>
      <c r="H607">
        <f t="shared" si="36"/>
        <v>4.7600000000000002E-4</v>
      </c>
      <c r="I607">
        <f t="shared" si="37"/>
        <v>5.5048252619585368E-2</v>
      </c>
      <c r="J607" s="6">
        <f t="shared" si="38"/>
        <v>9.5199999999999989E-3</v>
      </c>
      <c r="K607">
        <f t="shared" si="39"/>
        <v>105.0420168067227</v>
      </c>
      <c r="L607" t="s">
        <v>68</v>
      </c>
      <c r="M607">
        <v>1</v>
      </c>
      <c r="N607" t="s">
        <v>40</v>
      </c>
      <c r="O607" t="s">
        <v>40</v>
      </c>
      <c r="P607" t="s">
        <v>22</v>
      </c>
      <c r="Q607" t="s">
        <v>37</v>
      </c>
      <c r="R607" t="s">
        <v>24</v>
      </c>
      <c r="S607" t="s">
        <v>32</v>
      </c>
      <c r="T607">
        <v>0</v>
      </c>
      <c r="U607" t="s">
        <v>100</v>
      </c>
      <c r="V607" t="s">
        <v>106</v>
      </c>
      <c r="W607" t="s">
        <v>109</v>
      </c>
      <c r="X607">
        <f>T607*K607</f>
        <v>0</v>
      </c>
      <c r="Y607">
        <f>T607*(57.32)</f>
        <v>0</v>
      </c>
    </row>
    <row r="608" spans="1:25" x14ac:dyDescent="0.2">
      <c r="A608">
        <v>607</v>
      </c>
      <c r="B608" t="s">
        <v>16</v>
      </c>
      <c r="C608" t="s">
        <v>17</v>
      </c>
      <c r="D608">
        <v>4</v>
      </c>
      <c r="E608" t="s">
        <v>72</v>
      </c>
      <c r="F608">
        <v>0.05</v>
      </c>
      <c r="G608" s="4">
        <v>476</v>
      </c>
      <c r="H608">
        <f t="shared" si="36"/>
        <v>4.7600000000000002E-4</v>
      </c>
      <c r="I608">
        <f t="shared" si="37"/>
        <v>5.5048252619585368E-2</v>
      </c>
      <c r="J608" s="6">
        <f t="shared" si="38"/>
        <v>9.5199999999999989E-3</v>
      </c>
      <c r="K608">
        <f t="shared" si="39"/>
        <v>105.0420168067227</v>
      </c>
      <c r="L608" t="s">
        <v>68</v>
      </c>
      <c r="M608">
        <v>1</v>
      </c>
      <c r="N608" t="s">
        <v>41</v>
      </c>
      <c r="O608" t="s">
        <v>41</v>
      </c>
      <c r="P608" t="s">
        <v>22</v>
      </c>
      <c r="Q608" t="s">
        <v>23</v>
      </c>
      <c r="R608" t="s">
        <v>24</v>
      </c>
      <c r="S608" t="s">
        <v>42</v>
      </c>
      <c r="T608">
        <v>0</v>
      </c>
      <c r="U608" t="s">
        <v>100</v>
      </c>
      <c r="V608" t="s">
        <v>106</v>
      </c>
      <c r="W608" t="s">
        <v>109</v>
      </c>
      <c r="X608">
        <f>T608*K608</f>
        <v>0</v>
      </c>
      <c r="Y608">
        <f>T608*(57.32)</f>
        <v>0</v>
      </c>
    </row>
    <row r="609" spans="1:25" x14ac:dyDescent="0.2">
      <c r="A609">
        <v>608</v>
      </c>
      <c r="B609" t="s">
        <v>16</v>
      </c>
      <c r="C609" t="s">
        <v>17</v>
      </c>
      <c r="D609">
        <v>4</v>
      </c>
      <c r="E609" t="s">
        <v>72</v>
      </c>
      <c r="F609">
        <v>0.05</v>
      </c>
      <c r="G609" s="4">
        <v>476</v>
      </c>
      <c r="H609">
        <f t="shared" si="36"/>
        <v>4.7600000000000002E-4</v>
      </c>
      <c r="I609">
        <f t="shared" si="37"/>
        <v>5.5048252619585368E-2</v>
      </c>
      <c r="J609" s="6">
        <f t="shared" si="38"/>
        <v>9.5199999999999989E-3</v>
      </c>
      <c r="K609">
        <f t="shared" si="39"/>
        <v>105.0420168067227</v>
      </c>
      <c r="L609" t="s">
        <v>68</v>
      </c>
      <c r="M609">
        <v>1</v>
      </c>
      <c r="N609" t="s">
        <v>43</v>
      </c>
      <c r="O609" t="s">
        <v>43</v>
      </c>
      <c r="P609" t="s">
        <v>22</v>
      </c>
      <c r="Q609" t="s">
        <v>23</v>
      </c>
      <c r="R609" t="s">
        <v>24</v>
      </c>
      <c r="S609" t="s">
        <v>44</v>
      </c>
      <c r="T609">
        <v>0</v>
      </c>
      <c r="U609" t="s">
        <v>100</v>
      </c>
      <c r="V609" t="s">
        <v>106</v>
      </c>
      <c r="W609" t="s">
        <v>109</v>
      </c>
      <c r="X609">
        <f>T609*K609</f>
        <v>0</v>
      </c>
      <c r="Y609">
        <f>T609*(57.32)</f>
        <v>0</v>
      </c>
    </row>
    <row r="610" spans="1:25" x14ac:dyDescent="0.2">
      <c r="A610">
        <v>609</v>
      </c>
      <c r="B610" t="s">
        <v>16</v>
      </c>
      <c r="C610" t="s">
        <v>17</v>
      </c>
      <c r="D610">
        <v>4</v>
      </c>
      <c r="E610" t="s">
        <v>72</v>
      </c>
      <c r="F610">
        <v>0.05</v>
      </c>
      <c r="G610" s="4">
        <v>476</v>
      </c>
      <c r="H610">
        <f t="shared" si="36"/>
        <v>4.7600000000000002E-4</v>
      </c>
      <c r="I610">
        <f t="shared" si="37"/>
        <v>5.5048252619585368E-2</v>
      </c>
      <c r="J610" s="6">
        <f t="shared" si="38"/>
        <v>9.5199999999999989E-3</v>
      </c>
      <c r="K610">
        <f t="shared" si="39"/>
        <v>105.0420168067227</v>
      </c>
      <c r="L610" t="s">
        <v>68</v>
      </c>
      <c r="M610">
        <v>1</v>
      </c>
      <c r="N610" t="s">
        <v>45</v>
      </c>
      <c r="O610" t="s">
        <v>45</v>
      </c>
      <c r="P610" t="s">
        <v>22</v>
      </c>
      <c r="Q610" t="s">
        <v>23</v>
      </c>
      <c r="R610" t="s">
        <v>24</v>
      </c>
      <c r="S610" t="s">
        <v>46</v>
      </c>
      <c r="T610">
        <v>0</v>
      </c>
      <c r="U610" t="s">
        <v>100</v>
      </c>
      <c r="V610" t="s">
        <v>106</v>
      </c>
      <c r="W610" t="s">
        <v>109</v>
      </c>
      <c r="X610">
        <f>T610*K610</f>
        <v>0</v>
      </c>
      <c r="Y610">
        <f>T610*(57.32)</f>
        <v>0</v>
      </c>
    </row>
    <row r="611" spans="1:25" x14ac:dyDescent="0.2">
      <c r="A611">
        <v>610</v>
      </c>
      <c r="B611" t="s">
        <v>16</v>
      </c>
      <c r="C611" t="s">
        <v>17</v>
      </c>
      <c r="D611">
        <v>4</v>
      </c>
      <c r="E611" t="s">
        <v>72</v>
      </c>
      <c r="F611">
        <v>0.05</v>
      </c>
      <c r="G611" s="4">
        <v>476</v>
      </c>
      <c r="H611">
        <f t="shared" si="36"/>
        <v>4.7600000000000002E-4</v>
      </c>
      <c r="I611">
        <f t="shared" si="37"/>
        <v>5.5048252619585368E-2</v>
      </c>
      <c r="J611" s="6">
        <f t="shared" si="38"/>
        <v>9.5199999999999989E-3</v>
      </c>
      <c r="K611">
        <f t="shared" si="39"/>
        <v>105.0420168067227</v>
      </c>
      <c r="L611" t="s">
        <v>68</v>
      </c>
      <c r="M611">
        <v>1</v>
      </c>
      <c r="N611" t="s">
        <v>47</v>
      </c>
      <c r="O611" t="s">
        <v>47</v>
      </c>
      <c r="P611" t="s">
        <v>22</v>
      </c>
      <c r="Q611" t="s">
        <v>23</v>
      </c>
      <c r="R611" t="s">
        <v>24</v>
      </c>
      <c r="S611" t="s">
        <v>32</v>
      </c>
      <c r="T611">
        <v>0</v>
      </c>
      <c r="U611" t="s">
        <v>100</v>
      </c>
      <c r="V611" t="s">
        <v>106</v>
      </c>
      <c r="W611" t="s">
        <v>109</v>
      </c>
      <c r="X611">
        <f>T611*K611</f>
        <v>0</v>
      </c>
      <c r="Y611">
        <f>T611*(57.32)</f>
        <v>0</v>
      </c>
    </row>
    <row r="612" spans="1:25" x14ac:dyDescent="0.2">
      <c r="A612">
        <v>611</v>
      </c>
      <c r="B612" t="s">
        <v>16</v>
      </c>
      <c r="C612" t="s">
        <v>17</v>
      </c>
      <c r="D612">
        <v>4</v>
      </c>
      <c r="E612" t="s">
        <v>72</v>
      </c>
      <c r="F612">
        <v>0.05</v>
      </c>
      <c r="G612" s="4">
        <v>476</v>
      </c>
      <c r="H612">
        <f t="shared" si="36"/>
        <v>4.7600000000000002E-4</v>
      </c>
      <c r="I612">
        <f t="shared" si="37"/>
        <v>5.5048252619585368E-2</v>
      </c>
      <c r="J612" s="6">
        <f t="shared" si="38"/>
        <v>9.5199999999999989E-3</v>
      </c>
      <c r="K612">
        <f t="shared" si="39"/>
        <v>105.0420168067227</v>
      </c>
      <c r="L612" t="s">
        <v>68</v>
      </c>
      <c r="M612">
        <v>1</v>
      </c>
      <c r="N612" t="s">
        <v>48</v>
      </c>
      <c r="O612" t="s">
        <v>49</v>
      </c>
      <c r="P612" t="s">
        <v>22</v>
      </c>
      <c r="Q612" t="s">
        <v>37</v>
      </c>
      <c r="R612" t="s">
        <v>24</v>
      </c>
      <c r="S612" t="s">
        <v>50</v>
      </c>
      <c r="T612">
        <v>4</v>
      </c>
      <c r="U612" t="s">
        <v>100</v>
      </c>
      <c r="V612" t="s">
        <v>106</v>
      </c>
      <c r="W612" t="s">
        <v>109</v>
      </c>
      <c r="X612">
        <f>T612*K612</f>
        <v>420.1680672268908</v>
      </c>
      <c r="Y612">
        <f>T612*(57.32)</f>
        <v>229.28</v>
      </c>
    </row>
    <row r="613" spans="1:25" x14ac:dyDescent="0.2">
      <c r="A613">
        <v>612</v>
      </c>
      <c r="B613" t="s">
        <v>16</v>
      </c>
      <c r="C613" t="s">
        <v>17</v>
      </c>
      <c r="D613">
        <v>4</v>
      </c>
      <c r="E613" t="s">
        <v>72</v>
      </c>
      <c r="F613">
        <v>0.05</v>
      </c>
      <c r="G613" s="4">
        <v>476</v>
      </c>
      <c r="H613">
        <f t="shared" si="36"/>
        <v>4.7600000000000002E-4</v>
      </c>
      <c r="I613">
        <f t="shared" si="37"/>
        <v>5.5048252619585368E-2</v>
      </c>
      <c r="J613" s="6">
        <f t="shared" si="38"/>
        <v>9.5199999999999989E-3</v>
      </c>
      <c r="K613">
        <f t="shared" si="39"/>
        <v>105.0420168067227</v>
      </c>
      <c r="L613" t="s">
        <v>68</v>
      </c>
      <c r="M613">
        <v>1</v>
      </c>
      <c r="N613" t="s">
        <v>51</v>
      </c>
      <c r="O613" t="s">
        <v>49</v>
      </c>
      <c r="P613" t="s">
        <v>22</v>
      </c>
      <c r="Q613" t="s">
        <v>37</v>
      </c>
      <c r="R613" t="s">
        <v>24</v>
      </c>
      <c r="S613" t="s">
        <v>50</v>
      </c>
      <c r="T613">
        <v>0</v>
      </c>
      <c r="U613" t="s">
        <v>100</v>
      </c>
      <c r="V613" t="s">
        <v>106</v>
      </c>
      <c r="W613" t="s">
        <v>109</v>
      </c>
      <c r="X613">
        <f>T613*K613</f>
        <v>0</v>
      </c>
      <c r="Y613">
        <f>T613*(57.32)</f>
        <v>0</v>
      </c>
    </row>
    <row r="614" spans="1:25" x14ac:dyDescent="0.2">
      <c r="A614">
        <v>613</v>
      </c>
      <c r="B614" t="s">
        <v>16</v>
      </c>
      <c r="C614" t="s">
        <v>17</v>
      </c>
      <c r="D614">
        <v>4</v>
      </c>
      <c r="E614" t="s">
        <v>72</v>
      </c>
      <c r="F614">
        <v>0.05</v>
      </c>
      <c r="G614" s="4">
        <v>476</v>
      </c>
      <c r="H614">
        <f t="shared" si="36"/>
        <v>4.7600000000000002E-4</v>
      </c>
      <c r="I614">
        <f t="shared" si="37"/>
        <v>5.5048252619585368E-2</v>
      </c>
      <c r="J614" s="6">
        <f t="shared" si="38"/>
        <v>9.5199999999999989E-3</v>
      </c>
      <c r="K614">
        <f t="shared" si="39"/>
        <v>105.0420168067227</v>
      </c>
      <c r="L614" t="s">
        <v>68</v>
      </c>
      <c r="M614">
        <v>1</v>
      </c>
      <c r="N614" t="s">
        <v>52</v>
      </c>
      <c r="O614" t="s">
        <v>52</v>
      </c>
      <c r="P614" t="s">
        <v>22</v>
      </c>
      <c r="Q614" t="s">
        <v>23</v>
      </c>
      <c r="R614" t="s">
        <v>24</v>
      </c>
      <c r="S614" t="s">
        <v>46</v>
      </c>
      <c r="T614">
        <v>0</v>
      </c>
      <c r="U614" t="s">
        <v>100</v>
      </c>
      <c r="V614" t="s">
        <v>106</v>
      </c>
      <c r="W614" t="s">
        <v>109</v>
      </c>
      <c r="X614">
        <f>T614*K614</f>
        <v>0</v>
      </c>
      <c r="Y614">
        <f>T614*(57.32)</f>
        <v>0</v>
      </c>
    </row>
    <row r="615" spans="1:25" x14ac:dyDescent="0.2">
      <c r="A615">
        <v>614</v>
      </c>
      <c r="B615" t="s">
        <v>16</v>
      </c>
      <c r="C615" t="s">
        <v>17</v>
      </c>
      <c r="D615">
        <v>4</v>
      </c>
      <c r="E615" t="s">
        <v>72</v>
      </c>
      <c r="F615">
        <v>0.05</v>
      </c>
      <c r="G615" s="4">
        <v>476</v>
      </c>
      <c r="H615">
        <f t="shared" si="36"/>
        <v>4.7600000000000002E-4</v>
      </c>
      <c r="I615">
        <f t="shared" si="37"/>
        <v>5.5048252619585368E-2</v>
      </c>
      <c r="J615" s="6">
        <f t="shared" si="38"/>
        <v>9.5199999999999989E-3</v>
      </c>
      <c r="K615">
        <f t="shared" si="39"/>
        <v>105.0420168067227</v>
      </c>
      <c r="L615" t="s">
        <v>68</v>
      </c>
      <c r="M615">
        <v>1</v>
      </c>
      <c r="N615" t="s">
        <v>53</v>
      </c>
      <c r="O615" t="s">
        <v>53</v>
      </c>
      <c r="P615" t="s">
        <v>22</v>
      </c>
      <c r="Q615" t="s">
        <v>23</v>
      </c>
      <c r="R615" t="s">
        <v>31</v>
      </c>
      <c r="S615" t="s">
        <v>54</v>
      </c>
      <c r="T615">
        <v>0</v>
      </c>
      <c r="U615" t="s">
        <v>100</v>
      </c>
      <c r="V615" t="s">
        <v>106</v>
      </c>
      <c r="W615" t="s">
        <v>109</v>
      </c>
      <c r="X615">
        <f>T615*K615</f>
        <v>0</v>
      </c>
      <c r="Y615">
        <f>T615*(57.32)</f>
        <v>0</v>
      </c>
    </row>
    <row r="616" spans="1:25" x14ac:dyDescent="0.2">
      <c r="A616">
        <v>615</v>
      </c>
      <c r="B616" t="s">
        <v>16</v>
      </c>
      <c r="C616" t="s">
        <v>17</v>
      </c>
      <c r="D616">
        <v>4</v>
      </c>
      <c r="E616" t="s">
        <v>72</v>
      </c>
      <c r="F616">
        <v>0.05</v>
      </c>
      <c r="G616" s="4">
        <v>476</v>
      </c>
      <c r="H616">
        <f t="shared" si="36"/>
        <v>4.7600000000000002E-4</v>
      </c>
      <c r="I616">
        <f t="shared" si="37"/>
        <v>5.5048252619585368E-2</v>
      </c>
      <c r="J616" s="6">
        <f t="shared" si="38"/>
        <v>9.5199999999999989E-3</v>
      </c>
      <c r="K616">
        <f t="shared" si="39"/>
        <v>105.0420168067227</v>
      </c>
      <c r="L616" t="s">
        <v>68</v>
      </c>
      <c r="M616">
        <v>1</v>
      </c>
      <c r="N616" t="s">
        <v>55</v>
      </c>
      <c r="O616" t="s">
        <v>55</v>
      </c>
      <c r="P616" t="s">
        <v>22</v>
      </c>
      <c r="Q616" t="s">
        <v>23</v>
      </c>
      <c r="R616" t="s">
        <v>31</v>
      </c>
      <c r="S616" t="s">
        <v>56</v>
      </c>
      <c r="T616">
        <v>0</v>
      </c>
      <c r="U616" t="s">
        <v>100</v>
      </c>
      <c r="V616" t="s">
        <v>106</v>
      </c>
      <c r="W616" t="s">
        <v>109</v>
      </c>
      <c r="X616">
        <f>T616*K616</f>
        <v>0</v>
      </c>
      <c r="Y616">
        <f>T616*(57.32)</f>
        <v>0</v>
      </c>
    </row>
    <row r="617" spans="1:25" x14ac:dyDescent="0.2">
      <c r="A617">
        <v>616</v>
      </c>
      <c r="B617" t="s">
        <v>16</v>
      </c>
      <c r="C617" t="s">
        <v>17</v>
      </c>
      <c r="D617">
        <v>4</v>
      </c>
      <c r="E617" t="s">
        <v>72</v>
      </c>
      <c r="F617">
        <v>0.05</v>
      </c>
      <c r="G617" s="4">
        <v>476</v>
      </c>
      <c r="H617">
        <f t="shared" si="36"/>
        <v>4.7600000000000002E-4</v>
      </c>
      <c r="I617">
        <f t="shared" si="37"/>
        <v>5.5048252619585368E-2</v>
      </c>
      <c r="J617" s="6">
        <f t="shared" si="38"/>
        <v>9.5199999999999989E-3</v>
      </c>
      <c r="K617">
        <f t="shared" si="39"/>
        <v>105.0420168067227</v>
      </c>
      <c r="L617" t="s">
        <v>68</v>
      </c>
      <c r="M617">
        <v>1</v>
      </c>
      <c r="N617" t="s">
        <v>57</v>
      </c>
      <c r="O617" t="s">
        <v>57</v>
      </c>
      <c r="P617" t="s">
        <v>22</v>
      </c>
      <c r="Q617" t="s">
        <v>37</v>
      </c>
      <c r="R617" t="s">
        <v>24</v>
      </c>
      <c r="S617" t="s">
        <v>58</v>
      </c>
      <c r="T617">
        <v>0</v>
      </c>
      <c r="U617" t="s">
        <v>100</v>
      </c>
      <c r="V617" t="s">
        <v>106</v>
      </c>
      <c r="W617" t="s">
        <v>109</v>
      </c>
      <c r="X617">
        <f>T617*K617</f>
        <v>0</v>
      </c>
      <c r="Y617">
        <f>T617*(57.32)</f>
        <v>0</v>
      </c>
    </row>
    <row r="618" spans="1:25" x14ac:dyDescent="0.2">
      <c r="A618">
        <v>617</v>
      </c>
      <c r="B618" t="s">
        <v>16</v>
      </c>
      <c r="C618" t="s">
        <v>17</v>
      </c>
      <c r="D618">
        <v>4</v>
      </c>
      <c r="E618" t="s">
        <v>72</v>
      </c>
      <c r="F618">
        <v>0.05</v>
      </c>
      <c r="G618" s="4">
        <v>476</v>
      </c>
      <c r="H618">
        <f t="shared" si="36"/>
        <v>4.7600000000000002E-4</v>
      </c>
      <c r="I618">
        <f t="shared" si="37"/>
        <v>5.5048252619585368E-2</v>
      </c>
      <c r="J618" s="6">
        <f t="shared" si="38"/>
        <v>9.5199999999999989E-3</v>
      </c>
      <c r="K618">
        <f t="shared" si="39"/>
        <v>105.0420168067227</v>
      </c>
      <c r="L618" t="s">
        <v>68</v>
      </c>
      <c r="M618">
        <v>1</v>
      </c>
      <c r="N618" t="s">
        <v>59</v>
      </c>
      <c r="O618" t="s">
        <v>59</v>
      </c>
      <c r="P618" t="s">
        <v>30</v>
      </c>
      <c r="Q618" t="s">
        <v>23</v>
      </c>
      <c r="R618" t="s">
        <v>31</v>
      </c>
      <c r="S618" t="s">
        <v>60</v>
      </c>
      <c r="T618">
        <v>0</v>
      </c>
      <c r="U618" t="s">
        <v>100</v>
      </c>
      <c r="V618" t="s">
        <v>106</v>
      </c>
      <c r="W618" t="s">
        <v>109</v>
      </c>
      <c r="X618">
        <f>T618*K618</f>
        <v>0</v>
      </c>
      <c r="Y618">
        <f>T618*(57.32)</f>
        <v>0</v>
      </c>
    </row>
    <row r="619" spans="1:25" x14ac:dyDescent="0.2">
      <c r="A619">
        <v>618</v>
      </c>
      <c r="B619" t="s">
        <v>16</v>
      </c>
      <c r="C619" t="s">
        <v>17</v>
      </c>
      <c r="D619">
        <v>4</v>
      </c>
      <c r="E619" t="s">
        <v>72</v>
      </c>
      <c r="F619">
        <v>0.05</v>
      </c>
      <c r="G619" s="4">
        <v>476</v>
      </c>
      <c r="H619">
        <f t="shared" si="36"/>
        <v>4.7600000000000002E-4</v>
      </c>
      <c r="I619">
        <f t="shared" si="37"/>
        <v>5.5048252619585368E-2</v>
      </c>
      <c r="J619" s="6">
        <f t="shared" si="38"/>
        <v>9.5199999999999989E-3</v>
      </c>
      <c r="K619">
        <f t="shared" si="39"/>
        <v>105.0420168067227</v>
      </c>
      <c r="L619" t="s">
        <v>68</v>
      </c>
      <c r="M619">
        <v>1</v>
      </c>
      <c r="N619" t="s">
        <v>61</v>
      </c>
      <c r="O619" t="s">
        <v>61</v>
      </c>
      <c r="P619" t="s">
        <v>30</v>
      </c>
      <c r="Q619" t="s">
        <v>37</v>
      </c>
      <c r="R619" t="s">
        <v>31</v>
      </c>
      <c r="S619" t="s">
        <v>62</v>
      </c>
      <c r="T619">
        <v>1</v>
      </c>
      <c r="U619" t="s">
        <v>100</v>
      </c>
      <c r="V619" t="s">
        <v>106</v>
      </c>
      <c r="W619" t="s">
        <v>109</v>
      </c>
      <c r="X619">
        <f>T619*K619</f>
        <v>105.0420168067227</v>
      </c>
      <c r="Y619">
        <f>T619*(57.32)</f>
        <v>57.32</v>
      </c>
    </row>
    <row r="620" spans="1:25" x14ac:dyDescent="0.2">
      <c r="A620">
        <v>619</v>
      </c>
      <c r="B620" t="s">
        <v>16</v>
      </c>
      <c r="C620" t="s">
        <v>17</v>
      </c>
      <c r="D620">
        <v>4</v>
      </c>
      <c r="E620" t="s">
        <v>72</v>
      </c>
      <c r="F620">
        <v>0.05</v>
      </c>
      <c r="G620" s="4">
        <v>476</v>
      </c>
      <c r="H620">
        <f t="shared" si="36"/>
        <v>4.7600000000000002E-4</v>
      </c>
      <c r="I620">
        <f t="shared" si="37"/>
        <v>5.5048252619585368E-2</v>
      </c>
      <c r="J620" s="6">
        <f t="shared" si="38"/>
        <v>9.5199999999999989E-3</v>
      </c>
      <c r="K620">
        <f t="shared" si="39"/>
        <v>105.0420168067227</v>
      </c>
      <c r="L620" t="s">
        <v>68</v>
      </c>
      <c r="M620">
        <v>1</v>
      </c>
      <c r="N620" t="s">
        <v>63</v>
      </c>
      <c r="O620" t="s">
        <v>63</v>
      </c>
      <c r="P620" t="s">
        <v>22</v>
      </c>
      <c r="Q620" t="s">
        <v>37</v>
      </c>
      <c r="R620" t="s">
        <v>24</v>
      </c>
      <c r="S620" t="s">
        <v>32</v>
      </c>
      <c r="T620">
        <v>0</v>
      </c>
      <c r="U620" t="s">
        <v>100</v>
      </c>
      <c r="V620" t="s">
        <v>106</v>
      </c>
      <c r="W620" t="s">
        <v>109</v>
      </c>
      <c r="X620">
        <f>T620*K620</f>
        <v>0</v>
      </c>
      <c r="Y620">
        <f>T620*(57.32)</f>
        <v>0</v>
      </c>
    </row>
    <row r="621" spans="1:25" x14ac:dyDescent="0.2">
      <c r="A621">
        <v>620</v>
      </c>
      <c r="B621" t="s">
        <v>16</v>
      </c>
      <c r="C621" t="s">
        <v>17</v>
      </c>
      <c r="D621">
        <v>4</v>
      </c>
      <c r="E621" t="s">
        <v>72</v>
      </c>
      <c r="F621">
        <v>0.05</v>
      </c>
      <c r="G621" s="4">
        <v>476</v>
      </c>
      <c r="H621">
        <f t="shared" si="36"/>
        <v>4.7600000000000002E-4</v>
      </c>
      <c r="I621">
        <f t="shared" si="37"/>
        <v>5.5048252619585368E-2</v>
      </c>
      <c r="J621" s="6">
        <f t="shared" si="38"/>
        <v>9.5199999999999989E-3</v>
      </c>
      <c r="K621">
        <f t="shared" si="39"/>
        <v>105.0420168067227</v>
      </c>
      <c r="L621" t="s">
        <v>68</v>
      </c>
      <c r="M621">
        <v>1</v>
      </c>
      <c r="N621" t="s">
        <v>64</v>
      </c>
      <c r="O621" t="s">
        <v>65</v>
      </c>
      <c r="P621" t="s">
        <v>22</v>
      </c>
      <c r="Q621" t="s">
        <v>23</v>
      </c>
      <c r="R621" t="s">
        <v>24</v>
      </c>
      <c r="S621" t="s">
        <v>25</v>
      </c>
      <c r="T621">
        <v>0</v>
      </c>
      <c r="U621" t="s">
        <v>100</v>
      </c>
      <c r="V621" t="s">
        <v>106</v>
      </c>
      <c r="W621" t="s">
        <v>109</v>
      </c>
      <c r="X621">
        <f>T621*K621</f>
        <v>0</v>
      </c>
      <c r="Y621">
        <f>T621*(57.32)</f>
        <v>0</v>
      </c>
    </row>
    <row r="622" spans="1:25" x14ac:dyDescent="0.2">
      <c r="A622">
        <v>621</v>
      </c>
      <c r="B622" t="s">
        <v>16</v>
      </c>
      <c r="C622" t="s">
        <v>17</v>
      </c>
      <c r="D622">
        <v>4</v>
      </c>
      <c r="E622" t="s">
        <v>72</v>
      </c>
      <c r="F622">
        <v>0.05</v>
      </c>
      <c r="G622" s="4">
        <v>476</v>
      </c>
      <c r="H622">
        <f t="shared" si="36"/>
        <v>4.7600000000000002E-4</v>
      </c>
      <c r="I622">
        <f t="shared" si="37"/>
        <v>5.5048252619585368E-2</v>
      </c>
      <c r="J622" s="6">
        <f t="shared" si="38"/>
        <v>9.5199999999999989E-3</v>
      </c>
      <c r="K622">
        <f t="shared" si="39"/>
        <v>105.0420168067227</v>
      </c>
      <c r="L622" t="s">
        <v>70</v>
      </c>
      <c r="M622">
        <v>1</v>
      </c>
      <c r="N622" t="s">
        <v>20</v>
      </c>
      <c r="O622" t="s">
        <v>21</v>
      </c>
      <c r="P622" t="s">
        <v>22</v>
      </c>
      <c r="Q622" t="s">
        <v>23</v>
      </c>
      <c r="R622" t="s">
        <v>24</v>
      </c>
      <c r="S622" t="s">
        <v>25</v>
      </c>
      <c r="T622">
        <v>0</v>
      </c>
      <c r="U622" t="s">
        <v>100</v>
      </c>
      <c r="V622" t="s">
        <v>106</v>
      </c>
      <c r="W622" t="s">
        <v>110</v>
      </c>
      <c r="X622">
        <f>T622*K622</f>
        <v>0</v>
      </c>
      <c r="Y622">
        <f>T622*(57.32)</f>
        <v>0</v>
      </c>
    </row>
    <row r="623" spans="1:25" x14ac:dyDescent="0.2">
      <c r="A623">
        <v>622</v>
      </c>
      <c r="B623" t="s">
        <v>16</v>
      </c>
      <c r="C623" t="s">
        <v>17</v>
      </c>
      <c r="D623">
        <v>4</v>
      </c>
      <c r="E623" t="s">
        <v>72</v>
      </c>
      <c r="F623">
        <v>0.05</v>
      </c>
      <c r="G623" s="4">
        <v>476</v>
      </c>
      <c r="H623">
        <f t="shared" si="36"/>
        <v>4.7600000000000002E-4</v>
      </c>
      <c r="I623">
        <f t="shared" si="37"/>
        <v>5.5048252619585368E-2</v>
      </c>
      <c r="J623" s="6">
        <f t="shared" si="38"/>
        <v>9.5199999999999989E-3</v>
      </c>
      <c r="K623">
        <f t="shared" si="39"/>
        <v>105.0420168067227</v>
      </c>
      <c r="L623" t="s">
        <v>70</v>
      </c>
      <c r="M623">
        <v>1</v>
      </c>
      <c r="N623" t="s">
        <v>29</v>
      </c>
      <c r="O623" t="s">
        <v>29</v>
      </c>
      <c r="P623" t="s">
        <v>30</v>
      </c>
      <c r="Q623" t="s">
        <v>23</v>
      </c>
      <c r="R623" t="s">
        <v>31</v>
      </c>
      <c r="S623" t="s">
        <v>32</v>
      </c>
      <c r="T623">
        <v>0</v>
      </c>
      <c r="U623" t="s">
        <v>100</v>
      </c>
      <c r="V623" t="s">
        <v>106</v>
      </c>
      <c r="W623" t="s">
        <v>110</v>
      </c>
      <c r="X623">
        <f>T623*K623</f>
        <v>0</v>
      </c>
      <c r="Y623">
        <f>T623*(57.32)</f>
        <v>0</v>
      </c>
    </row>
    <row r="624" spans="1:25" x14ac:dyDescent="0.2">
      <c r="A624">
        <v>623</v>
      </c>
      <c r="B624" t="s">
        <v>16</v>
      </c>
      <c r="C624" t="s">
        <v>17</v>
      </c>
      <c r="D624">
        <v>4</v>
      </c>
      <c r="E624" t="s">
        <v>72</v>
      </c>
      <c r="F624">
        <v>0.05</v>
      </c>
      <c r="G624" s="4">
        <v>476</v>
      </c>
      <c r="H624">
        <f t="shared" si="36"/>
        <v>4.7600000000000002E-4</v>
      </c>
      <c r="I624">
        <f t="shared" si="37"/>
        <v>5.5048252619585368E-2</v>
      </c>
      <c r="J624" s="6">
        <f t="shared" si="38"/>
        <v>9.5199999999999989E-3</v>
      </c>
      <c r="K624">
        <f t="shared" si="39"/>
        <v>105.0420168067227</v>
      </c>
      <c r="L624" t="s">
        <v>70</v>
      </c>
      <c r="M624">
        <v>1</v>
      </c>
      <c r="N624" t="s">
        <v>33</v>
      </c>
      <c r="O624" t="s">
        <v>33</v>
      </c>
      <c r="P624" t="s">
        <v>22</v>
      </c>
      <c r="Q624" t="s">
        <v>23</v>
      </c>
      <c r="R624" t="s">
        <v>31</v>
      </c>
      <c r="S624" t="s">
        <v>25</v>
      </c>
      <c r="T624">
        <v>0</v>
      </c>
      <c r="U624" t="s">
        <v>100</v>
      </c>
      <c r="V624" t="s">
        <v>106</v>
      </c>
      <c r="W624" t="s">
        <v>110</v>
      </c>
      <c r="X624">
        <f>T624*K624</f>
        <v>0</v>
      </c>
      <c r="Y624">
        <f>T624*(57.32)</f>
        <v>0</v>
      </c>
    </row>
    <row r="625" spans="1:25" x14ac:dyDescent="0.2">
      <c r="A625">
        <v>624</v>
      </c>
      <c r="B625" t="s">
        <v>16</v>
      </c>
      <c r="C625" t="s">
        <v>17</v>
      </c>
      <c r="D625">
        <v>4</v>
      </c>
      <c r="E625" t="s">
        <v>72</v>
      </c>
      <c r="F625">
        <v>0.05</v>
      </c>
      <c r="G625" s="4">
        <v>476</v>
      </c>
      <c r="H625">
        <f t="shared" si="36"/>
        <v>4.7600000000000002E-4</v>
      </c>
      <c r="I625">
        <f t="shared" si="37"/>
        <v>5.5048252619585368E-2</v>
      </c>
      <c r="J625" s="6">
        <f t="shared" si="38"/>
        <v>9.5199999999999989E-3</v>
      </c>
      <c r="K625">
        <f t="shared" si="39"/>
        <v>105.0420168067227</v>
      </c>
      <c r="L625" t="s">
        <v>70</v>
      </c>
      <c r="M625">
        <v>1</v>
      </c>
      <c r="N625" t="s">
        <v>34</v>
      </c>
      <c r="O625" t="s">
        <v>35</v>
      </c>
      <c r="P625" t="s">
        <v>36</v>
      </c>
      <c r="Q625" t="s">
        <v>37</v>
      </c>
      <c r="R625" t="s">
        <v>24</v>
      </c>
      <c r="S625" t="s">
        <v>38</v>
      </c>
      <c r="T625">
        <v>0</v>
      </c>
      <c r="U625" t="s">
        <v>100</v>
      </c>
      <c r="V625" t="s">
        <v>106</v>
      </c>
      <c r="W625" t="s">
        <v>110</v>
      </c>
      <c r="X625">
        <f>T625*K625</f>
        <v>0</v>
      </c>
      <c r="Y625">
        <f>T625*(57.32)</f>
        <v>0</v>
      </c>
    </row>
    <row r="626" spans="1:25" x14ac:dyDescent="0.2">
      <c r="A626">
        <v>625</v>
      </c>
      <c r="B626" t="s">
        <v>16</v>
      </c>
      <c r="C626" t="s">
        <v>17</v>
      </c>
      <c r="D626">
        <v>4</v>
      </c>
      <c r="E626" t="s">
        <v>72</v>
      </c>
      <c r="F626">
        <v>0.05</v>
      </c>
      <c r="G626" s="4">
        <v>476</v>
      </c>
      <c r="H626">
        <f t="shared" si="36"/>
        <v>4.7600000000000002E-4</v>
      </c>
      <c r="I626">
        <f t="shared" si="37"/>
        <v>5.5048252619585368E-2</v>
      </c>
      <c r="J626" s="6">
        <f t="shared" si="38"/>
        <v>9.5199999999999989E-3</v>
      </c>
      <c r="K626">
        <f t="shared" si="39"/>
        <v>105.0420168067227</v>
      </c>
      <c r="L626" t="s">
        <v>70</v>
      </c>
      <c r="M626">
        <v>1</v>
      </c>
      <c r="N626" t="s">
        <v>39</v>
      </c>
      <c r="O626" t="s">
        <v>35</v>
      </c>
      <c r="P626" t="s">
        <v>36</v>
      </c>
      <c r="Q626" t="s">
        <v>37</v>
      </c>
      <c r="R626" t="s">
        <v>24</v>
      </c>
      <c r="S626" t="s">
        <v>38</v>
      </c>
      <c r="T626">
        <v>0</v>
      </c>
      <c r="U626" t="s">
        <v>100</v>
      </c>
      <c r="V626" t="s">
        <v>106</v>
      </c>
      <c r="W626" t="s">
        <v>110</v>
      </c>
      <c r="X626">
        <f>T626*K626</f>
        <v>0</v>
      </c>
      <c r="Y626">
        <f>T626*(57.32)</f>
        <v>0</v>
      </c>
    </row>
    <row r="627" spans="1:25" x14ac:dyDescent="0.2">
      <c r="A627">
        <v>626</v>
      </c>
      <c r="B627" t="s">
        <v>16</v>
      </c>
      <c r="C627" t="s">
        <v>17</v>
      </c>
      <c r="D627">
        <v>4</v>
      </c>
      <c r="E627" t="s">
        <v>72</v>
      </c>
      <c r="F627">
        <v>0.05</v>
      </c>
      <c r="G627" s="4">
        <v>476</v>
      </c>
      <c r="H627">
        <f t="shared" si="36"/>
        <v>4.7600000000000002E-4</v>
      </c>
      <c r="I627">
        <f t="shared" si="37"/>
        <v>5.5048252619585368E-2</v>
      </c>
      <c r="J627" s="6">
        <f t="shared" si="38"/>
        <v>9.5199999999999989E-3</v>
      </c>
      <c r="K627">
        <f t="shared" si="39"/>
        <v>105.0420168067227</v>
      </c>
      <c r="L627" t="s">
        <v>70</v>
      </c>
      <c r="M627">
        <v>1</v>
      </c>
      <c r="N627" t="s">
        <v>40</v>
      </c>
      <c r="O627" t="s">
        <v>40</v>
      </c>
      <c r="P627" t="s">
        <v>22</v>
      </c>
      <c r="Q627" t="s">
        <v>37</v>
      </c>
      <c r="R627" t="s">
        <v>24</v>
      </c>
      <c r="S627" t="s">
        <v>32</v>
      </c>
      <c r="T627">
        <v>0</v>
      </c>
      <c r="U627" t="s">
        <v>100</v>
      </c>
      <c r="V627" t="s">
        <v>106</v>
      </c>
      <c r="W627" t="s">
        <v>110</v>
      </c>
      <c r="X627">
        <f>T627*K627</f>
        <v>0</v>
      </c>
      <c r="Y627">
        <f>T627*(57.32)</f>
        <v>0</v>
      </c>
    </row>
    <row r="628" spans="1:25" x14ac:dyDescent="0.2">
      <c r="A628">
        <v>627</v>
      </c>
      <c r="B628" t="s">
        <v>16</v>
      </c>
      <c r="C628" t="s">
        <v>17</v>
      </c>
      <c r="D628">
        <v>4</v>
      </c>
      <c r="E628" t="s">
        <v>72</v>
      </c>
      <c r="F628">
        <v>0.05</v>
      </c>
      <c r="G628" s="4">
        <v>476</v>
      </c>
      <c r="H628">
        <f t="shared" si="36"/>
        <v>4.7600000000000002E-4</v>
      </c>
      <c r="I628">
        <f t="shared" si="37"/>
        <v>5.5048252619585368E-2</v>
      </c>
      <c r="J628" s="6">
        <f t="shared" si="38"/>
        <v>9.5199999999999989E-3</v>
      </c>
      <c r="K628">
        <f t="shared" si="39"/>
        <v>105.0420168067227</v>
      </c>
      <c r="L628" t="s">
        <v>70</v>
      </c>
      <c r="M628">
        <v>1</v>
      </c>
      <c r="N628" t="s">
        <v>41</v>
      </c>
      <c r="O628" t="s">
        <v>41</v>
      </c>
      <c r="P628" t="s">
        <v>22</v>
      </c>
      <c r="Q628" t="s">
        <v>23</v>
      </c>
      <c r="R628" t="s">
        <v>24</v>
      </c>
      <c r="S628" t="s">
        <v>42</v>
      </c>
      <c r="T628">
        <v>0</v>
      </c>
      <c r="U628" t="s">
        <v>100</v>
      </c>
      <c r="V628" t="s">
        <v>106</v>
      </c>
      <c r="W628" t="s">
        <v>110</v>
      </c>
      <c r="X628">
        <f>T628*K628</f>
        <v>0</v>
      </c>
      <c r="Y628">
        <f>T628*(57.32)</f>
        <v>0</v>
      </c>
    </row>
    <row r="629" spans="1:25" x14ac:dyDescent="0.2">
      <c r="A629">
        <v>628</v>
      </c>
      <c r="B629" t="s">
        <v>16</v>
      </c>
      <c r="C629" t="s">
        <v>17</v>
      </c>
      <c r="D629">
        <v>4</v>
      </c>
      <c r="E629" t="s">
        <v>72</v>
      </c>
      <c r="F629">
        <v>0.05</v>
      </c>
      <c r="G629" s="4">
        <v>476</v>
      </c>
      <c r="H629">
        <f t="shared" si="36"/>
        <v>4.7600000000000002E-4</v>
      </c>
      <c r="I629">
        <f t="shared" si="37"/>
        <v>5.5048252619585368E-2</v>
      </c>
      <c r="J629" s="6">
        <f t="shared" si="38"/>
        <v>9.5199999999999989E-3</v>
      </c>
      <c r="K629">
        <f t="shared" si="39"/>
        <v>105.0420168067227</v>
      </c>
      <c r="L629" t="s">
        <v>70</v>
      </c>
      <c r="M629">
        <v>1</v>
      </c>
      <c r="N629" t="s">
        <v>43</v>
      </c>
      <c r="O629" t="s">
        <v>43</v>
      </c>
      <c r="P629" t="s">
        <v>22</v>
      </c>
      <c r="Q629" t="s">
        <v>23</v>
      </c>
      <c r="R629" t="s">
        <v>24</v>
      </c>
      <c r="S629" t="s">
        <v>44</v>
      </c>
      <c r="T629">
        <v>0</v>
      </c>
      <c r="U629" t="s">
        <v>100</v>
      </c>
      <c r="V629" t="s">
        <v>106</v>
      </c>
      <c r="W629" t="s">
        <v>110</v>
      </c>
      <c r="X629">
        <f>T629*K629</f>
        <v>0</v>
      </c>
      <c r="Y629">
        <f>T629*(57.32)</f>
        <v>0</v>
      </c>
    </row>
    <row r="630" spans="1:25" x14ac:dyDescent="0.2">
      <c r="A630">
        <v>629</v>
      </c>
      <c r="B630" t="s">
        <v>16</v>
      </c>
      <c r="C630" t="s">
        <v>17</v>
      </c>
      <c r="D630">
        <v>4</v>
      </c>
      <c r="E630" t="s">
        <v>72</v>
      </c>
      <c r="F630">
        <v>0.05</v>
      </c>
      <c r="G630" s="4">
        <v>476</v>
      </c>
      <c r="H630">
        <f t="shared" si="36"/>
        <v>4.7600000000000002E-4</v>
      </c>
      <c r="I630">
        <f t="shared" si="37"/>
        <v>5.5048252619585368E-2</v>
      </c>
      <c r="J630" s="6">
        <f t="shared" si="38"/>
        <v>9.5199999999999989E-3</v>
      </c>
      <c r="K630">
        <f t="shared" si="39"/>
        <v>105.0420168067227</v>
      </c>
      <c r="L630" t="s">
        <v>70</v>
      </c>
      <c r="M630">
        <v>1</v>
      </c>
      <c r="N630" t="s">
        <v>45</v>
      </c>
      <c r="O630" t="s">
        <v>45</v>
      </c>
      <c r="P630" t="s">
        <v>22</v>
      </c>
      <c r="Q630" t="s">
        <v>23</v>
      </c>
      <c r="R630" t="s">
        <v>24</v>
      </c>
      <c r="S630" t="s">
        <v>46</v>
      </c>
      <c r="T630">
        <v>0</v>
      </c>
      <c r="U630" t="s">
        <v>100</v>
      </c>
      <c r="V630" t="s">
        <v>106</v>
      </c>
      <c r="W630" t="s">
        <v>110</v>
      </c>
      <c r="X630">
        <f>T630*K630</f>
        <v>0</v>
      </c>
      <c r="Y630">
        <f>T630*(57.32)</f>
        <v>0</v>
      </c>
    </row>
    <row r="631" spans="1:25" x14ac:dyDescent="0.2">
      <c r="A631">
        <v>630</v>
      </c>
      <c r="B631" t="s">
        <v>16</v>
      </c>
      <c r="C631" t="s">
        <v>17</v>
      </c>
      <c r="D631">
        <v>4</v>
      </c>
      <c r="E631" t="s">
        <v>72</v>
      </c>
      <c r="F631">
        <v>0.05</v>
      </c>
      <c r="G631" s="4">
        <v>476</v>
      </c>
      <c r="H631">
        <f t="shared" si="36"/>
        <v>4.7600000000000002E-4</v>
      </c>
      <c r="I631">
        <f t="shared" si="37"/>
        <v>5.5048252619585368E-2</v>
      </c>
      <c r="J631" s="6">
        <f t="shared" si="38"/>
        <v>9.5199999999999989E-3</v>
      </c>
      <c r="K631">
        <f t="shared" si="39"/>
        <v>105.0420168067227</v>
      </c>
      <c r="L631" t="s">
        <v>70</v>
      </c>
      <c r="M631">
        <v>1</v>
      </c>
      <c r="N631" t="s">
        <v>47</v>
      </c>
      <c r="O631" t="s">
        <v>47</v>
      </c>
      <c r="P631" t="s">
        <v>22</v>
      </c>
      <c r="Q631" t="s">
        <v>23</v>
      </c>
      <c r="R631" t="s">
        <v>24</v>
      </c>
      <c r="S631" t="s">
        <v>32</v>
      </c>
      <c r="T631">
        <v>0</v>
      </c>
      <c r="U631" t="s">
        <v>100</v>
      </c>
      <c r="V631" t="s">
        <v>106</v>
      </c>
      <c r="W631" t="s">
        <v>110</v>
      </c>
      <c r="X631">
        <f>T631*K631</f>
        <v>0</v>
      </c>
      <c r="Y631">
        <f>T631*(57.32)</f>
        <v>0</v>
      </c>
    </row>
    <row r="632" spans="1:25" x14ac:dyDescent="0.2">
      <c r="A632">
        <v>631</v>
      </c>
      <c r="B632" t="s">
        <v>16</v>
      </c>
      <c r="C632" t="s">
        <v>17</v>
      </c>
      <c r="D632">
        <v>4</v>
      </c>
      <c r="E632" t="s">
        <v>72</v>
      </c>
      <c r="F632">
        <v>0.05</v>
      </c>
      <c r="G632" s="4">
        <v>476</v>
      </c>
      <c r="H632">
        <f t="shared" si="36"/>
        <v>4.7600000000000002E-4</v>
      </c>
      <c r="I632">
        <f t="shared" si="37"/>
        <v>5.5048252619585368E-2</v>
      </c>
      <c r="J632" s="6">
        <f t="shared" si="38"/>
        <v>9.5199999999999989E-3</v>
      </c>
      <c r="K632">
        <f t="shared" si="39"/>
        <v>105.0420168067227</v>
      </c>
      <c r="L632" t="s">
        <v>70</v>
      </c>
      <c r="M632">
        <v>1</v>
      </c>
      <c r="N632" t="s">
        <v>48</v>
      </c>
      <c r="O632" t="s">
        <v>49</v>
      </c>
      <c r="P632" t="s">
        <v>22</v>
      </c>
      <c r="Q632" t="s">
        <v>37</v>
      </c>
      <c r="R632" t="s">
        <v>24</v>
      </c>
      <c r="S632" t="s">
        <v>50</v>
      </c>
      <c r="T632">
        <v>2</v>
      </c>
      <c r="U632" t="s">
        <v>100</v>
      </c>
      <c r="V632" t="s">
        <v>106</v>
      </c>
      <c r="W632" t="s">
        <v>110</v>
      </c>
      <c r="X632">
        <f>T632*K632</f>
        <v>210.0840336134454</v>
      </c>
      <c r="Y632">
        <f>T632*(57.32)</f>
        <v>114.64</v>
      </c>
    </row>
    <row r="633" spans="1:25" x14ac:dyDescent="0.2">
      <c r="A633">
        <v>632</v>
      </c>
      <c r="B633" t="s">
        <v>16</v>
      </c>
      <c r="C633" t="s">
        <v>17</v>
      </c>
      <c r="D633">
        <v>4</v>
      </c>
      <c r="E633" t="s">
        <v>72</v>
      </c>
      <c r="F633">
        <v>0.05</v>
      </c>
      <c r="G633" s="4">
        <v>476</v>
      </c>
      <c r="H633">
        <f t="shared" si="36"/>
        <v>4.7600000000000002E-4</v>
      </c>
      <c r="I633">
        <f t="shared" si="37"/>
        <v>5.5048252619585368E-2</v>
      </c>
      <c r="J633" s="6">
        <f t="shared" si="38"/>
        <v>9.5199999999999989E-3</v>
      </c>
      <c r="K633">
        <f t="shared" si="39"/>
        <v>105.0420168067227</v>
      </c>
      <c r="L633" t="s">
        <v>70</v>
      </c>
      <c r="M633">
        <v>1</v>
      </c>
      <c r="N633" t="s">
        <v>51</v>
      </c>
      <c r="O633" t="s">
        <v>49</v>
      </c>
      <c r="P633" t="s">
        <v>22</v>
      </c>
      <c r="Q633" t="s">
        <v>37</v>
      </c>
      <c r="R633" t="s">
        <v>24</v>
      </c>
      <c r="S633" t="s">
        <v>50</v>
      </c>
      <c r="T633">
        <v>2</v>
      </c>
      <c r="U633" t="s">
        <v>100</v>
      </c>
      <c r="V633" t="s">
        <v>106</v>
      </c>
      <c r="W633" t="s">
        <v>110</v>
      </c>
      <c r="X633">
        <f>T633*K633</f>
        <v>210.0840336134454</v>
      </c>
      <c r="Y633">
        <f>T633*(57.32)</f>
        <v>114.64</v>
      </c>
    </row>
    <row r="634" spans="1:25" x14ac:dyDescent="0.2">
      <c r="A634">
        <v>633</v>
      </c>
      <c r="B634" t="s">
        <v>16</v>
      </c>
      <c r="C634" t="s">
        <v>17</v>
      </c>
      <c r="D634">
        <v>4</v>
      </c>
      <c r="E634" t="s">
        <v>72</v>
      </c>
      <c r="F634">
        <v>0.05</v>
      </c>
      <c r="G634" s="4">
        <v>476</v>
      </c>
      <c r="H634">
        <f t="shared" si="36"/>
        <v>4.7600000000000002E-4</v>
      </c>
      <c r="I634">
        <f t="shared" si="37"/>
        <v>5.5048252619585368E-2</v>
      </c>
      <c r="J634" s="6">
        <f t="shared" si="38"/>
        <v>9.5199999999999989E-3</v>
      </c>
      <c r="K634">
        <f t="shared" si="39"/>
        <v>105.0420168067227</v>
      </c>
      <c r="L634" t="s">
        <v>70</v>
      </c>
      <c r="M634">
        <v>1</v>
      </c>
      <c r="N634" t="s">
        <v>52</v>
      </c>
      <c r="O634" t="s">
        <v>52</v>
      </c>
      <c r="P634" t="s">
        <v>22</v>
      </c>
      <c r="Q634" t="s">
        <v>23</v>
      </c>
      <c r="R634" t="s">
        <v>24</v>
      </c>
      <c r="S634" t="s">
        <v>46</v>
      </c>
      <c r="T634">
        <v>0</v>
      </c>
      <c r="U634" t="s">
        <v>100</v>
      </c>
      <c r="V634" t="s">
        <v>106</v>
      </c>
      <c r="W634" t="s">
        <v>110</v>
      </c>
      <c r="X634">
        <f>T634*K634</f>
        <v>0</v>
      </c>
      <c r="Y634">
        <f>T634*(57.32)</f>
        <v>0</v>
      </c>
    </row>
    <row r="635" spans="1:25" x14ac:dyDescent="0.2">
      <c r="A635">
        <v>634</v>
      </c>
      <c r="B635" t="s">
        <v>16</v>
      </c>
      <c r="C635" t="s">
        <v>17</v>
      </c>
      <c r="D635">
        <v>4</v>
      </c>
      <c r="E635" t="s">
        <v>72</v>
      </c>
      <c r="F635">
        <v>0.05</v>
      </c>
      <c r="G635" s="4">
        <v>476</v>
      </c>
      <c r="H635">
        <f t="shared" si="36"/>
        <v>4.7600000000000002E-4</v>
      </c>
      <c r="I635">
        <f t="shared" si="37"/>
        <v>5.5048252619585368E-2</v>
      </c>
      <c r="J635" s="6">
        <f t="shared" si="38"/>
        <v>9.5199999999999989E-3</v>
      </c>
      <c r="K635">
        <f t="shared" si="39"/>
        <v>105.0420168067227</v>
      </c>
      <c r="L635" t="s">
        <v>70</v>
      </c>
      <c r="M635">
        <v>1</v>
      </c>
      <c r="N635" t="s">
        <v>53</v>
      </c>
      <c r="O635" t="s">
        <v>53</v>
      </c>
      <c r="P635" t="s">
        <v>22</v>
      </c>
      <c r="Q635" t="s">
        <v>23</v>
      </c>
      <c r="R635" t="s">
        <v>31</v>
      </c>
      <c r="S635" t="s">
        <v>54</v>
      </c>
      <c r="T635">
        <v>0</v>
      </c>
      <c r="U635" t="s">
        <v>100</v>
      </c>
      <c r="V635" t="s">
        <v>106</v>
      </c>
      <c r="W635" t="s">
        <v>110</v>
      </c>
      <c r="X635">
        <f>T635*K635</f>
        <v>0</v>
      </c>
      <c r="Y635">
        <f>T635*(57.32)</f>
        <v>0</v>
      </c>
    </row>
    <row r="636" spans="1:25" x14ac:dyDescent="0.2">
      <c r="A636">
        <v>635</v>
      </c>
      <c r="B636" t="s">
        <v>16</v>
      </c>
      <c r="C636" t="s">
        <v>17</v>
      </c>
      <c r="D636">
        <v>4</v>
      </c>
      <c r="E636" t="s">
        <v>72</v>
      </c>
      <c r="F636">
        <v>0.05</v>
      </c>
      <c r="G636" s="4">
        <v>476</v>
      </c>
      <c r="H636">
        <f t="shared" si="36"/>
        <v>4.7600000000000002E-4</v>
      </c>
      <c r="I636">
        <f t="shared" si="37"/>
        <v>5.5048252619585368E-2</v>
      </c>
      <c r="J636" s="6">
        <f t="shared" si="38"/>
        <v>9.5199999999999989E-3</v>
      </c>
      <c r="K636">
        <f t="shared" si="39"/>
        <v>105.0420168067227</v>
      </c>
      <c r="L636" t="s">
        <v>70</v>
      </c>
      <c r="M636">
        <v>1</v>
      </c>
      <c r="N636" t="s">
        <v>55</v>
      </c>
      <c r="O636" t="s">
        <v>55</v>
      </c>
      <c r="P636" t="s">
        <v>22</v>
      </c>
      <c r="Q636" t="s">
        <v>23</v>
      </c>
      <c r="R636" t="s">
        <v>31</v>
      </c>
      <c r="S636" t="s">
        <v>56</v>
      </c>
      <c r="T636">
        <v>0</v>
      </c>
      <c r="U636" t="s">
        <v>100</v>
      </c>
      <c r="V636" t="s">
        <v>106</v>
      </c>
      <c r="W636" t="s">
        <v>110</v>
      </c>
      <c r="X636">
        <f>T636*K636</f>
        <v>0</v>
      </c>
      <c r="Y636">
        <f>T636*(57.32)</f>
        <v>0</v>
      </c>
    </row>
    <row r="637" spans="1:25" x14ac:dyDescent="0.2">
      <c r="A637">
        <v>636</v>
      </c>
      <c r="B637" t="s">
        <v>16</v>
      </c>
      <c r="C637" t="s">
        <v>17</v>
      </c>
      <c r="D637">
        <v>4</v>
      </c>
      <c r="E637" t="s">
        <v>72</v>
      </c>
      <c r="F637">
        <v>0.05</v>
      </c>
      <c r="G637" s="4">
        <v>476</v>
      </c>
      <c r="H637">
        <f t="shared" si="36"/>
        <v>4.7600000000000002E-4</v>
      </c>
      <c r="I637">
        <f t="shared" si="37"/>
        <v>5.5048252619585368E-2</v>
      </c>
      <c r="J637" s="6">
        <f t="shared" si="38"/>
        <v>9.5199999999999989E-3</v>
      </c>
      <c r="K637">
        <f t="shared" si="39"/>
        <v>105.0420168067227</v>
      </c>
      <c r="L637" t="s">
        <v>70</v>
      </c>
      <c r="M637">
        <v>1</v>
      </c>
      <c r="N637" t="s">
        <v>57</v>
      </c>
      <c r="O637" t="s">
        <v>57</v>
      </c>
      <c r="P637" t="s">
        <v>22</v>
      </c>
      <c r="Q637" t="s">
        <v>37</v>
      </c>
      <c r="R637" t="s">
        <v>24</v>
      </c>
      <c r="S637" t="s">
        <v>58</v>
      </c>
      <c r="T637">
        <v>0</v>
      </c>
      <c r="U637" t="s">
        <v>100</v>
      </c>
      <c r="V637" t="s">
        <v>106</v>
      </c>
      <c r="W637" t="s">
        <v>110</v>
      </c>
      <c r="X637">
        <f>T637*K637</f>
        <v>0</v>
      </c>
      <c r="Y637">
        <f>T637*(57.32)</f>
        <v>0</v>
      </c>
    </row>
    <row r="638" spans="1:25" x14ac:dyDescent="0.2">
      <c r="A638">
        <v>637</v>
      </c>
      <c r="B638" t="s">
        <v>16</v>
      </c>
      <c r="C638" t="s">
        <v>17</v>
      </c>
      <c r="D638">
        <v>4</v>
      </c>
      <c r="E638" t="s">
        <v>72</v>
      </c>
      <c r="F638">
        <v>0.05</v>
      </c>
      <c r="G638" s="4">
        <v>476</v>
      </c>
      <c r="H638">
        <f t="shared" si="36"/>
        <v>4.7600000000000002E-4</v>
      </c>
      <c r="I638">
        <f t="shared" si="37"/>
        <v>5.5048252619585368E-2</v>
      </c>
      <c r="J638" s="6">
        <f t="shared" si="38"/>
        <v>9.5199999999999989E-3</v>
      </c>
      <c r="K638">
        <f t="shared" si="39"/>
        <v>105.0420168067227</v>
      </c>
      <c r="L638" t="s">
        <v>70</v>
      </c>
      <c r="M638">
        <v>1</v>
      </c>
      <c r="N638" t="s">
        <v>59</v>
      </c>
      <c r="O638" t="s">
        <v>59</v>
      </c>
      <c r="P638" t="s">
        <v>30</v>
      </c>
      <c r="Q638" t="s">
        <v>23</v>
      </c>
      <c r="R638" t="s">
        <v>31</v>
      </c>
      <c r="S638" t="s">
        <v>60</v>
      </c>
      <c r="T638">
        <v>0</v>
      </c>
      <c r="U638" t="s">
        <v>100</v>
      </c>
      <c r="V638" t="s">
        <v>106</v>
      </c>
      <c r="W638" t="s">
        <v>110</v>
      </c>
      <c r="X638">
        <f>T638*K638</f>
        <v>0</v>
      </c>
      <c r="Y638">
        <f>T638*(57.32)</f>
        <v>0</v>
      </c>
    </row>
    <row r="639" spans="1:25" x14ac:dyDescent="0.2">
      <c r="A639">
        <v>638</v>
      </c>
      <c r="B639" t="s">
        <v>16</v>
      </c>
      <c r="C639" t="s">
        <v>17</v>
      </c>
      <c r="D639">
        <v>4</v>
      </c>
      <c r="E639" t="s">
        <v>72</v>
      </c>
      <c r="F639">
        <v>0.05</v>
      </c>
      <c r="G639" s="4">
        <v>476</v>
      </c>
      <c r="H639">
        <f t="shared" si="36"/>
        <v>4.7600000000000002E-4</v>
      </c>
      <c r="I639">
        <f t="shared" si="37"/>
        <v>5.5048252619585368E-2</v>
      </c>
      <c r="J639" s="6">
        <f t="shared" si="38"/>
        <v>9.5199999999999989E-3</v>
      </c>
      <c r="K639">
        <f t="shared" si="39"/>
        <v>105.0420168067227</v>
      </c>
      <c r="L639" t="s">
        <v>70</v>
      </c>
      <c r="M639">
        <v>1</v>
      </c>
      <c r="N639" t="s">
        <v>61</v>
      </c>
      <c r="O639" t="s">
        <v>61</v>
      </c>
      <c r="P639" t="s">
        <v>30</v>
      </c>
      <c r="Q639" t="s">
        <v>37</v>
      </c>
      <c r="R639" t="s">
        <v>31</v>
      </c>
      <c r="S639" t="s">
        <v>62</v>
      </c>
      <c r="T639">
        <v>0</v>
      </c>
      <c r="U639" t="s">
        <v>100</v>
      </c>
      <c r="V639" t="s">
        <v>106</v>
      </c>
      <c r="W639" t="s">
        <v>110</v>
      </c>
      <c r="X639">
        <f>T639*K639</f>
        <v>0</v>
      </c>
      <c r="Y639">
        <f>T639*(57.32)</f>
        <v>0</v>
      </c>
    </row>
    <row r="640" spans="1:25" x14ac:dyDescent="0.2">
      <c r="A640">
        <v>639</v>
      </c>
      <c r="B640" t="s">
        <v>16</v>
      </c>
      <c r="C640" t="s">
        <v>17</v>
      </c>
      <c r="D640">
        <v>4</v>
      </c>
      <c r="E640" t="s">
        <v>72</v>
      </c>
      <c r="F640">
        <v>0.05</v>
      </c>
      <c r="G640" s="4">
        <v>476</v>
      </c>
      <c r="H640">
        <f t="shared" si="36"/>
        <v>4.7600000000000002E-4</v>
      </c>
      <c r="I640">
        <f t="shared" si="37"/>
        <v>5.5048252619585368E-2</v>
      </c>
      <c r="J640" s="6">
        <f t="shared" si="38"/>
        <v>9.5199999999999989E-3</v>
      </c>
      <c r="K640">
        <f t="shared" si="39"/>
        <v>105.0420168067227</v>
      </c>
      <c r="L640" t="s">
        <v>70</v>
      </c>
      <c r="M640">
        <v>1</v>
      </c>
      <c r="N640" t="s">
        <v>63</v>
      </c>
      <c r="O640" t="s">
        <v>63</v>
      </c>
      <c r="P640" t="s">
        <v>22</v>
      </c>
      <c r="Q640" t="s">
        <v>37</v>
      </c>
      <c r="R640" t="s">
        <v>24</v>
      </c>
      <c r="S640" t="s">
        <v>32</v>
      </c>
      <c r="T640">
        <v>0</v>
      </c>
      <c r="U640" t="s">
        <v>100</v>
      </c>
      <c r="V640" t="s">
        <v>106</v>
      </c>
      <c r="W640" t="s">
        <v>110</v>
      </c>
      <c r="X640">
        <f>T640*K640</f>
        <v>0</v>
      </c>
      <c r="Y640">
        <f>T640*(57.32)</f>
        <v>0</v>
      </c>
    </row>
    <row r="641" spans="1:25" x14ac:dyDescent="0.2">
      <c r="A641">
        <v>640</v>
      </c>
      <c r="B641" t="s">
        <v>16</v>
      </c>
      <c r="C641" t="s">
        <v>17</v>
      </c>
      <c r="D641">
        <v>4</v>
      </c>
      <c r="E641" t="s">
        <v>72</v>
      </c>
      <c r="F641">
        <v>0.05</v>
      </c>
      <c r="G641" s="4">
        <v>476</v>
      </c>
      <c r="H641">
        <f t="shared" si="36"/>
        <v>4.7600000000000002E-4</v>
      </c>
      <c r="I641">
        <f t="shared" si="37"/>
        <v>5.5048252619585368E-2</v>
      </c>
      <c r="J641" s="6">
        <f t="shared" si="38"/>
        <v>9.5199999999999989E-3</v>
      </c>
      <c r="K641">
        <f t="shared" si="39"/>
        <v>105.0420168067227</v>
      </c>
      <c r="L641" t="s">
        <v>70</v>
      </c>
      <c r="M641">
        <v>1</v>
      </c>
      <c r="N641" t="s">
        <v>64</v>
      </c>
      <c r="O641" t="s">
        <v>65</v>
      </c>
      <c r="P641" t="s">
        <v>22</v>
      </c>
      <c r="Q641" t="s">
        <v>23</v>
      </c>
      <c r="R641" t="s">
        <v>24</v>
      </c>
      <c r="S641" t="s">
        <v>25</v>
      </c>
      <c r="T641">
        <v>0</v>
      </c>
      <c r="U641" t="s">
        <v>100</v>
      </c>
      <c r="V641" t="s">
        <v>106</v>
      </c>
      <c r="W641" t="s">
        <v>110</v>
      </c>
      <c r="X641">
        <f>T641*K641</f>
        <v>0</v>
      </c>
      <c r="Y641">
        <f>T641*(57.32)</f>
        <v>0</v>
      </c>
    </row>
    <row r="642" spans="1:25" x14ac:dyDescent="0.2">
      <c r="A642">
        <v>641</v>
      </c>
      <c r="B642" t="s">
        <v>16</v>
      </c>
      <c r="C642" t="s">
        <v>111</v>
      </c>
      <c r="D642">
        <v>5</v>
      </c>
      <c r="E642" t="s">
        <v>18</v>
      </c>
      <c r="F642">
        <v>0.05</v>
      </c>
      <c r="G642" s="4">
        <v>476</v>
      </c>
      <c r="H642">
        <f t="shared" ref="H642:H705" si="40">G642/1000000</f>
        <v>4.7600000000000002E-4</v>
      </c>
      <c r="I642">
        <f t="shared" ref="I642:I705" si="41">SQRT(H642/(PI()*F642))</f>
        <v>5.5048252619585368E-2</v>
      </c>
      <c r="J642" s="6">
        <f t="shared" ref="J642:J705" si="42">(I642*I642)*PI()</f>
        <v>9.5199999999999989E-3</v>
      </c>
      <c r="K642">
        <f t="shared" ref="K642:K705" si="43">1/J642</f>
        <v>105.0420168067227</v>
      </c>
      <c r="L642" t="s">
        <v>19</v>
      </c>
      <c r="M642">
        <v>1</v>
      </c>
      <c r="N642" t="s">
        <v>20</v>
      </c>
      <c r="O642" t="s">
        <v>21</v>
      </c>
      <c r="P642" t="s">
        <v>22</v>
      </c>
      <c r="Q642" t="s">
        <v>23</v>
      </c>
      <c r="R642" t="s">
        <v>24</v>
      </c>
      <c r="S642" t="s">
        <v>25</v>
      </c>
      <c r="T642">
        <v>5</v>
      </c>
      <c r="U642" t="s">
        <v>112</v>
      </c>
      <c r="V642" t="s">
        <v>113</v>
      </c>
      <c r="W642" t="s">
        <v>114</v>
      </c>
      <c r="X642">
        <f>T642*K642</f>
        <v>525.2100840336135</v>
      </c>
      <c r="Y642">
        <f>T642*(57.32)</f>
        <v>286.60000000000002</v>
      </c>
    </row>
    <row r="643" spans="1:25" x14ac:dyDescent="0.2">
      <c r="A643">
        <v>642</v>
      </c>
      <c r="B643" t="s">
        <v>16</v>
      </c>
      <c r="C643" t="s">
        <v>111</v>
      </c>
      <c r="D643">
        <v>5</v>
      </c>
      <c r="E643" t="s">
        <v>18</v>
      </c>
      <c r="F643">
        <v>0.05</v>
      </c>
      <c r="G643" s="4">
        <v>476</v>
      </c>
      <c r="H643">
        <f t="shared" si="40"/>
        <v>4.7600000000000002E-4</v>
      </c>
      <c r="I643">
        <f t="shared" si="41"/>
        <v>5.5048252619585368E-2</v>
      </c>
      <c r="J643" s="6">
        <f t="shared" si="42"/>
        <v>9.5199999999999989E-3</v>
      </c>
      <c r="K643">
        <f t="shared" si="43"/>
        <v>105.0420168067227</v>
      </c>
      <c r="L643" t="s">
        <v>19</v>
      </c>
      <c r="M643">
        <v>1</v>
      </c>
      <c r="N643" t="s">
        <v>29</v>
      </c>
      <c r="O643" t="s">
        <v>29</v>
      </c>
      <c r="P643" t="s">
        <v>30</v>
      </c>
      <c r="Q643" t="s">
        <v>23</v>
      </c>
      <c r="R643" t="s">
        <v>31</v>
      </c>
      <c r="S643" t="s">
        <v>32</v>
      </c>
      <c r="T643">
        <v>0</v>
      </c>
      <c r="U643" t="s">
        <v>112</v>
      </c>
      <c r="V643" t="s">
        <v>113</v>
      </c>
      <c r="W643" t="s">
        <v>114</v>
      </c>
      <c r="X643">
        <f>T643*K643</f>
        <v>0</v>
      </c>
      <c r="Y643">
        <f>T643*(57.32)</f>
        <v>0</v>
      </c>
    </row>
    <row r="644" spans="1:25" x14ac:dyDescent="0.2">
      <c r="A644">
        <v>643</v>
      </c>
      <c r="B644" t="s">
        <v>16</v>
      </c>
      <c r="C644" t="s">
        <v>111</v>
      </c>
      <c r="D644">
        <v>5</v>
      </c>
      <c r="E644" t="s">
        <v>18</v>
      </c>
      <c r="F644">
        <v>0.05</v>
      </c>
      <c r="G644" s="4">
        <v>476</v>
      </c>
      <c r="H644">
        <f t="shared" si="40"/>
        <v>4.7600000000000002E-4</v>
      </c>
      <c r="I644">
        <f t="shared" si="41"/>
        <v>5.5048252619585368E-2</v>
      </c>
      <c r="J644" s="6">
        <f t="shared" si="42"/>
        <v>9.5199999999999989E-3</v>
      </c>
      <c r="K644">
        <f t="shared" si="43"/>
        <v>105.0420168067227</v>
      </c>
      <c r="L644" t="s">
        <v>19</v>
      </c>
      <c r="M644">
        <v>1</v>
      </c>
      <c r="N644" t="s">
        <v>33</v>
      </c>
      <c r="O644" t="s">
        <v>33</v>
      </c>
      <c r="P644" t="s">
        <v>22</v>
      </c>
      <c r="Q644" t="s">
        <v>23</v>
      </c>
      <c r="R644" t="s">
        <v>31</v>
      </c>
      <c r="S644" t="s">
        <v>25</v>
      </c>
      <c r="T644">
        <v>0</v>
      </c>
      <c r="U644" t="s">
        <v>112</v>
      </c>
      <c r="V644" t="s">
        <v>113</v>
      </c>
      <c r="W644" t="s">
        <v>114</v>
      </c>
      <c r="X644">
        <f>T644*K644</f>
        <v>0</v>
      </c>
      <c r="Y644">
        <f>T644*(57.32)</f>
        <v>0</v>
      </c>
    </row>
    <row r="645" spans="1:25" x14ac:dyDescent="0.2">
      <c r="A645">
        <v>644</v>
      </c>
      <c r="B645" t="s">
        <v>16</v>
      </c>
      <c r="C645" t="s">
        <v>111</v>
      </c>
      <c r="D645">
        <v>5</v>
      </c>
      <c r="E645" t="s">
        <v>18</v>
      </c>
      <c r="F645">
        <v>0.05</v>
      </c>
      <c r="G645" s="4">
        <v>476</v>
      </c>
      <c r="H645">
        <f t="shared" si="40"/>
        <v>4.7600000000000002E-4</v>
      </c>
      <c r="I645">
        <f t="shared" si="41"/>
        <v>5.5048252619585368E-2</v>
      </c>
      <c r="J645" s="6">
        <f t="shared" si="42"/>
        <v>9.5199999999999989E-3</v>
      </c>
      <c r="K645">
        <f t="shared" si="43"/>
        <v>105.0420168067227</v>
      </c>
      <c r="L645" t="s">
        <v>19</v>
      </c>
      <c r="M645">
        <v>1</v>
      </c>
      <c r="N645" t="s">
        <v>34</v>
      </c>
      <c r="O645" t="s">
        <v>35</v>
      </c>
      <c r="P645" t="s">
        <v>36</v>
      </c>
      <c r="Q645" t="s">
        <v>37</v>
      </c>
      <c r="R645" t="s">
        <v>24</v>
      </c>
      <c r="S645" t="s">
        <v>38</v>
      </c>
      <c r="T645">
        <v>0</v>
      </c>
      <c r="U645" t="s">
        <v>112</v>
      </c>
      <c r="V645" t="s">
        <v>113</v>
      </c>
      <c r="W645" t="s">
        <v>114</v>
      </c>
      <c r="X645">
        <f>T645*K645</f>
        <v>0</v>
      </c>
      <c r="Y645">
        <f>T645*(57.32)</f>
        <v>0</v>
      </c>
    </row>
    <row r="646" spans="1:25" x14ac:dyDescent="0.2">
      <c r="A646">
        <v>645</v>
      </c>
      <c r="B646" t="s">
        <v>16</v>
      </c>
      <c r="C646" t="s">
        <v>111</v>
      </c>
      <c r="D646">
        <v>5</v>
      </c>
      <c r="E646" t="s">
        <v>18</v>
      </c>
      <c r="F646">
        <v>0.05</v>
      </c>
      <c r="G646" s="4">
        <v>476</v>
      </c>
      <c r="H646">
        <f t="shared" si="40"/>
        <v>4.7600000000000002E-4</v>
      </c>
      <c r="I646">
        <f t="shared" si="41"/>
        <v>5.5048252619585368E-2</v>
      </c>
      <c r="J646" s="6">
        <f t="shared" si="42"/>
        <v>9.5199999999999989E-3</v>
      </c>
      <c r="K646">
        <f t="shared" si="43"/>
        <v>105.0420168067227</v>
      </c>
      <c r="L646" t="s">
        <v>19</v>
      </c>
      <c r="M646">
        <v>1</v>
      </c>
      <c r="N646" t="s">
        <v>39</v>
      </c>
      <c r="O646" t="s">
        <v>35</v>
      </c>
      <c r="P646" t="s">
        <v>36</v>
      </c>
      <c r="Q646" t="s">
        <v>37</v>
      </c>
      <c r="R646" t="s">
        <v>24</v>
      </c>
      <c r="S646" t="s">
        <v>38</v>
      </c>
      <c r="T646">
        <v>0</v>
      </c>
      <c r="U646" t="s">
        <v>112</v>
      </c>
      <c r="V646" t="s">
        <v>113</v>
      </c>
      <c r="W646" t="s">
        <v>114</v>
      </c>
      <c r="X646">
        <f>T646*K646</f>
        <v>0</v>
      </c>
      <c r="Y646">
        <f>T646*(57.32)</f>
        <v>0</v>
      </c>
    </row>
    <row r="647" spans="1:25" x14ac:dyDescent="0.2">
      <c r="A647">
        <v>646</v>
      </c>
      <c r="B647" t="s">
        <v>16</v>
      </c>
      <c r="C647" t="s">
        <v>111</v>
      </c>
      <c r="D647">
        <v>5</v>
      </c>
      <c r="E647" t="s">
        <v>18</v>
      </c>
      <c r="F647">
        <v>0.05</v>
      </c>
      <c r="G647" s="4">
        <v>476</v>
      </c>
      <c r="H647">
        <f t="shared" si="40"/>
        <v>4.7600000000000002E-4</v>
      </c>
      <c r="I647">
        <f t="shared" si="41"/>
        <v>5.5048252619585368E-2</v>
      </c>
      <c r="J647" s="6">
        <f t="shared" si="42"/>
        <v>9.5199999999999989E-3</v>
      </c>
      <c r="K647">
        <f t="shared" si="43"/>
        <v>105.0420168067227</v>
      </c>
      <c r="L647" t="s">
        <v>19</v>
      </c>
      <c r="M647">
        <v>1</v>
      </c>
      <c r="N647" t="s">
        <v>40</v>
      </c>
      <c r="O647" t="s">
        <v>40</v>
      </c>
      <c r="P647" t="s">
        <v>22</v>
      </c>
      <c r="Q647" t="s">
        <v>37</v>
      </c>
      <c r="R647" t="s">
        <v>24</v>
      </c>
      <c r="S647" t="s">
        <v>32</v>
      </c>
      <c r="T647">
        <v>0</v>
      </c>
      <c r="U647" t="s">
        <v>112</v>
      </c>
      <c r="V647" t="s">
        <v>113</v>
      </c>
      <c r="W647" t="s">
        <v>114</v>
      </c>
      <c r="X647">
        <f>T647*K647</f>
        <v>0</v>
      </c>
      <c r="Y647">
        <f>T647*(57.32)</f>
        <v>0</v>
      </c>
    </row>
    <row r="648" spans="1:25" x14ac:dyDescent="0.2">
      <c r="A648">
        <v>647</v>
      </c>
      <c r="B648" t="s">
        <v>16</v>
      </c>
      <c r="C648" t="s">
        <v>111</v>
      </c>
      <c r="D648">
        <v>5</v>
      </c>
      <c r="E648" t="s">
        <v>18</v>
      </c>
      <c r="F648">
        <v>0.05</v>
      </c>
      <c r="G648" s="4">
        <v>476</v>
      </c>
      <c r="H648">
        <f t="shared" si="40"/>
        <v>4.7600000000000002E-4</v>
      </c>
      <c r="I648">
        <f t="shared" si="41"/>
        <v>5.5048252619585368E-2</v>
      </c>
      <c r="J648" s="6">
        <f t="shared" si="42"/>
        <v>9.5199999999999989E-3</v>
      </c>
      <c r="K648">
        <f t="shared" si="43"/>
        <v>105.0420168067227</v>
      </c>
      <c r="L648" t="s">
        <v>19</v>
      </c>
      <c r="M648">
        <v>1</v>
      </c>
      <c r="N648" t="s">
        <v>41</v>
      </c>
      <c r="O648" t="s">
        <v>41</v>
      </c>
      <c r="P648" t="s">
        <v>22</v>
      </c>
      <c r="Q648" t="s">
        <v>23</v>
      </c>
      <c r="R648" t="s">
        <v>24</v>
      </c>
      <c r="S648" t="s">
        <v>42</v>
      </c>
      <c r="T648">
        <v>0</v>
      </c>
      <c r="U648" t="s">
        <v>112</v>
      </c>
      <c r="V648" t="s">
        <v>113</v>
      </c>
      <c r="W648" t="s">
        <v>114</v>
      </c>
      <c r="X648">
        <f>T648*K648</f>
        <v>0</v>
      </c>
      <c r="Y648">
        <f>T648*(57.32)</f>
        <v>0</v>
      </c>
    </row>
    <row r="649" spans="1:25" x14ac:dyDescent="0.2">
      <c r="A649">
        <v>648</v>
      </c>
      <c r="B649" t="s">
        <v>16</v>
      </c>
      <c r="C649" t="s">
        <v>111</v>
      </c>
      <c r="D649">
        <v>5</v>
      </c>
      <c r="E649" t="s">
        <v>18</v>
      </c>
      <c r="F649">
        <v>0.05</v>
      </c>
      <c r="G649" s="4">
        <v>476</v>
      </c>
      <c r="H649">
        <f t="shared" si="40"/>
        <v>4.7600000000000002E-4</v>
      </c>
      <c r="I649">
        <f t="shared" si="41"/>
        <v>5.5048252619585368E-2</v>
      </c>
      <c r="J649" s="6">
        <f t="shared" si="42"/>
        <v>9.5199999999999989E-3</v>
      </c>
      <c r="K649">
        <f t="shared" si="43"/>
        <v>105.0420168067227</v>
      </c>
      <c r="L649" t="s">
        <v>19</v>
      </c>
      <c r="M649">
        <v>1</v>
      </c>
      <c r="N649" t="s">
        <v>43</v>
      </c>
      <c r="O649" t="s">
        <v>43</v>
      </c>
      <c r="P649" t="s">
        <v>22</v>
      </c>
      <c r="Q649" t="s">
        <v>23</v>
      </c>
      <c r="R649" t="s">
        <v>24</v>
      </c>
      <c r="S649" t="s">
        <v>44</v>
      </c>
      <c r="T649">
        <v>0</v>
      </c>
      <c r="U649" t="s">
        <v>112</v>
      </c>
      <c r="V649" t="s">
        <v>113</v>
      </c>
      <c r="W649" t="s">
        <v>114</v>
      </c>
      <c r="X649">
        <f>T649*K649</f>
        <v>0</v>
      </c>
      <c r="Y649">
        <f>T649*(57.32)</f>
        <v>0</v>
      </c>
    </row>
    <row r="650" spans="1:25" x14ac:dyDescent="0.2">
      <c r="A650">
        <v>649</v>
      </c>
      <c r="B650" t="s">
        <v>16</v>
      </c>
      <c r="C650" t="s">
        <v>111</v>
      </c>
      <c r="D650">
        <v>5</v>
      </c>
      <c r="E650" t="s">
        <v>18</v>
      </c>
      <c r="F650">
        <v>0.05</v>
      </c>
      <c r="G650" s="4">
        <v>476</v>
      </c>
      <c r="H650">
        <f t="shared" si="40"/>
        <v>4.7600000000000002E-4</v>
      </c>
      <c r="I650">
        <f t="shared" si="41"/>
        <v>5.5048252619585368E-2</v>
      </c>
      <c r="J650" s="6">
        <f t="shared" si="42"/>
        <v>9.5199999999999989E-3</v>
      </c>
      <c r="K650">
        <f t="shared" si="43"/>
        <v>105.0420168067227</v>
      </c>
      <c r="L650" t="s">
        <v>19</v>
      </c>
      <c r="M650">
        <v>1</v>
      </c>
      <c r="N650" t="s">
        <v>45</v>
      </c>
      <c r="O650" t="s">
        <v>45</v>
      </c>
      <c r="P650" t="s">
        <v>22</v>
      </c>
      <c r="Q650" t="s">
        <v>23</v>
      </c>
      <c r="R650" t="s">
        <v>24</v>
      </c>
      <c r="S650" t="s">
        <v>46</v>
      </c>
      <c r="T650">
        <v>0</v>
      </c>
      <c r="U650" t="s">
        <v>112</v>
      </c>
      <c r="V650" t="s">
        <v>113</v>
      </c>
      <c r="W650" t="s">
        <v>114</v>
      </c>
      <c r="X650">
        <f>T650*K650</f>
        <v>0</v>
      </c>
      <c r="Y650">
        <f>T650*(57.32)</f>
        <v>0</v>
      </c>
    </row>
    <row r="651" spans="1:25" x14ac:dyDescent="0.2">
      <c r="A651">
        <v>650</v>
      </c>
      <c r="B651" t="s">
        <v>16</v>
      </c>
      <c r="C651" t="s">
        <v>111</v>
      </c>
      <c r="D651">
        <v>5</v>
      </c>
      <c r="E651" t="s">
        <v>18</v>
      </c>
      <c r="F651">
        <v>0.05</v>
      </c>
      <c r="G651" s="4">
        <v>476</v>
      </c>
      <c r="H651">
        <f t="shared" si="40"/>
        <v>4.7600000000000002E-4</v>
      </c>
      <c r="I651">
        <f t="shared" si="41"/>
        <v>5.5048252619585368E-2</v>
      </c>
      <c r="J651" s="6">
        <f t="shared" si="42"/>
        <v>9.5199999999999989E-3</v>
      </c>
      <c r="K651">
        <f t="shared" si="43"/>
        <v>105.0420168067227</v>
      </c>
      <c r="L651" t="s">
        <v>19</v>
      </c>
      <c r="M651">
        <v>1</v>
      </c>
      <c r="N651" t="s">
        <v>47</v>
      </c>
      <c r="O651" t="s">
        <v>47</v>
      </c>
      <c r="P651" t="s">
        <v>22</v>
      </c>
      <c r="Q651" t="s">
        <v>23</v>
      </c>
      <c r="R651" t="s">
        <v>24</v>
      </c>
      <c r="S651" t="s">
        <v>32</v>
      </c>
      <c r="T651">
        <v>0</v>
      </c>
      <c r="U651" t="s">
        <v>112</v>
      </c>
      <c r="V651" t="s">
        <v>113</v>
      </c>
      <c r="W651" t="s">
        <v>114</v>
      </c>
      <c r="X651">
        <f>T651*K651</f>
        <v>0</v>
      </c>
      <c r="Y651">
        <f>T651*(57.32)</f>
        <v>0</v>
      </c>
    </row>
    <row r="652" spans="1:25" x14ac:dyDescent="0.2">
      <c r="A652">
        <v>651</v>
      </c>
      <c r="B652" t="s">
        <v>16</v>
      </c>
      <c r="C652" t="s">
        <v>111</v>
      </c>
      <c r="D652">
        <v>5</v>
      </c>
      <c r="E652" t="s">
        <v>18</v>
      </c>
      <c r="F652">
        <v>0.05</v>
      </c>
      <c r="G652" s="4">
        <v>476</v>
      </c>
      <c r="H652">
        <f t="shared" si="40"/>
        <v>4.7600000000000002E-4</v>
      </c>
      <c r="I652">
        <f t="shared" si="41"/>
        <v>5.5048252619585368E-2</v>
      </c>
      <c r="J652" s="6">
        <f t="shared" si="42"/>
        <v>9.5199999999999989E-3</v>
      </c>
      <c r="K652">
        <f t="shared" si="43"/>
        <v>105.0420168067227</v>
      </c>
      <c r="L652" t="s">
        <v>19</v>
      </c>
      <c r="M652">
        <v>1</v>
      </c>
      <c r="N652" t="s">
        <v>48</v>
      </c>
      <c r="O652" t="s">
        <v>49</v>
      </c>
      <c r="P652" t="s">
        <v>22</v>
      </c>
      <c r="Q652" t="s">
        <v>37</v>
      </c>
      <c r="R652" t="s">
        <v>24</v>
      </c>
      <c r="S652" t="s">
        <v>50</v>
      </c>
      <c r="T652">
        <v>0</v>
      </c>
      <c r="U652" t="s">
        <v>112</v>
      </c>
      <c r="V652" t="s">
        <v>113</v>
      </c>
      <c r="W652" t="s">
        <v>114</v>
      </c>
      <c r="X652">
        <f>T652*K652</f>
        <v>0</v>
      </c>
      <c r="Y652">
        <f>T652*(57.32)</f>
        <v>0</v>
      </c>
    </row>
    <row r="653" spans="1:25" x14ac:dyDescent="0.2">
      <c r="A653">
        <v>652</v>
      </c>
      <c r="B653" t="s">
        <v>16</v>
      </c>
      <c r="C653" t="s">
        <v>111</v>
      </c>
      <c r="D653">
        <v>5</v>
      </c>
      <c r="E653" t="s">
        <v>18</v>
      </c>
      <c r="F653">
        <v>0.05</v>
      </c>
      <c r="G653" s="4">
        <v>476</v>
      </c>
      <c r="H653">
        <f t="shared" si="40"/>
        <v>4.7600000000000002E-4</v>
      </c>
      <c r="I653">
        <f t="shared" si="41"/>
        <v>5.5048252619585368E-2</v>
      </c>
      <c r="J653" s="6">
        <f t="shared" si="42"/>
        <v>9.5199999999999989E-3</v>
      </c>
      <c r="K653">
        <f t="shared" si="43"/>
        <v>105.0420168067227</v>
      </c>
      <c r="L653" t="s">
        <v>19</v>
      </c>
      <c r="M653">
        <v>1</v>
      </c>
      <c r="N653" t="s">
        <v>51</v>
      </c>
      <c r="O653" t="s">
        <v>49</v>
      </c>
      <c r="P653" t="s">
        <v>22</v>
      </c>
      <c r="Q653" t="s">
        <v>37</v>
      </c>
      <c r="R653" t="s">
        <v>24</v>
      </c>
      <c r="S653" t="s">
        <v>50</v>
      </c>
      <c r="T653">
        <v>0</v>
      </c>
      <c r="U653" t="s">
        <v>112</v>
      </c>
      <c r="V653" t="s">
        <v>113</v>
      </c>
      <c r="W653" t="s">
        <v>114</v>
      </c>
      <c r="X653">
        <f>T653*K653</f>
        <v>0</v>
      </c>
      <c r="Y653">
        <f>T653*(57.32)</f>
        <v>0</v>
      </c>
    </row>
    <row r="654" spans="1:25" x14ac:dyDescent="0.2">
      <c r="A654">
        <v>653</v>
      </c>
      <c r="B654" t="s">
        <v>16</v>
      </c>
      <c r="C654" t="s">
        <v>111</v>
      </c>
      <c r="D654">
        <v>5</v>
      </c>
      <c r="E654" t="s">
        <v>18</v>
      </c>
      <c r="F654">
        <v>0.05</v>
      </c>
      <c r="G654" s="4">
        <v>476</v>
      </c>
      <c r="H654">
        <f t="shared" si="40"/>
        <v>4.7600000000000002E-4</v>
      </c>
      <c r="I654">
        <f t="shared" si="41"/>
        <v>5.5048252619585368E-2</v>
      </c>
      <c r="J654" s="6">
        <f t="shared" si="42"/>
        <v>9.5199999999999989E-3</v>
      </c>
      <c r="K654">
        <f t="shared" si="43"/>
        <v>105.0420168067227</v>
      </c>
      <c r="L654" t="s">
        <v>19</v>
      </c>
      <c r="M654">
        <v>1</v>
      </c>
      <c r="N654" t="s">
        <v>52</v>
      </c>
      <c r="O654" t="s">
        <v>52</v>
      </c>
      <c r="P654" t="s">
        <v>22</v>
      </c>
      <c r="Q654" t="s">
        <v>23</v>
      </c>
      <c r="R654" t="s">
        <v>24</v>
      </c>
      <c r="S654" t="s">
        <v>46</v>
      </c>
      <c r="T654">
        <v>0</v>
      </c>
      <c r="U654" t="s">
        <v>112</v>
      </c>
      <c r="V654" t="s">
        <v>113</v>
      </c>
      <c r="W654" t="s">
        <v>114</v>
      </c>
      <c r="X654">
        <f>T654*K654</f>
        <v>0</v>
      </c>
      <c r="Y654">
        <f>T654*(57.32)</f>
        <v>0</v>
      </c>
    </row>
    <row r="655" spans="1:25" x14ac:dyDescent="0.2">
      <c r="A655">
        <v>654</v>
      </c>
      <c r="B655" t="s">
        <v>16</v>
      </c>
      <c r="C655" t="s">
        <v>111</v>
      </c>
      <c r="D655">
        <v>5</v>
      </c>
      <c r="E655" t="s">
        <v>18</v>
      </c>
      <c r="F655">
        <v>0.05</v>
      </c>
      <c r="G655" s="4">
        <v>476</v>
      </c>
      <c r="H655">
        <f t="shared" si="40"/>
        <v>4.7600000000000002E-4</v>
      </c>
      <c r="I655">
        <f t="shared" si="41"/>
        <v>5.5048252619585368E-2</v>
      </c>
      <c r="J655" s="6">
        <f t="shared" si="42"/>
        <v>9.5199999999999989E-3</v>
      </c>
      <c r="K655">
        <f t="shared" si="43"/>
        <v>105.0420168067227</v>
      </c>
      <c r="L655" t="s">
        <v>19</v>
      </c>
      <c r="M655">
        <v>1</v>
      </c>
      <c r="N655" t="s">
        <v>53</v>
      </c>
      <c r="O655" t="s">
        <v>53</v>
      </c>
      <c r="P655" t="s">
        <v>22</v>
      </c>
      <c r="Q655" t="s">
        <v>23</v>
      </c>
      <c r="R655" t="s">
        <v>31</v>
      </c>
      <c r="S655" t="s">
        <v>54</v>
      </c>
      <c r="T655">
        <v>1</v>
      </c>
      <c r="U655" t="s">
        <v>112</v>
      </c>
      <c r="V655" t="s">
        <v>113</v>
      </c>
      <c r="W655" t="s">
        <v>114</v>
      </c>
      <c r="X655">
        <f>T655*K655</f>
        <v>105.0420168067227</v>
      </c>
      <c r="Y655">
        <f>T655*(57.32)</f>
        <v>57.32</v>
      </c>
    </row>
    <row r="656" spans="1:25" x14ac:dyDescent="0.2">
      <c r="A656">
        <v>655</v>
      </c>
      <c r="B656" t="s">
        <v>16</v>
      </c>
      <c r="C656" t="s">
        <v>111</v>
      </c>
      <c r="D656">
        <v>5</v>
      </c>
      <c r="E656" t="s">
        <v>18</v>
      </c>
      <c r="F656">
        <v>0.05</v>
      </c>
      <c r="G656" s="4">
        <v>476</v>
      </c>
      <c r="H656">
        <f t="shared" si="40"/>
        <v>4.7600000000000002E-4</v>
      </c>
      <c r="I656">
        <f t="shared" si="41"/>
        <v>5.5048252619585368E-2</v>
      </c>
      <c r="J656" s="6">
        <f t="shared" si="42"/>
        <v>9.5199999999999989E-3</v>
      </c>
      <c r="K656">
        <f t="shared" si="43"/>
        <v>105.0420168067227</v>
      </c>
      <c r="L656" t="s">
        <v>19</v>
      </c>
      <c r="M656">
        <v>1</v>
      </c>
      <c r="N656" t="s">
        <v>55</v>
      </c>
      <c r="O656" t="s">
        <v>55</v>
      </c>
      <c r="P656" t="s">
        <v>22</v>
      </c>
      <c r="Q656" t="s">
        <v>23</v>
      </c>
      <c r="R656" t="s">
        <v>31</v>
      </c>
      <c r="S656" t="s">
        <v>56</v>
      </c>
      <c r="T656">
        <v>0</v>
      </c>
      <c r="U656" t="s">
        <v>112</v>
      </c>
      <c r="V656" t="s">
        <v>113</v>
      </c>
      <c r="W656" t="s">
        <v>114</v>
      </c>
      <c r="X656">
        <f>T656*K656</f>
        <v>0</v>
      </c>
      <c r="Y656">
        <f>T656*(57.32)</f>
        <v>0</v>
      </c>
    </row>
    <row r="657" spans="1:25" x14ac:dyDescent="0.2">
      <c r="A657">
        <v>656</v>
      </c>
      <c r="B657" t="s">
        <v>16</v>
      </c>
      <c r="C657" t="s">
        <v>111</v>
      </c>
      <c r="D657">
        <v>5</v>
      </c>
      <c r="E657" t="s">
        <v>18</v>
      </c>
      <c r="F657">
        <v>0.05</v>
      </c>
      <c r="G657" s="4">
        <v>476</v>
      </c>
      <c r="H657">
        <f t="shared" si="40"/>
        <v>4.7600000000000002E-4</v>
      </c>
      <c r="I657">
        <f t="shared" si="41"/>
        <v>5.5048252619585368E-2</v>
      </c>
      <c r="J657" s="6">
        <f t="shared" si="42"/>
        <v>9.5199999999999989E-3</v>
      </c>
      <c r="K657">
        <f t="shared" si="43"/>
        <v>105.0420168067227</v>
      </c>
      <c r="L657" t="s">
        <v>19</v>
      </c>
      <c r="M657">
        <v>1</v>
      </c>
      <c r="N657" t="s">
        <v>57</v>
      </c>
      <c r="O657" t="s">
        <v>57</v>
      </c>
      <c r="P657" t="s">
        <v>22</v>
      </c>
      <c r="Q657" t="s">
        <v>37</v>
      </c>
      <c r="R657" t="s">
        <v>24</v>
      </c>
      <c r="S657" t="s">
        <v>58</v>
      </c>
      <c r="T657">
        <v>3</v>
      </c>
      <c r="U657" t="s">
        <v>112</v>
      </c>
      <c r="V657" t="s">
        <v>113</v>
      </c>
      <c r="W657" t="s">
        <v>114</v>
      </c>
      <c r="X657">
        <f>T657*K657</f>
        <v>315.1260504201681</v>
      </c>
      <c r="Y657">
        <f>T657*(57.32)</f>
        <v>171.96</v>
      </c>
    </row>
    <row r="658" spans="1:25" x14ac:dyDescent="0.2">
      <c r="A658">
        <v>657</v>
      </c>
      <c r="B658" t="s">
        <v>16</v>
      </c>
      <c r="C658" t="s">
        <v>111</v>
      </c>
      <c r="D658">
        <v>5</v>
      </c>
      <c r="E658" t="s">
        <v>18</v>
      </c>
      <c r="F658">
        <v>0.05</v>
      </c>
      <c r="G658" s="4">
        <v>476</v>
      </c>
      <c r="H658">
        <f t="shared" si="40"/>
        <v>4.7600000000000002E-4</v>
      </c>
      <c r="I658">
        <f t="shared" si="41"/>
        <v>5.5048252619585368E-2</v>
      </c>
      <c r="J658" s="6">
        <f t="shared" si="42"/>
        <v>9.5199999999999989E-3</v>
      </c>
      <c r="K658">
        <f t="shared" si="43"/>
        <v>105.0420168067227</v>
      </c>
      <c r="L658" t="s">
        <v>19</v>
      </c>
      <c r="M658">
        <v>1</v>
      </c>
      <c r="N658" t="s">
        <v>59</v>
      </c>
      <c r="O658" t="s">
        <v>59</v>
      </c>
      <c r="P658" t="s">
        <v>30</v>
      </c>
      <c r="Q658" t="s">
        <v>23</v>
      </c>
      <c r="R658" t="s">
        <v>31</v>
      </c>
      <c r="S658" t="s">
        <v>60</v>
      </c>
      <c r="T658">
        <v>0</v>
      </c>
      <c r="U658" t="s">
        <v>112</v>
      </c>
      <c r="V658" t="s">
        <v>113</v>
      </c>
      <c r="W658" t="s">
        <v>114</v>
      </c>
      <c r="X658">
        <f>T658*K658</f>
        <v>0</v>
      </c>
      <c r="Y658">
        <f>T658*(57.32)</f>
        <v>0</v>
      </c>
    </row>
    <row r="659" spans="1:25" x14ac:dyDescent="0.2">
      <c r="A659">
        <v>658</v>
      </c>
      <c r="B659" t="s">
        <v>16</v>
      </c>
      <c r="C659" t="s">
        <v>111</v>
      </c>
      <c r="D659">
        <v>5</v>
      </c>
      <c r="E659" t="s">
        <v>18</v>
      </c>
      <c r="F659">
        <v>0.05</v>
      </c>
      <c r="G659" s="4">
        <v>476</v>
      </c>
      <c r="H659">
        <f t="shared" si="40"/>
        <v>4.7600000000000002E-4</v>
      </c>
      <c r="I659">
        <f t="shared" si="41"/>
        <v>5.5048252619585368E-2</v>
      </c>
      <c r="J659" s="6">
        <f t="shared" si="42"/>
        <v>9.5199999999999989E-3</v>
      </c>
      <c r="K659">
        <f t="shared" si="43"/>
        <v>105.0420168067227</v>
      </c>
      <c r="L659" t="s">
        <v>19</v>
      </c>
      <c r="M659">
        <v>1</v>
      </c>
      <c r="N659" t="s">
        <v>61</v>
      </c>
      <c r="O659" t="s">
        <v>61</v>
      </c>
      <c r="P659" t="s">
        <v>30</v>
      </c>
      <c r="Q659" t="s">
        <v>37</v>
      </c>
      <c r="R659" t="s">
        <v>31</v>
      </c>
      <c r="S659" t="s">
        <v>62</v>
      </c>
      <c r="T659">
        <v>0</v>
      </c>
      <c r="U659" t="s">
        <v>112</v>
      </c>
      <c r="V659" t="s">
        <v>113</v>
      </c>
      <c r="W659" t="s">
        <v>114</v>
      </c>
      <c r="X659">
        <f>T659*K659</f>
        <v>0</v>
      </c>
      <c r="Y659">
        <f>T659*(57.32)</f>
        <v>0</v>
      </c>
    </row>
    <row r="660" spans="1:25" x14ac:dyDescent="0.2">
      <c r="A660">
        <v>659</v>
      </c>
      <c r="B660" t="s">
        <v>16</v>
      </c>
      <c r="C660" t="s">
        <v>111</v>
      </c>
      <c r="D660">
        <v>5</v>
      </c>
      <c r="E660" t="s">
        <v>18</v>
      </c>
      <c r="F660">
        <v>0.05</v>
      </c>
      <c r="G660" s="4">
        <v>476</v>
      </c>
      <c r="H660">
        <f t="shared" si="40"/>
        <v>4.7600000000000002E-4</v>
      </c>
      <c r="I660">
        <f t="shared" si="41"/>
        <v>5.5048252619585368E-2</v>
      </c>
      <c r="J660" s="6">
        <f t="shared" si="42"/>
        <v>9.5199999999999989E-3</v>
      </c>
      <c r="K660">
        <f t="shared" si="43"/>
        <v>105.0420168067227</v>
      </c>
      <c r="L660" t="s">
        <v>19</v>
      </c>
      <c r="M660">
        <v>1</v>
      </c>
      <c r="N660" t="s">
        <v>63</v>
      </c>
      <c r="O660" t="s">
        <v>63</v>
      </c>
      <c r="P660" t="s">
        <v>22</v>
      </c>
      <c r="Q660" t="s">
        <v>37</v>
      </c>
      <c r="R660" t="s">
        <v>24</v>
      </c>
      <c r="S660" t="s">
        <v>32</v>
      </c>
      <c r="T660">
        <v>0</v>
      </c>
      <c r="U660" t="s">
        <v>112</v>
      </c>
      <c r="V660" t="s">
        <v>113</v>
      </c>
      <c r="W660" t="s">
        <v>114</v>
      </c>
      <c r="X660">
        <f>T660*K660</f>
        <v>0</v>
      </c>
      <c r="Y660">
        <f>T660*(57.32)</f>
        <v>0</v>
      </c>
    </row>
    <row r="661" spans="1:25" x14ac:dyDescent="0.2">
      <c r="A661">
        <v>660</v>
      </c>
      <c r="B661" t="s">
        <v>16</v>
      </c>
      <c r="C661" t="s">
        <v>111</v>
      </c>
      <c r="D661">
        <v>5</v>
      </c>
      <c r="E661" t="s">
        <v>18</v>
      </c>
      <c r="F661">
        <v>0.05</v>
      </c>
      <c r="G661" s="4">
        <v>476</v>
      </c>
      <c r="H661">
        <f t="shared" si="40"/>
        <v>4.7600000000000002E-4</v>
      </c>
      <c r="I661">
        <f t="shared" si="41"/>
        <v>5.5048252619585368E-2</v>
      </c>
      <c r="J661" s="6">
        <f t="shared" si="42"/>
        <v>9.5199999999999989E-3</v>
      </c>
      <c r="K661">
        <f t="shared" si="43"/>
        <v>105.0420168067227</v>
      </c>
      <c r="L661" t="s">
        <v>19</v>
      </c>
      <c r="M661">
        <v>1</v>
      </c>
      <c r="N661" t="s">
        <v>64</v>
      </c>
      <c r="O661" t="s">
        <v>65</v>
      </c>
      <c r="P661" t="s">
        <v>22</v>
      </c>
      <c r="Q661" t="s">
        <v>23</v>
      </c>
      <c r="R661" t="s">
        <v>24</v>
      </c>
      <c r="S661" t="s">
        <v>25</v>
      </c>
      <c r="T661">
        <v>0</v>
      </c>
      <c r="U661" t="s">
        <v>112</v>
      </c>
      <c r="V661" t="s">
        <v>113</v>
      </c>
      <c r="W661" t="s">
        <v>114</v>
      </c>
      <c r="X661">
        <f>T661*K661</f>
        <v>0</v>
      </c>
      <c r="Y661">
        <f>T661*(57.32)</f>
        <v>0</v>
      </c>
    </row>
    <row r="662" spans="1:25" x14ac:dyDescent="0.2">
      <c r="A662">
        <v>661</v>
      </c>
      <c r="B662" t="s">
        <v>16</v>
      </c>
      <c r="C662" t="s">
        <v>111</v>
      </c>
      <c r="D662">
        <v>5</v>
      </c>
      <c r="E662" t="s">
        <v>18</v>
      </c>
      <c r="F662">
        <v>0.05</v>
      </c>
      <c r="G662" s="4">
        <v>476</v>
      </c>
      <c r="H662">
        <f t="shared" si="40"/>
        <v>4.7600000000000002E-4</v>
      </c>
      <c r="I662">
        <f t="shared" si="41"/>
        <v>5.5048252619585368E-2</v>
      </c>
      <c r="J662" s="6">
        <f t="shared" si="42"/>
        <v>9.5199999999999989E-3</v>
      </c>
      <c r="K662">
        <f t="shared" si="43"/>
        <v>105.0420168067227</v>
      </c>
      <c r="L662" t="s">
        <v>66</v>
      </c>
      <c r="M662">
        <v>1</v>
      </c>
      <c r="N662" t="s">
        <v>20</v>
      </c>
      <c r="O662" t="s">
        <v>21</v>
      </c>
      <c r="P662" t="s">
        <v>22</v>
      </c>
      <c r="Q662" t="s">
        <v>23</v>
      </c>
      <c r="R662" t="s">
        <v>24</v>
      </c>
      <c r="S662" t="s">
        <v>25</v>
      </c>
      <c r="T662">
        <v>2</v>
      </c>
      <c r="U662" t="s">
        <v>112</v>
      </c>
      <c r="V662" t="s">
        <v>113</v>
      </c>
      <c r="W662" t="s">
        <v>115</v>
      </c>
      <c r="X662">
        <f>T662*K662</f>
        <v>210.0840336134454</v>
      </c>
      <c r="Y662">
        <f>T662*(57.32)</f>
        <v>114.64</v>
      </c>
    </row>
    <row r="663" spans="1:25" x14ac:dyDescent="0.2">
      <c r="A663">
        <v>662</v>
      </c>
      <c r="B663" t="s">
        <v>16</v>
      </c>
      <c r="C663" t="s">
        <v>111</v>
      </c>
      <c r="D663">
        <v>5</v>
      </c>
      <c r="E663" t="s">
        <v>18</v>
      </c>
      <c r="F663">
        <v>0.05</v>
      </c>
      <c r="G663" s="4">
        <v>476</v>
      </c>
      <c r="H663">
        <f t="shared" si="40"/>
        <v>4.7600000000000002E-4</v>
      </c>
      <c r="I663">
        <f t="shared" si="41"/>
        <v>5.5048252619585368E-2</v>
      </c>
      <c r="J663" s="6">
        <f t="shared" si="42"/>
        <v>9.5199999999999989E-3</v>
      </c>
      <c r="K663">
        <f t="shared" si="43"/>
        <v>105.0420168067227</v>
      </c>
      <c r="L663" t="s">
        <v>66</v>
      </c>
      <c r="M663">
        <v>1</v>
      </c>
      <c r="N663" t="s">
        <v>29</v>
      </c>
      <c r="O663" t="s">
        <v>29</v>
      </c>
      <c r="P663" t="s">
        <v>30</v>
      </c>
      <c r="Q663" t="s">
        <v>23</v>
      </c>
      <c r="R663" t="s">
        <v>31</v>
      </c>
      <c r="S663" t="s">
        <v>32</v>
      </c>
      <c r="T663">
        <v>0</v>
      </c>
      <c r="U663" t="s">
        <v>112</v>
      </c>
      <c r="V663" t="s">
        <v>113</v>
      </c>
      <c r="W663" t="s">
        <v>115</v>
      </c>
      <c r="X663">
        <f>T663*K663</f>
        <v>0</v>
      </c>
      <c r="Y663">
        <f>T663*(57.32)</f>
        <v>0</v>
      </c>
    </row>
    <row r="664" spans="1:25" x14ac:dyDescent="0.2">
      <c r="A664">
        <v>663</v>
      </c>
      <c r="B664" t="s">
        <v>16</v>
      </c>
      <c r="C664" t="s">
        <v>111</v>
      </c>
      <c r="D664">
        <v>5</v>
      </c>
      <c r="E664" t="s">
        <v>18</v>
      </c>
      <c r="F664">
        <v>0.05</v>
      </c>
      <c r="G664" s="4">
        <v>476</v>
      </c>
      <c r="H664">
        <f t="shared" si="40"/>
        <v>4.7600000000000002E-4</v>
      </c>
      <c r="I664">
        <f t="shared" si="41"/>
        <v>5.5048252619585368E-2</v>
      </c>
      <c r="J664" s="6">
        <f t="shared" si="42"/>
        <v>9.5199999999999989E-3</v>
      </c>
      <c r="K664">
        <f t="shared" si="43"/>
        <v>105.0420168067227</v>
      </c>
      <c r="L664" t="s">
        <v>66</v>
      </c>
      <c r="M664">
        <v>1</v>
      </c>
      <c r="N664" t="s">
        <v>33</v>
      </c>
      <c r="O664" t="s">
        <v>33</v>
      </c>
      <c r="P664" t="s">
        <v>22</v>
      </c>
      <c r="Q664" t="s">
        <v>23</v>
      </c>
      <c r="R664" t="s">
        <v>31</v>
      </c>
      <c r="S664" t="s">
        <v>25</v>
      </c>
      <c r="T664">
        <v>0</v>
      </c>
      <c r="U664" t="s">
        <v>112</v>
      </c>
      <c r="V664" t="s">
        <v>113</v>
      </c>
      <c r="W664" t="s">
        <v>115</v>
      </c>
      <c r="X664">
        <f>T664*K664</f>
        <v>0</v>
      </c>
      <c r="Y664">
        <f>T664*(57.32)</f>
        <v>0</v>
      </c>
    </row>
    <row r="665" spans="1:25" x14ac:dyDescent="0.2">
      <c r="A665">
        <v>664</v>
      </c>
      <c r="B665" t="s">
        <v>16</v>
      </c>
      <c r="C665" t="s">
        <v>111</v>
      </c>
      <c r="D665">
        <v>5</v>
      </c>
      <c r="E665" t="s">
        <v>18</v>
      </c>
      <c r="F665">
        <v>0.05</v>
      </c>
      <c r="G665" s="4">
        <v>476</v>
      </c>
      <c r="H665">
        <f t="shared" si="40"/>
        <v>4.7600000000000002E-4</v>
      </c>
      <c r="I665">
        <f t="shared" si="41"/>
        <v>5.5048252619585368E-2</v>
      </c>
      <c r="J665" s="6">
        <f t="shared" si="42"/>
        <v>9.5199999999999989E-3</v>
      </c>
      <c r="K665">
        <f t="shared" si="43"/>
        <v>105.0420168067227</v>
      </c>
      <c r="L665" t="s">
        <v>66</v>
      </c>
      <c r="M665">
        <v>1</v>
      </c>
      <c r="N665" t="s">
        <v>34</v>
      </c>
      <c r="O665" t="s">
        <v>35</v>
      </c>
      <c r="P665" t="s">
        <v>36</v>
      </c>
      <c r="Q665" t="s">
        <v>37</v>
      </c>
      <c r="R665" t="s">
        <v>24</v>
      </c>
      <c r="S665" t="s">
        <v>38</v>
      </c>
      <c r="T665">
        <v>0</v>
      </c>
      <c r="U665" t="s">
        <v>112</v>
      </c>
      <c r="V665" t="s">
        <v>113</v>
      </c>
      <c r="W665" t="s">
        <v>115</v>
      </c>
      <c r="X665">
        <f>T665*K665</f>
        <v>0</v>
      </c>
      <c r="Y665">
        <f>T665*(57.32)</f>
        <v>0</v>
      </c>
    </row>
    <row r="666" spans="1:25" x14ac:dyDescent="0.2">
      <c r="A666">
        <v>665</v>
      </c>
      <c r="B666" t="s">
        <v>16</v>
      </c>
      <c r="C666" t="s">
        <v>111</v>
      </c>
      <c r="D666">
        <v>5</v>
      </c>
      <c r="E666" t="s">
        <v>18</v>
      </c>
      <c r="F666">
        <v>0.05</v>
      </c>
      <c r="G666" s="4">
        <v>476</v>
      </c>
      <c r="H666">
        <f t="shared" si="40"/>
        <v>4.7600000000000002E-4</v>
      </c>
      <c r="I666">
        <f t="shared" si="41"/>
        <v>5.5048252619585368E-2</v>
      </c>
      <c r="J666" s="6">
        <f t="shared" si="42"/>
        <v>9.5199999999999989E-3</v>
      </c>
      <c r="K666">
        <f t="shared" si="43"/>
        <v>105.0420168067227</v>
      </c>
      <c r="L666" t="s">
        <v>66</v>
      </c>
      <c r="M666">
        <v>1</v>
      </c>
      <c r="N666" t="s">
        <v>39</v>
      </c>
      <c r="O666" t="s">
        <v>35</v>
      </c>
      <c r="P666" t="s">
        <v>36</v>
      </c>
      <c r="Q666" t="s">
        <v>37</v>
      </c>
      <c r="R666" t="s">
        <v>24</v>
      </c>
      <c r="S666" t="s">
        <v>38</v>
      </c>
      <c r="T666">
        <v>2</v>
      </c>
      <c r="U666" t="s">
        <v>112</v>
      </c>
      <c r="V666" t="s">
        <v>113</v>
      </c>
      <c r="W666" t="s">
        <v>115</v>
      </c>
      <c r="X666">
        <f>T666*K666</f>
        <v>210.0840336134454</v>
      </c>
      <c r="Y666">
        <f>T666*(57.32)</f>
        <v>114.64</v>
      </c>
    </row>
    <row r="667" spans="1:25" x14ac:dyDescent="0.2">
      <c r="A667">
        <v>666</v>
      </c>
      <c r="B667" t="s">
        <v>16</v>
      </c>
      <c r="C667" t="s">
        <v>111</v>
      </c>
      <c r="D667">
        <v>5</v>
      </c>
      <c r="E667" t="s">
        <v>18</v>
      </c>
      <c r="F667">
        <v>0.05</v>
      </c>
      <c r="G667" s="4">
        <v>476</v>
      </c>
      <c r="H667">
        <f t="shared" si="40"/>
        <v>4.7600000000000002E-4</v>
      </c>
      <c r="I667">
        <f t="shared" si="41"/>
        <v>5.5048252619585368E-2</v>
      </c>
      <c r="J667" s="6">
        <f t="shared" si="42"/>
        <v>9.5199999999999989E-3</v>
      </c>
      <c r="K667">
        <f t="shared" si="43"/>
        <v>105.0420168067227</v>
      </c>
      <c r="L667" t="s">
        <v>66</v>
      </c>
      <c r="M667">
        <v>1</v>
      </c>
      <c r="N667" t="s">
        <v>40</v>
      </c>
      <c r="O667" t="s">
        <v>40</v>
      </c>
      <c r="P667" t="s">
        <v>22</v>
      </c>
      <c r="Q667" t="s">
        <v>37</v>
      </c>
      <c r="R667" t="s">
        <v>24</v>
      </c>
      <c r="S667" t="s">
        <v>32</v>
      </c>
      <c r="T667">
        <v>0</v>
      </c>
      <c r="U667" t="s">
        <v>112</v>
      </c>
      <c r="V667" t="s">
        <v>113</v>
      </c>
      <c r="W667" t="s">
        <v>115</v>
      </c>
      <c r="X667">
        <f>T667*K667</f>
        <v>0</v>
      </c>
      <c r="Y667">
        <f>T667*(57.32)</f>
        <v>0</v>
      </c>
    </row>
    <row r="668" spans="1:25" x14ac:dyDescent="0.2">
      <c r="A668">
        <v>667</v>
      </c>
      <c r="B668" t="s">
        <v>16</v>
      </c>
      <c r="C668" t="s">
        <v>111</v>
      </c>
      <c r="D668">
        <v>5</v>
      </c>
      <c r="E668" t="s">
        <v>18</v>
      </c>
      <c r="F668">
        <v>0.05</v>
      </c>
      <c r="G668" s="4">
        <v>476</v>
      </c>
      <c r="H668">
        <f t="shared" si="40"/>
        <v>4.7600000000000002E-4</v>
      </c>
      <c r="I668">
        <f t="shared" si="41"/>
        <v>5.5048252619585368E-2</v>
      </c>
      <c r="J668" s="6">
        <f t="shared" si="42"/>
        <v>9.5199999999999989E-3</v>
      </c>
      <c r="K668">
        <f t="shared" si="43"/>
        <v>105.0420168067227</v>
      </c>
      <c r="L668" t="s">
        <v>66</v>
      </c>
      <c r="M668">
        <v>1</v>
      </c>
      <c r="N668" t="s">
        <v>41</v>
      </c>
      <c r="O668" t="s">
        <v>41</v>
      </c>
      <c r="P668" t="s">
        <v>22</v>
      </c>
      <c r="Q668" t="s">
        <v>23</v>
      </c>
      <c r="R668" t="s">
        <v>24</v>
      </c>
      <c r="S668" t="s">
        <v>42</v>
      </c>
      <c r="T668">
        <v>0</v>
      </c>
      <c r="U668" t="s">
        <v>112</v>
      </c>
      <c r="V668" t="s">
        <v>113</v>
      </c>
      <c r="W668" t="s">
        <v>115</v>
      </c>
      <c r="X668">
        <f>T668*K668</f>
        <v>0</v>
      </c>
      <c r="Y668">
        <f>T668*(57.32)</f>
        <v>0</v>
      </c>
    </row>
    <row r="669" spans="1:25" x14ac:dyDescent="0.2">
      <c r="A669">
        <v>668</v>
      </c>
      <c r="B669" t="s">
        <v>16</v>
      </c>
      <c r="C669" t="s">
        <v>111</v>
      </c>
      <c r="D669">
        <v>5</v>
      </c>
      <c r="E669" t="s">
        <v>18</v>
      </c>
      <c r="F669">
        <v>0.05</v>
      </c>
      <c r="G669" s="4">
        <v>476</v>
      </c>
      <c r="H669">
        <f t="shared" si="40"/>
        <v>4.7600000000000002E-4</v>
      </c>
      <c r="I669">
        <f t="shared" si="41"/>
        <v>5.5048252619585368E-2</v>
      </c>
      <c r="J669" s="6">
        <f t="shared" si="42"/>
        <v>9.5199999999999989E-3</v>
      </c>
      <c r="K669">
        <f t="shared" si="43"/>
        <v>105.0420168067227</v>
      </c>
      <c r="L669" t="s">
        <v>66</v>
      </c>
      <c r="M669">
        <v>1</v>
      </c>
      <c r="N669" t="s">
        <v>43</v>
      </c>
      <c r="O669" t="s">
        <v>43</v>
      </c>
      <c r="P669" t="s">
        <v>22</v>
      </c>
      <c r="Q669" t="s">
        <v>23</v>
      </c>
      <c r="R669" t="s">
        <v>24</v>
      </c>
      <c r="S669" t="s">
        <v>44</v>
      </c>
      <c r="T669">
        <v>0</v>
      </c>
      <c r="U669" t="s">
        <v>112</v>
      </c>
      <c r="V669" t="s">
        <v>113</v>
      </c>
      <c r="W669" t="s">
        <v>115</v>
      </c>
      <c r="X669">
        <f>T669*K669</f>
        <v>0</v>
      </c>
      <c r="Y669">
        <f>T669*(57.32)</f>
        <v>0</v>
      </c>
    </row>
    <row r="670" spans="1:25" x14ac:dyDescent="0.2">
      <c r="A670">
        <v>669</v>
      </c>
      <c r="B670" t="s">
        <v>16</v>
      </c>
      <c r="C670" t="s">
        <v>111</v>
      </c>
      <c r="D670">
        <v>5</v>
      </c>
      <c r="E670" t="s">
        <v>18</v>
      </c>
      <c r="F670">
        <v>0.05</v>
      </c>
      <c r="G670" s="4">
        <v>476</v>
      </c>
      <c r="H670">
        <f t="shared" si="40"/>
        <v>4.7600000000000002E-4</v>
      </c>
      <c r="I670">
        <f t="shared" si="41"/>
        <v>5.5048252619585368E-2</v>
      </c>
      <c r="J670" s="6">
        <f t="shared" si="42"/>
        <v>9.5199999999999989E-3</v>
      </c>
      <c r="K670">
        <f t="shared" si="43"/>
        <v>105.0420168067227</v>
      </c>
      <c r="L670" t="s">
        <v>66</v>
      </c>
      <c r="M670">
        <v>1</v>
      </c>
      <c r="N670" t="s">
        <v>45</v>
      </c>
      <c r="O670" t="s">
        <v>45</v>
      </c>
      <c r="P670" t="s">
        <v>22</v>
      </c>
      <c r="Q670" t="s">
        <v>23</v>
      </c>
      <c r="R670" t="s">
        <v>24</v>
      </c>
      <c r="S670" t="s">
        <v>46</v>
      </c>
      <c r="T670">
        <v>0</v>
      </c>
      <c r="U670" t="s">
        <v>112</v>
      </c>
      <c r="V670" t="s">
        <v>113</v>
      </c>
      <c r="W670" t="s">
        <v>115</v>
      </c>
      <c r="X670">
        <f>T670*K670</f>
        <v>0</v>
      </c>
      <c r="Y670">
        <f>T670*(57.32)</f>
        <v>0</v>
      </c>
    </row>
    <row r="671" spans="1:25" x14ac:dyDescent="0.2">
      <c r="A671">
        <v>670</v>
      </c>
      <c r="B671" t="s">
        <v>16</v>
      </c>
      <c r="C671" t="s">
        <v>111</v>
      </c>
      <c r="D671">
        <v>5</v>
      </c>
      <c r="E671" t="s">
        <v>18</v>
      </c>
      <c r="F671">
        <v>0.05</v>
      </c>
      <c r="G671" s="4">
        <v>476</v>
      </c>
      <c r="H671">
        <f t="shared" si="40"/>
        <v>4.7600000000000002E-4</v>
      </c>
      <c r="I671">
        <f t="shared" si="41"/>
        <v>5.5048252619585368E-2</v>
      </c>
      <c r="J671" s="6">
        <f t="shared" si="42"/>
        <v>9.5199999999999989E-3</v>
      </c>
      <c r="K671">
        <f t="shared" si="43"/>
        <v>105.0420168067227</v>
      </c>
      <c r="L671" t="s">
        <v>66</v>
      </c>
      <c r="M671">
        <v>1</v>
      </c>
      <c r="N671" t="s">
        <v>47</v>
      </c>
      <c r="O671" t="s">
        <v>47</v>
      </c>
      <c r="P671" t="s">
        <v>22</v>
      </c>
      <c r="Q671" t="s">
        <v>23</v>
      </c>
      <c r="R671" t="s">
        <v>24</v>
      </c>
      <c r="S671" t="s">
        <v>32</v>
      </c>
      <c r="T671">
        <v>0</v>
      </c>
      <c r="U671" t="s">
        <v>112</v>
      </c>
      <c r="V671" t="s">
        <v>113</v>
      </c>
      <c r="W671" t="s">
        <v>115</v>
      </c>
      <c r="X671">
        <f>T671*K671</f>
        <v>0</v>
      </c>
      <c r="Y671">
        <f>T671*(57.32)</f>
        <v>0</v>
      </c>
    </row>
    <row r="672" spans="1:25" x14ac:dyDescent="0.2">
      <c r="A672">
        <v>671</v>
      </c>
      <c r="B672" t="s">
        <v>16</v>
      </c>
      <c r="C672" t="s">
        <v>111</v>
      </c>
      <c r="D672">
        <v>5</v>
      </c>
      <c r="E672" t="s">
        <v>18</v>
      </c>
      <c r="F672">
        <v>0.05</v>
      </c>
      <c r="G672" s="4">
        <v>476</v>
      </c>
      <c r="H672">
        <f t="shared" si="40"/>
        <v>4.7600000000000002E-4</v>
      </c>
      <c r="I672">
        <f t="shared" si="41"/>
        <v>5.5048252619585368E-2</v>
      </c>
      <c r="J672" s="6">
        <f t="shared" si="42"/>
        <v>9.5199999999999989E-3</v>
      </c>
      <c r="K672">
        <f t="shared" si="43"/>
        <v>105.0420168067227</v>
      </c>
      <c r="L672" t="s">
        <v>66</v>
      </c>
      <c r="M672">
        <v>1</v>
      </c>
      <c r="N672" t="s">
        <v>48</v>
      </c>
      <c r="O672" t="s">
        <v>49</v>
      </c>
      <c r="P672" t="s">
        <v>22</v>
      </c>
      <c r="Q672" t="s">
        <v>37</v>
      </c>
      <c r="R672" t="s">
        <v>24</v>
      </c>
      <c r="S672" t="s">
        <v>50</v>
      </c>
      <c r="T672">
        <v>0</v>
      </c>
      <c r="U672" t="s">
        <v>112</v>
      </c>
      <c r="V672" t="s">
        <v>113</v>
      </c>
      <c r="W672" t="s">
        <v>115</v>
      </c>
      <c r="X672">
        <f>T672*K672</f>
        <v>0</v>
      </c>
      <c r="Y672">
        <f>T672*(57.32)</f>
        <v>0</v>
      </c>
    </row>
    <row r="673" spans="1:25" x14ac:dyDescent="0.2">
      <c r="A673">
        <v>672</v>
      </c>
      <c r="B673" t="s">
        <v>16</v>
      </c>
      <c r="C673" t="s">
        <v>111</v>
      </c>
      <c r="D673">
        <v>5</v>
      </c>
      <c r="E673" t="s">
        <v>18</v>
      </c>
      <c r="F673">
        <v>0.05</v>
      </c>
      <c r="G673" s="4">
        <v>476</v>
      </c>
      <c r="H673">
        <f t="shared" si="40"/>
        <v>4.7600000000000002E-4</v>
      </c>
      <c r="I673">
        <f t="shared" si="41"/>
        <v>5.5048252619585368E-2</v>
      </c>
      <c r="J673" s="6">
        <f t="shared" si="42"/>
        <v>9.5199999999999989E-3</v>
      </c>
      <c r="K673">
        <f t="shared" si="43"/>
        <v>105.0420168067227</v>
      </c>
      <c r="L673" t="s">
        <v>66</v>
      </c>
      <c r="M673">
        <v>1</v>
      </c>
      <c r="N673" t="s">
        <v>51</v>
      </c>
      <c r="O673" t="s">
        <v>49</v>
      </c>
      <c r="P673" t="s">
        <v>22</v>
      </c>
      <c r="Q673" t="s">
        <v>37</v>
      </c>
      <c r="R673" t="s">
        <v>24</v>
      </c>
      <c r="S673" t="s">
        <v>50</v>
      </c>
      <c r="T673">
        <v>0</v>
      </c>
      <c r="U673" t="s">
        <v>112</v>
      </c>
      <c r="V673" t="s">
        <v>113</v>
      </c>
      <c r="W673" t="s">
        <v>115</v>
      </c>
      <c r="X673">
        <f>T673*K673</f>
        <v>0</v>
      </c>
      <c r="Y673">
        <f>T673*(57.32)</f>
        <v>0</v>
      </c>
    </row>
    <row r="674" spans="1:25" x14ac:dyDescent="0.2">
      <c r="A674">
        <v>673</v>
      </c>
      <c r="B674" t="s">
        <v>16</v>
      </c>
      <c r="C674" t="s">
        <v>111</v>
      </c>
      <c r="D674">
        <v>5</v>
      </c>
      <c r="E674" t="s">
        <v>18</v>
      </c>
      <c r="F674">
        <v>0.05</v>
      </c>
      <c r="G674" s="4">
        <v>476</v>
      </c>
      <c r="H674">
        <f t="shared" si="40"/>
        <v>4.7600000000000002E-4</v>
      </c>
      <c r="I674">
        <f t="shared" si="41"/>
        <v>5.5048252619585368E-2</v>
      </c>
      <c r="J674" s="6">
        <f t="shared" si="42"/>
        <v>9.5199999999999989E-3</v>
      </c>
      <c r="K674">
        <f t="shared" si="43"/>
        <v>105.0420168067227</v>
      </c>
      <c r="L674" t="s">
        <v>66</v>
      </c>
      <c r="M674">
        <v>1</v>
      </c>
      <c r="N674" t="s">
        <v>52</v>
      </c>
      <c r="O674" t="s">
        <v>52</v>
      </c>
      <c r="P674" t="s">
        <v>22</v>
      </c>
      <c r="Q674" t="s">
        <v>23</v>
      </c>
      <c r="R674" t="s">
        <v>24</v>
      </c>
      <c r="S674" t="s">
        <v>46</v>
      </c>
      <c r="T674">
        <v>0</v>
      </c>
      <c r="U674" t="s">
        <v>112</v>
      </c>
      <c r="V674" t="s">
        <v>113</v>
      </c>
      <c r="W674" t="s">
        <v>115</v>
      </c>
      <c r="X674">
        <f>T674*K674</f>
        <v>0</v>
      </c>
      <c r="Y674">
        <f>T674*(57.32)</f>
        <v>0</v>
      </c>
    </row>
    <row r="675" spans="1:25" x14ac:dyDescent="0.2">
      <c r="A675">
        <v>674</v>
      </c>
      <c r="B675" t="s">
        <v>16</v>
      </c>
      <c r="C675" t="s">
        <v>111</v>
      </c>
      <c r="D675">
        <v>5</v>
      </c>
      <c r="E675" t="s">
        <v>18</v>
      </c>
      <c r="F675">
        <v>0.05</v>
      </c>
      <c r="G675" s="4">
        <v>476</v>
      </c>
      <c r="H675">
        <f t="shared" si="40"/>
        <v>4.7600000000000002E-4</v>
      </c>
      <c r="I675">
        <f t="shared" si="41"/>
        <v>5.5048252619585368E-2</v>
      </c>
      <c r="J675" s="6">
        <f t="shared" si="42"/>
        <v>9.5199999999999989E-3</v>
      </c>
      <c r="K675">
        <f t="shared" si="43"/>
        <v>105.0420168067227</v>
      </c>
      <c r="L675" t="s">
        <v>66</v>
      </c>
      <c r="M675">
        <v>1</v>
      </c>
      <c r="N675" t="s">
        <v>53</v>
      </c>
      <c r="O675" t="s">
        <v>53</v>
      </c>
      <c r="P675" t="s">
        <v>22</v>
      </c>
      <c r="Q675" t="s">
        <v>23</v>
      </c>
      <c r="R675" t="s">
        <v>31</v>
      </c>
      <c r="S675" t="s">
        <v>54</v>
      </c>
      <c r="T675">
        <v>0</v>
      </c>
      <c r="U675" t="s">
        <v>112</v>
      </c>
      <c r="V675" t="s">
        <v>113</v>
      </c>
      <c r="W675" t="s">
        <v>115</v>
      </c>
      <c r="X675">
        <f>T675*K675</f>
        <v>0</v>
      </c>
      <c r="Y675">
        <f>T675*(57.32)</f>
        <v>0</v>
      </c>
    </row>
    <row r="676" spans="1:25" x14ac:dyDescent="0.2">
      <c r="A676">
        <v>675</v>
      </c>
      <c r="B676" t="s">
        <v>16</v>
      </c>
      <c r="C676" t="s">
        <v>111</v>
      </c>
      <c r="D676">
        <v>5</v>
      </c>
      <c r="E676" t="s">
        <v>18</v>
      </c>
      <c r="F676">
        <v>0.05</v>
      </c>
      <c r="G676" s="4">
        <v>476</v>
      </c>
      <c r="H676">
        <f t="shared" si="40"/>
        <v>4.7600000000000002E-4</v>
      </c>
      <c r="I676">
        <f t="shared" si="41"/>
        <v>5.5048252619585368E-2</v>
      </c>
      <c r="J676" s="6">
        <f t="shared" si="42"/>
        <v>9.5199999999999989E-3</v>
      </c>
      <c r="K676">
        <f t="shared" si="43"/>
        <v>105.0420168067227</v>
      </c>
      <c r="L676" t="s">
        <v>66</v>
      </c>
      <c r="M676">
        <v>1</v>
      </c>
      <c r="N676" t="s">
        <v>55</v>
      </c>
      <c r="O676" t="s">
        <v>55</v>
      </c>
      <c r="P676" t="s">
        <v>22</v>
      </c>
      <c r="Q676" t="s">
        <v>23</v>
      </c>
      <c r="R676" t="s">
        <v>31</v>
      </c>
      <c r="S676" t="s">
        <v>56</v>
      </c>
      <c r="T676">
        <v>0</v>
      </c>
      <c r="U676" t="s">
        <v>112</v>
      </c>
      <c r="V676" t="s">
        <v>113</v>
      </c>
      <c r="W676" t="s">
        <v>115</v>
      </c>
      <c r="X676">
        <f>T676*K676</f>
        <v>0</v>
      </c>
      <c r="Y676">
        <f>T676*(57.32)</f>
        <v>0</v>
      </c>
    </row>
    <row r="677" spans="1:25" x14ac:dyDescent="0.2">
      <c r="A677">
        <v>676</v>
      </c>
      <c r="B677" t="s">
        <v>16</v>
      </c>
      <c r="C677" t="s">
        <v>111</v>
      </c>
      <c r="D677">
        <v>5</v>
      </c>
      <c r="E677" t="s">
        <v>18</v>
      </c>
      <c r="F677">
        <v>0.05</v>
      </c>
      <c r="G677" s="4">
        <v>476</v>
      </c>
      <c r="H677">
        <f t="shared" si="40"/>
        <v>4.7600000000000002E-4</v>
      </c>
      <c r="I677">
        <f t="shared" si="41"/>
        <v>5.5048252619585368E-2</v>
      </c>
      <c r="J677" s="6">
        <f t="shared" si="42"/>
        <v>9.5199999999999989E-3</v>
      </c>
      <c r="K677">
        <f t="shared" si="43"/>
        <v>105.0420168067227</v>
      </c>
      <c r="L677" t="s">
        <v>66</v>
      </c>
      <c r="M677">
        <v>1</v>
      </c>
      <c r="N677" t="s">
        <v>57</v>
      </c>
      <c r="O677" t="s">
        <v>57</v>
      </c>
      <c r="P677" t="s">
        <v>22</v>
      </c>
      <c r="Q677" t="s">
        <v>37</v>
      </c>
      <c r="R677" t="s">
        <v>24</v>
      </c>
      <c r="S677" t="s">
        <v>58</v>
      </c>
      <c r="T677">
        <v>2</v>
      </c>
      <c r="U677" t="s">
        <v>112</v>
      </c>
      <c r="V677" t="s">
        <v>113</v>
      </c>
      <c r="W677" t="s">
        <v>115</v>
      </c>
      <c r="X677">
        <f>T677*K677</f>
        <v>210.0840336134454</v>
      </c>
      <c r="Y677">
        <f>T677*(57.32)</f>
        <v>114.64</v>
      </c>
    </row>
    <row r="678" spans="1:25" x14ac:dyDescent="0.2">
      <c r="A678">
        <v>677</v>
      </c>
      <c r="B678" t="s">
        <v>16</v>
      </c>
      <c r="C678" t="s">
        <v>111</v>
      </c>
      <c r="D678">
        <v>5</v>
      </c>
      <c r="E678" t="s">
        <v>18</v>
      </c>
      <c r="F678">
        <v>0.05</v>
      </c>
      <c r="G678" s="4">
        <v>476</v>
      </c>
      <c r="H678">
        <f t="shared" si="40"/>
        <v>4.7600000000000002E-4</v>
      </c>
      <c r="I678">
        <f t="shared" si="41"/>
        <v>5.5048252619585368E-2</v>
      </c>
      <c r="J678" s="6">
        <f t="shared" si="42"/>
        <v>9.5199999999999989E-3</v>
      </c>
      <c r="K678">
        <f t="shared" si="43"/>
        <v>105.0420168067227</v>
      </c>
      <c r="L678" t="s">
        <v>66</v>
      </c>
      <c r="M678">
        <v>1</v>
      </c>
      <c r="N678" t="s">
        <v>59</v>
      </c>
      <c r="O678" t="s">
        <v>59</v>
      </c>
      <c r="P678" t="s">
        <v>30</v>
      </c>
      <c r="Q678" t="s">
        <v>23</v>
      </c>
      <c r="R678" t="s">
        <v>31</v>
      </c>
      <c r="S678" t="s">
        <v>60</v>
      </c>
      <c r="T678">
        <v>0</v>
      </c>
      <c r="U678" t="s">
        <v>112</v>
      </c>
      <c r="V678" t="s">
        <v>113</v>
      </c>
      <c r="W678" t="s">
        <v>115</v>
      </c>
      <c r="X678">
        <f>T678*K678</f>
        <v>0</v>
      </c>
      <c r="Y678">
        <f>T678*(57.32)</f>
        <v>0</v>
      </c>
    </row>
    <row r="679" spans="1:25" x14ac:dyDescent="0.2">
      <c r="A679">
        <v>678</v>
      </c>
      <c r="B679" t="s">
        <v>16</v>
      </c>
      <c r="C679" t="s">
        <v>111</v>
      </c>
      <c r="D679">
        <v>5</v>
      </c>
      <c r="E679" t="s">
        <v>18</v>
      </c>
      <c r="F679">
        <v>0.05</v>
      </c>
      <c r="G679" s="4">
        <v>476</v>
      </c>
      <c r="H679">
        <f t="shared" si="40"/>
        <v>4.7600000000000002E-4</v>
      </c>
      <c r="I679">
        <f t="shared" si="41"/>
        <v>5.5048252619585368E-2</v>
      </c>
      <c r="J679" s="6">
        <f t="shared" si="42"/>
        <v>9.5199999999999989E-3</v>
      </c>
      <c r="K679">
        <f t="shared" si="43"/>
        <v>105.0420168067227</v>
      </c>
      <c r="L679" t="s">
        <v>66</v>
      </c>
      <c r="M679">
        <v>1</v>
      </c>
      <c r="N679" t="s">
        <v>61</v>
      </c>
      <c r="O679" t="s">
        <v>61</v>
      </c>
      <c r="P679" t="s">
        <v>30</v>
      </c>
      <c r="Q679" t="s">
        <v>37</v>
      </c>
      <c r="R679" t="s">
        <v>31</v>
      </c>
      <c r="S679" t="s">
        <v>62</v>
      </c>
      <c r="T679">
        <v>0</v>
      </c>
      <c r="U679" t="s">
        <v>112</v>
      </c>
      <c r="V679" t="s">
        <v>113</v>
      </c>
      <c r="W679" t="s">
        <v>115</v>
      </c>
      <c r="X679">
        <f>T679*K679</f>
        <v>0</v>
      </c>
      <c r="Y679">
        <f>T679*(57.32)</f>
        <v>0</v>
      </c>
    </row>
    <row r="680" spans="1:25" x14ac:dyDescent="0.2">
      <c r="A680">
        <v>679</v>
      </c>
      <c r="B680" t="s">
        <v>16</v>
      </c>
      <c r="C680" t="s">
        <v>111</v>
      </c>
      <c r="D680">
        <v>5</v>
      </c>
      <c r="E680" t="s">
        <v>18</v>
      </c>
      <c r="F680">
        <v>0.05</v>
      </c>
      <c r="G680" s="4">
        <v>476</v>
      </c>
      <c r="H680">
        <f t="shared" si="40"/>
        <v>4.7600000000000002E-4</v>
      </c>
      <c r="I680">
        <f t="shared" si="41"/>
        <v>5.5048252619585368E-2</v>
      </c>
      <c r="J680" s="6">
        <f t="shared" si="42"/>
        <v>9.5199999999999989E-3</v>
      </c>
      <c r="K680">
        <f t="shared" si="43"/>
        <v>105.0420168067227</v>
      </c>
      <c r="L680" t="s">
        <v>66</v>
      </c>
      <c r="M680">
        <v>1</v>
      </c>
      <c r="N680" t="s">
        <v>63</v>
      </c>
      <c r="O680" t="s">
        <v>63</v>
      </c>
      <c r="P680" t="s">
        <v>22</v>
      </c>
      <c r="Q680" t="s">
        <v>37</v>
      </c>
      <c r="R680" t="s">
        <v>24</v>
      </c>
      <c r="S680" t="s">
        <v>32</v>
      </c>
      <c r="T680">
        <v>1</v>
      </c>
      <c r="U680" t="s">
        <v>112</v>
      </c>
      <c r="V680" t="s">
        <v>113</v>
      </c>
      <c r="W680" t="s">
        <v>115</v>
      </c>
      <c r="X680">
        <f>T680*K680</f>
        <v>105.0420168067227</v>
      </c>
      <c r="Y680">
        <f>T680*(57.32)</f>
        <v>57.32</v>
      </c>
    </row>
    <row r="681" spans="1:25" x14ac:dyDescent="0.2">
      <c r="A681">
        <v>680</v>
      </c>
      <c r="B681" t="s">
        <v>16</v>
      </c>
      <c r="C681" t="s">
        <v>111</v>
      </c>
      <c r="D681">
        <v>5</v>
      </c>
      <c r="E681" t="s">
        <v>18</v>
      </c>
      <c r="F681">
        <v>0.05</v>
      </c>
      <c r="G681" s="4">
        <v>476</v>
      </c>
      <c r="H681">
        <f t="shared" si="40"/>
        <v>4.7600000000000002E-4</v>
      </c>
      <c r="I681">
        <f t="shared" si="41"/>
        <v>5.5048252619585368E-2</v>
      </c>
      <c r="J681" s="6">
        <f t="shared" si="42"/>
        <v>9.5199999999999989E-3</v>
      </c>
      <c r="K681">
        <f t="shared" si="43"/>
        <v>105.0420168067227</v>
      </c>
      <c r="L681" t="s">
        <v>66</v>
      </c>
      <c r="M681">
        <v>1</v>
      </c>
      <c r="N681" t="s">
        <v>64</v>
      </c>
      <c r="O681" t="s">
        <v>65</v>
      </c>
      <c r="P681" t="s">
        <v>22</v>
      </c>
      <c r="Q681" t="s">
        <v>23</v>
      </c>
      <c r="R681" t="s">
        <v>24</v>
      </c>
      <c r="S681" t="s">
        <v>25</v>
      </c>
      <c r="T681">
        <v>0</v>
      </c>
      <c r="U681" t="s">
        <v>112</v>
      </c>
      <c r="V681" t="s">
        <v>113</v>
      </c>
      <c r="W681" t="s">
        <v>115</v>
      </c>
      <c r="X681">
        <f>T681*K681</f>
        <v>0</v>
      </c>
      <c r="Y681">
        <f>T681*(57.32)</f>
        <v>0</v>
      </c>
    </row>
    <row r="682" spans="1:25" x14ac:dyDescent="0.2">
      <c r="A682">
        <v>681</v>
      </c>
      <c r="B682" t="s">
        <v>16</v>
      </c>
      <c r="C682" t="s">
        <v>111</v>
      </c>
      <c r="D682">
        <v>5</v>
      </c>
      <c r="E682" t="s">
        <v>18</v>
      </c>
      <c r="F682">
        <v>0.05</v>
      </c>
      <c r="G682" s="4">
        <v>476</v>
      </c>
      <c r="H682">
        <f t="shared" si="40"/>
        <v>4.7600000000000002E-4</v>
      </c>
      <c r="I682">
        <f t="shared" si="41"/>
        <v>5.5048252619585368E-2</v>
      </c>
      <c r="J682" s="6">
        <f t="shared" si="42"/>
        <v>9.5199999999999989E-3</v>
      </c>
      <c r="K682">
        <f t="shared" si="43"/>
        <v>105.0420168067227</v>
      </c>
      <c r="L682" t="s">
        <v>68</v>
      </c>
      <c r="M682">
        <v>1</v>
      </c>
      <c r="N682" t="s">
        <v>20</v>
      </c>
      <c r="O682" t="s">
        <v>21</v>
      </c>
      <c r="P682" t="s">
        <v>22</v>
      </c>
      <c r="Q682" t="s">
        <v>23</v>
      </c>
      <c r="R682" t="s">
        <v>24</v>
      </c>
      <c r="S682" t="s">
        <v>25</v>
      </c>
      <c r="T682">
        <v>8</v>
      </c>
      <c r="U682" t="s">
        <v>112</v>
      </c>
      <c r="V682" t="s">
        <v>113</v>
      </c>
      <c r="W682" t="s">
        <v>116</v>
      </c>
      <c r="X682">
        <f>T682*K682</f>
        <v>840.3361344537816</v>
      </c>
      <c r="Y682">
        <f>T682*(57.32)</f>
        <v>458.56</v>
      </c>
    </row>
    <row r="683" spans="1:25" x14ac:dyDescent="0.2">
      <c r="A683">
        <v>682</v>
      </c>
      <c r="B683" t="s">
        <v>16</v>
      </c>
      <c r="C683" t="s">
        <v>111</v>
      </c>
      <c r="D683">
        <v>5</v>
      </c>
      <c r="E683" t="s">
        <v>18</v>
      </c>
      <c r="F683">
        <v>0.05</v>
      </c>
      <c r="G683" s="4">
        <v>476</v>
      </c>
      <c r="H683">
        <f t="shared" si="40"/>
        <v>4.7600000000000002E-4</v>
      </c>
      <c r="I683">
        <f t="shared" si="41"/>
        <v>5.5048252619585368E-2</v>
      </c>
      <c r="J683" s="6">
        <f t="shared" si="42"/>
        <v>9.5199999999999989E-3</v>
      </c>
      <c r="K683">
        <f t="shared" si="43"/>
        <v>105.0420168067227</v>
      </c>
      <c r="L683" t="s">
        <v>68</v>
      </c>
      <c r="M683">
        <v>1</v>
      </c>
      <c r="N683" t="s">
        <v>29</v>
      </c>
      <c r="O683" t="s">
        <v>29</v>
      </c>
      <c r="P683" t="s">
        <v>30</v>
      </c>
      <c r="Q683" t="s">
        <v>23</v>
      </c>
      <c r="R683" t="s">
        <v>31</v>
      </c>
      <c r="S683" t="s">
        <v>32</v>
      </c>
      <c r="T683">
        <v>0</v>
      </c>
      <c r="U683" t="s">
        <v>112</v>
      </c>
      <c r="V683" t="s">
        <v>113</v>
      </c>
      <c r="W683" t="s">
        <v>116</v>
      </c>
      <c r="X683">
        <f>T683*K683</f>
        <v>0</v>
      </c>
      <c r="Y683">
        <f>T683*(57.32)</f>
        <v>0</v>
      </c>
    </row>
    <row r="684" spans="1:25" x14ac:dyDescent="0.2">
      <c r="A684">
        <v>683</v>
      </c>
      <c r="B684" t="s">
        <v>16</v>
      </c>
      <c r="C684" t="s">
        <v>111</v>
      </c>
      <c r="D684">
        <v>5</v>
      </c>
      <c r="E684" t="s">
        <v>18</v>
      </c>
      <c r="F684">
        <v>0.05</v>
      </c>
      <c r="G684" s="4">
        <v>476</v>
      </c>
      <c r="H684">
        <f t="shared" si="40"/>
        <v>4.7600000000000002E-4</v>
      </c>
      <c r="I684">
        <f t="shared" si="41"/>
        <v>5.5048252619585368E-2</v>
      </c>
      <c r="J684" s="6">
        <f t="shared" si="42"/>
        <v>9.5199999999999989E-3</v>
      </c>
      <c r="K684">
        <f t="shared" si="43"/>
        <v>105.0420168067227</v>
      </c>
      <c r="L684" t="s">
        <v>68</v>
      </c>
      <c r="M684">
        <v>1</v>
      </c>
      <c r="N684" t="s">
        <v>33</v>
      </c>
      <c r="O684" t="s">
        <v>33</v>
      </c>
      <c r="P684" t="s">
        <v>22</v>
      </c>
      <c r="Q684" t="s">
        <v>23</v>
      </c>
      <c r="R684" t="s">
        <v>31</v>
      </c>
      <c r="S684" t="s">
        <v>25</v>
      </c>
      <c r="T684">
        <v>0</v>
      </c>
      <c r="U684" t="s">
        <v>112</v>
      </c>
      <c r="V684" t="s">
        <v>113</v>
      </c>
      <c r="W684" t="s">
        <v>116</v>
      </c>
      <c r="X684">
        <f>T684*K684</f>
        <v>0</v>
      </c>
      <c r="Y684">
        <f>T684*(57.32)</f>
        <v>0</v>
      </c>
    </row>
    <row r="685" spans="1:25" x14ac:dyDescent="0.2">
      <c r="A685">
        <v>684</v>
      </c>
      <c r="B685" t="s">
        <v>16</v>
      </c>
      <c r="C685" t="s">
        <v>111</v>
      </c>
      <c r="D685">
        <v>5</v>
      </c>
      <c r="E685" t="s">
        <v>18</v>
      </c>
      <c r="F685">
        <v>0.05</v>
      </c>
      <c r="G685" s="4">
        <v>476</v>
      </c>
      <c r="H685">
        <f t="shared" si="40"/>
        <v>4.7600000000000002E-4</v>
      </c>
      <c r="I685">
        <f t="shared" si="41"/>
        <v>5.5048252619585368E-2</v>
      </c>
      <c r="J685" s="6">
        <f t="shared" si="42"/>
        <v>9.5199999999999989E-3</v>
      </c>
      <c r="K685">
        <f t="shared" si="43"/>
        <v>105.0420168067227</v>
      </c>
      <c r="L685" t="s">
        <v>68</v>
      </c>
      <c r="M685">
        <v>1</v>
      </c>
      <c r="N685" t="s">
        <v>34</v>
      </c>
      <c r="O685" t="s">
        <v>35</v>
      </c>
      <c r="P685" t="s">
        <v>36</v>
      </c>
      <c r="Q685" t="s">
        <v>37</v>
      </c>
      <c r="R685" t="s">
        <v>24</v>
      </c>
      <c r="S685" t="s">
        <v>38</v>
      </c>
      <c r="T685">
        <v>0</v>
      </c>
      <c r="U685" t="s">
        <v>112</v>
      </c>
      <c r="V685" t="s">
        <v>113</v>
      </c>
      <c r="W685" t="s">
        <v>116</v>
      </c>
      <c r="X685">
        <f>T685*K685</f>
        <v>0</v>
      </c>
      <c r="Y685">
        <f>T685*(57.32)</f>
        <v>0</v>
      </c>
    </row>
    <row r="686" spans="1:25" x14ac:dyDescent="0.2">
      <c r="A686">
        <v>685</v>
      </c>
      <c r="B686" t="s">
        <v>16</v>
      </c>
      <c r="C686" t="s">
        <v>111</v>
      </c>
      <c r="D686">
        <v>5</v>
      </c>
      <c r="E686" t="s">
        <v>18</v>
      </c>
      <c r="F686">
        <v>0.05</v>
      </c>
      <c r="G686" s="4">
        <v>476</v>
      </c>
      <c r="H686">
        <f t="shared" si="40"/>
        <v>4.7600000000000002E-4</v>
      </c>
      <c r="I686">
        <f t="shared" si="41"/>
        <v>5.5048252619585368E-2</v>
      </c>
      <c r="J686" s="6">
        <f t="shared" si="42"/>
        <v>9.5199999999999989E-3</v>
      </c>
      <c r="K686">
        <f t="shared" si="43"/>
        <v>105.0420168067227</v>
      </c>
      <c r="L686" t="s">
        <v>68</v>
      </c>
      <c r="M686">
        <v>1</v>
      </c>
      <c r="N686" t="s">
        <v>39</v>
      </c>
      <c r="O686" t="s">
        <v>35</v>
      </c>
      <c r="P686" t="s">
        <v>36</v>
      </c>
      <c r="Q686" t="s">
        <v>37</v>
      </c>
      <c r="R686" t="s">
        <v>24</v>
      </c>
      <c r="S686" t="s">
        <v>38</v>
      </c>
      <c r="T686">
        <v>0</v>
      </c>
      <c r="U686" t="s">
        <v>112</v>
      </c>
      <c r="V686" t="s">
        <v>113</v>
      </c>
      <c r="W686" t="s">
        <v>116</v>
      </c>
      <c r="X686">
        <f>T686*K686</f>
        <v>0</v>
      </c>
      <c r="Y686">
        <f>T686*(57.32)</f>
        <v>0</v>
      </c>
    </row>
    <row r="687" spans="1:25" x14ac:dyDescent="0.2">
      <c r="A687">
        <v>686</v>
      </c>
      <c r="B687" t="s">
        <v>16</v>
      </c>
      <c r="C687" t="s">
        <v>111</v>
      </c>
      <c r="D687">
        <v>5</v>
      </c>
      <c r="E687" t="s">
        <v>18</v>
      </c>
      <c r="F687">
        <v>0.05</v>
      </c>
      <c r="G687" s="4">
        <v>476</v>
      </c>
      <c r="H687">
        <f t="shared" si="40"/>
        <v>4.7600000000000002E-4</v>
      </c>
      <c r="I687">
        <f t="shared" si="41"/>
        <v>5.5048252619585368E-2</v>
      </c>
      <c r="J687" s="6">
        <f t="shared" si="42"/>
        <v>9.5199999999999989E-3</v>
      </c>
      <c r="K687">
        <f t="shared" si="43"/>
        <v>105.0420168067227</v>
      </c>
      <c r="L687" t="s">
        <v>68</v>
      </c>
      <c r="M687">
        <v>1</v>
      </c>
      <c r="N687" t="s">
        <v>40</v>
      </c>
      <c r="O687" t="s">
        <v>40</v>
      </c>
      <c r="P687" t="s">
        <v>22</v>
      </c>
      <c r="Q687" t="s">
        <v>37</v>
      </c>
      <c r="R687" t="s">
        <v>24</v>
      </c>
      <c r="S687" t="s">
        <v>32</v>
      </c>
      <c r="T687">
        <v>0</v>
      </c>
      <c r="U687" t="s">
        <v>112</v>
      </c>
      <c r="V687" t="s">
        <v>113</v>
      </c>
      <c r="W687" t="s">
        <v>116</v>
      </c>
      <c r="X687">
        <f>T687*K687</f>
        <v>0</v>
      </c>
      <c r="Y687">
        <f>T687*(57.32)</f>
        <v>0</v>
      </c>
    </row>
    <row r="688" spans="1:25" x14ac:dyDescent="0.2">
      <c r="A688">
        <v>687</v>
      </c>
      <c r="B688" t="s">
        <v>16</v>
      </c>
      <c r="C688" t="s">
        <v>111</v>
      </c>
      <c r="D688">
        <v>5</v>
      </c>
      <c r="E688" t="s">
        <v>18</v>
      </c>
      <c r="F688">
        <v>0.05</v>
      </c>
      <c r="G688" s="4">
        <v>476</v>
      </c>
      <c r="H688">
        <f t="shared" si="40"/>
        <v>4.7600000000000002E-4</v>
      </c>
      <c r="I688">
        <f t="shared" si="41"/>
        <v>5.5048252619585368E-2</v>
      </c>
      <c r="J688" s="6">
        <f t="shared" si="42"/>
        <v>9.5199999999999989E-3</v>
      </c>
      <c r="K688">
        <f t="shared" si="43"/>
        <v>105.0420168067227</v>
      </c>
      <c r="L688" t="s">
        <v>68</v>
      </c>
      <c r="M688">
        <v>1</v>
      </c>
      <c r="N688" t="s">
        <v>41</v>
      </c>
      <c r="O688" t="s">
        <v>41</v>
      </c>
      <c r="P688" t="s">
        <v>22</v>
      </c>
      <c r="Q688" t="s">
        <v>23</v>
      </c>
      <c r="R688" t="s">
        <v>24</v>
      </c>
      <c r="S688" t="s">
        <v>42</v>
      </c>
      <c r="T688">
        <v>0</v>
      </c>
      <c r="U688" t="s">
        <v>112</v>
      </c>
      <c r="V688" t="s">
        <v>113</v>
      </c>
      <c r="W688" t="s">
        <v>116</v>
      </c>
      <c r="X688">
        <f>T688*K688</f>
        <v>0</v>
      </c>
      <c r="Y688">
        <f>T688*(57.32)</f>
        <v>0</v>
      </c>
    </row>
    <row r="689" spans="1:25" x14ac:dyDescent="0.2">
      <c r="A689">
        <v>688</v>
      </c>
      <c r="B689" t="s">
        <v>16</v>
      </c>
      <c r="C689" t="s">
        <v>111</v>
      </c>
      <c r="D689">
        <v>5</v>
      </c>
      <c r="E689" t="s">
        <v>18</v>
      </c>
      <c r="F689">
        <v>0.05</v>
      </c>
      <c r="G689" s="4">
        <v>476</v>
      </c>
      <c r="H689">
        <f t="shared" si="40"/>
        <v>4.7600000000000002E-4</v>
      </c>
      <c r="I689">
        <f t="shared" si="41"/>
        <v>5.5048252619585368E-2</v>
      </c>
      <c r="J689" s="6">
        <f t="shared" si="42"/>
        <v>9.5199999999999989E-3</v>
      </c>
      <c r="K689">
        <f t="shared" si="43"/>
        <v>105.0420168067227</v>
      </c>
      <c r="L689" t="s">
        <v>68</v>
      </c>
      <c r="M689">
        <v>1</v>
      </c>
      <c r="N689" t="s">
        <v>43</v>
      </c>
      <c r="O689" t="s">
        <v>43</v>
      </c>
      <c r="P689" t="s">
        <v>22</v>
      </c>
      <c r="Q689" t="s">
        <v>23</v>
      </c>
      <c r="R689" t="s">
        <v>24</v>
      </c>
      <c r="S689" t="s">
        <v>44</v>
      </c>
      <c r="T689">
        <v>0</v>
      </c>
      <c r="U689" t="s">
        <v>112</v>
      </c>
      <c r="V689" t="s">
        <v>113</v>
      </c>
      <c r="W689" t="s">
        <v>116</v>
      </c>
      <c r="X689">
        <f>T689*K689</f>
        <v>0</v>
      </c>
      <c r="Y689">
        <f>T689*(57.32)</f>
        <v>0</v>
      </c>
    </row>
    <row r="690" spans="1:25" x14ac:dyDescent="0.2">
      <c r="A690">
        <v>689</v>
      </c>
      <c r="B690" t="s">
        <v>16</v>
      </c>
      <c r="C690" t="s">
        <v>111</v>
      </c>
      <c r="D690">
        <v>5</v>
      </c>
      <c r="E690" t="s">
        <v>18</v>
      </c>
      <c r="F690">
        <v>0.05</v>
      </c>
      <c r="G690" s="4">
        <v>476</v>
      </c>
      <c r="H690">
        <f t="shared" si="40"/>
        <v>4.7600000000000002E-4</v>
      </c>
      <c r="I690">
        <f t="shared" si="41"/>
        <v>5.5048252619585368E-2</v>
      </c>
      <c r="J690" s="6">
        <f t="shared" si="42"/>
        <v>9.5199999999999989E-3</v>
      </c>
      <c r="K690">
        <f t="shared" si="43"/>
        <v>105.0420168067227</v>
      </c>
      <c r="L690" t="s">
        <v>68</v>
      </c>
      <c r="M690">
        <v>1</v>
      </c>
      <c r="N690" t="s">
        <v>45</v>
      </c>
      <c r="O690" t="s">
        <v>45</v>
      </c>
      <c r="P690" t="s">
        <v>22</v>
      </c>
      <c r="Q690" t="s">
        <v>23</v>
      </c>
      <c r="R690" t="s">
        <v>24</v>
      </c>
      <c r="S690" t="s">
        <v>46</v>
      </c>
      <c r="T690">
        <v>0</v>
      </c>
      <c r="U690" t="s">
        <v>112</v>
      </c>
      <c r="V690" t="s">
        <v>113</v>
      </c>
      <c r="W690" t="s">
        <v>116</v>
      </c>
      <c r="X690">
        <f>T690*K690</f>
        <v>0</v>
      </c>
      <c r="Y690">
        <f>T690*(57.32)</f>
        <v>0</v>
      </c>
    </row>
    <row r="691" spans="1:25" x14ac:dyDescent="0.2">
      <c r="A691">
        <v>690</v>
      </c>
      <c r="B691" t="s">
        <v>16</v>
      </c>
      <c r="C691" t="s">
        <v>111</v>
      </c>
      <c r="D691">
        <v>5</v>
      </c>
      <c r="E691" t="s">
        <v>18</v>
      </c>
      <c r="F691">
        <v>0.05</v>
      </c>
      <c r="G691" s="4">
        <v>476</v>
      </c>
      <c r="H691">
        <f t="shared" si="40"/>
        <v>4.7600000000000002E-4</v>
      </c>
      <c r="I691">
        <f t="shared" si="41"/>
        <v>5.5048252619585368E-2</v>
      </c>
      <c r="J691" s="6">
        <f t="shared" si="42"/>
        <v>9.5199999999999989E-3</v>
      </c>
      <c r="K691">
        <f t="shared" si="43"/>
        <v>105.0420168067227</v>
      </c>
      <c r="L691" t="s">
        <v>68</v>
      </c>
      <c r="M691">
        <v>1</v>
      </c>
      <c r="N691" t="s">
        <v>47</v>
      </c>
      <c r="O691" t="s">
        <v>47</v>
      </c>
      <c r="P691" t="s">
        <v>22</v>
      </c>
      <c r="Q691" t="s">
        <v>23</v>
      </c>
      <c r="R691" t="s">
        <v>24</v>
      </c>
      <c r="S691" t="s">
        <v>32</v>
      </c>
      <c r="T691">
        <v>0</v>
      </c>
      <c r="U691" t="s">
        <v>112</v>
      </c>
      <c r="V691" t="s">
        <v>113</v>
      </c>
      <c r="W691" t="s">
        <v>116</v>
      </c>
      <c r="X691">
        <f>T691*K691</f>
        <v>0</v>
      </c>
      <c r="Y691">
        <f>T691*(57.32)</f>
        <v>0</v>
      </c>
    </row>
    <row r="692" spans="1:25" x14ac:dyDescent="0.2">
      <c r="A692">
        <v>691</v>
      </c>
      <c r="B692" t="s">
        <v>16</v>
      </c>
      <c r="C692" t="s">
        <v>111</v>
      </c>
      <c r="D692">
        <v>5</v>
      </c>
      <c r="E692" t="s">
        <v>18</v>
      </c>
      <c r="F692">
        <v>0.05</v>
      </c>
      <c r="G692" s="4">
        <v>476</v>
      </c>
      <c r="H692">
        <f t="shared" si="40"/>
        <v>4.7600000000000002E-4</v>
      </c>
      <c r="I692">
        <f t="shared" si="41"/>
        <v>5.5048252619585368E-2</v>
      </c>
      <c r="J692" s="6">
        <f t="shared" si="42"/>
        <v>9.5199999999999989E-3</v>
      </c>
      <c r="K692">
        <f t="shared" si="43"/>
        <v>105.0420168067227</v>
      </c>
      <c r="L692" t="s">
        <v>68</v>
      </c>
      <c r="M692">
        <v>1</v>
      </c>
      <c r="N692" t="s">
        <v>48</v>
      </c>
      <c r="O692" t="s">
        <v>49</v>
      </c>
      <c r="P692" t="s">
        <v>22</v>
      </c>
      <c r="Q692" t="s">
        <v>37</v>
      </c>
      <c r="R692" t="s">
        <v>24</v>
      </c>
      <c r="S692" t="s">
        <v>50</v>
      </c>
      <c r="T692">
        <v>0</v>
      </c>
      <c r="U692" t="s">
        <v>112</v>
      </c>
      <c r="V692" t="s">
        <v>113</v>
      </c>
      <c r="W692" t="s">
        <v>116</v>
      </c>
      <c r="X692">
        <f>T692*K692</f>
        <v>0</v>
      </c>
      <c r="Y692">
        <f>T692*(57.32)</f>
        <v>0</v>
      </c>
    </row>
    <row r="693" spans="1:25" x14ac:dyDescent="0.2">
      <c r="A693">
        <v>692</v>
      </c>
      <c r="B693" t="s">
        <v>16</v>
      </c>
      <c r="C693" t="s">
        <v>111</v>
      </c>
      <c r="D693">
        <v>5</v>
      </c>
      <c r="E693" t="s">
        <v>18</v>
      </c>
      <c r="F693">
        <v>0.05</v>
      </c>
      <c r="G693" s="4">
        <v>476</v>
      </c>
      <c r="H693">
        <f t="shared" si="40"/>
        <v>4.7600000000000002E-4</v>
      </c>
      <c r="I693">
        <f t="shared" si="41"/>
        <v>5.5048252619585368E-2</v>
      </c>
      <c r="J693" s="6">
        <f t="shared" si="42"/>
        <v>9.5199999999999989E-3</v>
      </c>
      <c r="K693">
        <f t="shared" si="43"/>
        <v>105.0420168067227</v>
      </c>
      <c r="L693" t="s">
        <v>68</v>
      </c>
      <c r="M693">
        <v>1</v>
      </c>
      <c r="N693" t="s">
        <v>51</v>
      </c>
      <c r="O693" t="s">
        <v>49</v>
      </c>
      <c r="P693" t="s">
        <v>22</v>
      </c>
      <c r="Q693" t="s">
        <v>37</v>
      </c>
      <c r="R693" t="s">
        <v>24</v>
      </c>
      <c r="S693" t="s">
        <v>50</v>
      </c>
      <c r="T693">
        <v>0</v>
      </c>
      <c r="U693" t="s">
        <v>112</v>
      </c>
      <c r="V693" t="s">
        <v>113</v>
      </c>
      <c r="W693" t="s">
        <v>116</v>
      </c>
      <c r="X693">
        <f>T693*K693</f>
        <v>0</v>
      </c>
      <c r="Y693">
        <f>T693*(57.32)</f>
        <v>0</v>
      </c>
    </row>
    <row r="694" spans="1:25" x14ac:dyDescent="0.2">
      <c r="A694">
        <v>693</v>
      </c>
      <c r="B694" t="s">
        <v>16</v>
      </c>
      <c r="C694" t="s">
        <v>111</v>
      </c>
      <c r="D694">
        <v>5</v>
      </c>
      <c r="E694" t="s">
        <v>18</v>
      </c>
      <c r="F694">
        <v>0.05</v>
      </c>
      <c r="G694" s="4">
        <v>476</v>
      </c>
      <c r="H694">
        <f t="shared" si="40"/>
        <v>4.7600000000000002E-4</v>
      </c>
      <c r="I694">
        <f t="shared" si="41"/>
        <v>5.5048252619585368E-2</v>
      </c>
      <c r="J694" s="6">
        <f t="shared" si="42"/>
        <v>9.5199999999999989E-3</v>
      </c>
      <c r="K694">
        <f t="shared" si="43"/>
        <v>105.0420168067227</v>
      </c>
      <c r="L694" t="s">
        <v>68</v>
      </c>
      <c r="M694">
        <v>1</v>
      </c>
      <c r="N694" t="s">
        <v>52</v>
      </c>
      <c r="O694" t="s">
        <v>52</v>
      </c>
      <c r="P694" t="s">
        <v>22</v>
      </c>
      <c r="Q694" t="s">
        <v>23</v>
      </c>
      <c r="R694" t="s">
        <v>24</v>
      </c>
      <c r="S694" t="s">
        <v>46</v>
      </c>
      <c r="T694">
        <v>0</v>
      </c>
      <c r="U694" t="s">
        <v>112</v>
      </c>
      <c r="V694" t="s">
        <v>113</v>
      </c>
      <c r="W694" t="s">
        <v>116</v>
      </c>
      <c r="X694">
        <f>T694*K694</f>
        <v>0</v>
      </c>
      <c r="Y694">
        <f>T694*(57.32)</f>
        <v>0</v>
      </c>
    </row>
    <row r="695" spans="1:25" x14ac:dyDescent="0.2">
      <c r="A695">
        <v>694</v>
      </c>
      <c r="B695" t="s">
        <v>16</v>
      </c>
      <c r="C695" t="s">
        <v>111</v>
      </c>
      <c r="D695">
        <v>5</v>
      </c>
      <c r="E695" t="s">
        <v>18</v>
      </c>
      <c r="F695">
        <v>0.05</v>
      </c>
      <c r="G695" s="4">
        <v>476</v>
      </c>
      <c r="H695">
        <f t="shared" si="40"/>
        <v>4.7600000000000002E-4</v>
      </c>
      <c r="I695">
        <f t="shared" si="41"/>
        <v>5.5048252619585368E-2</v>
      </c>
      <c r="J695" s="6">
        <f t="shared" si="42"/>
        <v>9.5199999999999989E-3</v>
      </c>
      <c r="K695">
        <f t="shared" si="43"/>
        <v>105.0420168067227</v>
      </c>
      <c r="L695" t="s">
        <v>68</v>
      </c>
      <c r="M695">
        <v>1</v>
      </c>
      <c r="N695" t="s">
        <v>53</v>
      </c>
      <c r="O695" t="s">
        <v>53</v>
      </c>
      <c r="P695" t="s">
        <v>22</v>
      </c>
      <c r="Q695" t="s">
        <v>23</v>
      </c>
      <c r="R695" t="s">
        <v>31</v>
      </c>
      <c r="S695" t="s">
        <v>54</v>
      </c>
      <c r="T695">
        <v>0</v>
      </c>
      <c r="U695" t="s">
        <v>112</v>
      </c>
      <c r="V695" t="s">
        <v>113</v>
      </c>
      <c r="W695" t="s">
        <v>116</v>
      </c>
      <c r="X695">
        <f>T695*K695</f>
        <v>0</v>
      </c>
      <c r="Y695">
        <f>T695*(57.32)</f>
        <v>0</v>
      </c>
    </row>
    <row r="696" spans="1:25" x14ac:dyDescent="0.2">
      <c r="A696">
        <v>695</v>
      </c>
      <c r="B696" t="s">
        <v>16</v>
      </c>
      <c r="C696" t="s">
        <v>111</v>
      </c>
      <c r="D696">
        <v>5</v>
      </c>
      <c r="E696" t="s">
        <v>18</v>
      </c>
      <c r="F696">
        <v>0.05</v>
      </c>
      <c r="G696" s="4">
        <v>476</v>
      </c>
      <c r="H696">
        <f t="shared" si="40"/>
        <v>4.7600000000000002E-4</v>
      </c>
      <c r="I696">
        <f t="shared" si="41"/>
        <v>5.5048252619585368E-2</v>
      </c>
      <c r="J696" s="6">
        <f t="shared" si="42"/>
        <v>9.5199999999999989E-3</v>
      </c>
      <c r="K696">
        <f t="shared" si="43"/>
        <v>105.0420168067227</v>
      </c>
      <c r="L696" t="s">
        <v>68</v>
      </c>
      <c r="M696">
        <v>1</v>
      </c>
      <c r="N696" t="s">
        <v>55</v>
      </c>
      <c r="O696" t="s">
        <v>55</v>
      </c>
      <c r="P696" t="s">
        <v>22</v>
      </c>
      <c r="Q696" t="s">
        <v>23</v>
      </c>
      <c r="R696" t="s">
        <v>31</v>
      </c>
      <c r="S696" t="s">
        <v>56</v>
      </c>
      <c r="T696">
        <v>0</v>
      </c>
      <c r="U696" t="s">
        <v>112</v>
      </c>
      <c r="V696" t="s">
        <v>113</v>
      </c>
      <c r="W696" t="s">
        <v>116</v>
      </c>
      <c r="X696">
        <f>T696*K696</f>
        <v>0</v>
      </c>
      <c r="Y696">
        <f>T696*(57.32)</f>
        <v>0</v>
      </c>
    </row>
    <row r="697" spans="1:25" x14ac:dyDescent="0.2">
      <c r="A697">
        <v>696</v>
      </c>
      <c r="B697" t="s">
        <v>16</v>
      </c>
      <c r="C697" t="s">
        <v>111</v>
      </c>
      <c r="D697">
        <v>5</v>
      </c>
      <c r="E697" t="s">
        <v>18</v>
      </c>
      <c r="F697">
        <v>0.05</v>
      </c>
      <c r="G697" s="4">
        <v>476</v>
      </c>
      <c r="H697">
        <f t="shared" si="40"/>
        <v>4.7600000000000002E-4</v>
      </c>
      <c r="I697">
        <f t="shared" si="41"/>
        <v>5.5048252619585368E-2</v>
      </c>
      <c r="J697" s="6">
        <f t="shared" si="42"/>
        <v>9.5199999999999989E-3</v>
      </c>
      <c r="K697">
        <f t="shared" si="43"/>
        <v>105.0420168067227</v>
      </c>
      <c r="L697" t="s">
        <v>68</v>
      </c>
      <c r="M697">
        <v>1</v>
      </c>
      <c r="N697" t="s">
        <v>57</v>
      </c>
      <c r="O697" t="s">
        <v>57</v>
      </c>
      <c r="P697" t="s">
        <v>22</v>
      </c>
      <c r="Q697" t="s">
        <v>37</v>
      </c>
      <c r="R697" t="s">
        <v>24</v>
      </c>
      <c r="S697" t="s">
        <v>58</v>
      </c>
      <c r="T697">
        <v>5</v>
      </c>
      <c r="U697" t="s">
        <v>112</v>
      </c>
      <c r="V697" t="s">
        <v>113</v>
      </c>
      <c r="W697" t="s">
        <v>116</v>
      </c>
      <c r="X697">
        <f>T697*K697</f>
        <v>525.2100840336135</v>
      </c>
      <c r="Y697">
        <f>T697*(57.32)</f>
        <v>286.60000000000002</v>
      </c>
    </row>
    <row r="698" spans="1:25" x14ac:dyDescent="0.2">
      <c r="A698">
        <v>697</v>
      </c>
      <c r="B698" t="s">
        <v>16</v>
      </c>
      <c r="C698" t="s">
        <v>111</v>
      </c>
      <c r="D698">
        <v>5</v>
      </c>
      <c r="E698" t="s">
        <v>18</v>
      </c>
      <c r="F698">
        <v>0.05</v>
      </c>
      <c r="G698" s="4">
        <v>476</v>
      </c>
      <c r="H698">
        <f t="shared" si="40"/>
        <v>4.7600000000000002E-4</v>
      </c>
      <c r="I698">
        <f t="shared" si="41"/>
        <v>5.5048252619585368E-2</v>
      </c>
      <c r="J698" s="6">
        <f t="shared" si="42"/>
        <v>9.5199999999999989E-3</v>
      </c>
      <c r="K698">
        <f t="shared" si="43"/>
        <v>105.0420168067227</v>
      </c>
      <c r="L698" t="s">
        <v>68</v>
      </c>
      <c r="M698">
        <v>1</v>
      </c>
      <c r="N698" t="s">
        <v>59</v>
      </c>
      <c r="O698" t="s">
        <v>59</v>
      </c>
      <c r="P698" t="s">
        <v>30</v>
      </c>
      <c r="Q698" t="s">
        <v>23</v>
      </c>
      <c r="R698" t="s">
        <v>31</v>
      </c>
      <c r="S698" t="s">
        <v>60</v>
      </c>
      <c r="T698">
        <v>1</v>
      </c>
      <c r="U698" t="s">
        <v>112</v>
      </c>
      <c r="V698" t="s">
        <v>113</v>
      </c>
      <c r="W698" t="s">
        <v>116</v>
      </c>
      <c r="X698">
        <f>T698*K698</f>
        <v>105.0420168067227</v>
      </c>
      <c r="Y698">
        <f>T698*(57.32)</f>
        <v>57.32</v>
      </c>
    </row>
    <row r="699" spans="1:25" x14ac:dyDescent="0.2">
      <c r="A699">
        <v>698</v>
      </c>
      <c r="B699" t="s">
        <v>16</v>
      </c>
      <c r="C699" t="s">
        <v>111</v>
      </c>
      <c r="D699">
        <v>5</v>
      </c>
      <c r="E699" t="s">
        <v>18</v>
      </c>
      <c r="F699">
        <v>0.05</v>
      </c>
      <c r="G699" s="4">
        <v>476</v>
      </c>
      <c r="H699">
        <f t="shared" si="40"/>
        <v>4.7600000000000002E-4</v>
      </c>
      <c r="I699">
        <f t="shared" si="41"/>
        <v>5.5048252619585368E-2</v>
      </c>
      <c r="J699" s="6">
        <f t="shared" si="42"/>
        <v>9.5199999999999989E-3</v>
      </c>
      <c r="K699">
        <f t="shared" si="43"/>
        <v>105.0420168067227</v>
      </c>
      <c r="L699" t="s">
        <v>68</v>
      </c>
      <c r="M699">
        <v>1</v>
      </c>
      <c r="N699" t="s">
        <v>61</v>
      </c>
      <c r="O699" t="s">
        <v>61</v>
      </c>
      <c r="P699" t="s">
        <v>30</v>
      </c>
      <c r="Q699" t="s">
        <v>37</v>
      </c>
      <c r="R699" t="s">
        <v>31</v>
      </c>
      <c r="S699" t="s">
        <v>62</v>
      </c>
      <c r="T699">
        <v>0</v>
      </c>
      <c r="U699" t="s">
        <v>112</v>
      </c>
      <c r="V699" t="s">
        <v>113</v>
      </c>
      <c r="W699" t="s">
        <v>116</v>
      </c>
      <c r="X699">
        <f>T699*K699</f>
        <v>0</v>
      </c>
      <c r="Y699">
        <f>T699*(57.32)</f>
        <v>0</v>
      </c>
    </row>
    <row r="700" spans="1:25" x14ac:dyDescent="0.2">
      <c r="A700">
        <v>699</v>
      </c>
      <c r="B700" t="s">
        <v>16</v>
      </c>
      <c r="C700" t="s">
        <v>111</v>
      </c>
      <c r="D700">
        <v>5</v>
      </c>
      <c r="E700" t="s">
        <v>18</v>
      </c>
      <c r="F700">
        <v>0.05</v>
      </c>
      <c r="G700" s="4">
        <v>476</v>
      </c>
      <c r="H700">
        <f t="shared" si="40"/>
        <v>4.7600000000000002E-4</v>
      </c>
      <c r="I700">
        <f t="shared" si="41"/>
        <v>5.5048252619585368E-2</v>
      </c>
      <c r="J700" s="6">
        <f t="shared" si="42"/>
        <v>9.5199999999999989E-3</v>
      </c>
      <c r="K700">
        <f t="shared" si="43"/>
        <v>105.0420168067227</v>
      </c>
      <c r="L700" t="s">
        <v>68</v>
      </c>
      <c r="M700">
        <v>1</v>
      </c>
      <c r="N700" t="s">
        <v>63</v>
      </c>
      <c r="O700" t="s">
        <v>63</v>
      </c>
      <c r="P700" t="s">
        <v>22</v>
      </c>
      <c r="Q700" t="s">
        <v>37</v>
      </c>
      <c r="R700" t="s">
        <v>24</v>
      </c>
      <c r="S700" t="s">
        <v>32</v>
      </c>
      <c r="T700">
        <v>0</v>
      </c>
      <c r="U700" t="s">
        <v>112</v>
      </c>
      <c r="V700" t="s">
        <v>113</v>
      </c>
      <c r="W700" t="s">
        <v>116</v>
      </c>
      <c r="X700">
        <f>T700*K700</f>
        <v>0</v>
      </c>
      <c r="Y700">
        <f>T700*(57.32)</f>
        <v>0</v>
      </c>
    </row>
    <row r="701" spans="1:25" x14ac:dyDescent="0.2">
      <c r="A701">
        <v>700</v>
      </c>
      <c r="B701" t="s">
        <v>16</v>
      </c>
      <c r="C701" t="s">
        <v>111</v>
      </c>
      <c r="D701">
        <v>5</v>
      </c>
      <c r="E701" t="s">
        <v>18</v>
      </c>
      <c r="F701">
        <v>0.05</v>
      </c>
      <c r="G701" s="4">
        <v>476</v>
      </c>
      <c r="H701">
        <f t="shared" si="40"/>
        <v>4.7600000000000002E-4</v>
      </c>
      <c r="I701">
        <f t="shared" si="41"/>
        <v>5.5048252619585368E-2</v>
      </c>
      <c r="J701" s="6">
        <f t="shared" si="42"/>
        <v>9.5199999999999989E-3</v>
      </c>
      <c r="K701">
        <f t="shared" si="43"/>
        <v>105.0420168067227</v>
      </c>
      <c r="L701" t="s">
        <v>68</v>
      </c>
      <c r="M701">
        <v>1</v>
      </c>
      <c r="N701" t="s">
        <v>64</v>
      </c>
      <c r="O701" t="s">
        <v>65</v>
      </c>
      <c r="P701" t="s">
        <v>22</v>
      </c>
      <c r="Q701" t="s">
        <v>23</v>
      </c>
      <c r="R701" t="s">
        <v>24</v>
      </c>
      <c r="S701" t="s">
        <v>25</v>
      </c>
      <c r="T701">
        <v>0</v>
      </c>
      <c r="U701" t="s">
        <v>112</v>
      </c>
      <c r="V701" t="s">
        <v>113</v>
      </c>
      <c r="W701" t="s">
        <v>116</v>
      </c>
      <c r="X701">
        <f>T701*K701</f>
        <v>0</v>
      </c>
      <c r="Y701">
        <f>T701*(57.32)</f>
        <v>0</v>
      </c>
    </row>
    <row r="702" spans="1:25" x14ac:dyDescent="0.2">
      <c r="A702">
        <v>701</v>
      </c>
      <c r="B702" t="s">
        <v>16</v>
      </c>
      <c r="C702" t="s">
        <v>111</v>
      </c>
      <c r="D702">
        <v>5</v>
      </c>
      <c r="E702" t="s">
        <v>18</v>
      </c>
      <c r="F702">
        <v>0.05</v>
      </c>
      <c r="G702" s="4">
        <v>476</v>
      </c>
      <c r="H702">
        <f t="shared" si="40"/>
        <v>4.7600000000000002E-4</v>
      </c>
      <c r="I702">
        <f t="shared" si="41"/>
        <v>5.5048252619585368E-2</v>
      </c>
      <c r="J702" s="6">
        <f t="shared" si="42"/>
        <v>9.5199999999999989E-3</v>
      </c>
      <c r="K702">
        <f t="shared" si="43"/>
        <v>105.0420168067227</v>
      </c>
      <c r="L702" t="s">
        <v>70</v>
      </c>
      <c r="M702">
        <v>1</v>
      </c>
      <c r="N702" t="s">
        <v>20</v>
      </c>
      <c r="O702" t="s">
        <v>21</v>
      </c>
      <c r="P702" t="s">
        <v>22</v>
      </c>
      <c r="Q702" t="s">
        <v>23</v>
      </c>
      <c r="R702" t="s">
        <v>24</v>
      </c>
      <c r="S702" t="s">
        <v>25</v>
      </c>
      <c r="T702">
        <v>6</v>
      </c>
      <c r="U702" t="s">
        <v>112</v>
      </c>
      <c r="V702" t="s">
        <v>113</v>
      </c>
      <c r="W702" t="s">
        <v>117</v>
      </c>
      <c r="X702">
        <f>T702*K702</f>
        <v>630.2521008403362</v>
      </c>
      <c r="Y702">
        <f>T702*(57.32)</f>
        <v>343.92</v>
      </c>
    </row>
    <row r="703" spans="1:25" x14ac:dyDescent="0.2">
      <c r="A703">
        <v>702</v>
      </c>
      <c r="B703" t="s">
        <v>16</v>
      </c>
      <c r="C703" t="s">
        <v>111</v>
      </c>
      <c r="D703">
        <v>5</v>
      </c>
      <c r="E703" t="s">
        <v>18</v>
      </c>
      <c r="F703">
        <v>0.05</v>
      </c>
      <c r="G703" s="4">
        <v>476</v>
      </c>
      <c r="H703">
        <f t="shared" si="40"/>
        <v>4.7600000000000002E-4</v>
      </c>
      <c r="I703">
        <f t="shared" si="41"/>
        <v>5.5048252619585368E-2</v>
      </c>
      <c r="J703" s="6">
        <f t="shared" si="42"/>
        <v>9.5199999999999989E-3</v>
      </c>
      <c r="K703">
        <f t="shared" si="43"/>
        <v>105.0420168067227</v>
      </c>
      <c r="L703" t="s">
        <v>70</v>
      </c>
      <c r="M703">
        <v>1</v>
      </c>
      <c r="N703" t="s">
        <v>29</v>
      </c>
      <c r="O703" t="s">
        <v>29</v>
      </c>
      <c r="P703" t="s">
        <v>30</v>
      </c>
      <c r="Q703" t="s">
        <v>23</v>
      </c>
      <c r="R703" t="s">
        <v>31</v>
      </c>
      <c r="S703" t="s">
        <v>32</v>
      </c>
      <c r="T703">
        <v>0</v>
      </c>
      <c r="U703" t="s">
        <v>112</v>
      </c>
      <c r="V703" t="s">
        <v>113</v>
      </c>
      <c r="W703" t="s">
        <v>117</v>
      </c>
      <c r="X703">
        <f>T703*K703</f>
        <v>0</v>
      </c>
      <c r="Y703">
        <f>T703*(57.32)</f>
        <v>0</v>
      </c>
    </row>
    <row r="704" spans="1:25" x14ac:dyDescent="0.2">
      <c r="A704">
        <v>703</v>
      </c>
      <c r="B704" t="s">
        <v>16</v>
      </c>
      <c r="C704" t="s">
        <v>111</v>
      </c>
      <c r="D704">
        <v>5</v>
      </c>
      <c r="E704" t="s">
        <v>18</v>
      </c>
      <c r="F704">
        <v>0.05</v>
      </c>
      <c r="G704" s="4">
        <v>476</v>
      </c>
      <c r="H704">
        <f t="shared" si="40"/>
        <v>4.7600000000000002E-4</v>
      </c>
      <c r="I704">
        <f t="shared" si="41"/>
        <v>5.5048252619585368E-2</v>
      </c>
      <c r="J704" s="6">
        <f t="shared" si="42"/>
        <v>9.5199999999999989E-3</v>
      </c>
      <c r="K704">
        <f t="shared" si="43"/>
        <v>105.0420168067227</v>
      </c>
      <c r="L704" t="s">
        <v>70</v>
      </c>
      <c r="M704">
        <v>1</v>
      </c>
      <c r="N704" t="s">
        <v>33</v>
      </c>
      <c r="O704" t="s">
        <v>33</v>
      </c>
      <c r="P704" t="s">
        <v>22</v>
      </c>
      <c r="Q704" t="s">
        <v>23</v>
      </c>
      <c r="R704" t="s">
        <v>31</v>
      </c>
      <c r="S704" t="s">
        <v>25</v>
      </c>
      <c r="T704">
        <v>0</v>
      </c>
      <c r="U704" t="s">
        <v>112</v>
      </c>
      <c r="V704" t="s">
        <v>113</v>
      </c>
      <c r="W704" t="s">
        <v>117</v>
      </c>
      <c r="X704">
        <f>T704*K704</f>
        <v>0</v>
      </c>
      <c r="Y704">
        <f>T704*(57.32)</f>
        <v>0</v>
      </c>
    </row>
    <row r="705" spans="1:25" x14ac:dyDescent="0.2">
      <c r="A705">
        <v>704</v>
      </c>
      <c r="B705" t="s">
        <v>16</v>
      </c>
      <c r="C705" t="s">
        <v>111</v>
      </c>
      <c r="D705">
        <v>5</v>
      </c>
      <c r="E705" t="s">
        <v>18</v>
      </c>
      <c r="F705">
        <v>0.05</v>
      </c>
      <c r="G705" s="4">
        <v>476</v>
      </c>
      <c r="H705">
        <f t="shared" si="40"/>
        <v>4.7600000000000002E-4</v>
      </c>
      <c r="I705">
        <f t="shared" si="41"/>
        <v>5.5048252619585368E-2</v>
      </c>
      <c r="J705" s="6">
        <f t="shared" si="42"/>
        <v>9.5199999999999989E-3</v>
      </c>
      <c r="K705">
        <f t="shared" si="43"/>
        <v>105.0420168067227</v>
      </c>
      <c r="L705" t="s">
        <v>70</v>
      </c>
      <c r="M705">
        <v>1</v>
      </c>
      <c r="N705" t="s">
        <v>34</v>
      </c>
      <c r="O705" t="s">
        <v>35</v>
      </c>
      <c r="P705" t="s">
        <v>36</v>
      </c>
      <c r="Q705" t="s">
        <v>37</v>
      </c>
      <c r="R705" t="s">
        <v>24</v>
      </c>
      <c r="S705" t="s">
        <v>38</v>
      </c>
      <c r="T705">
        <v>0</v>
      </c>
      <c r="U705" t="s">
        <v>112</v>
      </c>
      <c r="V705" t="s">
        <v>113</v>
      </c>
      <c r="W705" t="s">
        <v>117</v>
      </c>
      <c r="X705">
        <f>T705*K705</f>
        <v>0</v>
      </c>
      <c r="Y705">
        <f>T705*(57.32)</f>
        <v>0</v>
      </c>
    </row>
    <row r="706" spans="1:25" x14ac:dyDescent="0.2">
      <c r="A706">
        <v>705</v>
      </c>
      <c r="B706" t="s">
        <v>16</v>
      </c>
      <c r="C706" t="s">
        <v>111</v>
      </c>
      <c r="D706">
        <v>5</v>
      </c>
      <c r="E706" t="s">
        <v>18</v>
      </c>
      <c r="F706">
        <v>0.05</v>
      </c>
      <c r="G706" s="4">
        <v>476</v>
      </c>
      <c r="H706">
        <f t="shared" ref="H706:H769" si="44">G706/1000000</f>
        <v>4.7600000000000002E-4</v>
      </c>
      <c r="I706">
        <f t="shared" ref="I706:I769" si="45">SQRT(H706/(PI()*F706))</f>
        <v>5.5048252619585368E-2</v>
      </c>
      <c r="J706" s="6">
        <f t="shared" ref="J706:J769" si="46">(I706*I706)*PI()</f>
        <v>9.5199999999999989E-3</v>
      </c>
      <c r="K706">
        <f t="shared" ref="K706:K769" si="47">1/J706</f>
        <v>105.0420168067227</v>
      </c>
      <c r="L706" t="s">
        <v>70</v>
      </c>
      <c r="M706">
        <v>1</v>
      </c>
      <c r="N706" t="s">
        <v>39</v>
      </c>
      <c r="O706" t="s">
        <v>35</v>
      </c>
      <c r="P706" t="s">
        <v>36</v>
      </c>
      <c r="Q706" t="s">
        <v>37</v>
      </c>
      <c r="R706" t="s">
        <v>24</v>
      </c>
      <c r="S706" t="s">
        <v>38</v>
      </c>
      <c r="T706">
        <v>0</v>
      </c>
      <c r="U706" t="s">
        <v>112</v>
      </c>
      <c r="V706" t="s">
        <v>113</v>
      </c>
      <c r="W706" t="s">
        <v>117</v>
      </c>
      <c r="X706">
        <f>T706*K706</f>
        <v>0</v>
      </c>
      <c r="Y706">
        <f>T706*(57.32)</f>
        <v>0</v>
      </c>
    </row>
    <row r="707" spans="1:25" x14ac:dyDescent="0.2">
      <c r="A707">
        <v>706</v>
      </c>
      <c r="B707" t="s">
        <v>16</v>
      </c>
      <c r="C707" t="s">
        <v>111</v>
      </c>
      <c r="D707">
        <v>5</v>
      </c>
      <c r="E707" t="s">
        <v>18</v>
      </c>
      <c r="F707">
        <v>0.05</v>
      </c>
      <c r="G707" s="4">
        <v>476</v>
      </c>
      <c r="H707">
        <f t="shared" si="44"/>
        <v>4.7600000000000002E-4</v>
      </c>
      <c r="I707">
        <f t="shared" si="45"/>
        <v>5.5048252619585368E-2</v>
      </c>
      <c r="J707" s="6">
        <f t="shared" si="46"/>
        <v>9.5199999999999989E-3</v>
      </c>
      <c r="K707">
        <f t="shared" si="47"/>
        <v>105.0420168067227</v>
      </c>
      <c r="L707" t="s">
        <v>70</v>
      </c>
      <c r="M707">
        <v>1</v>
      </c>
      <c r="N707" t="s">
        <v>40</v>
      </c>
      <c r="O707" t="s">
        <v>40</v>
      </c>
      <c r="P707" t="s">
        <v>22</v>
      </c>
      <c r="Q707" t="s">
        <v>37</v>
      </c>
      <c r="R707" t="s">
        <v>24</v>
      </c>
      <c r="S707" t="s">
        <v>32</v>
      </c>
      <c r="T707">
        <v>0</v>
      </c>
      <c r="U707" t="s">
        <v>112</v>
      </c>
      <c r="V707" t="s">
        <v>113</v>
      </c>
      <c r="W707" t="s">
        <v>117</v>
      </c>
      <c r="X707">
        <f>T707*K707</f>
        <v>0</v>
      </c>
      <c r="Y707">
        <f>T707*(57.32)</f>
        <v>0</v>
      </c>
    </row>
    <row r="708" spans="1:25" x14ac:dyDescent="0.2">
      <c r="A708">
        <v>707</v>
      </c>
      <c r="B708" t="s">
        <v>16</v>
      </c>
      <c r="C708" t="s">
        <v>111</v>
      </c>
      <c r="D708">
        <v>5</v>
      </c>
      <c r="E708" t="s">
        <v>18</v>
      </c>
      <c r="F708">
        <v>0.05</v>
      </c>
      <c r="G708" s="4">
        <v>476</v>
      </c>
      <c r="H708">
        <f t="shared" si="44"/>
        <v>4.7600000000000002E-4</v>
      </c>
      <c r="I708">
        <f t="shared" si="45"/>
        <v>5.5048252619585368E-2</v>
      </c>
      <c r="J708" s="6">
        <f t="shared" si="46"/>
        <v>9.5199999999999989E-3</v>
      </c>
      <c r="K708">
        <f t="shared" si="47"/>
        <v>105.0420168067227</v>
      </c>
      <c r="L708" t="s">
        <v>70</v>
      </c>
      <c r="M708">
        <v>1</v>
      </c>
      <c r="N708" t="s">
        <v>41</v>
      </c>
      <c r="O708" t="s">
        <v>41</v>
      </c>
      <c r="P708" t="s">
        <v>22</v>
      </c>
      <c r="Q708" t="s">
        <v>23</v>
      </c>
      <c r="R708" t="s">
        <v>24</v>
      </c>
      <c r="S708" t="s">
        <v>42</v>
      </c>
      <c r="T708">
        <v>0</v>
      </c>
      <c r="U708" t="s">
        <v>112</v>
      </c>
      <c r="V708" t="s">
        <v>113</v>
      </c>
      <c r="W708" t="s">
        <v>117</v>
      </c>
      <c r="X708">
        <f>T708*K708</f>
        <v>0</v>
      </c>
      <c r="Y708">
        <f>T708*(57.32)</f>
        <v>0</v>
      </c>
    </row>
    <row r="709" spans="1:25" x14ac:dyDescent="0.2">
      <c r="A709">
        <v>708</v>
      </c>
      <c r="B709" t="s">
        <v>16</v>
      </c>
      <c r="C709" t="s">
        <v>111</v>
      </c>
      <c r="D709">
        <v>5</v>
      </c>
      <c r="E709" t="s">
        <v>18</v>
      </c>
      <c r="F709">
        <v>0.05</v>
      </c>
      <c r="G709" s="4">
        <v>476</v>
      </c>
      <c r="H709">
        <f t="shared" si="44"/>
        <v>4.7600000000000002E-4</v>
      </c>
      <c r="I709">
        <f t="shared" si="45"/>
        <v>5.5048252619585368E-2</v>
      </c>
      <c r="J709" s="6">
        <f t="shared" si="46"/>
        <v>9.5199999999999989E-3</v>
      </c>
      <c r="K709">
        <f t="shared" si="47"/>
        <v>105.0420168067227</v>
      </c>
      <c r="L709" t="s">
        <v>70</v>
      </c>
      <c r="M709">
        <v>1</v>
      </c>
      <c r="N709" t="s">
        <v>43</v>
      </c>
      <c r="O709" t="s">
        <v>43</v>
      </c>
      <c r="P709" t="s">
        <v>22</v>
      </c>
      <c r="Q709" t="s">
        <v>23</v>
      </c>
      <c r="R709" t="s">
        <v>24</v>
      </c>
      <c r="S709" t="s">
        <v>44</v>
      </c>
      <c r="T709">
        <v>0</v>
      </c>
      <c r="U709" t="s">
        <v>112</v>
      </c>
      <c r="V709" t="s">
        <v>113</v>
      </c>
      <c r="W709" t="s">
        <v>117</v>
      </c>
      <c r="X709">
        <f>T709*K709</f>
        <v>0</v>
      </c>
      <c r="Y709">
        <f>T709*(57.32)</f>
        <v>0</v>
      </c>
    </row>
    <row r="710" spans="1:25" x14ac:dyDescent="0.2">
      <c r="A710">
        <v>709</v>
      </c>
      <c r="B710" t="s">
        <v>16</v>
      </c>
      <c r="C710" t="s">
        <v>111</v>
      </c>
      <c r="D710">
        <v>5</v>
      </c>
      <c r="E710" t="s">
        <v>18</v>
      </c>
      <c r="F710">
        <v>0.05</v>
      </c>
      <c r="G710" s="4">
        <v>476</v>
      </c>
      <c r="H710">
        <f t="shared" si="44"/>
        <v>4.7600000000000002E-4</v>
      </c>
      <c r="I710">
        <f t="shared" si="45"/>
        <v>5.5048252619585368E-2</v>
      </c>
      <c r="J710" s="6">
        <f t="shared" si="46"/>
        <v>9.5199999999999989E-3</v>
      </c>
      <c r="K710">
        <f t="shared" si="47"/>
        <v>105.0420168067227</v>
      </c>
      <c r="L710" t="s">
        <v>70</v>
      </c>
      <c r="M710">
        <v>1</v>
      </c>
      <c r="N710" t="s">
        <v>45</v>
      </c>
      <c r="O710" t="s">
        <v>45</v>
      </c>
      <c r="P710" t="s">
        <v>22</v>
      </c>
      <c r="Q710" t="s">
        <v>23</v>
      </c>
      <c r="R710" t="s">
        <v>24</v>
      </c>
      <c r="S710" t="s">
        <v>46</v>
      </c>
      <c r="T710">
        <v>0</v>
      </c>
      <c r="U710" t="s">
        <v>112</v>
      </c>
      <c r="V710" t="s">
        <v>113</v>
      </c>
      <c r="W710" t="s">
        <v>117</v>
      </c>
      <c r="X710">
        <f>T710*K710</f>
        <v>0</v>
      </c>
      <c r="Y710">
        <f>T710*(57.32)</f>
        <v>0</v>
      </c>
    </row>
    <row r="711" spans="1:25" x14ac:dyDescent="0.2">
      <c r="A711">
        <v>710</v>
      </c>
      <c r="B711" t="s">
        <v>16</v>
      </c>
      <c r="C711" t="s">
        <v>111</v>
      </c>
      <c r="D711">
        <v>5</v>
      </c>
      <c r="E711" t="s">
        <v>18</v>
      </c>
      <c r="F711">
        <v>0.05</v>
      </c>
      <c r="G711" s="4">
        <v>476</v>
      </c>
      <c r="H711">
        <f t="shared" si="44"/>
        <v>4.7600000000000002E-4</v>
      </c>
      <c r="I711">
        <f t="shared" si="45"/>
        <v>5.5048252619585368E-2</v>
      </c>
      <c r="J711" s="6">
        <f t="shared" si="46"/>
        <v>9.5199999999999989E-3</v>
      </c>
      <c r="K711">
        <f t="shared" si="47"/>
        <v>105.0420168067227</v>
      </c>
      <c r="L711" t="s">
        <v>70</v>
      </c>
      <c r="M711">
        <v>1</v>
      </c>
      <c r="N711" t="s">
        <v>47</v>
      </c>
      <c r="O711" t="s">
        <v>47</v>
      </c>
      <c r="P711" t="s">
        <v>22</v>
      </c>
      <c r="Q711" t="s">
        <v>23</v>
      </c>
      <c r="R711" t="s">
        <v>24</v>
      </c>
      <c r="S711" t="s">
        <v>32</v>
      </c>
      <c r="T711">
        <v>0</v>
      </c>
      <c r="U711" t="s">
        <v>112</v>
      </c>
      <c r="V711" t="s">
        <v>113</v>
      </c>
      <c r="W711" t="s">
        <v>117</v>
      </c>
      <c r="X711">
        <f>T711*K711</f>
        <v>0</v>
      </c>
      <c r="Y711">
        <f>T711*(57.32)</f>
        <v>0</v>
      </c>
    </row>
    <row r="712" spans="1:25" x14ac:dyDescent="0.2">
      <c r="A712">
        <v>711</v>
      </c>
      <c r="B712" t="s">
        <v>16</v>
      </c>
      <c r="C712" t="s">
        <v>111</v>
      </c>
      <c r="D712">
        <v>5</v>
      </c>
      <c r="E712" t="s">
        <v>18</v>
      </c>
      <c r="F712">
        <v>0.05</v>
      </c>
      <c r="G712" s="4">
        <v>476</v>
      </c>
      <c r="H712">
        <f t="shared" si="44"/>
        <v>4.7600000000000002E-4</v>
      </c>
      <c r="I712">
        <f t="shared" si="45"/>
        <v>5.5048252619585368E-2</v>
      </c>
      <c r="J712" s="6">
        <f t="shared" si="46"/>
        <v>9.5199999999999989E-3</v>
      </c>
      <c r="K712">
        <f t="shared" si="47"/>
        <v>105.0420168067227</v>
      </c>
      <c r="L712" t="s">
        <v>70</v>
      </c>
      <c r="M712">
        <v>1</v>
      </c>
      <c r="N712" t="s">
        <v>48</v>
      </c>
      <c r="O712" t="s">
        <v>49</v>
      </c>
      <c r="P712" t="s">
        <v>22</v>
      </c>
      <c r="Q712" t="s">
        <v>37</v>
      </c>
      <c r="R712" t="s">
        <v>24</v>
      </c>
      <c r="S712" t="s">
        <v>50</v>
      </c>
      <c r="T712">
        <v>0</v>
      </c>
      <c r="U712" t="s">
        <v>112</v>
      </c>
      <c r="V712" t="s">
        <v>113</v>
      </c>
      <c r="W712" t="s">
        <v>117</v>
      </c>
      <c r="X712">
        <f>T712*K712</f>
        <v>0</v>
      </c>
      <c r="Y712">
        <f>T712*(57.32)</f>
        <v>0</v>
      </c>
    </row>
    <row r="713" spans="1:25" x14ac:dyDescent="0.2">
      <c r="A713">
        <v>712</v>
      </c>
      <c r="B713" t="s">
        <v>16</v>
      </c>
      <c r="C713" t="s">
        <v>111</v>
      </c>
      <c r="D713">
        <v>5</v>
      </c>
      <c r="E713" t="s">
        <v>18</v>
      </c>
      <c r="F713">
        <v>0.05</v>
      </c>
      <c r="G713" s="4">
        <v>476</v>
      </c>
      <c r="H713">
        <f t="shared" si="44"/>
        <v>4.7600000000000002E-4</v>
      </c>
      <c r="I713">
        <f t="shared" si="45"/>
        <v>5.5048252619585368E-2</v>
      </c>
      <c r="J713" s="6">
        <f t="shared" si="46"/>
        <v>9.5199999999999989E-3</v>
      </c>
      <c r="K713">
        <f t="shared" si="47"/>
        <v>105.0420168067227</v>
      </c>
      <c r="L713" t="s">
        <v>70</v>
      </c>
      <c r="M713">
        <v>1</v>
      </c>
      <c r="N713" t="s">
        <v>51</v>
      </c>
      <c r="O713" t="s">
        <v>49</v>
      </c>
      <c r="P713" t="s">
        <v>22</v>
      </c>
      <c r="Q713" t="s">
        <v>37</v>
      </c>
      <c r="R713" t="s">
        <v>24</v>
      </c>
      <c r="S713" t="s">
        <v>50</v>
      </c>
      <c r="T713">
        <v>0</v>
      </c>
      <c r="U713" t="s">
        <v>112</v>
      </c>
      <c r="V713" t="s">
        <v>113</v>
      </c>
      <c r="W713" t="s">
        <v>117</v>
      </c>
      <c r="X713">
        <f>T713*K713</f>
        <v>0</v>
      </c>
      <c r="Y713">
        <f>T713*(57.32)</f>
        <v>0</v>
      </c>
    </row>
    <row r="714" spans="1:25" x14ac:dyDescent="0.2">
      <c r="A714">
        <v>713</v>
      </c>
      <c r="B714" t="s">
        <v>16</v>
      </c>
      <c r="C714" t="s">
        <v>111</v>
      </c>
      <c r="D714">
        <v>5</v>
      </c>
      <c r="E714" t="s">
        <v>18</v>
      </c>
      <c r="F714">
        <v>0.05</v>
      </c>
      <c r="G714" s="4">
        <v>476</v>
      </c>
      <c r="H714">
        <f t="shared" si="44"/>
        <v>4.7600000000000002E-4</v>
      </c>
      <c r="I714">
        <f t="shared" si="45"/>
        <v>5.5048252619585368E-2</v>
      </c>
      <c r="J714" s="6">
        <f t="shared" si="46"/>
        <v>9.5199999999999989E-3</v>
      </c>
      <c r="K714">
        <f t="shared" si="47"/>
        <v>105.0420168067227</v>
      </c>
      <c r="L714" t="s">
        <v>70</v>
      </c>
      <c r="M714">
        <v>1</v>
      </c>
      <c r="N714" t="s">
        <v>52</v>
      </c>
      <c r="O714" t="s">
        <v>52</v>
      </c>
      <c r="P714" t="s">
        <v>22</v>
      </c>
      <c r="Q714" t="s">
        <v>23</v>
      </c>
      <c r="R714" t="s">
        <v>24</v>
      </c>
      <c r="S714" t="s">
        <v>46</v>
      </c>
      <c r="T714">
        <v>0</v>
      </c>
      <c r="U714" t="s">
        <v>112</v>
      </c>
      <c r="V714" t="s">
        <v>113</v>
      </c>
      <c r="W714" t="s">
        <v>117</v>
      </c>
      <c r="X714">
        <f>T714*K714</f>
        <v>0</v>
      </c>
      <c r="Y714">
        <f>T714*(57.32)</f>
        <v>0</v>
      </c>
    </row>
    <row r="715" spans="1:25" x14ac:dyDescent="0.2">
      <c r="A715">
        <v>714</v>
      </c>
      <c r="B715" t="s">
        <v>16</v>
      </c>
      <c r="C715" t="s">
        <v>111</v>
      </c>
      <c r="D715">
        <v>5</v>
      </c>
      <c r="E715" t="s">
        <v>18</v>
      </c>
      <c r="F715">
        <v>0.05</v>
      </c>
      <c r="G715" s="4">
        <v>476</v>
      </c>
      <c r="H715">
        <f t="shared" si="44"/>
        <v>4.7600000000000002E-4</v>
      </c>
      <c r="I715">
        <f t="shared" si="45"/>
        <v>5.5048252619585368E-2</v>
      </c>
      <c r="J715" s="6">
        <f t="shared" si="46"/>
        <v>9.5199999999999989E-3</v>
      </c>
      <c r="K715">
        <f t="shared" si="47"/>
        <v>105.0420168067227</v>
      </c>
      <c r="L715" t="s">
        <v>70</v>
      </c>
      <c r="M715">
        <v>1</v>
      </c>
      <c r="N715" t="s">
        <v>53</v>
      </c>
      <c r="O715" t="s">
        <v>53</v>
      </c>
      <c r="P715" t="s">
        <v>22</v>
      </c>
      <c r="Q715" t="s">
        <v>23</v>
      </c>
      <c r="R715" t="s">
        <v>31</v>
      </c>
      <c r="S715" t="s">
        <v>54</v>
      </c>
      <c r="T715">
        <v>0</v>
      </c>
      <c r="U715" t="s">
        <v>112</v>
      </c>
      <c r="V715" t="s">
        <v>113</v>
      </c>
      <c r="W715" t="s">
        <v>117</v>
      </c>
      <c r="X715">
        <f>T715*K715</f>
        <v>0</v>
      </c>
      <c r="Y715">
        <f>T715*(57.32)</f>
        <v>0</v>
      </c>
    </row>
    <row r="716" spans="1:25" x14ac:dyDescent="0.2">
      <c r="A716">
        <v>715</v>
      </c>
      <c r="B716" t="s">
        <v>16</v>
      </c>
      <c r="C716" t="s">
        <v>111</v>
      </c>
      <c r="D716">
        <v>5</v>
      </c>
      <c r="E716" t="s">
        <v>18</v>
      </c>
      <c r="F716">
        <v>0.05</v>
      </c>
      <c r="G716" s="4">
        <v>476</v>
      </c>
      <c r="H716">
        <f t="shared" si="44"/>
        <v>4.7600000000000002E-4</v>
      </c>
      <c r="I716">
        <f t="shared" si="45"/>
        <v>5.5048252619585368E-2</v>
      </c>
      <c r="J716" s="6">
        <f t="shared" si="46"/>
        <v>9.5199999999999989E-3</v>
      </c>
      <c r="K716">
        <f t="shared" si="47"/>
        <v>105.0420168067227</v>
      </c>
      <c r="L716" t="s">
        <v>70</v>
      </c>
      <c r="M716">
        <v>1</v>
      </c>
      <c r="N716" t="s">
        <v>55</v>
      </c>
      <c r="O716" t="s">
        <v>55</v>
      </c>
      <c r="P716" t="s">
        <v>22</v>
      </c>
      <c r="Q716" t="s">
        <v>23</v>
      </c>
      <c r="R716" t="s">
        <v>31</v>
      </c>
      <c r="S716" t="s">
        <v>56</v>
      </c>
      <c r="T716">
        <v>0</v>
      </c>
      <c r="U716" t="s">
        <v>112</v>
      </c>
      <c r="V716" t="s">
        <v>113</v>
      </c>
      <c r="W716" t="s">
        <v>117</v>
      </c>
      <c r="X716">
        <f>T716*K716</f>
        <v>0</v>
      </c>
      <c r="Y716">
        <f>T716*(57.32)</f>
        <v>0</v>
      </c>
    </row>
    <row r="717" spans="1:25" x14ac:dyDescent="0.2">
      <c r="A717">
        <v>716</v>
      </c>
      <c r="B717" t="s">
        <v>16</v>
      </c>
      <c r="C717" t="s">
        <v>111</v>
      </c>
      <c r="D717">
        <v>5</v>
      </c>
      <c r="E717" t="s">
        <v>18</v>
      </c>
      <c r="F717">
        <v>0.05</v>
      </c>
      <c r="G717" s="4">
        <v>476</v>
      </c>
      <c r="H717">
        <f t="shared" si="44"/>
        <v>4.7600000000000002E-4</v>
      </c>
      <c r="I717">
        <f t="shared" si="45"/>
        <v>5.5048252619585368E-2</v>
      </c>
      <c r="J717" s="6">
        <f t="shared" si="46"/>
        <v>9.5199999999999989E-3</v>
      </c>
      <c r="K717">
        <f t="shared" si="47"/>
        <v>105.0420168067227</v>
      </c>
      <c r="L717" t="s">
        <v>70</v>
      </c>
      <c r="M717">
        <v>1</v>
      </c>
      <c r="N717" t="s">
        <v>57</v>
      </c>
      <c r="O717" t="s">
        <v>57</v>
      </c>
      <c r="P717" t="s">
        <v>22</v>
      </c>
      <c r="Q717" t="s">
        <v>37</v>
      </c>
      <c r="R717" t="s">
        <v>24</v>
      </c>
      <c r="S717" t="s">
        <v>58</v>
      </c>
      <c r="T717">
        <v>3</v>
      </c>
      <c r="U717" t="s">
        <v>112</v>
      </c>
      <c r="V717" t="s">
        <v>113</v>
      </c>
      <c r="W717" t="s">
        <v>117</v>
      </c>
      <c r="X717">
        <f>T717*K717</f>
        <v>315.1260504201681</v>
      </c>
      <c r="Y717">
        <f>T717*(57.32)</f>
        <v>171.96</v>
      </c>
    </row>
    <row r="718" spans="1:25" x14ac:dyDescent="0.2">
      <c r="A718">
        <v>717</v>
      </c>
      <c r="B718" t="s">
        <v>16</v>
      </c>
      <c r="C718" t="s">
        <v>111</v>
      </c>
      <c r="D718">
        <v>5</v>
      </c>
      <c r="E718" t="s">
        <v>18</v>
      </c>
      <c r="F718">
        <v>0.05</v>
      </c>
      <c r="G718" s="4">
        <v>476</v>
      </c>
      <c r="H718">
        <f t="shared" si="44"/>
        <v>4.7600000000000002E-4</v>
      </c>
      <c r="I718">
        <f t="shared" si="45"/>
        <v>5.5048252619585368E-2</v>
      </c>
      <c r="J718" s="6">
        <f t="shared" si="46"/>
        <v>9.5199999999999989E-3</v>
      </c>
      <c r="K718">
        <f t="shared" si="47"/>
        <v>105.0420168067227</v>
      </c>
      <c r="L718" t="s">
        <v>70</v>
      </c>
      <c r="M718">
        <v>1</v>
      </c>
      <c r="N718" t="s">
        <v>59</v>
      </c>
      <c r="O718" t="s">
        <v>59</v>
      </c>
      <c r="P718" t="s">
        <v>30</v>
      </c>
      <c r="Q718" t="s">
        <v>23</v>
      </c>
      <c r="R718" t="s">
        <v>31</v>
      </c>
      <c r="S718" t="s">
        <v>60</v>
      </c>
      <c r="T718">
        <v>0</v>
      </c>
      <c r="U718" t="s">
        <v>112</v>
      </c>
      <c r="V718" t="s">
        <v>113</v>
      </c>
      <c r="W718" t="s">
        <v>117</v>
      </c>
      <c r="X718">
        <f>T718*K718</f>
        <v>0</v>
      </c>
      <c r="Y718">
        <f>T718*(57.32)</f>
        <v>0</v>
      </c>
    </row>
    <row r="719" spans="1:25" x14ac:dyDescent="0.2">
      <c r="A719">
        <v>718</v>
      </c>
      <c r="B719" t="s">
        <v>16</v>
      </c>
      <c r="C719" t="s">
        <v>111</v>
      </c>
      <c r="D719">
        <v>5</v>
      </c>
      <c r="E719" t="s">
        <v>18</v>
      </c>
      <c r="F719">
        <v>0.05</v>
      </c>
      <c r="G719" s="4">
        <v>476</v>
      </c>
      <c r="H719">
        <f t="shared" si="44"/>
        <v>4.7600000000000002E-4</v>
      </c>
      <c r="I719">
        <f t="shared" si="45"/>
        <v>5.5048252619585368E-2</v>
      </c>
      <c r="J719" s="6">
        <f t="shared" si="46"/>
        <v>9.5199999999999989E-3</v>
      </c>
      <c r="K719">
        <f t="shared" si="47"/>
        <v>105.0420168067227</v>
      </c>
      <c r="L719" t="s">
        <v>70</v>
      </c>
      <c r="M719">
        <v>1</v>
      </c>
      <c r="N719" t="s">
        <v>61</v>
      </c>
      <c r="O719" t="s">
        <v>61</v>
      </c>
      <c r="P719" t="s">
        <v>30</v>
      </c>
      <c r="Q719" t="s">
        <v>37</v>
      </c>
      <c r="R719" t="s">
        <v>31</v>
      </c>
      <c r="S719" t="s">
        <v>62</v>
      </c>
      <c r="T719">
        <v>0</v>
      </c>
      <c r="U719" t="s">
        <v>112</v>
      </c>
      <c r="V719" t="s">
        <v>113</v>
      </c>
      <c r="W719" t="s">
        <v>117</v>
      </c>
      <c r="X719">
        <f>T719*K719</f>
        <v>0</v>
      </c>
      <c r="Y719">
        <f>T719*(57.32)</f>
        <v>0</v>
      </c>
    </row>
    <row r="720" spans="1:25" x14ac:dyDescent="0.2">
      <c r="A720">
        <v>719</v>
      </c>
      <c r="B720" t="s">
        <v>16</v>
      </c>
      <c r="C720" t="s">
        <v>111</v>
      </c>
      <c r="D720">
        <v>5</v>
      </c>
      <c r="E720" t="s">
        <v>18</v>
      </c>
      <c r="F720">
        <v>0.05</v>
      </c>
      <c r="G720" s="4">
        <v>476</v>
      </c>
      <c r="H720">
        <f t="shared" si="44"/>
        <v>4.7600000000000002E-4</v>
      </c>
      <c r="I720">
        <f t="shared" si="45"/>
        <v>5.5048252619585368E-2</v>
      </c>
      <c r="J720" s="6">
        <f t="shared" si="46"/>
        <v>9.5199999999999989E-3</v>
      </c>
      <c r="K720">
        <f t="shared" si="47"/>
        <v>105.0420168067227</v>
      </c>
      <c r="L720" t="s">
        <v>70</v>
      </c>
      <c r="M720">
        <v>1</v>
      </c>
      <c r="N720" t="s">
        <v>63</v>
      </c>
      <c r="O720" t="s">
        <v>63</v>
      </c>
      <c r="P720" t="s">
        <v>22</v>
      </c>
      <c r="Q720" t="s">
        <v>37</v>
      </c>
      <c r="R720" t="s">
        <v>24</v>
      </c>
      <c r="S720" t="s">
        <v>32</v>
      </c>
      <c r="T720">
        <v>0</v>
      </c>
      <c r="U720" t="s">
        <v>112</v>
      </c>
      <c r="V720" t="s">
        <v>113</v>
      </c>
      <c r="W720" t="s">
        <v>117</v>
      </c>
      <c r="X720">
        <f>T720*K720</f>
        <v>0</v>
      </c>
      <c r="Y720">
        <f>T720*(57.32)</f>
        <v>0</v>
      </c>
    </row>
    <row r="721" spans="1:25" x14ac:dyDescent="0.2">
      <c r="A721">
        <v>720</v>
      </c>
      <c r="B721" t="s">
        <v>16</v>
      </c>
      <c r="C721" t="s">
        <v>111</v>
      </c>
      <c r="D721">
        <v>5</v>
      </c>
      <c r="E721" t="s">
        <v>18</v>
      </c>
      <c r="F721">
        <v>0.05</v>
      </c>
      <c r="G721" s="4">
        <v>476</v>
      </c>
      <c r="H721">
        <f t="shared" si="44"/>
        <v>4.7600000000000002E-4</v>
      </c>
      <c r="I721">
        <f t="shared" si="45"/>
        <v>5.5048252619585368E-2</v>
      </c>
      <c r="J721" s="6">
        <f t="shared" si="46"/>
        <v>9.5199999999999989E-3</v>
      </c>
      <c r="K721">
        <f t="shared" si="47"/>
        <v>105.0420168067227</v>
      </c>
      <c r="L721" t="s">
        <v>70</v>
      </c>
      <c r="M721">
        <v>1</v>
      </c>
      <c r="N721" t="s">
        <v>64</v>
      </c>
      <c r="O721" t="s">
        <v>65</v>
      </c>
      <c r="P721" t="s">
        <v>22</v>
      </c>
      <c r="Q721" t="s">
        <v>23</v>
      </c>
      <c r="R721" t="s">
        <v>24</v>
      </c>
      <c r="S721" t="s">
        <v>25</v>
      </c>
      <c r="T721">
        <v>0</v>
      </c>
      <c r="U721" t="s">
        <v>112</v>
      </c>
      <c r="V721" t="s">
        <v>113</v>
      </c>
      <c r="W721" t="s">
        <v>117</v>
      </c>
      <c r="X721">
        <f>T721*K721</f>
        <v>0</v>
      </c>
      <c r="Y721">
        <f>T721*(57.32)</f>
        <v>0</v>
      </c>
    </row>
    <row r="722" spans="1:25" x14ac:dyDescent="0.2">
      <c r="A722">
        <v>721</v>
      </c>
      <c r="B722" t="s">
        <v>16</v>
      </c>
      <c r="C722" t="s">
        <v>111</v>
      </c>
      <c r="D722">
        <v>5</v>
      </c>
      <c r="E722" t="s">
        <v>72</v>
      </c>
      <c r="F722">
        <v>0.05</v>
      </c>
      <c r="G722" s="4">
        <v>476</v>
      </c>
      <c r="H722">
        <f t="shared" si="44"/>
        <v>4.7600000000000002E-4</v>
      </c>
      <c r="I722">
        <f t="shared" si="45"/>
        <v>5.5048252619585368E-2</v>
      </c>
      <c r="J722" s="6">
        <f t="shared" si="46"/>
        <v>9.5199999999999989E-3</v>
      </c>
      <c r="K722">
        <f t="shared" si="47"/>
        <v>105.0420168067227</v>
      </c>
      <c r="L722" t="s">
        <v>19</v>
      </c>
      <c r="M722">
        <v>1</v>
      </c>
      <c r="N722" t="s">
        <v>20</v>
      </c>
      <c r="O722" t="s">
        <v>21</v>
      </c>
      <c r="P722" t="s">
        <v>22</v>
      </c>
      <c r="Q722" t="s">
        <v>23</v>
      </c>
      <c r="R722" t="s">
        <v>24</v>
      </c>
      <c r="S722" t="s">
        <v>25</v>
      </c>
      <c r="T722">
        <v>6</v>
      </c>
      <c r="U722" t="s">
        <v>112</v>
      </c>
      <c r="V722" t="s">
        <v>118</v>
      </c>
      <c r="W722" t="s">
        <v>119</v>
      </c>
      <c r="X722">
        <f>T722*K722</f>
        <v>630.2521008403362</v>
      </c>
      <c r="Y722">
        <f>T722*(57.32)</f>
        <v>343.92</v>
      </c>
    </row>
    <row r="723" spans="1:25" x14ac:dyDescent="0.2">
      <c r="A723">
        <v>722</v>
      </c>
      <c r="B723" t="s">
        <v>16</v>
      </c>
      <c r="C723" t="s">
        <v>111</v>
      </c>
      <c r="D723">
        <v>5</v>
      </c>
      <c r="E723" t="s">
        <v>72</v>
      </c>
      <c r="F723">
        <v>0.05</v>
      </c>
      <c r="G723" s="4">
        <v>476</v>
      </c>
      <c r="H723">
        <f t="shared" si="44"/>
        <v>4.7600000000000002E-4</v>
      </c>
      <c r="I723">
        <f t="shared" si="45"/>
        <v>5.5048252619585368E-2</v>
      </c>
      <c r="J723" s="6">
        <f t="shared" si="46"/>
        <v>9.5199999999999989E-3</v>
      </c>
      <c r="K723">
        <f t="shared" si="47"/>
        <v>105.0420168067227</v>
      </c>
      <c r="L723" t="s">
        <v>19</v>
      </c>
      <c r="M723">
        <v>1</v>
      </c>
      <c r="N723" t="s">
        <v>29</v>
      </c>
      <c r="O723" t="s">
        <v>29</v>
      </c>
      <c r="P723" t="s">
        <v>30</v>
      </c>
      <c r="Q723" t="s">
        <v>23</v>
      </c>
      <c r="R723" t="s">
        <v>31</v>
      </c>
      <c r="S723" t="s">
        <v>32</v>
      </c>
      <c r="T723">
        <v>0</v>
      </c>
      <c r="U723" t="s">
        <v>112</v>
      </c>
      <c r="V723" t="s">
        <v>118</v>
      </c>
      <c r="W723" t="s">
        <v>119</v>
      </c>
      <c r="X723">
        <f>T723*K723</f>
        <v>0</v>
      </c>
      <c r="Y723">
        <f>T723*(57.32)</f>
        <v>0</v>
      </c>
    </row>
    <row r="724" spans="1:25" x14ac:dyDescent="0.2">
      <c r="A724">
        <v>723</v>
      </c>
      <c r="B724" t="s">
        <v>16</v>
      </c>
      <c r="C724" t="s">
        <v>111</v>
      </c>
      <c r="D724">
        <v>5</v>
      </c>
      <c r="E724" t="s">
        <v>72</v>
      </c>
      <c r="F724">
        <v>0.05</v>
      </c>
      <c r="G724" s="4">
        <v>476</v>
      </c>
      <c r="H724">
        <f t="shared" si="44"/>
        <v>4.7600000000000002E-4</v>
      </c>
      <c r="I724">
        <f t="shared" si="45"/>
        <v>5.5048252619585368E-2</v>
      </c>
      <c r="J724" s="6">
        <f t="shared" si="46"/>
        <v>9.5199999999999989E-3</v>
      </c>
      <c r="K724">
        <f t="shared" si="47"/>
        <v>105.0420168067227</v>
      </c>
      <c r="L724" t="s">
        <v>19</v>
      </c>
      <c r="M724">
        <v>1</v>
      </c>
      <c r="N724" t="s">
        <v>33</v>
      </c>
      <c r="O724" t="s">
        <v>33</v>
      </c>
      <c r="P724" t="s">
        <v>22</v>
      </c>
      <c r="Q724" t="s">
        <v>23</v>
      </c>
      <c r="R724" t="s">
        <v>31</v>
      </c>
      <c r="S724" t="s">
        <v>25</v>
      </c>
      <c r="T724">
        <v>0</v>
      </c>
      <c r="U724" t="s">
        <v>112</v>
      </c>
      <c r="V724" t="s">
        <v>118</v>
      </c>
      <c r="W724" t="s">
        <v>119</v>
      </c>
      <c r="X724">
        <f>T724*K724</f>
        <v>0</v>
      </c>
      <c r="Y724">
        <f>T724*(57.32)</f>
        <v>0</v>
      </c>
    </row>
    <row r="725" spans="1:25" x14ac:dyDescent="0.2">
      <c r="A725">
        <v>724</v>
      </c>
      <c r="B725" t="s">
        <v>16</v>
      </c>
      <c r="C725" t="s">
        <v>111</v>
      </c>
      <c r="D725">
        <v>5</v>
      </c>
      <c r="E725" t="s">
        <v>72</v>
      </c>
      <c r="F725">
        <v>0.05</v>
      </c>
      <c r="G725" s="4">
        <v>476</v>
      </c>
      <c r="H725">
        <f t="shared" si="44"/>
        <v>4.7600000000000002E-4</v>
      </c>
      <c r="I725">
        <f t="shared" si="45"/>
        <v>5.5048252619585368E-2</v>
      </c>
      <c r="J725" s="6">
        <f t="shared" si="46"/>
        <v>9.5199999999999989E-3</v>
      </c>
      <c r="K725">
        <f t="shared" si="47"/>
        <v>105.0420168067227</v>
      </c>
      <c r="L725" t="s">
        <v>19</v>
      </c>
      <c r="M725">
        <v>1</v>
      </c>
      <c r="N725" t="s">
        <v>34</v>
      </c>
      <c r="O725" t="s">
        <v>35</v>
      </c>
      <c r="P725" t="s">
        <v>36</v>
      </c>
      <c r="Q725" t="s">
        <v>37</v>
      </c>
      <c r="R725" t="s">
        <v>24</v>
      </c>
      <c r="S725" t="s">
        <v>38</v>
      </c>
      <c r="T725">
        <v>0</v>
      </c>
      <c r="U725" t="s">
        <v>112</v>
      </c>
      <c r="V725" t="s">
        <v>118</v>
      </c>
      <c r="W725" t="s">
        <v>119</v>
      </c>
      <c r="X725">
        <f>T725*K725</f>
        <v>0</v>
      </c>
      <c r="Y725">
        <f>T725*(57.32)</f>
        <v>0</v>
      </c>
    </row>
    <row r="726" spans="1:25" x14ac:dyDescent="0.2">
      <c r="A726">
        <v>725</v>
      </c>
      <c r="B726" t="s">
        <v>16</v>
      </c>
      <c r="C726" t="s">
        <v>111</v>
      </c>
      <c r="D726">
        <v>5</v>
      </c>
      <c r="E726" t="s">
        <v>72</v>
      </c>
      <c r="F726">
        <v>0.05</v>
      </c>
      <c r="G726" s="4">
        <v>476</v>
      </c>
      <c r="H726">
        <f t="shared" si="44"/>
        <v>4.7600000000000002E-4</v>
      </c>
      <c r="I726">
        <f t="shared" si="45"/>
        <v>5.5048252619585368E-2</v>
      </c>
      <c r="J726" s="6">
        <f t="shared" si="46"/>
        <v>9.5199999999999989E-3</v>
      </c>
      <c r="K726">
        <f t="shared" si="47"/>
        <v>105.0420168067227</v>
      </c>
      <c r="L726" t="s">
        <v>19</v>
      </c>
      <c r="M726">
        <v>1</v>
      </c>
      <c r="N726" t="s">
        <v>39</v>
      </c>
      <c r="O726" t="s">
        <v>35</v>
      </c>
      <c r="P726" t="s">
        <v>36</v>
      </c>
      <c r="Q726" t="s">
        <v>37</v>
      </c>
      <c r="R726" t="s">
        <v>24</v>
      </c>
      <c r="S726" t="s">
        <v>38</v>
      </c>
      <c r="T726">
        <v>0</v>
      </c>
      <c r="U726" t="s">
        <v>112</v>
      </c>
      <c r="V726" t="s">
        <v>118</v>
      </c>
      <c r="W726" t="s">
        <v>119</v>
      </c>
      <c r="X726">
        <f>T726*K726</f>
        <v>0</v>
      </c>
      <c r="Y726">
        <f>T726*(57.32)</f>
        <v>0</v>
      </c>
    </row>
    <row r="727" spans="1:25" x14ac:dyDescent="0.2">
      <c r="A727">
        <v>726</v>
      </c>
      <c r="B727" t="s">
        <v>16</v>
      </c>
      <c r="C727" t="s">
        <v>111</v>
      </c>
      <c r="D727">
        <v>5</v>
      </c>
      <c r="E727" t="s">
        <v>72</v>
      </c>
      <c r="F727">
        <v>0.05</v>
      </c>
      <c r="G727" s="4">
        <v>476</v>
      </c>
      <c r="H727">
        <f t="shared" si="44"/>
        <v>4.7600000000000002E-4</v>
      </c>
      <c r="I727">
        <f t="shared" si="45"/>
        <v>5.5048252619585368E-2</v>
      </c>
      <c r="J727" s="6">
        <f t="shared" si="46"/>
        <v>9.5199999999999989E-3</v>
      </c>
      <c r="K727">
        <f t="shared" si="47"/>
        <v>105.0420168067227</v>
      </c>
      <c r="L727" t="s">
        <v>19</v>
      </c>
      <c r="M727">
        <v>1</v>
      </c>
      <c r="N727" t="s">
        <v>40</v>
      </c>
      <c r="O727" t="s">
        <v>40</v>
      </c>
      <c r="P727" t="s">
        <v>22</v>
      </c>
      <c r="Q727" t="s">
        <v>37</v>
      </c>
      <c r="R727" t="s">
        <v>24</v>
      </c>
      <c r="S727" t="s">
        <v>32</v>
      </c>
      <c r="T727">
        <v>0</v>
      </c>
      <c r="U727" t="s">
        <v>112</v>
      </c>
      <c r="V727" t="s">
        <v>118</v>
      </c>
      <c r="W727" t="s">
        <v>119</v>
      </c>
      <c r="X727">
        <f>T727*K727</f>
        <v>0</v>
      </c>
      <c r="Y727">
        <f>T727*(57.32)</f>
        <v>0</v>
      </c>
    </row>
    <row r="728" spans="1:25" x14ac:dyDescent="0.2">
      <c r="A728">
        <v>727</v>
      </c>
      <c r="B728" t="s">
        <v>16</v>
      </c>
      <c r="C728" t="s">
        <v>111</v>
      </c>
      <c r="D728">
        <v>5</v>
      </c>
      <c r="E728" t="s">
        <v>72</v>
      </c>
      <c r="F728">
        <v>0.05</v>
      </c>
      <c r="G728" s="4">
        <v>476</v>
      </c>
      <c r="H728">
        <f t="shared" si="44"/>
        <v>4.7600000000000002E-4</v>
      </c>
      <c r="I728">
        <f t="shared" si="45"/>
        <v>5.5048252619585368E-2</v>
      </c>
      <c r="J728" s="6">
        <f t="shared" si="46"/>
        <v>9.5199999999999989E-3</v>
      </c>
      <c r="K728">
        <f t="shared" si="47"/>
        <v>105.0420168067227</v>
      </c>
      <c r="L728" t="s">
        <v>19</v>
      </c>
      <c r="M728">
        <v>1</v>
      </c>
      <c r="N728" t="s">
        <v>41</v>
      </c>
      <c r="O728" t="s">
        <v>41</v>
      </c>
      <c r="P728" t="s">
        <v>22</v>
      </c>
      <c r="Q728" t="s">
        <v>23</v>
      </c>
      <c r="R728" t="s">
        <v>24</v>
      </c>
      <c r="S728" t="s">
        <v>42</v>
      </c>
      <c r="T728">
        <v>0</v>
      </c>
      <c r="U728" t="s">
        <v>112</v>
      </c>
      <c r="V728" t="s">
        <v>118</v>
      </c>
      <c r="W728" t="s">
        <v>119</v>
      </c>
      <c r="X728">
        <f>T728*K728</f>
        <v>0</v>
      </c>
      <c r="Y728">
        <f>T728*(57.32)</f>
        <v>0</v>
      </c>
    </row>
    <row r="729" spans="1:25" x14ac:dyDescent="0.2">
      <c r="A729">
        <v>728</v>
      </c>
      <c r="B729" t="s">
        <v>16</v>
      </c>
      <c r="C729" t="s">
        <v>111</v>
      </c>
      <c r="D729">
        <v>5</v>
      </c>
      <c r="E729" t="s">
        <v>72</v>
      </c>
      <c r="F729">
        <v>0.05</v>
      </c>
      <c r="G729" s="4">
        <v>476</v>
      </c>
      <c r="H729">
        <f t="shared" si="44"/>
        <v>4.7600000000000002E-4</v>
      </c>
      <c r="I729">
        <f t="shared" si="45"/>
        <v>5.5048252619585368E-2</v>
      </c>
      <c r="J729" s="6">
        <f t="shared" si="46"/>
        <v>9.5199999999999989E-3</v>
      </c>
      <c r="K729">
        <f t="shared" si="47"/>
        <v>105.0420168067227</v>
      </c>
      <c r="L729" t="s">
        <v>19</v>
      </c>
      <c r="M729">
        <v>1</v>
      </c>
      <c r="N729" t="s">
        <v>43</v>
      </c>
      <c r="O729" t="s">
        <v>43</v>
      </c>
      <c r="P729" t="s">
        <v>22</v>
      </c>
      <c r="Q729" t="s">
        <v>23</v>
      </c>
      <c r="R729" t="s">
        <v>24</v>
      </c>
      <c r="S729" t="s">
        <v>44</v>
      </c>
      <c r="T729">
        <v>0</v>
      </c>
      <c r="U729" t="s">
        <v>112</v>
      </c>
      <c r="V729" t="s">
        <v>118</v>
      </c>
      <c r="W729" t="s">
        <v>119</v>
      </c>
      <c r="X729">
        <f>T729*K729</f>
        <v>0</v>
      </c>
      <c r="Y729">
        <f>T729*(57.32)</f>
        <v>0</v>
      </c>
    </row>
    <row r="730" spans="1:25" x14ac:dyDescent="0.2">
      <c r="A730">
        <v>729</v>
      </c>
      <c r="B730" t="s">
        <v>16</v>
      </c>
      <c r="C730" t="s">
        <v>111</v>
      </c>
      <c r="D730">
        <v>5</v>
      </c>
      <c r="E730" t="s">
        <v>72</v>
      </c>
      <c r="F730">
        <v>0.05</v>
      </c>
      <c r="G730" s="4">
        <v>476</v>
      </c>
      <c r="H730">
        <f t="shared" si="44"/>
        <v>4.7600000000000002E-4</v>
      </c>
      <c r="I730">
        <f t="shared" si="45"/>
        <v>5.5048252619585368E-2</v>
      </c>
      <c r="J730" s="6">
        <f t="shared" si="46"/>
        <v>9.5199999999999989E-3</v>
      </c>
      <c r="K730">
        <f t="shared" si="47"/>
        <v>105.0420168067227</v>
      </c>
      <c r="L730" t="s">
        <v>19</v>
      </c>
      <c r="M730">
        <v>1</v>
      </c>
      <c r="N730" t="s">
        <v>45</v>
      </c>
      <c r="O730" t="s">
        <v>45</v>
      </c>
      <c r="P730" t="s">
        <v>22</v>
      </c>
      <c r="Q730" t="s">
        <v>23</v>
      </c>
      <c r="R730" t="s">
        <v>24</v>
      </c>
      <c r="S730" t="s">
        <v>46</v>
      </c>
      <c r="T730">
        <v>0</v>
      </c>
      <c r="U730" t="s">
        <v>112</v>
      </c>
      <c r="V730" t="s">
        <v>118</v>
      </c>
      <c r="W730" t="s">
        <v>119</v>
      </c>
      <c r="X730">
        <f>T730*K730</f>
        <v>0</v>
      </c>
      <c r="Y730">
        <f>T730*(57.32)</f>
        <v>0</v>
      </c>
    </row>
    <row r="731" spans="1:25" x14ac:dyDescent="0.2">
      <c r="A731">
        <v>730</v>
      </c>
      <c r="B731" t="s">
        <v>16</v>
      </c>
      <c r="C731" t="s">
        <v>111</v>
      </c>
      <c r="D731">
        <v>5</v>
      </c>
      <c r="E731" t="s">
        <v>72</v>
      </c>
      <c r="F731">
        <v>0.05</v>
      </c>
      <c r="G731" s="4">
        <v>476</v>
      </c>
      <c r="H731">
        <f t="shared" si="44"/>
        <v>4.7600000000000002E-4</v>
      </c>
      <c r="I731">
        <f t="shared" si="45"/>
        <v>5.5048252619585368E-2</v>
      </c>
      <c r="J731" s="6">
        <f t="shared" si="46"/>
        <v>9.5199999999999989E-3</v>
      </c>
      <c r="K731">
        <f t="shared" si="47"/>
        <v>105.0420168067227</v>
      </c>
      <c r="L731" t="s">
        <v>19</v>
      </c>
      <c r="M731">
        <v>1</v>
      </c>
      <c r="N731" t="s">
        <v>47</v>
      </c>
      <c r="O731" t="s">
        <v>47</v>
      </c>
      <c r="P731" t="s">
        <v>22</v>
      </c>
      <c r="Q731" t="s">
        <v>23</v>
      </c>
      <c r="R731" t="s">
        <v>24</v>
      </c>
      <c r="S731" t="s">
        <v>32</v>
      </c>
      <c r="T731">
        <v>0</v>
      </c>
      <c r="U731" t="s">
        <v>112</v>
      </c>
      <c r="V731" t="s">
        <v>118</v>
      </c>
      <c r="W731" t="s">
        <v>119</v>
      </c>
      <c r="X731">
        <f>T731*K731</f>
        <v>0</v>
      </c>
      <c r="Y731">
        <f>T731*(57.32)</f>
        <v>0</v>
      </c>
    </row>
    <row r="732" spans="1:25" x14ac:dyDescent="0.2">
      <c r="A732">
        <v>731</v>
      </c>
      <c r="B732" t="s">
        <v>16</v>
      </c>
      <c r="C732" t="s">
        <v>111</v>
      </c>
      <c r="D732">
        <v>5</v>
      </c>
      <c r="E732" t="s">
        <v>72</v>
      </c>
      <c r="F732">
        <v>0.05</v>
      </c>
      <c r="G732" s="4">
        <v>476</v>
      </c>
      <c r="H732">
        <f t="shared" si="44"/>
        <v>4.7600000000000002E-4</v>
      </c>
      <c r="I732">
        <f t="shared" si="45"/>
        <v>5.5048252619585368E-2</v>
      </c>
      <c r="J732" s="6">
        <f t="shared" si="46"/>
        <v>9.5199999999999989E-3</v>
      </c>
      <c r="K732">
        <f t="shared" si="47"/>
        <v>105.0420168067227</v>
      </c>
      <c r="L732" t="s">
        <v>19</v>
      </c>
      <c r="M732">
        <v>1</v>
      </c>
      <c r="N732" t="s">
        <v>48</v>
      </c>
      <c r="O732" t="s">
        <v>49</v>
      </c>
      <c r="P732" t="s">
        <v>22</v>
      </c>
      <c r="Q732" t="s">
        <v>37</v>
      </c>
      <c r="R732" t="s">
        <v>24</v>
      </c>
      <c r="S732" t="s">
        <v>50</v>
      </c>
      <c r="T732">
        <v>1</v>
      </c>
      <c r="U732" t="s">
        <v>112</v>
      </c>
      <c r="V732" t="s">
        <v>118</v>
      </c>
      <c r="W732" t="s">
        <v>119</v>
      </c>
      <c r="X732">
        <f>T732*K732</f>
        <v>105.0420168067227</v>
      </c>
      <c r="Y732">
        <f>T732*(57.32)</f>
        <v>57.32</v>
      </c>
    </row>
    <row r="733" spans="1:25" x14ac:dyDescent="0.2">
      <c r="A733">
        <v>732</v>
      </c>
      <c r="B733" t="s">
        <v>16</v>
      </c>
      <c r="C733" t="s">
        <v>111</v>
      </c>
      <c r="D733">
        <v>5</v>
      </c>
      <c r="E733" t="s">
        <v>72</v>
      </c>
      <c r="F733">
        <v>0.05</v>
      </c>
      <c r="G733" s="4">
        <v>476</v>
      </c>
      <c r="H733">
        <f t="shared" si="44"/>
        <v>4.7600000000000002E-4</v>
      </c>
      <c r="I733">
        <f t="shared" si="45"/>
        <v>5.5048252619585368E-2</v>
      </c>
      <c r="J733" s="6">
        <f t="shared" si="46"/>
        <v>9.5199999999999989E-3</v>
      </c>
      <c r="K733">
        <f t="shared" si="47"/>
        <v>105.0420168067227</v>
      </c>
      <c r="L733" t="s">
        <v>19</v>
      </c>
      <c r="M733">
        <v>1</v>
      </c>
      <c r="N733" t="s">
        <v>51</v>
      </c>
      <c r="O733" t="s">
        <v>49</v>
      </c>
      <c r="P733" t="s">
        <v>22</v>
      </c>
      <c r="Q733" t="s">
        <v>37</v>
      </c>
      <c r="R733" t="s">
        <v>24</v>
      </c>
      <c r="S733" t="s">
        <v>50</v>
      </c>
      <c r="T733">
        <v>1</v>
      </c>
      <c r="U733" t="s">
        <v>112</v>
      </c>
      <c r="V733" t="s">
        <v>118</v>
      </c>
      <c r="W733" t="s">
        <v>119</v>
      </c>
      <c r="X733">
        <f>T733*K733</f>
        <v>105.0420168067227</v>
      </c>
      <c r="Y733">
        <f>T733*(57.32)</f>
        <v>57.32</v>
      </c>
    </row>
    <row r="734" spans="1:25" x14ac:dyDescent="0.2">
      <c r="A734">
        <v>733</v>
      </c>
      <c r="B734" t="s">
        <v>16</v>
      </c>
      <c r="C734" t="s">
        <v>111</v>
      </c>
      <c r="D734">
        <v>5</v>
      </c>
      <c r="E734" t="s">
        <v>72</v>
      </c>
      <c r="F734">
        <v>0.05</v>
      </c>
      <c r="G734" s="4">
        <v>476</v>
      </c>
      <c r="H734">
        <f t="shared" si="44"/>
        <v>4.7600000000000002E-4</v>
      </c>
      <c r="I734">
        <f t="shared" si="45"/>
        <v>5.5048252619585368E-2</v>
      </c>
      <c r="J734" s="6">
        <f t="shared" si="46"/>
        <v>9.5199999999999989E-3</v>
      </c>
      <c r="K734">
        <f t="shared" si="47"/>
        <v>105.0420168067227</v>
      </c>
      <c r="L734" t="s">
        <v>19</v>
      </c>
      <c r="M734">
        <v>1</v>
      </c>
      <c r="N734" t="s">
        <v>52</v>
      </c>
      <c r="O734" t="s">
        <v>52</v>
      </c>
      <c r="P734" t="s">
        <v>22</v>
      </c>
      <c r="Q734" t="s">
        <v>23</v>
      </c>
      <c r="R734" t="s">
        <v>24</v>
      </c>
      <c r="S734" t="s">
        <v>46</v>
      </c>
      <c r="T734">
        <v>0</v>
      </c>
      <c r="U734" t="s">
        <v>112</v>
      </c>
      <c r="V734" t="s">
        <v>118</v>
      </c>
      <c r="W734" t="s">
        <v>119</v>
      </c>
      <c r="X734">
        <f>T734*K734</f>
        <v>0</v>
      </c>
      <c r="Y734">
        <f>T734*(57.32)</f>
        <v>0</v>
      </c>
    </row>
    <row r="735" spans="1:25" x14ac:dyDescent="0.2">
      <c r="A735">
        <v>734</v>
      </c>
      <c r="B735" t="s">
        <v>16</v>
      </c>
      <c r="C735" t="s">
        <v>111</v>
      </c>
      <c r="D735">
        <v>5</v>
      </c>
      <c r="E735" t="s">
        <v>72</v>
      </c>
      <c r="F735">
        <v>0.05</v>
      </c>
      <c r="G735" s="4">
        <v>476</v>
      </c>
      <c r="H735">
        <f t="shared" si="44"/>
        <v>4.7600000000000002E-4</v>
      </c>
      <c r="I735">
        <f t="shared" si="45"/>
        <v>5.5048252619585368E-2</v>
      </c>
      <c r="J735" s="6">
        <f t="shared" si="46"/>
        <v>9.5199999999999989E-3</v>
      </c>
      <c r="K735">
        <f t="shared" si="47"/>
        <v>105.0420168067227</v>
      </c>
      <c r="L735" t="s">
        <v>19</v>
      </c>
      <c r="M735">
        <v>1</v>
      </c>
      <c r="N735" t="s">
        <v>53</v>
      </c>
      <c r="O735" t="s">
        <v>53</v>
      </c>
      <c r="P735" t="s">
        <v>22</v>
      </c>
      <c r="Q735" t="s">
        <v>23</v>
      </c>
      <c r="R735" t="s">
        <v>31</v>
      </c>
      <c r="S735" t="s">
        <v>54</v>
      </c>
      <c r="T735">
        <v>0</v>
      </c>
      <c r="U735" t="s">
        <v>112</v>
      </c>
      <c r="V735" t="s">
        <v>118</v>
      </c>
      <c r="W735" t="s">
        <v>119</v>
      </c>
      <c r="X735">
        <f>T735*K735</f>
        <v>0</v>
      </c>
      <c r="Y735">
        <f>T735*(57.32)</f>
        <v>0</v>
      </c>
    </row>
    <row r="736" spans="1:25" x14ac:dyDescent="0.2">
      <c r="A736">
        <v>735</v>
      </c>
      <c r="B736" t="s">
        <v>16</v>
      </c>
      <c r="C736" t="s">
        <v>111</v>
      </c>
      <c r="D736">
        <v>5</v>
      </c>
      <c r="E736" t="s">
        <v>72</v>
      </c>
      <c r="F736">
        <v>0.05</v>
      </c>
      <c r="G736" s="4">
        <v>476</v>
      </c>
      <c r="H736">
        <f t="shared" si="44"/>
        <v>4.7600000000000002E-4</v>
      </c>
      <c r="I736">
        <f t="shared" si="45"/>
        <v>5.5048252619585368E-2</v>
      </c>
      <c r="J736" s="6">
        <f t="shared" si="46"/>
        <v>9.5199999999999989E-3</v>
      </c>
      <c r="K736">
        <f t="shared" si="47"/>
        <v>105.0420168067227</v>
      </c>
      <c r="L736" t="s">
        <v>19</v>
      </c>
      <c r="M736">
        <v>1</v>
      </c>
      <c r="N736" t="s">
        <v>55</v>
      </c>
      <c r="O736" t="s">
        <v>55</v>
      </c>
      <c r="P736" t="s">
        <v>22</v>
      </c>
      <c r="Q736" t="s">
        <v>23</v>
      </c>
      <c r="R736" t="s">
        <v>31</v>
      </c>
      <c r="S736" t="s">
        <v>56</v>
      </c>
      <c r="T736">
        <v>0</v>
      </c>
      <c r="U736" t="s">
        <v>112</v>
      </c>
      <c r="V736" t="s">
        <v>118</v>
      </c>
      <c r="W736" t="s">
        <v>119</v>
      </c>
      <c r="X736">
        <f>T736*K736</f>
        <v>0</v>
      </c>
      <c r="Y736">
        <f>T736*(57.32)</f>
        <v>0</v>
      </c>
    </row>
    <row r="737" spans="1:25" x14ac:dyDescent="0.2">
      <c r="A737">
        <v>736</v>
      </c>
      <c r="B737" t="s">
        <v>16</v>
      </c>
      <c r="C737" t="s">
        <v>111</v>
      </c>
      <c r="D737">
        <v>5</v>
      </c>
      <c r="E737" t="s">
        <v>72</v>
      </c>
      <c r="F737">
        <v>0.05</v>
      </c>
      <c r="G737" s="4">
        <v>476</v>
      </c>
      <c r="H737">
        <f t="shared" si="44"/>
        <v>4.7600000000000002E-4</v>
      </c>
      <c r="I737">
        <f t="shared" si="45"/>
        <v>5.5048252619585368E-2</v>
      </c>
      <c r="J737" s="6">
        <f t="shared" si="46"/>
        <v>9.5199999999999989E-3</v>
      </c>
      <c r="K737">
        <f t="shared" si="47"/>
        <v>105.0420168067227</v>
      </c>
      <c r="L737" t="s">
        <v>19</v>
      </c>
      <c r="M737">
        <v>1</v>
      </c>
      <c r="N737" t="s">
        <v>57</v>
      </c>
      <c r="O737" t="s">
        <v>57</v>
      </c>
      <c r="P737" t="s">
        <v>22</v>
      </c>
      <c r="Q737" t="s">
        <v>37</v>
      </c>
      <c r="R737" t="s">
        <v>24</v>
      </c>
      <c r="S737" t="s">
        <v>58</v>
      </c>
      <c r="T737">
        <v>1</v>
      </c>
      <c r="U737" t="s">
        <v>112</v>
      </c>
      <c r="V737" t="s">
        <v>118</v>
      </c>
      <c r="W737" t="s">
        <v>119</v>
      </c>
      <c r="X737">
        <f>T737*K737</f>
        <v>105.0420168067227</v>
      </c>
      <c r="Y737">
        <f>T737*(57.32)</f>
        <v>57.32</v>
      </c>
    </row>
    <row r="738" spans="1:25" x14ac:dyDescent="0.2">
      <c r="A738">
        <v>737</v>
      </c>
      <c r="B738" t="s">
        <v>16</v>
      </c>
      <c r="C738" t="s">
        <v>111</v>
      </c>
      <c r="D738">
        <v>5</v>
      </c>
      <c r="E738" t="s">
        <v>72</v>
      </c>
      <c r="F738">
        <v>0.05</v>
      </c>
      <c r="G738" s="4">
        <v>476</v>
      </c>
      <c r="H738">
        <f t="shared" si="44"/>
        <v>4.7600000000000002E-4</v>
      </c>
      <c r="I738">
        <f t="shared" si="45"/>
        <v>5.5048252619585368E-2</v>
      </c>
      <c r="J738" s="6">
        <f t="shared" si="46"/>
        <v>9.5199999999999989E-3</v>
      </c>
      <c r="K738">
        <f t="shared" si="47"/>
        <v>105.0420168067227</v>
      </c>
      <c r="L738" t="s">
        <v>19</v>
      </c>
      <c r="M738">
        <v>1</v>
      </c>
      <c r="N738" t="s">
        <v>59</v>
      </c>
      <c r="O738" t="s">
        <v>59</v>
      </c>
      <c r="P738" t="s">
        <v>30</v>
      </c>
      <c r="Q738" t="s">
        <v>23</v>
      </c>
      <c r="R738" t="s">
        <v>31</v>
      </c>
      <c r="S738" t="s">
        <v>60</v>
      </c>
      <c r="T738">
        <v>0</v>
      </c>
      <c r="U738" t="s">
        <v>112</v>
      </c>
      <c r="V738" t="s">
        <v>118</v>
      </c>
      <c r="W738" t="s">
        <v>119</v>
      </c>
      <c r="X738">
        <f>T738*K738</f>
        <v>0</v>
      </c>
      <c r="Y738">
        <f>T738*(57.32)</f>
        <v>0</v>
      </c>
    </row>
    <row r="739" spans="1:25" x14ac:dyDescent="0.2">
      <c r="A739">
        <v>738</v>
      </c>
      <c r="B739" t="s">
        <v>16</v>
      </c>
      <c r="C739" t="s">
        <v>111</v>
      </c>
      <c r="D739">
        <v>5</v>
      </c>
      <c r="E739" t="s">
        <v>72</v>
      </c>
      <c r="F739">
        <v>0.05</v>
      </c>
      <c r="G739" s="4">
        <v>476</v>
      </c>
      <c r="H739">
        <f t="shared" si="44"/>
        <v>4.7600000000000002E-4</v>
      </c>
      <c r="I739">
        <f t="shared" si="45"/>
        <v>5.5048252619585368E-2</v>
      </c>
      <c r="J739" s="6">
        <f t="shared" si="46"/>
        <v>9.5199999999999989E-3</v>
      </c>
      <c r="K739">
        <f t="shared" si="47"/>
        <v>105.0420168067227</v>
      </c>
      <c r="L739" t="s">
        <v>19</v>
      </c>
      <c r="M739">
        <v>1</v>
      </c>
      <c r="N739" t="s">
        <v>61</v>
      </c>
      <c r="O739" t="s">
        <v>61</v>
      </c>
      <c r="P739" t="s">
        <v>30</v>
      </c>
      <c r="Q739" t="s">
        <v>37</v>
      </c>
      <c r="R739" t="s">
        <v>31</v>
      </c>
      <c r="S739" t="s">
        <v>62</v>
      </c>
      <c r="T739">
        <v>0</v>
      </c>
      <c r="U739" t="s">
        <v>112</v>
      </c>
      <c r="V739" t="s">
        <v>118</v>
      </c>
      <c r="W739" t="s">
        <v>119</v>
      </c>
      <c r="X739">
        <f>T739*K739</f>
        <v>0</v>
      </c>
      <c r="Y739">
        <f>T739*(57.32)</f>
        <v>0</v>
      </c>
    </row>
    <row r="740" spans="1:25" x14ac:dyDescent="0.2">
      <c r="A740">
        <v>739</v>
      </c>
      <c r="B740" t="s">
        <v>16</v>
      </c>
      <c r="C740" t="s">
        <v>111</v>
      </c>
      <c r="D740">
        <v>5</v>
      </c>
      <c r="E740" t="s">
        <v>72</v>
      </c>
      <c r="F740">
        <v>0.05</v>
      </c>
      <c r="G740" s="4">
        <v>476</v>
      </c>
      <c r="H740">
        <f t="shared" si="44"/>
        <v>4.7600000000000002E-4</v>
      </c>
      <c r="I740">
        <f t="shared" si="45"/>
        <v>5.5048252619585368E-2</v>
      </c>
      <c r="J740" s="6">
        <f t="shared" si="46"/>
        <v>9.5199999999999989E-3</v>
      </c>
      <c r="K740">
        <f t="shared" si="47"/>
        <v>105.0420168067227</v>
      </c>
      <c r="L740" t="s">
        <v>19</v>
      </c>
      <c r="M740">
        <v>1</v>
      </c>
      <c r="N740" t="s">
        <v>63</v>
      </c>
      <c r="O740" t="s">
        <v>63</v>
      </c>
      <c r="P740" t="s">
        <v>22</v>
      </c>
      <c r="Q740" t="s">
        <v>37</v>
      </c>
      <c r="R740" t="s">
        <v>24</v>
      </c>
      <c r="S740" t="s">
        <v>32</v>
      </c>
      <c r="T740">
        <v>0</v>
      </c>
      <c r="U740" t="s">
        <v>112</v>
      </c>
      <c r="V740" t="s">
        <v>118</v>
      </c>
      <c r="W740" t="s">
        <v>119</v>
      </c>
      <c r="X740">
        <f>T740*K740</f>
        <v>0</v>
      </c>
      <c r="Y740">
        <f>T740*(57.32)</f>
        <v>0</v>
      </c>
    </row>
    <row r="741" spans="1:25" x14ac:dyDescent="0.2">
      <c r="A741">
        <v>740</v>
      </c>
      <c r="B741" t="s">
        <v>16</v>
      </c>
      <c r="C741" t="s">
        <v>111</v>
      </c>
      <c r="D741">
        <v>5</v>
      </c>
      <c r="E741" t="s">
        <v>72</v>
      </c>
      <c r="F741">
        <v>0.05</v>
      </c>
      <c r="G741" s="4">
        <v>476</v>
      </c>
      <c r="H741">
        <f t="shared" si="44"/>
        <v>4.7600000000000002E-4</v>
      </c>
      <c r="I741">
        <f t="shared" si="45"/>
        <v>5.5048252619585368E-2</v>
      </c>
      <c r="J741" s="6">
        <f t="shared" si="46"/>
        <v>9.5199999999999989E-3</v>
      </c>
      <c r="K741">
        <f t="shared" si="47"/>
        <v>105.0420168067227</v>
      </c>
      <c r="L741" t="s">
        <v>19</v>
      </c>
      <c r="M741">
        <v>1</v>
      </c>
      <c r="N741" t="s">
        <v>64</v>
      </c>
      <c r="O741" t="s">
        <v>65</v>
      </c>
      <c r="P741" t="s">
        <v>22</v>
      </c>
      <c r="Q741" t="s">
        <v>23</v>
      </c>
      <c r="R741" t="s">
        <v>24</v>
      </c>
      <c r="S741" t="s">
        <v>25</v>
      </c>
      <c r="T741">
        <v>0</v>
      </c>
      <c r="U741" t="s">
        <v>112</v>
      </c>
      <c r="V741" t="s">
        <v>118</v>
      </c>
      <c r="W741" t="s">
        <v>119</v>
      </c>
      <c r="X741">
        <f>T741*K741</f>
        <v>0</v>
      </c>
      <c r="Y741">
        <f>T741*(57.32)</f>
        <v>0</v>
      </c>
    </row>
    <row r="742" spans="1:25" x14ac:dyDescent="0.2">
      <c r="A742">
        <v>741</v>
      </c>
      <c r="B742" t="s">
        <v>16</v>
      </c>
      <c r="C742" t="s">
        <v>111</v>
      </c>
      <c r="D742">
        <v>5</v>
      </c>
      <c r="E742" t="s">
        <v>72</v>
      </c>
      <c r="F742">
        <v>0.05</v>
      </c>
      <c r="G742" s="4">
        <v>476</v>
      </c>
      <c r="H742">
        <f t="shared" si="44"/>
        <v>4.7600000000000002E-4</v>
      </c>
      <c r="I742">
        <f t="shared" si="45"/>
        <v>5.5048252619585368E-2</v>
      </c>
      <c r="J742" s="6">
        <f t="shared" si="46"/>
        <v>9.5199999999999989E-3</v>
      </c>
      <c r="K742">
        <f t="shared" si="47"/>
        <v>105.0420168067227</v>
      </c>
      <c r="L742" t="s">
        <v>66</v>
      </c>
      <c r="M742">
        <v>1</v>
      </c>
      <c r="N742" t="s">
        <v>20</v>
      </c>
      <c r="O742" t="s">
        <v>21</v>
      </c>
      <c r="P742" t="s">
        <v>22</v>
      </c>
      <c r="Q742" t="s">
        <v>23</v>
      </c>
      <c r="R742" t="s">
        <v>24</v>
      </c>
      <c r="S742" t="s">
        <v>25</v>
      </c>
      <c r="T742">
        <v>9</v>
      </c>
      <c r="U742" t="s">
        <v>112</v>
      </c>
      <c r="V742" t="s">
        <v>118</v>
      </c>
      <c r="W742" t="s">
        <v>120</v>
      </c>
      <c r="X742">
        <f>T742*K742</f>
        <v>945.3781512605043</v>
      </c>
      <c r="Y742">
        <f>T742*(57.32)</f>
        <v>515.88</v>
      </c>
    </row>
    <row r="743" spans="1:25" x14ac:dyDescent="0.2">
      <c r="A743">
        <v>742</v>
      </c>
      <c r="B743" t="s">
        <v>16</v>
      </c>
      <c r="C743" t="s">
        <v>111</v>
      </c>
      <c r="D743">
        <v>5</v>
      </c>
      <c r="E743" t="s">
        <v>72</v>
      </c>
      <c r="F743">
        <v>0.05</v>
      </c>
      <c r="G743" s="4">
        <v>476</v>
      </c>
      <c r="H743">
        <f t="shared" si="44"/>
        <v>4.7600000000000002E-4</v>
      </c>
      <c r="I743">
        <f t="shared" si="45"/>
        <v>5.5048252619585368E-2</v>
      </c>
      <c r="J743" s="6">
        <f t="shared" si="46"/>
        <v>9.5199999999999989E-3</v>
      </c>
      <c r="K743">
        <f t="shared" si="47"/>
        <v>105.0420168067227</v>
      </c>
      <c r="L743" t="s">
        <v>66</v>
      </c>
      <c r="M743">
        <v>1</v>
      </c>
      <c r="N743" t="s">
        <v>29</v>
      </c>
      <c r="O743" t="s">
        <v>29</v>
      </c>
      <c r="P743" t="s">
        <v>30</v>
      </c>
      <c r="Q743" t="s">
        <v>23</v>
      </c>
      <c r="R743" t="s">
        <v>31</v>
      </c>
      <c r="S743" t="s">
        <v>32</v>
      </c>
      <c r="T743">
        <v>0</v>
      </c>
      <c r="U743" t="s">
        <v>112</v>
      </c>
      <c r="V743" t="s">
        <v>118</v>
      </c>
      <c r="W743" t="s">
        <v>120</v>
      </c>
      <c r="X743">
        <f>T743*K743</f>
        <v>0</v>
      </c>
      <c r="Y743">
        <f>T743*(57.32)</f>
        <v>0</v>
      </c>
    </row>
    <row r="744" spans="1:25" x14ac:dyDescent="0.2">
      <c r="A744">
        <v>743</v>
      </c>
      <c r="B744" t="s">
        <v>16</v>
      </c>
      <c r="C744" t="s">
        <v>111</v>
      </c>
      <c r="D744">
        <v>5</v>
      </c>
      <c r="E744" t="s">
        <v>72</v>
      </c>
      <c r="F744">
        <v>0.05</v>
      </c>
      <c r="G744" s="4">
        <v>476</v>
      </c>
      <c r="H744">
        <f t="shared" si="44"/>
        <v>4.7600000000000002E-4</v>
      </c>
      <c r="I744">
        <f t="shared" si="45"/>
        <v>5.5048252619585368E-2</v>
      </c>
      <c r="J744" s="6">
        <f t="shared" si="46"/>
        <v>9.5199999999999989E-3</v>
      </c>
      <c r="K744">
        <f t="shared" si="47"/>
        <v>105.0420168067227</v>
      </c>
      <c r="L744" t="s">
        <v>66</v>
      </c>
      <c r="M744">
        <v>1</v>
      </c>
      <c r="N744" t="s">
        <v>33</v>
      </c>
      <c r="O744" t="s">
        <v>33</v>
      </c>
      <c r="P744" t="s">
        <v>22</v>
      </c>
      <c r="Q744" t="s">
        <v>23</v>
      </c>
      <c r="R744" t="s">
        <v>31</v>
      </c>
      <c r="S744" t="s">
        <v>25</v>
      </c>
      <c r="T744">
        <v>0</v>
      </c>
      <c r="U744" t="s">
        <v>112</v>
      </c>
      <c r="V744" t="s">
        <v>118</v>
      </c>
      <c r="W744" t="s">
        <v>120</v>
      </c>
      <c r="X744">
        <f>T744*K744</f>
        <v>0</v>
      </c>
      <c r="Y744">
        <f>T744*(57.32)</f>
        <v>0</v>
      </c>
    </row>
    <row r="745" spans="1:25" x14ac:dyDescent="0.2">
      <c r="A745">
        <v>744</v>
      </c>
      <c r="B745" t="s">
        <v>16</v>
      </c>
      <c r="C745" t="s">
        <v>111</v>
      </c>
      <c r="D745">
        <v>5</v>
      </c>
      <c r="E745" t="s">
        <v>72</v>
      </c>
      <c r="F745">
        <v>0.05</v>
      </c>
      <c r="G745" s="4">
        <v>476</v>
      </c>
      <c r="H745">
        <f t="shared" si="44"/>
        <v>4.7600000000000002E-4</v>
      </c>
      <c r="I745">
        <f t="shared" si="45"/>
        <v>5.5048252619585368E-2</v>
      </c>
      <c r="J745" s="6">
        <f t="shared" si="46"/>
        <v>9.5199999999999989E-3</v>
      </c>
      <c r="K745">
        <f t="shared" si="47"/>
        <v>105.0420168067227</v>
      </c>
      <c r="L745" t="s">
        <v>66</v>
      </c>
      <c r="M745">
        <v>1</v>
      </c>
      <c r="N745" t="s">
        <v>34</v>
      </c>
      <c r="O745" t="s">
        <v>35</v>
      </c>
      <c r="P745" t="s">
        <v>36</v>
      </c>
      <c r="Q745" t="s">
        <v>37</v>
      </c>
      <c r="R745" t="s">
        <v>24</v>
      </c>
      <c r="S745" t="s">
        <v>38</v>
      </c>
      <c r="T745">
        <v>0</v>
      </c>
      <c r="U745" t="s">
        <v>112</v>
      </c>
      <c r="V745" t="s">
        <v>118</v>
      </c>
      <c r="W745" t="s">
        <v>120</v>
      </c>
      <c r="X745">
        <f>T745*K745</f>
        <v>0</v>
      </c>
      <c r="Y745">
        <f>T745*(57.32)</f>
        <v>0</v>
      </c>
    </row>
    <row r="746" spans="1:25" x14ac:dyDescent="0.2">
      <c r="A746">
        <v>745</v>
      </c>
      <c r="B746" t="s">
        <v>16</v>
      </c>
      <c r="C746" t="s">
        <v>111</v>
      </c>
      <c r="D746">
        <v>5</v>
      </c>
      <c r="E746" t="s">
        <v>72</v>
      </c>
      <c r="F746">
        <v>0.05</v>
      </c>
      <c r="G746" s="4">
        <v>476</v>
      </c>
      <c r="H746">
        <f t="shared" si="44"/>
        <v>4.7600000000000002E-4</v>
      </c>
      <c r="I746">
        <f t="shared" si="45"/>
        <v>5.5048252619585368E-2</v>
      </c>
      <c r="J746" s="6">
        <f t="shared" si="46"/>
        <v>9.5199999999999989E-3</v>
      </c>
      <c r="K746">
        <f t="shared" si="47"/>
        <v>105.0420168067227</v>
      </c>
      <c r="L746" t="s">
        <v>66</v>
      </c>
      <c r="M746">
        <v>1</v>
      </c>
      <c r="N746" t="s">
        <v>39</v>
      </c>
      <c r="O746" t="s">
        <v>35</v>
      </c>
      <c r="P746" t="s">
        <v>36</v>
      </c>
      <c r="Q746" t="s">
        <v>37</v>
      </c>
      <c r="R746" t="s">
        <v>24</v>
      </c>
      <c r="S746" t="s">
        <v>38</v>
      </c>
      <c r="T746">
        <v>0</v>
      </c>
      <c r="U746" t="s">
        <v>112</v>
      </c>
      <c r="V746" t="s">
        <v>118</v>
      </c>
      <c r="W746" t="s">
        <v>120</v>
      </c>
      <c r="X746">
        <f>T746*K746</f>
        <v>0</v>
      </c>
      <c r="Y746">
        <f>T746*(57.32)</f>
        <v>0</v>
      </c>
    </row>
    <row r="747" spans="1:25" x14ac:dyDescent="0.2">
      <c r="A747">
        <v>746</v>
      </c>
      <c r="B747" t="s">
        <v>16</v>
      </c>
      <c r="C747" t="s">
        <v>111</v>
      </c>
      <c r="D747">
        <v>5</v>
      </c>
      <c r="E747" t="s">
        <v>72</v>
      </c>
      <c r="F747">
        <v>0.05</v>
      </c>
      <c r="G747" s="4">
        <v>476</v>
      </c>
      <c r="H747">
        <f t="shared" si="44"/>
        <v>4.7600000000000002E-4</v>
      </c>
      <c r="I747">
        <f t="shared" si="45"/>
        <v>5.5048252619585368E-2</v>
      </c>
      <c r="J747" s="6">
        <f t="shared" si="46"/>
        <v>9.5199999999999989E-3</v>
      </c>
      <c r="K747">
        <f t="shared" si="47"/>
        <v>105.0420168067227</v>
      </c>
      <c r="L747" t="s">
        <v>66</v>
      </c>
      <c r="M747">
        <v>1</v>
      </c>
      <c r="N747" t="s">
        <v>40</v>
      </c>
      <c r="O747" t="s">
        <v>40</v>
      </c>
      <c r="P747" t="s">
        <v>22</v>
      </c>
      <c r="Q747" t="s">
        <v>37</v>
      </c>
      <c r="R747" t="s">
        <v>24</v>
      </c>
      <c r="S747" t="s">
        <v>32</v>
      </c>
      <c r="T747">
        <v>0</v>
      </c>
      <c r="U747" t="s">
        <v>112</v>
      </c>
      <c r="V747" t="s">
        <v>118</v>
      </c>
      <c r="W747" t="s">
        <v>120</v>
      </c>
      <c r="X747">
        <f>T747*K747</f>
        <v>0</v>
      </c>
      <c r="Y747">
        <f>T747*(57.32)</f>
        <v>0</v>
      </c>
    </row>
    <row r="748" spans="1:25" x14ac:dyDescent="0.2">
      <c r="A748">
        <v>747</v>
      </c>
      <c r="B748" t="s">
        <v>16</v>
      </c>
      <c r="C748" t="s">
        <v>111</v>
      </c>
      <c r="D748">
        <v>5</v>
      </c>
      <c r="E748" t="s">
        <v>72</v>
      </c>
      <c r="F748">
        <v>0.05</v>
      </c>
      <c r="G748" s="4">
        <v>476</v>
      </c>
      <c r="H748">
        <f t="shared" si="44"/>
        <v>4.7600000000000002E-4</v>
      </c>
      <c r="I748">
        <f t="shared" si="45"/>
        <v>5.5048252619585368E-2</v>
      </c>
      <c r="J748" s="6">
        <f t="shared" si="46"/>
        <v>9.5199999999999989E-3</v>
      </c>
      <c r="K748">
        <f t="shared" si="47"/>
        <v>105.0420168067227</v>
      </c>
      <c r="L748" t="s">
        <v>66</v>
      </c>
      <c r="M748">
        <v>1</v>
      </c>
      <c r="N748" t="s">
        <v>41</v>
      </c>
      <c r="O748" t="s">
        <v>41</v>
      </c>
      <c r="P748" t="s">
        <v>22</v>
      </c>
      <c r="Q748" t="s">
        <v>23</v>
      </c>
      <c r="R748" t="s">
        <v>24</v>
      </c>
      <c r="S748" t="s">
        <v>42</v>
      </c>
      <c r="T748">
        <v>0</v>
      </c>
      <c r="U748" t="s">
        <v>112</v>
      </c>
      <c r="V748" t="s">
        <v>118</v>
      </c>
      <c r="W748" t="s">
        <v>120</v>
      </c>
      <c r="X748">
        <f>T748*K748</f>
        <v>0</v>
      </c>
      <c r="Y748">
        <f>T748*(57.32)</f>
        <v>0</v>
      </c>
    </row>
    <row r="749" spans="1:25" x14ac:dyDescent="0.2">
      <c r="A749">
        <v>748</v>
      </c>
      <c r="B749" t="s">
        <v>16</v>
      </c>
      <c r="C749" t="s">
        <v>111</v>
      </c>
      <c r="D749">
        <v>5</v>
      </c>
      <c r="E749" t="s">
        <v>72</v>
      </c>
      <c r="F749">
        <v>0.05</v>
      </c>
      <c r="G749" s="4">
        <v>476</v>
      </c>
      <c r="H749">
        <f t="shared" si="44"/>
        <v>4.7600000000000002E-4</v>
      </c>
      <c r="I749">
        <f t="shared" si="45"/>
        <v>5.5048252619585368E-2</v>
      </c>
      <c r="J749" s="6">
        <f t="shared" si="46"/>
        <v>9.5199999999999989E-3</v>
      </c>
      <c r="K749">
        <f t="shared" si="47"/>
        <v>105.0420168067227</v>
      </c>
      <c r="L749" t="s">
        <v>66</v>
      </c>
      <c r="M749">
        <v>1</v>
      </c>
      <c r="N749" t="s">
        <v>43</v>
      </c>
      <c r="O749" t="s">
        <v>43</v>
      </c>
      <c r="P749" t="s">
        <v>22</v>
      </c>
      <c r="Q749" t="s">
        <v>23</v>
      </c>
      <c r="R749" t="s">
        <v>24</v>
      </c>
      <c r="S749" t="s">
        <v>44</v>
      </c>
      <c r="T749">
        <v>0</v>
      </c>
      <c r="U749" t="s">
        <v>112</v>
      </c>
      <c r="V749" t="s">
        <v>118</v>
      </c>
      <c r="W749" t="s">
        <v>120</v>
      </c>
      <c r="X749">
        <f>T749*K749</f>
        <v>0</v>
      </c>
      <c r="Y749">
        <f>T749*(57.32)</f>
        <v>0</v>
      </c>
    </row>
    <row r="750" spans="1:25" x14ac:dyDescent="0.2">
      <c r="A750">
        <v>749</v>
      </c>
      <c r="B750" t="s">
        <v>16</v>
      </c>
      <c r="C750" t="s">
        <v>111</v>
      </c>
      <c r="D750">
        <v>5</v>
      </c>
      <c r="E750" t="s">
        <v>72</v>
      </c>
      <c r="F750">
        <v>0.05</v>
      </c>
      <c r="G750" s="4">
        <v>476</v>
      </c>
      <c r="H750">
        <f t="shared" si="44"/>
        <v>4.7600000000000002E-4</v>
      </c>
      <c r="I750">
        <f t="shared" si="45"/>
        <v>5.5048252619585368E-2</v>
      </c>
      <c r="J750" s="6">
        <f t="shared" si="46"/>
        <v>9.5199999999999989E-3</v>
      </c>
      <c r="K750">
        <f t="shared" si="47"/>
        <v>105.0420168067227</v>
      </c>
      <c r="L750" t="s">
        <v>66</v>
      </c>
      <c r="M750">
        <v>1</v>
      </c>
      <c r="N750" t="s">
        <v>45</v>
      </c>
      <c r="O750" t="s">
        <v>45</v>
      </c>
      <c r="P750" t="s">
        <v>22</v>
      </c>
      <c r="Q750" t="s">
        <v>23</v>
      </c>
      <c r="R750" t="s">
        <v>24</v>
      </c>
      <c r="S750" t="s">
        <v>46</v>
      </c>
      <c r="T750">
        <v>0</v>
      </c>
      <c r="U750" t="s">
        <v>112</v>
      </c>
      <c r="V750" t="s">
        <v>118</v>
      </c>
      <c r="W750" t="s">
        <v>120</v>
      </c>
      <c r="X750">
        <f>T750*K750</f>
        <v>0</v>
      </c>
      <c r="Y750">
        <f>T750*(57.32)</f>
        <v>0</v>
      </c>
    </row>
    <row r="751" spans="1:25" x14ac:dyDescent="0.2">
      <c r="A751">
        <v>750</v>
      </c>
      <c r="B751" t="s">
        <v>16</v>
      </c>
      <c r="C751" t="s">
        <v>111</v>
      </c>
      <c r="D751">
        <v>5</v>
      </c>
      <c r="E751" t="s">
        <v>72</v>
      </c>
      <c r="F751">
        <v>0.05</v>
      </c>
      <c r="G751" s="4">
        <v>476</v>
      </c>
      <c r="H751">
        <f t="shared" si="44"/>
        <v>4.7600000000000002E-4</v>
      </c>
      <c r="I751">
        <f t="shared" si="45"/>
        <v>5.5048252619585368E-2</v>
      </c>
      <c r="J751" s="6">
        <f t="shared" si="46"/>
        <v>9.5199999999999989E-3</v>
      </c>
      <c r="K751">
        <f t="shared" si="47"/>
        <v>105.0420168067227</v>
      </c>
      <c r="L751" t="s">
        <v>66</v>
      </c>
      <c r="M751">
        <v>1</v>
      </c>
      <c r="N751" t="s">
        <v>47</v>
      </c>
      <c r="O751" t="s">
        <v>47</v>
      </c>
      <c r="P751" t="s">
        <v>22</v>
      </c>
      <c r="Q751" t="s">
        <v>23</v>
      </c>
      <c r="R751" t="s">
        <v>24</v>
      </c>
      <c r="S751" t="s">
        <v>32</v>
      </c>
      <c r="T751">
        <v>0</v>
      </c>
      <c r="U751" t="s">
        <v>112</v>
      </c>
      <c r="V751" t="s">
        <v>118</v>
      </c>
      <c r="W751" t="s">
        <v>120</v>
      </c>
      <c r="X751">
        <f>T751*K751</f>
        <v>0</v>
      </c>
      <c r="Y751">
        <f>T751*(57.32)</f>
        <v>0</v>
      </c>
    </row>
    <row r="752" spans="1:25" x14ac:dyDescent="0.2">
      <c r="A752">
        <v>751</v>
      </c>
      <c r="B752" t="s">
        <v>16</v>
      </c>
      <c r="C752" t="s">
        <v>111</v>
      </c>
      <c r="D752">
        <v>5</v>
      </c>
      <c r="E752" t="s">
        <v>72</v>
      </c>
      <c r="F752">
        <v>0.05</v>
      </c>
      <c r="G752" s="4">
        <v>476</v>
      </c>
      <c r="H752">
        <f t="shared" si="44"/>
        <v>4.7600000000000002E-4</v>
      </c>
      <c r="I752">
        <f t="shared" si="45"/>
        <v>5.5048252619585368E-2</v>
      </c>
      <c r="J752" s="6">
        <f t="shared" si="46"/>
        <v>9.5199999999999989E-3</v>
      </c>
      <c r="K752">
        <f t="shared" si="47"/>
        <v>105.0420168067227</v>
      </c>
      <c r="L752" t="s">
        <v>66</v>
      </c>
      <c r="M752">
        <v>1</v>
      </c>
      <c r="N752" t="s">
        <v>48</v>
      </c>
      <c r="O752" t="s">
        <v>49</v>
      </c>
      <c r="P752" t="s">
        <v>22</v>
      </c>
      <c r="Q752" t="s">
        <v>37</v>
      </c>
      <c r="R752" t="s">
        <v>24</v>
      </c>
      <c r="S752" t="s">
        <v>50</v>
      </c>
      <c r="T752">
        <v>0</v>
      </c>
      <c r="U752" t="s">
        <v>112</v>
      </c>
      <c r="V752" t="s">
        <v>118</v>
      </c>
      <c r="W752" t="s">
        <v>120</v>
      </c>
      <c r="X752">
        <f>T752*K752</f>
        <v>0</v>
      </c>
      <c r="Y752">
        <f>T752*(57.32)</f>
        <v>0</v>
      </c>
    </row>
    <row r="753" spans="1:25" x14ac:dyDescent="0.2">
      <c r="A753">
        <v>752</v>
      </c>
      <c r="B753" t="s">
        <v>16</v>
      </c>
      <c r="C753" t="s">
        <v>111</v>
      </c>
      <c r="D753">
        <v>5</v>
      </c>
      <c r="E753" t="s">
        <v>72</v>
      </c>
      <c r="F753">
        <v>0.05</v>
      </c>
      <c r="G753" s="4">
        <v>476</v>
      </c>
      <c r="H753">
        <f t="shared" si="44"/>
        <v>4.7600000000000002E-4</v>
      </c>
      <c r="I753">
        <f t="shared" si="45"/>
        <v>5.5048252619585368E-2</v>
      </c>
      <c r="J753" s="6">
        <f t="shared" si="46"/>
        <v>9.5199999999999989E-3</v>
      </c>
      <c r="K753">
        <f t="shared" si="47"/>
        <v>105.0420168067227</v>
      </c>
      <c r="L753" t="s">
        <v>66</v>
      </c>
      <c r="M753">
        <v>1</v>
      </c>
      <c r="N753" t="s">
        <v>51</v>
      </c>
      <c r="O753" t="s">
        <v>49</v>
      </c>
      <c r="P753" t="s">
        <v>22</v>
      </c>
      <c r="Q753" t="s">
        <v>37</v>
      </c>
      <c r="R753" t="s">
        <v>24</v>
      </c>
      <c r="S753" t="s">
        <v>50</v>
      </c>
      <c r="T753">
        <v>0</v>
      </c>
      <c r="U753" t="s">
        <v>112</v>
      </c>
      <c r="V753" t="s">
        <v>118</v>
      </c>
      <c r="W753" t="s">
        <v>120</v>
      </c>
      <c r="X753">
        <f>T753*K753</f>
        <v>0</v>
      </c>
      <c r="Y753">
        <f>T753*(57.32)</f>
        <v>0</v>
      </c>
    </row>
    <row r="754" spans="1:25" x14ac:dyDescent="0.2">
      <c r="A754">
        <v>753</v>
      </c>
      <c r="B754" t="s">
        <v>16</v>
      </c>
      <c r="C754" t="s">
        <v>111</v>
      </c>
      <c r="D754">
        <v>5</v>
      </c>
      <c r="E754" t="s">
        <v>72</v>
      </c>
      <c r="F754">
        <v>0.05</v>
      </c>
      <c r="G754" s="4">
        <v>476</v>
      </c>
      <c r="H754">
        <f t="shared" si="44"/>
        <v>4.7600000000000002E-4</v>
      </c>
      <c r="I754">
        <f t="shared" si="45"/>
        <v>5.5048252619585368E-2</v>
      </c>
      <c r="J754" s="6">
        <f t="shared" si="46"/>
        <v>9.5199999999999989E-3</v>
      </c>
      <c r="K754">
        <f t="shared" si="47"/>
        <v>105.0420168067227</v>
      </c>
      <c r="L754" t="s">
        <v>66</v>
      </c>
      <c r="M754">
        <v>1</v>
      </c>
      <c r="N754" t="s">
        <v>52</v>
      </c>
      <c r="O754" t="s">
        <v>52</v>
      </c>
      <c r="P754" t="s">
        <v>22</v>
      </c>
      <c r="Q754" t="s">
        <v>23</v>
      </c>
      <c r="R754" t="s">
        <v>24</v>
      </c>
      <c r="S754" t="s">
        <v>46</v>
      </c>
      <c r="T754">
        <v>0</v>
      </c>
      <c r="U754" t="s">
        <v>112</v>
      </c>
      <c r="V754" t="s">
        <v>118</v>
      </c>
      <c r="W754" t="s">
        <v>120</v>
      </c>
      <c r="X754">
        <f>T754*K754</f>
        <v>0</v>
      </c>
      <c r="Y754">
        <f>T754*(57.32)</f>
        <v>0</v>
      </c>
    </row>
    <row r="755" spans="1:25" x14ac:dyDescent="0.2">
      <c r="A755">
        <v>754</v>
      </c>
      <c r="B755" t="s">
        <v>16</v>
      </c>
      <c r="C755" t="s">
        <v>111</v>
      </c>
      <c r="D755">
        <v>5</v>
      </c>
      <c r="E755" t="s">
        <v>72</v>
      </c>
      <c r="F755">
        <v>0.05</v>
      </c>
      <c r="G755" s="4">
        <v>476</v>
      </c>
      <c r="H755">
        <f t="shared" si="44"/>
        <v>4.7600000000000002E-4</v>
      </c>
      <c r="I755">
        <f t="shared" si="45"/>
        <v>5.5048252619585368E-2</v>
      </c>
      <c r="J755" s="6">
        <f t="shared" si="46"/>
        <v>9.5199999999999989E-3</v>
      </c>
      <c r="K755">
        <f t="shared" si="47"/>
        <v>105.0420168067227</v>
      </c>
      <c r="L755" t="s">
        <v>66</v>
      </c>
      <c r="M755">
        <v>1</v>
      </c>
      <c r="N755" t="s">
        <v>53</v>
      </c>
      <c r="O755" t="s">
        <v>53</v>
      </c>
      <c r="P755" t="s">
        <v>22</v>
      </c>
      <c r="Q755" t="s">
        <v>23</v>
      </c>
      <c r="R755" t="s">
        <v>31</v>
      </c>
      <c r="S755" t="s">
        <v>54</v>
      </c>
      <c r="T755">
        <v>0</v>
      </c>
      <c r="U755" t="s">
        <v>112</v>
      </c>
      <c r="V755" t="s">
        <v>118</v>
      </c>
      <c r="W755" t="s">
        <v>120</v>
      </c>
      <c r="X755">
        <f>T755*K755</f>
        <v>0</v>
      </c>
      <c r="Y755">
        <f>T755*(57.32)</f>
        <v>0</v>
      </c>
    </row>
    <row r="756" spans="1:25" x14ac:dyDescent="0.2">
      <c r="A756">
        <v>755</v>
      </c>
      <c r="B756" t="s">
        <v>16</v>
      </c>
      <c r="C756" t="s">
        <v>111</v>
      </c>
      <c r="D756">
        <v>5</v>
      </c>
      <c r="E756" t="s">
        <v>72</v>
      </c>
      <c r="F756">
        <v>0.05</v>
      </c>
      <c r="G756" s="4">
        <v>476</v>
      </c>
      <c r="H756">
        <f t="shared" si="44"/>
        <v>4.7600000000000002E-4</v>
      </c>
      <c r="I756">
        <f t="shared" si="45"/>
        <v>5.5048252619585368E-2</v>
      </c>
      <c r="J756" s="6">
        <f t="shared" si="46"/>
        <v>9.5199999999999989E-3</v>
      </c>
      <c r="K756">
        <f t="shared" si="47"/>
        <v>105.0420168067227</v>
      </c>
      <c r="L756" t="s">
        <v>66</v>
      </c>
      <c r="M756">
        <v>1</v>
      </c>
      <c r="N756" t="s">
        <v>55</v>
      </c>
      <c r="O756" t="s">
        <v>55</v>
      </c>
      <c r="P756" t="s">
        <v>22</v>
      </c>
      <c r="Q756" t="s">
        <v>23</v>
      </c>
      <c r="R756" t="s">
        <v>31</v>
      </c>
      <c r="S756" t="s">
        <v>56</v>
      </c>
      <c r="T756">
        <v>0</v>
      </c>
      <c r="U756" t="s">
        <v>112</v>
      </c>
      <c r="V756" t="s">
        <v>118</v>
      </c>
      <c r="W756" t="s">
        <v>120</v>
      </c>
      <c r="X756">
        <f>T756*K756</f>
        <v>0</v>
      </c>
      <c r="Y756">
        <f>T756*(57.32)</f>
        <v>0</v>
      </c>
    </row>
    <row r="757" spans="1:25" x14ac:dyDescent="0.2">
      <c r="A757">
        <v>756</v>
      </c>
      <c r="B757" t="s">
        <v>16</v>
      </c>
      <c r="C757" t="s">
        <v>111</v>
      </c>
      <c r="D757">
        <v>5</v>
      </c>
      <c r="E757" t="s">
        <v>72</v>
      </c>
      <c r="F757">
        <v>0.05</v>
      </c>
      <c r="G757" s="4">
        <v>476</v>
      </c>
      <c r="H757">
        <f t="shared" si="44"/>
        <v>4.7600000000000002E-4</v>
      </c>
      <c r="I757">
        <f t="shared" si="45"/>
        <v>5.5048252619585368E-2</v>
      </c>
      <c r="J757" s="6">
        <f t="shared" si="46"/>
        <v>9.5199999999999989E-3</v>
      </c>
      <c r="K757">
        <f t="shared" si="47"/>
        <v>105.0420168067227</v>
      </c>
      <c r="L757" t="s">
        <v>66</v>
      </c>
      <c r="M757">
        <v>1</v>
      </c>
      <c r="N757" t="s">
        <v>57</v>
      </c>
      <c r="O757" t="s">
        <v>57</v>
      </c>
      <c r="P757" t="s">
        <v>22</v>
      </c>
      <c r="Q757" t="s">
        <v>37</v>
      </c>
      <c r="R757" t="s">
        <v>24</v>
      </c>
      <c r="S757" t="s">
        <v>58</v>
      </c>
      <c r="T757">
        <v>1</v>
      </c>
      <c r="U757" t="s">
        <v>112</v>
      </c>
      <c r="V757" t="s">
        <v>118</v>
      </c>
      <c r="W757" t="s">
        <v>120</v>
      </c>
      <c r="X757">
        <f>T757*K757</f>
        <v>105.0420168067227</v>
      </c>
      <c r="Y757">
        <f>T757*(57.32)</f>
        <v>57.32</v>
      </c>
    </row>
    <row r="758" spans="1:25" x14ac:dyDescent="0.2">
      <c r="A758">
        <v>757</v>
      </c>
      <c r="B758" t="s">
        <v>16</v>
      </c>
      <c r="C758" t="s">
        <v>111</v>
      </c>
      <c r="D758">
        <v>5</v>
      </c>
      <c r="E758" t="s">
        <v>72</v>
      </c>
      <c r="F758">
        <v>0.05</v>
      </c>
      <c r="G758" s="4">
        <v>476</v>
      </c>
      <c r="H758">
        <f t="shared" si="44"/>
        <v>4.7600000000000002E-4</v>
      </c>
      <c r="I758">
        <f t="shared" si="45"/>
        <v>5.5048252619585368E-2</v>
      </c>
      <c r="J758" s="6">
        <f t="shared" si="46"/>
        <v>9.5199999999999989E-3</v>
      </c>
      <c r="K758">
        <f t="shared" si="47"/>
        <v>105.0420168067227</v>
      </c>
      <c r="L758" t="s">
        <v>66</v>
      </c>
      <c r="M758">
        <v>1</v>
      </c>
      <c r="N758" t="s">
        <v>59</v>
      </c>
      <c r="O758" t="s">
        <v>59</v>
      </c>
      <c r="P758" t="s">
        <v>30</v>
      </c>
      <c r="Q758" t="s">
        <v>23</v>
      </c>
      <c r="R758" t="s">
        <v>31</v>
      </c>
      <c r="S758" t="s">
        <v>60</v>
      </c>
      <c r="T758">
        <v>0</v>
      </c>
      <c r="U758" t="s">
        <v>112</v>
      </c>
      <c r="V758" t="s">
        <v>118</v>
      </c>
      <c r="W758" t="s">
        <v>120</v>
      </c>
      <c r="X758">
        <f>T758*K758</f>
        <v>0</v>
      </c>
      <c r="Y758">
        <f>T758*(57.32)</f>
        <v>0</v>
      </c>
    </row>
    <row r="759" spans="1:25" x14ac:dyDescent="0.2">
      <c r="A759">
        <v>758</v>
      </c>
      <c r="B759" t="s">
        <v>16</v>
      </c>
      <c r="C759" t="s">
        <v>111</v>
      </c>
      <c r="D759">
        <v>5</v>
      </c>
      <c r="E759" t="s">
        <v>72</v>
      </c>
      <c r="F759">
        <v>0.05</v>
      </c>
      <c r="G759" s="4">
        <v>476</v>
      </c>
      <c r="H759">
        <f t="shared" si="44"/>
        <v>4.7600000000000002E-4</v>
      </c>
      <c r="I759">
        <f t="shared" si="45"/>
        <v>5.5048252619585368E-2</v>
      </c>
      <c r="J759" s="6">
        <f t="shared" si="46"/>
        <v>9.5199999999999989E-3</v>
      </c>
      <c r="K759">
        <f t="shared" si="47"/>
        <v>105.0420168067227</v>
      </c>
      <c r="L759" t="s">
        <v>66</v>
      </c>
      <c r="M759">
        <v>1</v>
      </c>
      <c r="N759" t="s">
        <v>61</v>
      </c>
      <c r="O759" t="s">
        <v>61</v>
      </c>
      <c r="P759" t="s">
        <v>30</v>
      </c>
      <c r="Q759" t="s">
        <v>37</v>
      </c>
      <c r="R759" t="s">
        <v>31</v>
      </c>
      <c r="S759" t="s">
        <v>62</v>
      </c>
      <c r="T759">
        <v>0</v>
      </c>
      <c r="U759" t="s">
        <v>112</v>
      </c>
      <c r="V759" t="s">
        <v>118</v>
      </c>
      <c r="W759" t="s">
        <v>120</v>
      </c>
      <c r="X759">
        <f>T759*K759</f>
        <v>0</v>
      </c>
      <c r="Y759">
        <f>T759*(57.32)</f>
        <v>0</v>
      </c>
    </row>
    <row r="760" spans="1:25" x14ac:dyDescent="0.2">
      <c r="A760">
        <v>759</v>
      </c>
      <c r="B760" t="s">
        <v>16</v>
      </c>
      <c r="C760" t="s">
        <v>111</v>
      </c>
      <c r="D760">
        <v>5</v>
      </c>
      <c r="E760" t="s">
        <v>72</v>
      </c>
      <c r="F760">
        <v>0.05</v>
      </c>
      <c r="G760" s="4">
        <v>476</v>
      </c>
      <c r="H760">
        <f t="shared" si="44"/>
        <v>4.7600000000000002E-4</v>
      </c>
      <c r="I760">
        <f t="shared" si="45"/>
        <v>5.5048252619585368E-2</v>
      </c>
      <c r="J760" s="6">
        <f t="shared" si="46"/>
        <v>9.5199999999999989E-3</v>
      </c>
      <c r="K760">
        <f t="shared" si="47"/>
        <v>105.0420168067227</v>
      </c>
      <c r="L760" t="s">
        <v>66</v>
      </c>
      <c r="M760">
        <v>1</v>
      </c>
      <c r="N760" t="s">
        <v>63</v>
      </c>
      <c r="O760" t="s">
        <v>63</v>
      </c>
      <c r="P760" t="s">
        <v>22</v>
      </c>
      <c r="Q760" t="s">
        <v>37</v>
      </c>
      <c r="R760" t="s">
        <v>24</v>
      </c>
      <c r="S760" t="s">
        <v>32</v>
      </c>
      <c r="T760">
        <v>0</v>
      </c>
      <c r="U760" t="s">
        <v>112</v>
      </c>
      <c r="V760" t="s">
        <v>118</v>
      </c>
      <c r="W760" t="s">
        <v>120</v>
      </c>
      <c r="X760">
        <f>T760*K760</f>
        <v>0</v>
      </c>
      <c r="Y760">
        <f>T760*(57.32)</f>
        <v>0</v>
      </c>
    </row>
    <row r="761" spans="1:25" x14ac:dyDescent="0.2">
      <c r="A761">
        <v>760</v>
      </c>
      <c r="B761" t="s">
        <v>16</v>
      </c>
      <c r="C761" t="s">
        <v>111</v>
      </c>
      <c r="D761">
        <v>5</v>
      </c>
      <c r="E761" t="s">
        <v>72</v>
      </c>
      <c r="F761">
        <v>0.05</v>
      </c>
      <c r="G761" s="4">
        <v>476</v>
      </c>
      <c r="H761">
        <f t="shared" si="44"/>
        <v>4.7600000000000002E-4</v>
      </c>
      <c r="I761">
        <f t="shared" si="45"/>
        <v>5.5048252619585368E-2</v>
      </c>
      <c r="J761" s="6">
        <f t="shared" si="46"/>
        <v>9.5199999999999989E-3</v>
      </c>
      <c r="K761">
        <f t="shared" si="47"/>
        <v>105.0420168067227</v>
      </c>
      <c r="L761" t="s">
        <v>66</v>
      </c>
      <c r="M761">
        <v>1</v>
      </c>
      <c r="N761" t="s">
        <v>64</v>
      </c>
      <c r="O761" t="s">
        <v>65</v>
      </c>
      <c r="P761" t="s">
        <v>22</v>
      </c>
      <c r="Q761" t="s">
        <v>23</v>
      </c>
      <c r="R761" t="s">
        <v>24</v>
      </c>
      <c r="S761" t="s">
        <v>25</v>
      </c>
      <c r="T761">
        <v>0</v>
      </c>
      <c r="U761" t="s">
        <v>112</v>
      </c>
      <c r="V761" t="s">
        <v>118</v>
      </c>
      <c r="W761" t="s">
        <v>120</v>
      </c>
      <c r="X761">
        <f>T761*K761</f>
        <v>0</v>
      </c>
      <c r="Y761">
        <f>T761*(57.32)</f>
        <v>0</v>
      </c>
    </row>
    <row r="762" spans="1:25" x14ac:dyDescent="0.2">
      <c r="A762">
        <v>761</v>
      </c>
      <c r="B762" t="s">
        <v>16</v>
      </c>
      <c r="C762" t="s">
        <v>111</v>
      </c>
      <c r="D762">
        <v>5</v>
      </c>
      <c r="E762" t="s">
        <v>72</v>
      </c>
      <c r="F762">
        <v>0.05</v>
      </c>
      <c r="G762" s="4">
        <v>476</v>
      </c>
      <c r="H762">
        <f t="shared" si="44"/>
        <v>4.7600000000000002E-4</v>
      </c>
      <c r="I762">
        <f t="shared" si="45"/>
        <v>5.5048252619585368E-2</v>
      </c>
      <c r="J762" s="6">
        <f t="shared" si="46"/>
        <v>9.5199999999999989E-3</v>
      </c>
      <c r="K762">
        <f t="shared" si="47"/>
        <v>105.0420168067227</v>
      </c>
      <c r="L762" t="s">
        <v>68</v>
      </c>
      <c r="M762">
        <v>1</v>
      </c>
      <c r="N762" t="s">
        <v>20</v>
      </c>
      <c r="O762" t="s">
        <v>21</v>
      </c>
      <c r="P762" t="s">
        <v>22</v>
      </c>
      <c r="Q762" t="s">
        <v>23</v>
      </c>
      <c r="R762" t="s">
        <v>24</v>
      </c>
      <c r="S762" t="s">
        <v>25</v>
      </c>
      <c r="T762">
        <v>14</v>
      </c>
      <c r="U762" t="s">
        <v>112</v>
      </c>
      <c r="V762" t="s">
        <v>118</v>
      </c>
      <c r="W762" t="s">
        <v>121</v>
      </c>
      <c r="X762">
        <f>T762*K762</f>
        <v>1470.5882352941178</v>
      </c>
      <c r="Y762">
        <f>T762*(57.32)</f>
        <v>802.48</v>
      </c>
    </row>
    <row r="763" spans="1:25" x14ac:dyDescent="0.2">
      <c r="A763">
        <v>762</v>
      </c>
      <c r="B763" t="s">
        <v>16</v>
      </c>
      <c r="C763" t="s">
        <v>111</v>
      </c>
      <c r="D763">
        <v>5</v>
      </c>
      <c r="E763" t="s">
        <v>72</v>
      </c>
      <c r="F763">
        <v>0.05</v>
      </c>
      <c r="G763" s="4">
        <v>476</v>
      </c>
      <c r="H763">
        <f t="shared" si="44"/>
        <v>4.7600000000000002E-4</v>
      </c>
      <c r="I763">
        <f t="shared" si="45"/>
        <v>5.5048252619585368E-2</v>
      </c>
      <c r="J763" s="6">
        <f t="shared" si="46"/>
        <v>9.5199999999999989E-3</v>
      </c>
      <c r="K763">
        <f t="shared" si="47"/>
        <v>105.0420168067227</v>
      </c>
      <c r="L763" t="s">
        <v>68</v>
      </c>
      <c r="M763">
        <v>1</v>
      </c>
      <c r="N763" t="s">
        <v>29</v>
      </c>
      <c r="O763" t="s">
        <v>29</v>
      </c>
      <c r="P763" t="s">
        <v>30</v>
      </c>
      <c r="Q763" t="s">
        <v>23</v>
      </c>
      <c r="R763" t="s">
        <v>31</v>
      </c>
      <c r="S763" t="s">
        <v>32</v>
      </c>
      <c r="T763">
        <v>0</v>
      </c>
      <c r="U763" t="s">
        <v>112</v>
      </c>
      <c r="V763" t="s">
        <v>118</v>
      </c>
      <c r="W763" t="s">
        <v>121</v>
      </c>
      <c r="X763">
        <f>T763*K763</f>
        <v>0</v>
      </c>
      <c r="Y763">
        <f>T763*(57.32)</f>
        <v>0</v>
      </c>
    </row>
    <row r="764" spans="1:25" x14ac:dyDescent="0.2">
      <c r="A764">
        <v>763</v>
      </c>
      <c r="B764" t="s">
        <v>16</v>
      </c>
      <c r="C764" t="s">
        <v>111</v>
      </c>
      <c r="D764">
        <v>5</v>
      </c>
      <c r="E764" t="s">
        <v>72</v>
      </c>
      <c r="F764">
        <v>0.05</v>
      </c>
      <c r="G764" s="4">
        <v>476</v>
      </c>
      <c r="H764">
        <f t="shared" si="44"/>
        <v>4.7600000000000002E-4</v>
      </c>
      <c r="I764">
        <f t="shared" si="45"/>
        <v>5.5048252619585368E-2</v>
      </c>
      <c r="J764" s="6">
        <f t="shared" si="46"/>
        <v>9.5199999999999989E-3</v>
      </c>
      <c r="K764">
        <f t="shared" si="47"/>
        <v>105.0420168067227</v>
      </c>
      <c r="L764" t="s">
        <v>68</v>
      </c>
      <c r="M764">
        <v>1</v>
      </c>
      <c r="N764" t="s">
        <v>33</v>
      </c>
      <c r="O764" t="s">
        <v>33</v>
      </c>
      <c r="P764" t="s">
        <v>22</v>
      </c>
      <c r="Q764" t="s">
        <v>23</v>
      </c>
      <c r="R764" t="s">
        <v>31</v>
      </c>
      <c r="S764" t="s">
        <v>25</v>
      </c>
      <c r="T764">
        <v>0</v>
      </c>
      <c r="U764" t="s">
        <v>112</v>
      </c>
      <c r="V764" t="s">
        <v>118</v>
      </c>
      <c r="W764" t="s">
        <v>121</v>
      </c>
      <c r="X764">
        <f>T764*K764</f>
        <v>0</v>
      </c>
      <c r="Y764">
        <f>T764*(57.32)</f>
        <v>0</v>
      </c>
    </row>
    <row r="765" spans="1:25" x14ac:dyDescent="0.2">
      <c r="A765">
        <v>764</v>
      </c>
      <c r="B765" t="s">
        <v>16</v>
      </c>
      <c r="C765" t="s">
        <v>111</v>
      </c>
      <c r="D765">
        <v>5</v>
      </c>
      <c r="E765" t="s">
        <v>72</v>
      </c>
      <c r="F765">
        <v>0.05</v>
      </c>
      <c r="G765" s="4">
        <v>476</v>
      </c>
      <c r="H765">
        <f t="shared" si="44"/>
        <v>4.7600000000000002E-4</v>
      </c>
      <c r="I765">
        <f t="shared" si="45"/>
        <v>5.5048252619585368E-2</v>
      </c>
      <c r="J765" s="6">
        <f t="shared" si="46"/>
        <v>9.5199999999999989E-3</v>
      </c>
      <c r="K765">
        <f t="shared" si="47"/>
        <v>105.0420168067227</v>
      </c>
      <c r="L765" t="s">
        <v>68</v>
      </c>
      <c r="M765">
        <v>1</v>
      </c>
      <c r="N765" t="s">
        <v>34</v>
      </c>
      <c r="O765" t="s">
        <v>35</v>
      </c>
      <c r="P765" t="s">
        <v>36</v>
      </c>
      <c r="Q765" t="s">
        <v>37</v>
      </c>
      <c r="R765" t="s">
        <v>24</v>
      </c>
      <c r="S765" t="s">
        <v>38</v>
      </c>
      <c r="T765">
        <v>0</v>
      </c>
      <c r="U765" t="s">
        <v>112</v>
      </c>
      <c r="V765" t="s">
        <v>118</v>
      </c>
      <c r="W765" t="s">
        <v>121</v>
      </c>
      <c r="X765">
        <f>T765*K765</f>
        <v>0</v>
      </c>
      <c r="Y765">
        <f>T765*(57.32)</f>
        <v>0</v>
      </c>
    </row>
    <row r="766" spans="1:25" x14ac:dyDescent="0.2">
      <c r="A766">
        <v>765</v>
      </c>
      <c r="B766" t="s">
        <v>16</v>
      </c>
      <c r="C766" t="s">
        <v>111</v>
      </c>
      <c r="D766">
        <v>5</v>
      </c>
      <c r="E766" t="s">
        <v>72</v>
      </c>
      <c r="F766">
        <v>0.05</v>
      </c>
      <c r="G766" s="4">
        <v>476</v>
      </c>
      <c r="H766">
        <f t="shared" si="44"/>
        <v>4.7600000000000002E-4</v>
      </c>
      <c r="I766">
        <f t="shared" si="45"/>
        <v>5.5048252619585368E-2</v>
      </c>
      <c r="J766" s="6">
        <f t="shared" si="46"/>
        <v>9.5199999999999989E-3</v>
      </c>
      <c r="K766">
        <f t="shared" si="47"/>
        <v>105.0420168067227</v>
      </c>
      <c r="L766" t="s">
        <v>68</v>
      </c>
      <c r="M766">
        <v>1</v>
      </c>
      <c r="N766" t="s">
        <v>39</v>
      </c>
      <c r="O766" t="s">
        <v>35</v>
      </c>
      <c r="P766" t="s">
        <v>36</v>
      </c>
      <c r="Q766" t="s">
        <v>37</v>
      </c>
      <c r="R766" t="s">
        <v>24</v>
      </c>
      <c r="S766" t="s">
        <v>38</v>
      </c>
      <c r="T766">
        <v>0</v>
      </c>
      <c r="U766" t="s">
        <v>112</v>
      </c>
      <c r="V766" t="s">
        <v>118</v>
      </c>
      <c r="W766" t="s">
        <v>121</v>
      </c>
      <c r="X766">
        <f>T766*K766</f>
        <v>0</v>
      </c>
      <c r="Y766">
        <f>T766*(57.32)</f>
        <v>0</v>
      </c>
    </row>
    <row r="767" spans="1:25" x14ac:dyDescent="0.2">
      <c r="A767">
        <v>766</v>
      </c>
      <c r="B767" t="s">
        <v>16</v>
      </c>
      <c r="C767" t="s">
        <v>111</v>
      </c>
      <c r="D767">
        <v>5</v>
      </c>
      <c r="E767" t="s">
        <v>72</v>
      </c>
      <c r="F767">
        <v>0.05</v>
      </c>
      <c r="G767" s="4">
        <v>476</v>
      </c>
      <c r="H767">
        <f t="shared" si="44"/>
        <v>4.7600000000000002E-4</v>
      </c>
      <c r="I767">
        <f t="shared" si="45"/>
        <v>5.5048252619585368E-2</v>
      </c>
      <c r="J767" s="6">
        <f t="shared" si="46"/>
        <v>9.5199999999999989E-3</v>
      </c>
      <c r="K767">
        <f t="shared" si="47"/>
        <v>105.0420168067227</v>
      </c>
      <c r="L767" t="s">
        <v>68</v>
      </c>
      <c r="M767">
        <v>1</v>
      </c>
      <c r="N767" t="s">
        <v>40</v>
      </c>
      <c r="O767" t="s">
        <v>40</v>
      </c>
      <c r="P767" t="s">
        <v>22</v>
      </c>
      <c r="Q767" t="s">
        <v>37</v>
      </c>
      <c r="R767" t="s">
        <v>24</v>
      </c>
      <c r="S767" t="s">
        <v>32</v>
      </c>
      <c r="T767">
        <v>0</v>
      </c>
      <c r="U767" t="s">
        <v>112</v>
      </c>
      <c r="V767" t="s">
        <v>118</v>
      </c>
      <c r="W767" t="s">
        <v>121</v>
      </c>
      <c r="X767">
        <f>T767*K767</f>
        <v>0</v>
      </c>
      <c r="Y767">
        <f>T767*(57.32)</f>
        <v>0</v>
      </c>
    </row>
    <row r="768" spans="1:25" x14ac:dyDescent="0.2">
      <c r="A768">
        <v>767</v>
      </c>
      <c r="B768" t="s">
        <v>16</v>
      </c>
      <c r="C768" t="s">
        <v>111</v>
      </c>
      <c r="D768">
        <v>5</v>
      </c>
      <c r="E768" t="s">
        <v>72</v>
      </c>
      <c r="F768">
        <v>0.05</v>
      </c>
      <c r="G768" s="4">
        <v>476</v>
      </c>
      <c r="H768">
        <f t="shared" si="44"/>
        <v>4.7600000000000002E-4</v>
      </c>
      <c r="I768">
        <f t="shared" si="45"/>
        <v>5.5048252619585368E-2</v>
      </c>
      <c r="J768" s="6">
        <f t="shared" si="46"/>
        <v>9.5199999999999989E-3</v>
      </c>
      <c r="K768">
        <f t="shared" si="47"/>
        <v>105.0420168067227</v>
      </c>
      <c r="L768" t="s">
        <v>68</v>
      </c>
      <c r="M768">
        <v>1</v>
      </c>
      <c r="N768" t="s">
        <v>41</v>
      </c>
      <c r="O768" t="s">
        <v>41</v>
      </c>
      <c r="P768" t="s">
        <v>22</v>
      </c>
      <c r="Q768" t="s">
        <v>23</v>
      </c>
      <c r="R768" t="s">
        <v>24</v>
      </c>
      <c r="S768" t="s">
        <v>42</v>
      </c>
      <c r="T768">
        <v>0</v>
      </c>
      <c r="U768" t="s">
        <v>112</v>
      </c>
      <c r="V768" t="s">
        <v>118</v>
      </c>
      <c r="W768" t="s">
        <v>121</v>
      </c>
      <c r="X768">
        <f>T768*K768</f>
        <v>0</v>
      </c>
      <c r="Y768">
        <f>T768*(57.32)</f>
        <v>0</v>
      </c>
    </row>
    <row r="769" spans="1:25" x14ac:dyDescent="0.2">
      <c r="A769">
        <v>768</v>
      </c>
      <c r="B769" t="s">
        <v>16</v>
      </c>
      <c r="C769" t="s">
        <v>111</v>
      </c>
      <c r="D769">
        <v>5</v>
      </c>
      <c r="E769" t="s">
        <v>72</v>
      </c>
      <c r="F769">
        <v>0.05</v>
      </c>
      <c r="G769" s="4">
        <v>476</v>
      </c>
      <c r="H769">
        <f t="shared" si="44"/>
        <v>4.7600000000000002E-4</v>
      </c>
      <c r="I769">
        <f t="shared" si="45"/>
        <v>5.5048252619585368E-2</v>
      </c>
      <c r="J769" s="6">
        <f t="shared" si="46"/>
        <v>9.5199999999999989E-3</v>
      </c>
      <c r="K769">
        <f t="shared" si="47"/>
        <v>105.0420168067227</v>
      </c>
      <c r="L769" t="s">
        <v>68</v>
      </c>
      <c r="M769">
        <v>1</v>
      </c>
      <c r="N769" t="s">
        <v>43</v>
      </c>
      <c r="O769" t="s">
        <v>43</v>
      </c>
      <c r="P769" t="s">
        <v>22</v>
      </c>
      <c r="Q769" t="s">
        <v>23</v>
      </c>
      <c r="R769" t="s">
        <v>24</v>
      </c>
      <c r="S769" t="s">
        <v>44</v>
      </c>
      <c r="T769">
        <v>0</v>
      </c>
      <c r="U769" t="s">
        <v>112</v>
      </c>
      <c r="V769" t="s">
        <v>118</v>
      </c>
      <c r="W769" t="s">
        <v>121</v>
      </c>
      <c r="X769">
        <f>T769*K769</f>
        <v>0</v>
      </c>
      <c r="Y769">
        <f>T769*(57.32)</f>
        <v>0</v>
      </c>
    </row>
    <row r="770" spans="1:25" x14ac:dyDescent="0.2">
      <c r="A770">
        <v>769</v>
      </c>
      <c r="B770" t="s">
        <v>16</v>
      </c>
      <c r="C770" t="s">
        <v>111</v>
      </c>
      <c r="D770">
        <v>5</v>
      </c>
      <c r="E770" t="s">
        <v>72</v>
      </c>
      <c r="F770">
        <v>0.05</v>
      </c>
      <c r="G770" s="4">
        <v>476</v>
      </c>
      <c r="H770">
        <f t="shared" ref="H770:H833" si="48">G770/1000000</f>
        <v>4.7600000000000002E-4</v>
      </c>
      <c r="I770">
        <f t="shared" ref="I770:I833" si="49">SQRT(H770/(PI()*F770))</f>
        <v>5.5048252619585368E-2</v>
      </c>
      <c r="J770" s="6">
        <f t="shared" ref="J770:J833" si="50">(I770*I770)*PI()</f>
        <v>9.5199999999999989E-3</v>
      </c>
      <c r="K770">
        <f t="shared" ref="K770:K833" si="51">1/J770</f>
        <v>105.0420168067227</v>
      </c>
      <c r="L770" t="s">
        <v>68</v>
      </c>
      <c r="M770">
        <v>1</v>
      </c>
      <c r="N770" t="s">
        <v>45</v>
      </c>
      <c r="O770" t="s">
        <v>45</v>
      </c>
      <c r="P770" t="s">
        <v>22</v>
      </c>
      <c r="Q770" t="s">
        <v>23</v>
      </c>
      <c r="R770" t="s">
        <v>24</v>
      </c>
      <c r="S770" t="s">
        <v>46</v>
      </c>
      <c r="T770">
        <v>0</v>
      </c>
      <c r="U770" t="s">
        <v>112</v>
      </c>
      <c r="V770" t="s">
        <v>118</v>
      </c>
      <c r="W770" t="s">
        <v>121</v>
      </c>
      <c r="X770">
        <f>T770*K770</f>
        <v>0</v>
      </c>
      <c r="Y770">
        <f>T770*(57.32)</f>
        <v>0</v>
      </c>
    </row>
    <row r="771" spans="1:25" x14ac:dyDescent="0.2">
      <c r="A771">
        <v>770</v>
      </c>
      <c r="B771" t="s">
        <v>16</v>
      </c>
      <c r="C771" t="s">
        <v>111</v>
      </c>
      <c r="D771">
        <v>5</v>
      </c>
      <c r="E771" t="s">
        <v>72</v>
      </c>
      <c r="F771">
        <v>0.05</v>
      </c>
      <c r="G771" s="4">
        <v>476</v>
      </c>
      <c r="H771">
        <f t="shared" si="48"/>
        <v>4.7600000000000002E-4</v>
      </c>
      <c r="I771">
        <f t="shared" si="49"/>
        <v>5.5048252619585368E-2</v>
      </c>
      <c r="J771" s="6">
        <f t="shared" si="50"/>
        <v>9.5199999999999989E-3</v>
      </c>
      <c r="K771">
        <f t="shared" si="51"/>
        <v>105.0420168067227</v>
      </c>
      <c r="L771" t="s">
        <v>68</v>
      </c>
      <c r="M771">
        <v>1</v>
      </c>
      <c r="N771" t="s">
        <v>47</v>
      </c>
      <c r="O771" t="s">
        <v>47</v>
      </c>
      <c r="P771" t="s">
        <v>22</v>
      </c>
      <c r="Q771" t="s">
        <v>23</v>
      </c>
      <c r="R771" t="s">
        <v>24</v>
      </c>
      <c r="S771" t="s">
        <v>32</v>
      </c>
      <c r="T771">
        <v>0</v>
      </c>
      <c r="U771" t="s">
        <v>112</v>
      </c>
      <c r="V771" t="s">
        <v>118</v>
      </c>
      <c r="W771" t="s">
        <v>121</v>
      </c>
      <c r="X771">
        <f>T771*K771</f>
        <v>0</v>
      </c>
      <c r="Y771">
        <f>T771*(57.32)</f>
        <v>0</v>
      </c>
    </row>
    <row r="772" spans="1:25" x14ac:dyDescent="0.2">
      <c r="A772">
        <v>771</v>
      </c>
      <c r="B772" t="s">
        <v>16</v>
      </c>
      <c r="C772" t="s">
        <v>111</v>
      </c>
      <c r="D772">
        <v>5</v>
      </c>
      <c r="E772" t="s">
        <v>72</v>
      </c>
      <c r="F772">
        <v>0.05</v>
      </c>
      <c r="G772" s="4">
        <v>476</v>
      </c>
      <c r="H772">
        <f t="shared" si="48"/>
        <v>4.7600000000000002E-4</v>
      </c>
      <c r="I772">
        <f t="shared" si="49"/>
        <v>5.5048252619585368E-2</v>
      </c>
      <c r="J772" s="6">
        <f t="shared" si="50"/>
        <v>9.5199999999999989E-3</v>
      </c>
      <c r="K772">
        <f t="shared" si="51"/>
        <v>105.0420168067227</v>
      </c>
      <c r="L772" t="s">
        <v>68</v>
      </c>
      <c r="M772">
        <v>1</v>
      </c>
      <c r="N772" t="s">
        <v>48</v>
      </c>
      <c r="O772" t="s">
        <v>49</v>
      </c>
      <c r="P772" t="s">
        <v>22</v>
      </c>
      <c r="Q772" t="s">
        <v>37</v>
      </c>
      <c r="R772" t="s">
        <v>24</v>
      </c>
      <c r="S772" t="s">
        <v>50</v>
      </c>
      <c r="T772">
        <v>2</v>
      </c>
      <c r="U772" t="s">
        <v>112</v>
      </c>
      <c r="V772" t="s">
        <v>118</v>
      </c>
      <c r="W772" t="s">
        <v>121</v>
      </c>
      <c r="X772">
        <f>T772*K772</f>
        <v>210.0840336134454</v>
      </c>
      <c r="Y772">
        <f>T772*(57.32)</f>
        <v>114.64</v>
      </c>
    </row>
    <row r="773" spans="1:25" x14ac:dyDescent="0.2">
      <c r="A773">
        <v>772</v>
      </c>
      <c r="B773" t="s">
        <v>16</v>
      </c>
      <c r="C773" t="s">
        <v>111</v>
      </c>
      <c r="D773">
        <v>5</v>
      </c>
      <c r="E773" t="s">
        <v>72</v>
      </c>
      <c r="F773">
        <v>0.05</v>
      </c>
      <c r="G773" s="4">
        <v>476</v>
      </c>
      <c r="H773">
        <f t="shared" si="48"/>
        <v>4.7600000000000002E-4</v>
      </c>
      <c r="I773">
        <f t="shared" si="49"/>
        <v>5.5048252619585368E-2</v>
      </c>
      <c r="J773" s="6">
        <f t="shared" si="50"/>
        <v>9.5199999999999989E-3</v>
      </c>
      <c r="K773">
        <f t="shared" si="51"/>
        <v>105.0420168067227</v>
      </c>
      <c r="L773" t="s">
        <v>68</v>
      </c>
      <c r="M773">
        <v>1</v>
      </c>
      <c r="N773" t="s">
        <v>51</v>
      </c>
      <c r="O773" t="s">
        <v>49</v>
      </c>
      <c r="P773" t="s">
        <v>22</v>
      </c>
      <c r="Q773" t="s">
        <v>37</v>
      </c>
      <c r="R773" t="s">
        <v>24</v>
      </c>
      <c r="S773" t="s">
        <v>50</v>
      </c>
      <c r="T773">
        <v>0</v>
      </c>
      <c r="U773" t="s">
        <v>112</v>
      </c>
      <c r="V773" t="s">
        <v>118</v>
      </c>
      <c r="W773" t="s">
        <v>121</v>
      </c>
      <c r="X773">
        <f>T773*K773</f>
        <v>0</v>
      </c>
      <c r="Y773">
        <f>T773*(57.32)</f>
        <v>0</v>
      </c>
    </row>
    <row r="774" spans="1:25" x14ac:dyDescent="0.2">
      <c r="A774">
        <v>773</v>
      </c>
      <c r="B774" t="s">
        <v>16</v>
      </c>
      <c r="C774" t="s">
        <v>111</v>
      </c>
      <c r="D774">
        <v>5</v>
      </c>
      <c r="E774" t="s">
        <v>72</v>
      </c>
      <c r="F774">
        <v>0.05</v>
      </c>
      <c r="G774" s="4">
        <v>476</v>
      </c>
      <c r="H774">
        <f t="shared" si="48"/>
        <v>4.7600000000000002E-4</v>
      </c>
      <c r="I774">
        <f t="shared" si="49"/>
        <v>5.5048252619585368E-2</v>
      </c>
      <c r="J774" s="6">
        <f t="shared" si="50"/>
        <v>9.5199999999999989E-3</v>
      </c>
      <c r="K774">
        <f t="shared" si="51"/>
        <v>105.0420168067227</v>
      </c>
      <c r="L774" t="s">
        <v>68</v>
      </c>
      <c r="M774">
        <v>1</v>
      </c>
      <c r="N774" t="s">
        <v>52</v>
      </c>
      <c r="O774" t="s">
        <v>52</v>
      </c>
      <c r="P774" t="s">
        <v>22</v>
      </c>
      <c r="Q774" t="s">
        <v>23</v>
      </c>
      <c r="R774" t="s">
        <v>24</v>
      </c>
      <c r="S774" t="s">
        <v>46</v>
      </c>
      <c r="T774">
        <v>0</v>
      </c>
      <c r="U774" t="s">
        <v>112</v>
      </c>
      <c r="V774" t="s">
        <v>118</v>
      </c>
      <c r="W774" t="s">
        <v>121</v>
      </c>
      <c r="X774">
        <f>T774*K774</f>
        <v>0</v>
      </c>
      <c r="Y774">
        <f>T774*(57.32)</f>
        <v>0</v>
      </c>
    </row>
    <row r="775" spans="1:25" x14ac:dyDescent="0.2">
      <c r="A775">
        <v>774</v>
      </c>
      <c r="B775" t="s">
        <v>16</v>
      </c>
      <c r="C775" t="s">
        <v>111</v>
      </c>
      <c r="D775">
        <v>5</v>
      </c>
      <c r="E775" t="s">
        <v>72</v>
      </c>
      <c r="F775">
        <v>0.05</v>
      </c>
      <c r="G775" s="4">
        <v>476</v>
      </c>
      <c r="H775">
        <f t="shared" si="48"/>
        <v>4.7600000000000002E-4</v>
      </c>
      <c r="I775">
        <f t="shared" si="49"/>
        <v>5.5048252619585368E-2</v>
      </c>
      <c r="J775" s="6">
        <f t="shared" si="50"/>
        <v>9.5199999999999989E-3</v>
      </c>
      <c r="K775">
        <f t="shared" si="51"/>
        <v>105.0420168067227</v>
      </c>
      <c r="L775" t="s">
        <v>68</v>
      </c>
      <c r="M775">
        <v>1</v>
      </c>
      <c r="N775" t="s">
        <v>53</v>
      </c>
      <c r="O775" t="s">
        <v>53</v>
      </c>
      <c r="P775" t="s">
        <v>22</v>
      </c>
      <c r="Q775" t="s">
        <v>23</v>
      </c>
      <c r="R775" t="s">
        <v>31</v>
      </c>
      <c r="S775" t="s">
        <v>54</v>
      </c>
      <c r="T775">
        <v>0</v>
      </c>
      <c r="U775" t="s">
        <v>112</v>
      </c>
      <c r="V775" t="s">
        <v>118</v>
      </c>
      <c r="W775" t="s">
        <v>121</v>
      </c>
      <c r="X775">
        <f>T775*K775</f>
        <v>0</v>
      </c>
      <c r="Y775">
        <f>T775*(57.32)</f>
        <v>0</v>
      </c>
    </row>
    <row r="776" spans="1:25" x14ac:dyDescent="0.2">
      <c r="A776">
        <v>775</v>
      </c>
      <c r="B776" t="s">
        <v>16</v>
      </c>
      <c r="C776" t="s">
        <v>111</v>
      </c>
      <c r="D776">
        <v>5</v>
      </c>
      <c r="E776" t="s">
        <v>72</v>
      </c>
      <c r="F776">
        <v>0.05</v>
      </c>
      <c r="G776" s="4">
        <v>476</v>
      </c>
      <c r="H776">
        <f t="shared" si="48"/>
        <v>4.7600000000000002E-4</v>
      </c>
      <c r="I776">
        <f t="shared" si="49"/>
        <v>5.5048252619585368E-2</v>
      </c>
      <c r="J776" s="6">
        <f t="shared" si="50"/>
        <v>9.5199999999999989E-3</v>
      </c>
      <c r="K776">
        <f t="shared" si="51"/>
        <v>105.0420168067227</v>
      </c>
      <c r="L776" t="s">
        <v>68</v>
      </c>
      <c r="M776">
        <v>1</v>
      </c>
      <c r="N776" t="s">
        <v>55</v>
      </c>
      <c r="O776" t="s">
        <v>55</v>
      </c>
      <c r="P776" t="s">
        <v>22</v>
      </c>
      <c r="Q776" t="s">
        <v>23</v>
      </c>
      <c r="R776" t="s">
        <v>31</v>
      </c>
      <c r="S776" t="s">
        <v>56</v>
      </c>
      <c r="T776">
        <v>0</v>
      </c>
      <c r="U776" t="s">
        <v>112</v>
      </c>
      <c r="V776" t="s">
        <v>118</v>
      </c>
      <c r="W776" t="s">
        <v>121</v>
      </c>
      <c r="X776">
        <f>T776*K776</f>
        <v>0</v>
      </c>
      <c r="Y776">
        <f>T776*(57.32)</f>
        <v>0</v>
      </c>
    </row>
    <row r="777" spans="1:25" x14ac:dyDescent="0.2">
      <c r="A777">
        <v>776</v>
      </c>
      <c r="B777" t="s">
        <v>16</v>
      </c>
      <c r="C777" t="s">
        <v>111</v>
      </c>
      <c r="D777">
        <v>5</v>
      </c>
      <c r="E777" t="s">
        <v>72</v>
      </c>
      <c r="F777">
        <v>0.05</v>
      </c>
      <c r="G777" s="4">
        <v>476</v>
      </c>
      <c r="H777">
        <f t="shared" si="48"/>
        <v>4.7600000000000002E-4</v>
      </c>
      <c r="I777">
        <f t="shared" si="49"/>
        <v>5.5048252619585368E-2</v>
      </c>
      <c r="J777" s="6">
        <f t="shared" si="50"/>
        <v>9.5199999999999989E-3</v>
      </c>
      <c r="K777">
        <f t="shared" si="51"/>
        <v>105.0420168067227</v>
      </c>
      <c r="L777" t="s">
        <v>68</v>
      </c>
      <c r="M777">
        <v>1</v>
      </c>
      <c r="N777" t="s">
        <v>57</v>
      </c>
      <c r="O777" t="s">
        <v>57</v>
      </c>
      <c r="P777" t="s">
        <v>22</v>
      </c>
      <c r="Q777" t="s">
        <v>37</v>
      </c>
      <c r="R777" t="s">
        <v>24</v>
      </c>
      <c r="S777" t="s">
        <v>58</v>
      </c>
      <c r="T777">
        <v>0</v>
      </c>
      <c r="U777" t="s">
        <v>112</v>
      </c>
      <c r="V777" t="s">
        <v>118</v>
      </c>
      <c r="W777" t="s">
        <v>121</v>
      </c>
      <c r="X777">
        <f>T777*K777</f>
        <v>0</v>
      </c>
      <c r="Y777">
        <f>T777*(57.32)</f>
        <v>0</v>
      </c>
    </row>
    <row r="778" spans="1:25" x14ac:dyDescent="0.2">
      <c r="A778">
        <v>777</v>
      </c>
      <c r="B778" t="s">
        <v>16</v>
      </c>
      <c r="C778" t="s">
        <v>111</v>
      </c>
      <c r="D778">
        <v>5</v>
      </c>
      <c r="E778" t="s">
        <v>72</v>
      </c>
      <c r="F778">
        <v>0.05</v>
      </c>
      <c r="G778" s="4">
        <v>476</v>
      </c>
      <c r="H778">
        <f t="shared" si="48"/>
        <v>4.7600000000000002E-4</v>
      </c>
      <c r="I778">
        <f t="shared" si="49"/>
        <v>5.5048252619585368E-2</v>
      </c>
      <c r="J778" s="6">
        <f t="shared" si="50"/>
        <v>9.5199999999999989E-3</v>
      </c>
      <c r="K778">
        <f t="shared" si="51"/>
        <v>105.0420168067227</v>
      </c>
      <c r="L778" t="s">
        <v>68</v>
      </c>
      <c r="M778">
        <v>1</v>
      </c>
      <c r="N778" t="s">
        <v>59</v>
      </c>
      <c r="O778" t="s">
        <v>59</v>
      </c>
      <c r="P778" t="s">
        <v>30</v>
      </c>
      <c r="Q778" t="s">
        <v>23</v>
      </c>
      <c r="R778" t="s">
        <v>31</v>
      </c>
      <c r="S778" t="s">
        <v>60</v>
      </c>
      <c r="T778">
        <v>0</v>
      </c>
      <c r="U778" t="s">
        <v>112</v>
      </c>
      <c r="V778" t="s">
        <v>118</v>
      </c>
      <c r="W778" t="s">
        <v>121</v>
      </c>
      <c r="X778">
        <f>T778*K778</f>
        <v>0</v>
      </c>
      <c r="Y778">
        <f>T778*(57.32)</f>
        <v>0</v>
      </c>
    </row>
    <row r="779" spans="1:25" x14ac:dyDescent="0.2">
      <c r="A779">
        <v>778</v>
      </c>
      <c r="B779" t="s">
        <v>16</v>
      </c>
      <c r="C779" t="s">
        <v>111</v>
      </c>
      <c r="D779">
        <v>5</v>
      </c>
      <c r="E779" t="s">
        <v>72</v>
      </c>
      <c r="F779">
        <v>0.05</v>
      </c>
      <c r="G779" s="4">
        <v>476</v>
      </c>
      <c r="H779">
        <f t="shared" si="48"/>
        <v>4.7600000000000002E-4</v>
      </c>
      <c r="I779">
        <f t="shared" si="49"/>
        <v>5.5048252619585368E-2</v>
      </c>
      <c r="J779" s="6">
        <f t="shared" si="50"/>
        <v>9.5199999999999989E-3</v>
      </c>
      <c r="K779">
        <f t="shared" si="51"/>
        <v>105.0420168067227</v>
      </c>
      <c r="L779" t="s">
        <v>68</v>
      </c>
      <c r="M779">
        <v>1</v>
      </c>
      <c r="N779" t="s">
        <v>61</v>
      </c>
      <c r="O779" t="s">
        <v>61</v>
      </c>
      <c r="P779" t="s">
        <v>30</v>
      </c>
      <c r="Q779" t="s">
        <v>37</v>
      </c>
      <c r="R779" t="s">
        <v>31</v>
      </c>
      <c r="S779" t="s">
        <v>62</v>
      </c>
      <c r="T779">
        <v>0</v>
      </c>
      <c r="U779" t="s">
        <v>112</v>
      </c>
      <c r="V779" t="s">
        <v>118</v>
      </c>
      <c r="W779" t="s">
        <v>121</v>
      </c>
      <c r="X779">
        <f>T779*K779</f>
        <v>0</v>
      </c>
      <c r="Y779">
        <f>T779*(57.32)</f>
        <v>0</v>
      </c>
    </row>
    <row r="780" spans="1:25" x14ac:dyDescent="0.2">
      <c r="A780">
        <v>779</v>
      </c>
      <c r="B780" t="s">
        <v>16</v>
      </c>
      <c r="C780" t="s">
        <v>111</v>
      </c>
      <c r="D780">
        <v>5</v>
      </c>
      <c r="E780" t="s">
        <v>72</v>
      </c>
      <c r="F780">
        <v>0.05</v>
      </c>
      <c r="G780" s="4">
        <v>476</v>
      </c>
      <c r="H780">
        <f t="shared" si="48"/>
        <v>4.7600000000000002E-4</v>
      </c>
      <c r="I780">
        <f t="shared" si="49"/>
        <v>5.5048252619585368E-2</v>
      </c>
      <c r="J780" s="6">
        <f t="shared" si="50"/>
        <v>9.5199999999999989E-3</v>
      </c>
      <c r="K780">
        <f t="shared" si="51"/>
        <v>105.0420168067227</v>
      </c>
      <c r="L780" t="s">
        <v>68</v>
      </c>
      <c r="M780">
        <v>1</v>
      </c>
      <c r="N780" t="s">
        <v>63</v>
      </c>
      <c r="O780" t="s">
        <v>63</v>
      </c>
      <c r="P780" t="s">
        <v>22</v>
      </c>
      <c r="Q780" t="s">
        <v>37</v>
      </c>
      <c r="R780" t="s">
        <v>24</v>
      </c>
      <c r="S780" t="s">
        <v>32</v>
      </c>
      <c r="T780">
        <v>0</v>
      </c>
      <c r="U780" t="s">
        <v>112</v>
      </c>
      <c r="V780" t="s">
        <v>118</v>
      </c>
      <c r="W780" t="s">
        <v>121</v>
      </c>
      <c r="X780">
        <f>T780*K780</f>
        <v>0</v>
      </c>
      <c r="Y780">
        <f>T780*(57.32)</f>
        <v>0</v>
      </c>
    </row>
    <row r="781" spans="1:25" x14ac:dyDescent="0.2">
      <c r="A781">
        <v>780</v>
      </c>
      <c r="B781" t="s">
        <v>16</v>
      </c>
      <c r="C781" t="s">
        <v>111</v>
      </c>
      <c r="D781">
        <v>5</v>
      </c>
      <c r="E781" t="s">
        <v>72</v>
      </c>
      <c r="F781">
        <v>0.05</v>
      </c>
      <c r="G781" s="4">
        <v>476</v>
      </c>
      <c r="H781">
        <f t="shared" si="48"/>
        <v>4.7600000000000002E-4</v>
      </c>
      <c r="I781">
        <f t="shared" si="49"/>
        <v>5.5048252619585368E-2</v>
      </c>
      <c r="J781" s="6">
        <f t="shared" si="50"/>
        <v>9.5199999999999989E-3</v>
      </c>
      <c r="K781">
        <f t="shared" si="51"/>
        <v>105.0420168067227</v>
      </c>
      <c r="L781" t="s">
        <v>68</v>
      </c>
      <c r="M781">
        <v>1</v>
      </c>
      <c r="N781" t="s">
        <v>64</v>
      </c>
      <c r="O781" t="s">
        <v>65</v>
      </c>
      <c r="P781" t="s">
        <v>22</v>
      </c>
      <c r="Q781" t="s">
        <v>23</v>
      </c>
      <c r="R781" t="s">
        <v>24</v>
      </c>
      <c r="S781" t="s">
        <v>25</v>
      </c>
      <c r="T781">
        <v>0</v>
      </c>
      <c r="U781" t="s">
        <v>112</v>
      </c>
      <c r="V781" t="s">
        <v>118</v>
      </c>
      <c r="W781" t="s">
        <v>121</v>
      </c>
      <c r="X781">
        <f>T781*K781</f>
        <v>0</v>
      </c>
      <c r="Y781">
        <f>T781*(57.32)</f>
        <v>0</v>
      </c>
    </row>
    <row r="782" spans="1:25" x14ac:dyDescent="0.2">
      <c r="A782">
        <v>781</v>
      </c>
      <c r="B782" t="s">
        <v>16</v>
      </c>
      <c r="C782" t="s">
        <v>111</v>
      </c>
      <c r="D782">
        <v>5</v>
      </c>
      <c r="E782" t="s">
        <v>72</v>
      </c>
      <c r="F782">
        <v>0.05</v>
      </c>
      <c r="G782" s="4">
        <v>476</v>
      </c>
      <c r="H782">
        <f t="shared" si="48"/>
        <v>4.7600000000000002E-4</v>
      </c>
      <c r="I782">
        <f t="shared" si="49"/>
        <v>5.5048252619585368E-2</v>
      </c>
      <c r="J782" s="6">
        <f t="shared" si="50"/>
        <v>9.5199999999999989E-3</v>
      </c>
      <c r="K782">
        <f t="shared" si="51"/>
        <v>105.0420168067227</v>
      </c>
      <c r="L782" t="s">
        <v>70</v>
      </c>
      <c r="M782">
        <v>1</v>
      </c>
      <c r="N782" t="s">
        <v>20</v>
      </c>
      <c r="O782" t="s">
        <v>21</v>
      </c>
      <c r="P782" t="s">
        <v>22</v>
      </c>
      <c r="Q782" t="s">
        <v>23</v>
      </c>
      <c r="R782" t="s">
        <v>24</v>
      </c>
      <c r="S782" t="s">
        <v>25</v>
      </c>
      <c r="T782">
        <v>10</v>
      </c>
      <c r="U782" t="s">
        <v>112</v>
      </c>
      <c r="V782" t="s">
        <v>118</v>
      </c>
      <c r="W782" t="s">
        <v>122</v>
      </c>
      <c r="X782">
        <f>T782*K782</f>
        <v>1050.420168067227</v>
      </c>
      <c r="Y782">
        <f>T782*(57.32)</f>
        <v>573.20000000000005</v>
      </c>
    </row>
    <row r="783" spans="1:25" x14ac:dyDescent="0.2">
      <c r="A783">
        <v>782</v>
      </c>
      <c r="B783" t="s">
        <v>16</v>
      </c>
      <c r="C783" t="s">
        <v>111</v>
      </c>
      <c r="D783">
        <v>5</v>
      </c>
      <c r="E783" t="s">
        <v>72</v>
      </c>
      <c r="F783">
        <v>0.05</v>
      </c>
      <c r="G783" s="4">
        <v>476</v>
      </c>
      <c r="H783">
        <f t="shared" si="48"/>
        <v>4.7600000000000002E-4</v>
      </c>
      <c r="I783">
        <f t="shared" si="49"/>
        <v>5.5048252619585368E-2</v>
      </c>
      <c r="J783" s="6">
        <f t="shared" si="50"/>
        <v>9.5199999999999989E-3</v>
      </c>
      <c r="K783">
        <f t="shared" si="51"/>
        <v>105.0420168067227</v>
      </c>
      <c r="L783" t="s">
        <v>70</v>
      </c>
      <c r="M783">
        <v>1</v>
      </c>
      <c r="N783" t="s">
        <v>29</v>
      </c>
      <c r="O783" t="s">
        <v>29</v>
      </c>
      <c r="P783" t="s">
        <v>30</v>
      </c>
      <c r="Q783" t="s">
        <v>23</v>
      </c>
      <c r="R783" t="s">
        <v>31</v>
      </c>
      <c r="S783" t="s">
        <v>32</v>
      </c>
      <c r="T783">
        <v>0</v>
      </c>
      <c r="U783" t="s">
        <v>112</v>
      </c>
      <c r="V783" t="s">
        <v>118</v>
      </c>
      <c r="W783" t="s">
        <v>122</v>
      </c>
      <c r="X783">
        <f>T783*K783</f>
        <v>0</v>
      </c>
      <c r="Y783">
        <f>T783*(57.32)</f>
        <v>0</v>
      </c>
    </row>
    <row r="784" spans="1:25" x14ac:dyDescent="0.2">
      <c r="A784">
        <v>783</v>
      </c>
      <c r="B784" t="s">
        <v>16</v>
      </c>
      <c r="C784" t="s">
        <v>111</v>
      </c>
      <c r="D784">
        <v>5</v>
      </c>
      <c r="E784" t="s">
        <v>72</v>
      </c>
      <c r="F784">
        <v>0.05</v>
      </c>
      <c r="G784" s="4">
        <v>476</v>
      </c>
      <c r="H784">
        <f t="shared" si="48"/>
        <v>4.7600000000000002E-4</v>
      </c>
      <c r="I784">
        <f t="shared" si="49"/>
        <v>5.5048252619585368E-2</v>
      </c>
      <c r="J784" s="6">
        <f t="shared" si="50"/>
        <v>9.5199999999999989E-3</v>
      </c>
      <c r="K784">
        <f t="shared" si="51"/>
        <v>105.0420168067227</v>
      </c>
      <c r="L784" t="s">
        <v>70</v>
      </c>
      <c r="M784">
        <v>1</v>
      </c>
      <c r="N784" t="s">
        <v>33</v>
      </c>
      <c r="O784" t="s">
        <v>33</v>
      </c>
      <c r="P784" t="s">
        <v>22</v>
      </c>
      <c r="Q784" t="s">
        <v>23</v>
      </c>
      <c r="R784" t="s">
        <v>31</v>
      </c>
      <c r="S784" t="s">
        <v>25</v>
      </c>
      <c r="T784">
        <v>0</v>
      </c>
      <c r="U784" t="s">
        <v>112</v>
      </c>
      <c r="V784" t="s">
        <v>118</v>
      </c>
      <c r="W784" t="s">
        <v>122</v>
      </c>
      <c r="X784">
        <f>T784*K784</f>
        <v>0</v>
      </c>
      <c r="Y784">
        <f>T784*(57.32)</f>
        <v>0</v>
      </c>
    </row>
    <row r="785" spans="1:25" x14ac:dyDescent="0.2">
      <c r="A785">
        <v>784</v>
      </c>
      <c r="B785" t="s">
        <v>16</v>
      </c>
      <c r="C785" t="s">
        <v>111</v>
      </c>
      <c r="D785">
        <v>5</v>
      </c>
      <c r="E785" t="s">
        <v>72</v>
      </c>
      <c r="F785">
        <v>0.05</v>
      </c>
      <c r="G785" s="4">
        <v>476</v>
      </c>
      <c r="H785">
        <f t="shared" si="48"/>
        <v>4.7600000000000002E-4</v>
      </c>
      <c r="I785">
        <f t="shared" si="49"/>
        <v>5.5048252619585368E-2</v>
      </c>
      <c r="J785" s="6">
        <f t="shared" si="50"/>
        <v>9.5199999999999989E-3</v>
      </c>
      <c r="K785">
        <f t="shared" si="51"/>
        <v>105.0420168067227</v>
      </c>
      <c r="L785" t="s">
        <v>70</v>
      </c>
      <c r="M785">
        <v>1</v>
      </c>
      <c r="N785" t="s">
        <v>34</v>
      </c>
      <c r="O785" t="s">
        <v>35</v>
      </c>
      <c r="P785" t="s">
        <v>36</v>
      </c>
      <c r="Q785" t="s">
        <v>37</v>
      </c>
      <c r="R785" t="s">
        <v>24</v>
      </c>
      <c r="S785" t="s">
        <v>38</v>
      </c>
      <c r="T785">
        <v>0</v>
      </c>
      <c r="U785" t="s">
        <v>112</v>
      </c>
      <c r="V785" t="s">
        <v>118</v>
      </c>
      <c r="W785" t="s">
        <v>122</v>
      </c>
      <c r="X785">
        <f>T785*K785</f>
        <v>0</v>
      </c>
      <c r="Y785">
        <f>T785*(57.32)</f>
        <v>0</v>
      </c>
    </row>
    <row r="786" spans="1:25" x14ac:dyDescent="0.2">
      <c r="A786">
        <v>785</v>
      </c>
      <c r="B786" t="s">
        <v>16</v>
      </c>
      <c r="C786" t="s">
        <v>111</v>
      </c>
      <c r="D786">
        <v>5</v>
      </c>
      <c r="E786" t="s">
        <v>72</v>
      </c>
      <c r="F786">
        <v>0.05</v>
      </c>
      <c r="G786" s="4">
        <v>476</v>
      </c>
      <c r="H786">
        <f t="shared" si="48"/>
        <v>4.7600000000000002E-4</v>
      </c>
      <c r="I786">
        <f t="shared" si="49"/>
        <v>5.5048252619585368E-2</v>
      </c>
      <c r="J786" s="6">
        <f t="shared" si="50"/>
        <v>9.5199999999999989E-3</v>
      </c>
      <c r="K786">
        <f t="shared" si="51"/>
        <v>105.0420168067227</v>
      </c>
      <c r="L786" t="s">
        <v>70</v>
      </c>
      <c r="M786">
        <v>1</v>
      </c>
      <c r="N786" t="s">
        <v>39</v>
      </c>
      <c r="O786" t="s">
        <v>35</v>
      </c>
      <c r="P786" t="s">
        <v>36</v>
      </c>
      <c r="Q786" t="s">
        <v>37</v>
      </c>
      <c r="R786" t="s">
        <v>24</v>
      </c>
      <c r="S786" t="s">
        <v>38</v>
      </c>
      <c r="T786">
        <v>0</v>
      </c>
      <c r="U786" t="s">
        <v>112</v>
      </c>
      <c r="V786" t="s">
        <v>118</v>
      </c>
      <c r="W786" t="s">
        <v>122</v>
      </c>
      <c r="X786">
        <f>T786*K786</f>
        <v>0</v>
      </c>
      <c r="Y786">
        <f>T786*(57.32)</f>
        <v>0</v>
      </c>
    </row>
    <row r="787" spans="1:25" x14ac:dyDescent="0.2">
      <c r="A787">
        <v>786</v>
      </c>
      <c r="B787" t="s">
        <v>16</v>
      </c>
      <c r="C787" t="s">
        <v>111</v>
      </c>
      <c r="D787">
        <v>5</v>
      </c>
      <c r="E787" t="s">
        <v>72</v>
      </c>
      <c r="F787">
        <v>0.05</v>
      </c>
      <c r="G787" s="4">
        <v>476</v>
      </c>
      <c r="H787">
        <f t="shared" si="48"/>
        <v>4.7600000000000002E-4</v>
      </c>
      <c r="I787">
        <f t="shared" si="49"/>
        <v>5.5048252619585368E-2</v>
      </c>
      <c r="J787" s="6">
        <f t="shared" si="50"/>
        <v>9.5199999999999989E-3</v>
      </c>
      <c r="K787">
        <f t="shared" si="51"/>
        <v>105.0420168067227</v>
      </c>
      <c r="L787" t="s">
        <v>70</v>
      </c>
      <c r="M787">
        <v>1</v>
      </c>
      <c r="N787" t="s">
        <v>40</v>
      </c>
      <c r="O787" t="s">
        <v>40</v>
      </c>
      <c r="P787" t="s">
        <v>22</v>
      </c>
      <c r="Q787" t="s">
        <v>37</v>
      </c>
      <c r="R787" t="s">
        <v>24</v>
      </c>
      <c r="S787" t="s">
        <v>32</v>
      </c>
      <c r="T787">
        <v>0</v>
      </c>
      <c r="U787" t="s">
        <v>112</v>
      </c>
      <c r="V787" t="s">
        <v>118</v>
      </c>
      <c r="W787" t="s">
        <v>122</v>
      </c>
      <c r="X787">
        <f>T787*K787</f>
        <v>0</v>
      </c>
      <c r="Y787">
        <f>T787*(57.32)</f>
        <v>0</v>
      </c>
    </row>
    <row r="788" spans="1:25" x14ac:dyDescent="0.2">
      <c r="A788">
        <v>787</v>
      </c>
      <c r="B788" t="s">
        <v>16</v>
      </c>
      <c r="C788" t="s">
        <v>111</v>
      </c>
      <c r="D788">
        <v>5</v>
      </c>
      <c r="E788" t="s">
        <v>72</v>
      </c>
      <c r="F788">
        <v>0.05</v>
      </c>
      <c r="G788" s="4">
        <v>476</v>
      </c>
      <c r="H788">
        <f t="shared" si="48"/>
        <v>4.7600000000000002E-4</v>
      </c>
      <c r="I788">
        <f t="shared" si="49"/>
        <v>5.5048252619585368E-2</v>
      </c>
      <c r="J788" s="6">
        <f t="shared" si="50"/>
        <v>9.5199999999999989E-3</v>
      </c>
      <c r="K788">
        <f t="shared" si="51"/>
        <v>105.0420168067227</v>
      </c>
      <c r="L788" t="s">
        <v>70</v>
      </c>
      <c r="M788">
        <v>1</v>
      </c>
      <c r="N788" t="s">
        <v>41</v>
      </c>
      <c r="O788" t="s">
        <v>41</v>
      </c>
      <c r="P788" t="s">
        <v>22</v>
      </c>
      <c r="Q788" t="s">
        <v>23</v>
      </c>
      <c r="R788" t="s">
        <v>24</v>
      </c>
      <c r="S788" t="s">
        <v>42</v>
      </c>
      <c r="T788">
        <v>0</v>
      </c>
      <c r="U788" t="s">
        <v>112</v>
      </c>
      <c r="V788" t="s">
        <v>118</v>
      </c>
      <c r="W788" t="s">
        <v>122</v>
      </c>
      <c r="X788">
        <f>T788*K788</f>
        <v>0</v>
      </c>
      <c r="Y788">
        <f>T788*(57.32)</f>
        <v>0</v>
      </c>
    </row>
    <row r="789" spans="1:25" x14ac:dyDescent="0.2">
      <c r="A789">
        <v>788</v>
      </c>
      <c r="B789" t="s">
        <v>16</v>
      </c>
      <c r="C789" t="s">
        <v>111</v>
      </c>
      <c r="D789">
        <v>5</v>
      </c>
      <c r="E789" t="s">
        <v>72</v>
      </c>
      <c r="F789">
        <v>0.05</v>
      </c>
      <c r="G789" s="4">
        <v>476</v>
      </c>
      <c r="H789">
        <f t="shared" si="48"/>
        <v>4.7600000000000002E-4</v>
      </c>
      <c r="I789">
        <f t="shared" si="49"/>
        <v>5.5048252619585368E-2</v>
      </c>
      <c r="J789" s="6">
        <f t="shared" si="50"/>
        <v>9.5199999999999989E-3</v>
      </c>
      <c r="K789">
        <f t="shared" si="51"/>
        <v>105.0420168067227</v>
      </c>
      <c r="L789" t="s">
        <v>70</v>
      </c>
      <c r="M789">
        <v>1</v>
      </c>
      <c r="N789" t="s">
        <v>43</v>
      </c>
      <c r="O789" t="s">
        <v>43</v>
      </c>
      <c r="P789" t="s">
        <v>22</v>
      </c>
      <c r="Q789" t="s">
        <v>23</v>
      </c>
      <c r="R789" t="s">
        <v>24</v>
      </c>
      <c r="S789" t="s">
        <v>44</v>
      </c>
      <c r="T789">
        <v>0</v>
      </c>
      <c r="U789" t="s">
        <v>112</v>
      </c>
      <c r="V789" t="s">
        <v>118</v>
      </c>
      <c r="W789" t="s">
        <v>122</v>
      </c>
      <c r="X789">
        <f>T789*K789</f>
        <v>0</v>
      </c>
      <c r="Y789">
        <f>T789*(57.32)</f>
        <v>0</v>
      </c>
    </row>
    <row r="790" spans="1:25" x14ac:dyDescent="0.2">
      <c r="A790">
        <v>789</v>
      </c>
      <c r="B790" t="s">
        <v>16</v>
      </c>
      <c r="C790" t="s">
        <v>111</v>
      </c>
      <c r="D790">
        <v>5</v>
      </c>
      <c r="E790" t="s">
        <v>72</v>
      </c>
      <c r="F790">
        <v>0.05</v>
      </c>
      <c r="G790" s="4">
        <v>476</v>
      </c>
      <c r="H790">
        <f t="shared" si="48"/>
        <v>4.7600000000000002E-4</v>
      </c>
      <c r="I790">
        <f t="shared" si="49"/>
        <v>5.5048252619585368E-2</v>
      </c>
      <c r="J790" s="6">
        <f t="shared" si="50"/>
        <v>9.5199999999999989E-3</v>
      </c>
      <c r="K790">
        <f t="shared" si="51"/>
        <v>105.0420168067227</v>
      </c>
      <c r="L790" t="s">
        <v>70</v>
      </c>
      <c r="M790">
        <v>1</v>
      </c>
      <c r="N790" t="s">
        <v>45</v>
      </c>
      <c r="O790" t="s">
        <v>45</v>
      </c>
      <c r="P790" t="s">
        <v>22</v>
      </c>
      <c r="Q790" t="s">
        <v>23</v>
      </c>
      <c r="R790" t="s">
        <v>24</v>
      </c>
      <c r="S790" t="s">
        <v>46</v>
      </c>
      <c r="T790">
        <v>0</v>
      </c>
      <c r="U790" t="s">
        <v>112</v>
      </c>
      <c r="V790" t="s">
        <v>118</v>
      </c>
      <c r="W790" t="s">
        <v>122</v>
      </c>
      <c r="X790">
        <f>T790*K790</f>
        <v>0</v>
      </c>
      <c r="Y790">
        <f>T790*(57.32)</f>
        <v>0</v>
      </c>
    </row>
    <row r="791" spans="1:25" x14ac:dyDescent="0.2">
      <c r="A791">
        <v>790</v>
      </c>
      <c r="B791" t="s">
        <v>16</v>
      </c>
      <c r="C791" t="s">
        <v>111</v>
      </c>
      <c r="D791">
        <v>5</v>
      </c>
      <c r="E791" t="s">
        <v>72</v>
      </c>
      <c r="F791">
        <v>0.05</v>
      </c>
      <c r="G791" s="4">
        <v>476</v>
      </c>
      <c r="H791">
        <f t="shared" si="48"/>
        <v>4.7600000000000002E-4</v>
      </c>
      <c r="I791">
        <f t="shared" si="49"/>
        <v>5.5048252619585368E-2</v>
      </c>
      <c r="J791" s="6">
        <f t="shared" si="50"/>
        <v>9.5199999999999989E-3</v>
      </c>
      <c r="K791">
        <f t="shared" si="51"/>
        <v>105.0420168067227</v>
      </c>
      <c r="L791" t="s">
        <v>70</v>
      </c>
      <c r="M791">
        <v>1</v>
      </c>
      <c r="N791" t="s">
        <v>47</v>
      </c>
      <c r="O791" t="s">
        <v>47</v>
      </c>
      <c r="P791" t="s">
        <v>22</v>
      </c>
      <c r="Q791" t="s">
        <v>23</v>
      </c>
      <c r="R791" t="s">
        <v>24</v>
      </c>
      <c r="S791" t="s">
        <v>32</v>
      </c>
      <c r="T791">
        <v>0</v>
      </c>
      <c r="U791" t="s">
        <v>112</v>
      </c>
      <c r="V791" t="s">
        <v>118</v>
      </c>
      <c r="W791" t="s">
        <v>122</v>
      </c>
      <c r="X791">
        <f>T791*K791</f>
        <v>0</v>
      </c>
      <c r="Y791">
        <f>T791*(57.32)</f>
        <v>0</v>
      </c>
    </row>
    <row r="792" spans="1:25" x14ac:dyDescent="0.2">
      <c r="A792">
        <v>791</v>
      </c>
      <c r="B792" t="s">
        <v>16</v>
      </c>
      <c r="C792" t="s">
        <v>111</v>
      </c>
      <c r="D792">
        <v>5</v>
      </c>
      <c r="E792" t="s">
        <v>72</v>
      </c>
      <c r="F792">
        <v>0.05</v>
      </c>
      <c r="G792" s="4">
        <v>476</v>
      </c>
      <c r="H792">
        <f t="shared" si="48"/>
        <v>4.7600000000000002E-4</v>
      </c>
      <c r="I792">
        <f t="shared" si="49"/>
        <v>5.5048252619585368E-2</v>
      </c>
      <c r="J792" s="6">
        <f t="shared" si="50"/>
        <v>9.5199999999999989E-3</v>
      </c>
      <c r="K792">
        <f t="shared" si="51"/>
        <v>105.0420168067227</v>
      </c>
      <c r="L792" t="s">
        <v>70</v>
      </c>
      <c r="M792">
        <v>1</v>
      </c>
      <c r="N792" t="s">
        <v>48</v>
      </c>
      <c r="O792" t="s">
        <v>49</v>
      </c>
      <c r="P792" t="s">
        <v>22</v>
      </c>
      <c r="Q792" t="s">
        <v>37</v>
      </c>
      <c r="R792" t="s">
        <v>24</v>
      </c>
      <c r="S792" t="s">
        <v>50</v>
      </c>
      <c r="T792">
        <v>1</v>
      </c>
      <c r="U792" t="s">
        <v>112</v>
      </c>
      <c r="V792" t="s">
        <v>118</v>
      </c>
      <c r="W792" t="s">
        <v>122</v>
      </c>
      <c r="X792">
        <f>T792*K792</f>
        <v>105.0420168067227</v>
      </c>
      <c r="Y792">
        <f>T792*(57.32)</f>
        <v>57.32</v>
      </c>
    </row>
    <row r="793" spans="1:25" x14ac:dyDescent="0.2">
      <c r="A793">
        <v>792</v>
      </c>
      <c r="B793" t="s">
        <v>16</v>
      </c>
      <c r="C793" t="s">
        <v>111</v>
      </c>
      <c r="D793">
        <v>5</v>
      </c>
      <c r="E793" t="s">
        <v>72</v>
      </c>
      <c r="F793">
        <v>0.05</v>
      </c>
      <c r="G793" s="4">
        <v>476</v>
      </c>
      <c r="H793">
        <f t="shared" si="48"/>
        <v>4.7600000000000002E-4</v>
      </c>
      <c r="I793">
        <f t="shared" si="49"/>
        <v>5.5048252619585368E-2</v>
      </c>
      <c r="J793" s="6">
        <f t="shared" si="50"/>
        <v>9.5199999999999989E-3</v>
      </c>
      <c r="K793">
        <f t="shared" si="51"/>
        <v>105.0420168067227</v>
      </c>
      <c r="L793" t="s">
        <v>70</v>
      </c>
      <c r="M793">
        <v>1</v>
      </c>
      <c r="N793" t="s">
        <v>51</v>
      </c>
      <c r="O793" t="s">
        <v>49</v>
      </c>
      <c r="P793" t="s">
        <v>22</v>
      </c>
      <c r="Q793" t="s">
        <v>37</v>
      </c>
      <c r="R793" t="s">
        <v>24</v>
      </c>
      <c r="S793" t="s">
        <v>50</v>
      </c>
      <c r="T793">
        <v>0</v>
      </c>
      <c r="U793" t="s">
        <v>112</v>
      </c>
      <c r="V793" t="s">
        <v>118</v>
      </c>
      <c r="W793" t="s">
        <v>122</v>
      </c>
      <c r="X793">
        <f>T793*K793</f>
        <v>0</v>
      </c>
      <c r="Y793">
        <f>T793*(57.32)</f>
        <v>0</v>
      </c>
    </row>
    <row r="794" spans="1:25" x14ac:dyDescent="0.2">
      <c r="A794">
        <v>793</v>
      </c>
      <c r="B794" t="s">
        <v>16</v>
      </c>
      <c r="C794" t="s">
        <v>111</v>
      </c>
      <c r="D794">
        <v>5</v>
      </c>
      <c r="E794" t="s">
        <v>72</v>
      </c>
      <c r="F794">
        <v>0.05</v>
      </c>
      <c r="G794" s="4">
        <v>476</v>
      </c>
      <c r="H794">
        <f t="shared" si="48"/>
        <v>4.7600000000000002E-4</v>
      </c>
      <c r="I794">
        <f t="shared" si="49"/>
        <v>5.5048252619585368E-2</v>
      </c>
      <c r="J794" s="6">
        <f t="shared" si="50"/>
        <v>9.5199999999999989E-3</v>
      </c>
      <c r="K794">
        <f t="shared" si="51"/>
        <v>105.0420168067227</v>
      </c>
      <c r="L794" t="s">
        <v>70</v>
      </c>
      <c r="M794">
        <v>1</v>
      </c>
      <c r="N794" t="s">
        <v>52</v>
      </c>
      <c r="O794" t="s">
        <v>52</v>
      </c>
      <c r="P794" t="s">
        <v>22</v>
      </c>
      <c r="Q794" t="s">
        <v>23</v>
      </c>
      <c r="R794" t="s">
        <v>24</v>
      </c>
      <c r="S794" t="s">
        <v>46</v>
      </c>
      <c r="T794">
        <v>0</v>
      </c>
      <c r="U794" t="s">
        <v>112</v>
      </c>
      <c r="V794" t="s">
        <v>118</v>
      </c>
      <c r="W794" t="s">
        <v>122</v>
      </c>
      <c r="X794">
        <f>T794*K794</f>
        <v>0</v>
      </c>
      <c r="Y794">
        <f>T794*(57.32)</f>
        <v>0</v>
      </c>
    </row>
    <row r="795" spans="1:25" x14ac:dyDescent="0.2">
      <c r="A795">
        <v>794</v>
      </c>
      <c r="B795" t="s">
        <v>16</v>
      </c>
      <c r="C795" t="s">
        <v>111</v>
      </c>
      <c r="D795">
        <v>5</v>
      </c>
      <c r="E795" t="s">
        <v>72</v>
      </c>
      <c r="F795">
        <v>0.05</v>
      </c>
      <c r="G795" s="4">
        <v>476</v>
      </c>
      <c r="H795">
        <f t="shared" si="48"/>
        <v>4.7600000000000002E-4</v>
      </c>
      <c r="I795">
        <f t="shared" si="49"/>
        <v>5.5048252619585368E-2</v>
      </c>
      <c r="J795" s="6">
        <f t="shared" si="50"/>
        <v>9.5199999999999989E-3</v>
      </c>
      <c r="K795">
        <f t="shared" si="51"/>
        <v>105.0420168067227</v>
      </c>
      <c r="L795" t="s">
        <v>70</v>
      </c>
      <c r="M795">
        <v>1</v>
      </c>
      <c r="N795" t="s">
        <v>53</v>
      </c>
      <c r="O795" t="s">
        <v>53</v>
      </c>
      <c r="P795" t="s">
        <v>22</v>
      </c>
      <c r="Q795" t="s">
        <v>23</v>
      </c>
      <c r="R795" t="s">
        <v>31</v>
      </c>
      <c r="S795" t="s">
        <v>54</v>
      </c>
      <c r="T795">
        <v>0</v>
      </c>
      <c r="U795" t="s">
        <v>112</v>
      </c>
      <c r="V795" t="s">
        <v>118</v>
      </c>
      <c r="W795" t="s">
        <v>122</v>
      </c>
      <c r="X795">
        <f>T795*K795</f>
        <v>0</v>
      </c>
      <c r="Y795">
        <f>T795*(57.32)</f>
        <v>0</v>
      </c>
    </row>
    <row r="796" spans="1:25" x14ac:dyDescent="0.2">
      <c r="A796">
        <v>795</v>
      </c>
      <c r="B796" t="s">
        <v>16</v>
      </c>
      <c r="C796" t="s">
        <v>111</v>
      </c>
      <c r="D796">
        <v>5</v>
      </c>
      <c r="E796" t="s">
        <v>72</v>
      </c>
      <c r="F796">
        <v>0.05</v>
      </c>
      <c r="G796" s="4">
        <v>476</v>
      </c>
      <c r="H796">
        <f t="shared" si="48"/>
        <v>4.7600000000000002E-4</v>
      </c>
      <c r="I796">
        <f t="shared" si="49"/>
        <v>5.5048252619585368E-2</v>
      </c>
      <c r="J796" s="6">
        <f t="shared" si="50"/>
        <v>9.5199999999999989E-3</v>
      </c>
      <c r="K796">
        <f t="shared" si="51"/>
        <v>105.0420168067227</v>
      </c>
      <c r="L796" t="s">
        <v>70</v>
      </c>
      <c r="M796">
        <v>1</v>
      </c>
      <c r="N796" t="s">
        <v>55</v>
      </c>
      <c r="O796" t="s">
        <v>55</v>
      </c>
      <c r="P796" t="s">
        <v>22</v>
      </c>
      <c r="Q796" t="s">
        <v>23</v>
      </c>
      <c r="R796" t="s">
        <v>31</v>
      </c>
      <c r="S796" t="s">
        <v>56</v>
      </c>
      <c r="T796">
        <v>0</v>
      </c>
      <c r="U796" t="s">
        <v>112</v>
      </c>
      <c r="V796" t="s">
        <v>118</v>
      </c>
      <c r="W796" t="s">
        <v>122</v>
      </c>
      <c r="X796">
        <f>T796*K796</f>
        <v>0</v>
      </c>
      <c r="Y796">
        <f>T796*(57.32)</f>
        <v>0</v>
      </c>
    </row>
    <row r="797" spans="1:25" x14ac:dyDescent="0.2">
      <c r="A797">
        <v>796</v>
      </c>
      <c r="B797" t="s">
        <v>16</v>
      </c>
      <c r="C797" t="s">
        <v>111</v>
      </c>
      <c r="D797">
        <v>5</v>
      </c>
      <c r="E797" t="s">
        <v>72</v>
      </c>
      <c r="F797">
        <v>0.05</v>
      </c>
      <c r="G797" s="4">
        <v>476</v>
      </c>
      <c r="H797">
        <f t="shared" si="48"/>
        <v>4.7600000000000002E-4</v>
      </c>
      <c r="I797">
        <f t="shared" si="49"/>
        <v>5.5048252619585368E-2</v>
      </c>
      <c r="J797" s="6">
        <f t="shared" si="50"/>
        <v>9.5199999999999989E-3</v>
      </c>
      <c r="K797">
        <f t="shared" si="51"/>
        <v>105.0420168067227</v>
      </c>
      <c r="L797" t="s">
        <v>70</v>
      </c>
      <c r="M797">
        <v>1</v>
      </c>
      <c r="N797" t="s">
        <v>57</v>
      </c>
      <c r="O797" t="s">
        <v>57</v>
      </c>
      <c r="P797" t="s">
        <v>22</v>
      </c>
      <c r="Q797" t="s">
        <v>37</v>
      </c>
      <c r="R797" t="s">
        <v>24</v>
      </c>
      <c r="S797" t="s">
        <v>58</v>
      </c>
      <c r="T797">
        <v>0</v>
      </c>
      <c r="U797" t="s">
        <v>112</v>
      </c>
      <c r="V797" t="s">
        <v>118</v>
      </c>
      <c r="W797" t="s">
        <v>122</v>
      </c>
      <c r="X797">
        <f>T797*K797</f>
        <v>0</v>
      </c>
      <c r="Y797">
        <f>T797*(57.32)</f>
        <v>0</v>
      </c>
    </row>
    <row r="798" spans="1:25" x14ac:dyDescent="0.2">
      <c r="A798">
        <v>797</v>
      </c>
      <c r="B798" t="s">
        <v>16</v>
      </c>
      <c r="C798" t="s">
        <v>111</v>
      </c>
      <c r="D798">
        <v>5</v>
      </c>
      <c r="E798" t="s">
        <v>72</v>
      </c>
      <c r="F798">
        <v>0.05</v>
      </c>
      <c r="G798" s="4">
        <v>476</v>
      </c>
      <c r="H798">
        <f t="shared" si="48"/>
        <v>4.7600000000000002E-4</v>
      </c>
      <c r="I798">
        <f t="shared" si="49"/>
        <v>5.5048252619585368E-2</v>
      </c>
      <c r="J798" s="6">
        <f t="shared" si="50"/>
        <v>9.5199999999999989E-3</v>
      </c>
      <c r="K798">
        <f t="shared" si="51"/>
        <v>105.0420168067227</v>
      </c>
      <c r="L798" t="s">
        <v>70</v>
      </c>
      <c r="M798">
        <v>1</v>
      </c>
      <c r="N798" t="s">
        <v>59</v>
      </c>
      <c r="O798" t="s">
        <v>59</v>
      </c>
      <c r="P798" t="s">
        <v>30</v>
      </c>
      <c r="Q798" t="s">
        <v>23</v>
      </c>
      <c r="R798" t="s">
        <v>31</v>
      </c>
      <c r="S798" t="s">
        <v>60</v>
      </c>
      <c r="T798">
        <v>0</v>
      </c>
      <c r="U798" t="s">
        <v>112</v>
      </c>
      <c r="V798" t="s">
        <v>118</v>
      </c>
      <c r="W798" t="s">
        <v>122</v>
      </c>
      <c r="X798">
        <f>T798*K798</f>
        <v>0</v>
      </c>
      <c r="Y798">
        <f>T798*(57.32)</f>
        <v>0</v>
      </c>
    </row>
    <row r="799" spans="1:25" x14ac:dyDescent="0.2">
      <c r="A799">
        <v>798</v>
      </c>
      <c r="B799" t="s">
        <v>16</v>
      </c>
      <c r="C799" t="s">
        <v>111</v>
      </c>
      <c r="D799">
        <v>5</v>
      </c>
      <c r="E799" t="s">
        <v>72</v>
      </c>
      <c r="F799">
        <v>0.05</v>
      </c>
      <c r="G799" s="4">
        <v>476</v>
      </c>
      <c r="H799">
        <f t="shared" si="48"/>
        <v>4.7600000000000002E-4</v>
      </c>
      <c r="I799">
        <f t="shared" si="49"/>
        <v>5.5048252619585368E-2</v>
      </c>
      <c r="J799" s="6">
        <f t="shared" si="50"/>
        <v>9.5199999999999989E-3</v>
      </c>
      <c r="K799">
        <f t="shared" si="51"/>
        <v>105.0420168067227</v>
      </c>
      <c r="L799" t="s">
        <v>70</v>
      </c>
      <c r="M799">
        <v>1</v>
      </c>
      <c r="N799" t="s">
        <v>61</v>
      </c>
      <c r="O799" t="s">
        <v>61</v>
      </c>
      <c r="P799" t="s">
        <v>30</v>
      </c>
      <c r="Q799" t="s">
        <v>37</v>
      </c>
      <c r="R799" t="s">
        <v>31</v>
      </c>
      <c r="S799" t="s">
        <v>62</v>
      </c>
      <c r="T799">
        <v>0</v>
      </c>
      <c r="U799" t="s">
        <v>112</v>
      </c>
      <c r="V799" t="s">
        <v>118</v>
      </c>
      <c r="W799" t="s">
        <v>122</v>
      </c>
      <c r="X799">
        <f>T799*K799</f>
        <v>0</v>
      </c>
      <c r="Y799">
        <f>T799*(57.32)</f>
        <v>0</v>
      </c>
    </row>
    <row r="800" spans="1:25" x14ac:dyDescent="0.2">
      <c r="A800">
        <v>799</v>
      </c>
      <c r="B800" t="s">
        <v>16</v>
      </c>
      <c r="C800" t="s">
        <v>111</v>
      </c>
      <c r="D800">
        <v>5</v>
      </c>
      <c r="E800" t="s">
        <v>72</v>
      </c>
      <c r="F800">
        <v>0.05</v>
      </c>
      <c r="G800" s="4">
        <v>476</v>
      </c>
      <c r="H800">
        <f t="shared" si="48"/>
        <v>4.7600000000000002E-4</v>
      </c>
      <c r="I800">
        <f t="shared" si="49"/>
        <v>5.5048252619585368E-2</v>
      </c>
      <c r="J800" s="6">
        <f t="shared" si="50"/>
        <v>9.5199999999999989E-3</v>
      </c>
      <c r="K800">
        <f t="shared" si="51"/>
        <v>105.0420168067227</v>
      </c>
      <c r="L800" t="s">
        <v>70</v>
      </c>
      <c r="M800">
        <v>1</v>
      </c>
      <c r="N800" t="s">
        <v>63</v>
      </c>
      <c r="O800" t="s">
        <v>63</v>
      </c>
      <c r="P800" t="s">
        <v>22</v>
      </c>
      <c r="Q800" t="s">
        <v>37</v>
      </c>
      <c r="R800" t="s">
        <v>24</v>
      </c>
      <c r="S800" t="s">
        <v>32</v>
      </c>
      <c r="T800">
        <v>0</v>
      </c>
      <c r="U800" t="s">
        <v>112</v>
      </c>
      <c r="V800" t="s">
        <v>118</v>
      </c>
      <c r="W800" t="s">
        <v>122</v>
      </c>
      <c r="X800">
        <f>T800*K800</f>
        <v>0</v>
      </c>
      <c r="Y800">
        <f>T800*(57.32)</f>
        <v>0</v>
      </c>
    </row>
    <row r="801" spans="1:25" x14ac:dyDescent="0.2">
      <c r="A801">
        <v>800</v>
      </c>
      <c r="B801" t="s">
        <v>16</v>
      </c>
      <c r="C801" t="s">
        <v>111</v>
      </c>
      <c r="D801">
        <v>5</v>
      </c>
      <c r="E801" t="s">
        <v>72</v>
      </c>
      <c r="F801">
        <v>0.05</v>
      </c>
      <c r="G801" s="4">
        <v>476</v>
      </c>
      <c r="H801">
        <f t="shared" si="48"/>
        <v>4.7600000000000002E-4</v>
      </c>
      <c r="I801">
        <f t="shared" si="49"/>
        <v>5.5048252619585368E-2</v>
      </c>
      <c r="J801" s="6">
        <f t="shared" si="50"/>
        <v>9.5199999999999989E-3</v>
      </c>
      <c r="K801">
        <f t="shared" si="51"/>
        <v>105.0420168067227</v>
      </c>
      <c r="L801" t="s">
        <v>70</v>
      </c>
      <c r="M801">
        <v>1</v>
      </c>
      <c r="N801" t="s">
        <v>64</v>
      </c>
      <c r="O801" t="s">
        <v>65</v>
      </c>
      <c r="P801" t="s">
        <v>22</v>
      </c>
      <c r="Q801" t="s">
        <v>23</v>
      </c>
      <c r="R801" t="s">
        <v>24</v>
      </c>
      <c r="S801" t="s">
        <v>25</v>
      </c>
      <c r="T801">
        <v>0</v>
      </c>
      <c r="U801" t="s">
        <v>112</v>
      </c>
      <c r="V801" t="s">
        <v>118</v>
      </c>
      <c r="W801" t="s">
        <v>122</v>
      </c>
      <c r="X801">
        <f>T801*K801</f>
        <v>0</v>
      </c>
      <c r="Y801">
        <f>T801*(57.32)</f>
        <v>0</v>
      </c>
    </row>
    <row r="802" spans="1:25" x14ac:dyDescent="0.2">
      <c r="A802">
        <v>801</v>
      </c>
      <c r="B802" t="s">
        <v>16</v>
      </c>
      <c r="C802" t="s">
        <v>111</v>
      </c>
      <c r="D802">
        <v>6</v>
      </c>
      <c r="E802" t="s">
        <v>18</v>
      </c>
      <c r="F802">
        <v>0.05</v>
      </c>
      <c r="G802" s="4">
        <v>476</v>
      </c>
      <c r="H802">
        <f t="shared" si="48"/>
        <v>4.7600000000000002E-4</v>
      </c>
      <c r="I802">
        <f t="shared" si="49"/>
        <v>5.5048252619585368E-2</v>
      </c>
      <c r="J802" s="6">
        <f t="shared" si="50"/>
        <v>9.5199999999999989E-3</v>
      </c>
      <c r="K802">
        <f t="shared" si="51"/>
        <v>105.0420168067227</v>
      </c>
      <c r="L802" t="s">
        <v>19</v>
      </c>
      <c r="M802">
        <v>1</v>
      </c>
      <c r="N802" t="s">
        <v>20</v>
      </c>
      <c r="O802" t="s">
        <v>21</v>
      </c>
      <c r="P802" t="s">
        <v>22</v>
      </c>
      <c r="Q802" t="s">
        <v>23</v>
      </c>
      <c r="R802" t="s">
        <v>24</v>
      </c>
      <c r="S802" t="s">
        <v>25</v>
      </c>
      <c r="T802">
        <v>0</v>
      </c>
      <c r="U802" t="s">
        <v>123</v>
      </c>
      <c r="V802" t="s">
        <v>124</v>
      </c>
      <c r="W802" t="s">
        <v>125</v>
      </c>
      <c r="X802">
        <f>T802*K802</f>
        <v>0</v>
      </c>
      <c r="Y802">
        <f>T802*(57.32)</f>
        <v>0</v>
      </c>
    </row>
    <row r="803" spans="1:25" x14ac:dyDescent="0.2">
      <c r="A803">
        <v>802</v>
      </c>
      <c r="B803" t="s">
        <v>16</v>
      </c>
      <c r="C803" t="s">
        <v>111</v>
      </c>
      <c r="D803">
        <v>6</v>
      </c>
      <c r="E803" t="s">
        <v>18</v>
      </c>
      <c r="F803">
        <v>0.05</v>
      </c>
      <c r="G803" s="4">
        <v>476</v>
      </c>
      <c r="H803">
        <f t="shared" si="48"/>
        <v>4.7600000000000002E-4</v>
      </c>
      <c r="I803">
        <f t="shared" si="49"/>
        <v>5.5048252619585368E-2</v>
      </c>
      <c r="J803" s="6">
        <f t="shared" si="50"/>
        <v>9.5199999999999989E-3</v>
      </c>
      <c r="K803">
        <f t="shared" si="51"/>
        <v>105.0420168067227</v>
      </c>
      <c r="L803" t="s">
        <v>19</v>
      </c>
      <c r="M803">
        <v>1</v>
      </c>
      <c r="N803" t="s">
        <v>29</v>
      </c>
      <c r="O803" t="s">
        <v>29</v>
      </c>
      <c r="P803" t="s">
        <v>30</v>
      </c>
      <c r="Q803" t="s">
        <v>23</v>
      </c>
      <c r="R803" t="s">
        <v>31</v>
      </c>
      <c r="S803" t="s">
        <v>32</v>
      </c>
      <c r="T803">
        <v>0</v>
      </c>
      <c r="U803" t="s">
        <v>123</v>
      </c>
      <c r="V803" t="s">
        <v>124</v>
      </c>
      <c r="W803" t="s">
        <v>125</v>
      </c>
      <c r="X803">
        <f>T803*K803</f>
        <v>0</v>
      </c>
      <c r="Y803">
        <f>T803*(57.32)</f>
        <v>0</v>
      </c>
    </row>
    <row r="804" spans="1:25" x14ac:dyDescent="0.2">
      <c r="A804">
        <v>803</v>
      </c>
      <c r="B804" t="s">
        <v>16</v>
      </c>
      <c r="C804" t="s">
        <v>111</v>
      </c>
      <c r="D804">
        <v>6</v>
      </c>
      <c r="E804" t="s">
        <v>18</v>
      </c>
      <c r="F804">
        <v>0.05</v>
      </c>
      <c r="G804" s="4">
        <v>476</v>
      </c>
      <c r="H804">
        <f t="shared" si="48"/>
        <v>4.7600000000000002E-4</v>
      </c>
      <c r="I804">
        <f t="shared" si="49"/>
        <v>5.5048252619585368E-2</v>
      </c>
      <c r="J804" s="6">
        <f t="shared" si="50"/>
        <v>9.5199999999999989E-3</v>
      </c>
      <c r="K804">
        <f t="shared" si="51"/>
        <v>105.0420168067227</v>
      </c>
      <c r="L804" t="s">
        <v>19</v>
      </c>
      <c r="M804">
        <v>1</v>
      </c>
      <c r="N804" t="s">
        <v>33</v>
      </c>
      <c r="O804" t="s">
        <v>33</v>
      </c>
      <c r="P804" t="s">
        <v>22</v>
      </c>
      <c r="Q804" t="s">
        <v>23</v>
      </c>
      <c r="R804" t="s">
        <v>31</v>
      </c>
      <c r="S804" t="s">
        <v>25</v>
      </c>
      <c r="T804">
        <v>0</v>
      </c>
      <c r="U804" t="s">
        <v>123</v>
      </c>
      <c r="V804" t="s">
        <v>124</v>
      </c>
      <c r="W804" t="s">
        <v>125</v>
      </c>
      <c r="X804">
        <f>T804*K804</f>
        <v>0</v>
      </c>
      <c r="Y804">
        <f>T804*(57.32)</f>
        <v>0</v>
      </c>
    </row>
    <row r="805" spans="1:25" x14ac:dyDescent="0.2">
      <c r="A805">
        <v>804</v>
      </c>
      <c r="B805" t="s">
        <v>16</v>
      </c>
      <c r="C805" t="s">
        <v>111</v>
      </c>
      <c r="D805">
        <v>6</v>
      </c>
      <c r="E805" t="s">
        <v>18</v>
      </c>
      <c r="F805">
        <v>0.05</v>
      </c>
      <c r="G805" s="4">
        <v>476</v>
      </c>
      <c r="H805">
        <f t="shared" si="48"/>
        <v>4.7600000000000002E-4</v>
      </c>
      <c r="I805">
        <f t="shared" si="49"/>
        <v>5.5048252619585368E-2</v>
      </c>
      <c r="J805" s="6">
        <f t="shared" si="50"/>
        <v>9.5199999999999989E-3</v>
      </c>
      <c r="K805">
        <f t="shared" si="51"/>
        <v>105.0420168067227</v>
      </c>
      <c r="L805" t="s">
        <v>19</v>
      </c>
      <c r="M805">
        <v>1</v>
      </c>
      <c r="N805" t="s">
        <v>34</v>
      </c>
      <c r="O805" t="s">
        <v>35</v>
      </c>
      <c r="P805" t="s">
        <v>36</v>
      </c>
      <c r="Q805" t="s">
        <v>37</v>
      </c>
      <c r="R805" t="s">
        <v>24</v>
      </c>
      <c r="S805" t="s">
        <v>38</v>
      </c>
      <c r="T805">
        <v>0</v>
      </c>
      <c r="U805" t="s">
        <v>123</v>
      </c>
      <c r="V805" t="s">
        <v>124</v>
      </c>
      <c r="W805" t="s">
        <v>125</v>
      </c>
      <c r="X805">
        <f>T805*K805</f>
        <v>0</v>
      </c>
      <c r="Y805">
        <f>T805*(57.32)</f>
        <v>0</v>
      </c>
    </row>
    <row r="806" spans="1:25" x14ac:dyDescent="0.2">
      <c r="A806">
        <v>805</v>
      </c>
      <c r="B806" t="s">
        <v>16</v>
      </c>
      <c r="C806" t="s">
        <v>111</v>
      </c>
      <c r="D806">
        <v>6</v>
      </c>
      <c r="E806" t="s">
        <v>18</v>
      </c>
      <c r="F806">
        <v>0.05</v>
      </c>
      <c r="G806" s="4">
        <v>476</v>
      </c>
      <c r="H806">
        <f t="shared" si="48"/>
        <v>4.7600000000000002E-4</v>
      </c>
      <c r="I806">
        <f t="shared" si="49"/>
        <v>5.5048252619585368E-2</v>
      </c>
      <c r="J806" s="6">
        <f t="shared" si="50"/>
        <v>9.5199999999999989E-3</v>
      </c>
      <c r="K806">
        <f t="shared" si="51"/>
        <v>105.0420168067227</v>
      </c>
      <c r="L806" t="s">
        <v>19</v>
      </c>
      <c r="M806">
        <v>1</v>
      </c>
      <c r="N806" t="s">
        <v>39</v>
      </c>
      <c r="O806" t="s">
        <v>35</v>
      </c>
      <c r="P806" t="s">
        <v>36</v>
      </c>
      <c r="Q806" t="s">
        <v>37</v>
      </c>
      <c r="R806" t="s">
        <v>24</v>
      </c>
      <c r="S806" t="s">
        <v>38</v>
      </c>
      <c r="T806">
        <v>2</v>
      </c>
      <c r="U806" t="s">
        <v>123</v>
      </c>
      <c r="V806" t="s">
        <v>124</v>
      </c>
      <c r="W806" t="s">
        <v>125</v>
      </c>
      <c r="X806">
        <f>T806*K806</f>
        <v>210.0840336134454</v>
      </c>
      <c r="Y806">
        <f>T806*(57.32)</f>
        <v>114.64</v>
      </c>
    </row>
    <row r="807" spans="1:25" x14ac:dyDescent="0.2">
      <c r="A807">
        <v>806</v>
      </c>
      <c r="B807" t="s">
        <v>16</v>
      </c>
      <c r="C807" t="s">
        <v>111</v>
      </c>
      <c r="D807">
        <v>6</v>
      </c>
      <c r="E807" t="s">
        <v>18</v>
      </c>
      <c r="F807">
        <v>0.05</v>
      </c>
      <c r="G807" s="4">
        <v>476</v>
      </c>
      <c r="H807">
        <f t="shared" si="48"/>
        <v>4.7600000000000002E-4</v>
      </c>
      <c r="I807">
        <f t="shared" si="49"/>
        <v>5.5048252619585368E-2</v>
      </c>
      <c r="J807" s="6">
        <f t="shared" si="50"/>
        <v>9.5199999999999989E-3</v>
      </c>
      <c r="K807">
        <f t="shared" si="51"/>
        <v>105.0420168067227</v>
      </c>
      <c r="L807" t="s">
        <v>19</v>
      </c>
      <c r="M807">
        <v>1</v>
      </c>
      <c r="N807" t="s">
        <v>40</v>
      </c>
      <c r="O807" t="s">
        <v>40</v>
      </c>
      <c r="P807" t="s">
        <v>22</v>
      </c>
      <c r="Q807" t="s">
        <v>37</v>
      </c>
      <c r="R807" t="s">
        <v>24</v>
      </c>
      <c r="S807" t="s">
        <v>32</v>
      </c>
      <c r="T807">
        <v>0</v>
      </c>
      <c r="U807" t="s">
        <v>123</v>
      </c>
      <c r="V807" t="s">
        <v>124</v>
      </c>
      <c r="W807" t="s">
        <v>125</v>
      </c>
      <c r="X807">
        <f>T807*K807</f>
        <v>0</v>
      </c>
      <c r="Y807">
        <f>T807*(57.32)</f>
        <v>0</v>
      </c>
    </row>
    <row r="808" spans="1:25" x14ac:dyDescent="0.2">
      <c r="A808">
        <v>807</v>
      </c>
      <c r="B808" t="s">
        <v>16</v>
      </c>
      <c r="C808" t="s">
        <v>111</v>
      </c>
      <c r="D808">
        <v>6</v>
      </c>
      <c r="E808" t="s">
        <v>18</v>
      </c>
      <c r="F808">
        <v>0.05</v>
      </c>
      <c r="G808" s="4">
        <v>476</v>
      </c>
      <c r="H808">
        <f t="shared" si="48"/>
        <v>4.7600000000000002E-4</v>
      </c>
      <c r="I808">
        <f t="shared" si="49"/>
        <v>5.5048252619585368E-2</v>
      </c>
      <c r="J808" s="6">
        <f t="shared" si="50"/>
        <v>9.5199999999999989E-3</v>
      </c>
      <c r="K808">
        <f t="shared" si="51"/>
        <v>105.0420168067227</v>
      </c>
      <c r="L808" t="s">
        <v>19</v>
      </c>
      <c r="M808">
        <v>1</v>
      </c>
      <c r="N808" t="s">
        <v>41</v>
      </c>
      <c r="O808" t="s">
        <v>41</v>
      </c>
      <c r="P808" t="s">
        <v>22</v>
      </c>
      <c r="Q808" t="s">
        <v>23</v>
      </c>
      <c r="R808" t="s">
        <v>24</v>
      </c>
      <c r="S808" t="s">
        <v>42</v>
      </c>
      <c r="T808">
        <v>0</v>
      </c>
      <c r="U808" t="s">
        <v>123</v>
      </c>
      <c r="V808" t="s">
        <v>124</v>
      </c>
      <c r="W808" t="s">
        <v>125</v>
      </c>
      <c r="X808">
        <f>T808*K808</f>
        <v>0</v>
      </c>
      <c r="Y808">
        <f>T808*(57.32)</f>
        <v>0</v>
      </c>
    </row>
    <row r="809" spans="1:25" x14ac:dyDescent="0.2">
      <c r="A809">
        <v>808</v>
      </c>
      <c r="B809" t="s">
        <v>16</v>
      </c>
      <c r="C809" t="s">
        <v>111</v>
      </c>
      <c r="D809">
        <v>6</v>
      </c>
      <c r="E809" t="s">
        <v>18</v>
      </c>
      <c r="F809">
        <v>0.05</v>
      </c>
      <c r="G809" s="4">
        <v>476</v>
      </c>
      <c r="H809">
        <f t="shared" si="48"/>
        <v>4.7600000000000002E-4</v>
      </c>
      <c r="I809">
        <f t="shared" si="49"/>
        <v>5.5048252619585368E-2</v>
      </c>
      <c r="J809" s="6">
        <f t="shared" si="50"/>
        <v>9.5199999999999989E-3</v>
      </c>
      <c r="K809">
        <f t="shared" si="51"/>
        <v>105.0420168067227</v>
      </c>
      <c r="L809" t="s">
        <v>19</v>
      </c>
      <c r="M809">
        <v>1</v>
      </c>
      <c r="N809" t="s">
        <v>43</v>
      </c>
      <c r="O809" t="s">
        <v>43</v>
      </c>
      <c r="P809" t="s">
        <v>22</v>
      </c>
      <c r="Q809" t="s">
        <v>23</v>
      </c>
      <c r="R809" t="s">
        <v>24</v>
      </c>
      <c r="S809" t="s">
        <v>44</v>
      </c>
      <c r="T809">
        <v>0</v>
      </c>
      <c r="U809" t="s">
        <v>123</v>
      </c>
      <c r="V809" t="s">
        <v>124</v>
      </c>
      <c r="W809" t="s">
        <v>125</v>
      </c>
      <c r="X809">
        <f>T809*K809</f>
        <v>0</v>
      </c>
      <c r="Y809">
        <f>T809*(57.32)</f>
        <v>0</v>
      </c>
    </row>
    <row r="810" spans="1:25" x14ac:dyDescent="0.2">
      <c r="A810">
        <v>809</v>
      </c>
      <c r="B810" t="s">
        <v>16</v>
      </c>
      <c r="C810" t="s">
        <v>111</v>
      </c>
      <c r="D810">
        <v>6</v>
      </c>
      <c r="E810" t="s">
        <v>18</v>
      </c>
      <c r="F810">
        <v>0.05</v>
      </c>
      <c r="G810" s="4">
        <v>476</v>
      </c>
      <c r="H810">
        <f t="shared" si="48"/>
        <v>4.7600000000000002E-4</v>
      </c>
      <c r="I810">
        <f t="shared" si="49"/>
        <v>5.5048252619585368E-2</v>
      </c>
      <c r="J810" s="6">
        <f t="shared" si="50"/>
        <v>9.5199999999999989E-3</v>
      </c>
      <c r="K810">
        <f t="shared" si="51"/>
        <v>105.0420168067227</v>
      </c>
      <c r="L810" t="s">
        <v>19</v>
      </c>
      <c r="M810">
        <v>1</v>
      </c>
      <c r="N810" t="s">
        <v>45</v>
      </c>
      <c r="O810" t="s">
        <v>45</v>
      </c>
      <c r="P810" t="s">
        <v>22</v>
      </c>
      <c r="Q810" t="s">
        <v>23</v>
      </c>
      <c r="R810" t="s">
        <v>24</v>
      </c>
      <c r="S810" t="s">
        <v>46</v>
      </c>
      <c r="T810">
        <v>0</v>
      </c>
      <c r="U810" t="s">
        <v>123</v>
      </c>
      <c r="V810" t="s">
        <v>124</v>
      </c>
      <c r="W810" t="s">
        <v>125</v>
      </c>
      <c r="X810">
        <f>T810*K810</f>
        <v>0</v>
      </c>
      <c r="Y810">
        <f>T810*(57.32)</f>
        <v>0</v>
      </c>
    </row>
    <row r="811" spans="1:25" x14ac:dyDescent="0.2">
      <c r="A811">
        <v>810</v>
      </c>
      <c r="B811" t="s">
        <v>16</v>
      </c>
      <c r="C811" t="s">
        <v>111</v>
      </c>
      <c r="D811">
        <v>6</v>
      </c>
      <c r="E811" t="s">
        <v>18</v>
      </c>
      <c r="F811">
        <v>0.05</v>
      </c>
      <c r="G811" s="4">
        <v>476</v>
      </c>
      <c r="H811">
        <f t="shared" si="48"/>
        <v>4.7600000000000002E-4</v>
      </c>
      <c r="I811">
        <f t="shared" si="49"/>
        <v>5.5048252619585368E-2</v>
      </c>
      <c r="J811" s="6">
        <f t="shared" si="50"/>
        <v>9.5199999999999989E-3</v>
      </c>
      <c r="K811">
        <f t="shared" si="51"/>
        <v>105.0420168067227</v>
      </c>
      <c r="L811" t="s">
        <v>19</v>
      </c>
      <c r="M811">
        <v>1</v>
      </c>
      <c r="N811" t="s">
        <v>47</v>
      </c>
      <c r="O811" t="s">
        <v>47</v>
      </c>
      <c r="P811" t="s">
        <v>22</v>
      </c>
      <c r="Q811" t="s">
        <v>23</v>
      </c>
      <c r="R811" t="s">
        <v>24</v>
      </c>
      <c r="S811" t="s">
        <v>32</v>
      </c>
      <c r="T811">
        <v>0</v>
      </c>
      <c r="U811" t="s">
        <v>123</v>
      </c>
      <c r="V811" t="s">
        <v>124</v>
      </c>
      <c r="W811" t="s">
        <v>125</v>
      </c>
      <c r="X811">
        <f>T811*K811</f>
        <v>0</v>
      </c>
      <c r="Y811">
        <f>T811*(57.32)</f>
        <v>0</v>
      </c>
    </row>
    <row r="812" spans="1:25" x14ac:dyDescent="0.2">
      <c r="A812">
        <v>811</v>
      </c>
      <c r="B812" t="s">
        <v>16</v>
      </c>
      <c r="C812" t="s">
        <v>111</v>
      </c>
      <c r="D812">
        <v>6</v>
      </c>
      <c r="E812" t="s">
        <v>18</v>
      </c>
      <c r="F812">
        <v>0.05</v>
      </c>
      <c r="G812" s="4">
        <v>476</v>
      </c>
      <c r="H812">
        <f t="shared" si="48"/>
        <v>4.7600000000000002E-4</v>
      </c>
      <c r="I812">
        <f t="shared" si="49"/>
        <v>5.5048252619585368E-2</v>
      </c>
      <c r="J812" s="6">
        <f t="shared" si="50"/>
        <v>9.5199999999999989E-3</v>
      </c>
      <c r="K812">
        <f t="shared" si="51"/>
        <v>105.0420168067227</v>
      </c>
      <c r="L812" t="s">
        <v>19</v>
      </c>
      <c r="M812">
        <v>1</v>
      </c>
      <c r="N812" t="s">
        <v>48</v>
      </c>
      <c r="O812" t="s">
        <v>49</v>
      </c>
      <c r="P812" t="s">
        <v>22</v>
      </c>
      <c r="Q812" t="s">
        <v>37</v>
      </c>
      <c r="R812" t="s">
        <v>24</v>
      </c>
      <c r="S812" t="s">
        <v>50</v>
      </c>
      <c r="T812">
        <v>0</v>
      </c>
      <c r="U812" t="s">
        <v>123</v>
      </c>
      <c r="V812" t="s">
        <v>124</v>
      </c>
      <c r="W812" t="s">
        <v>125</v>
      </c>
      <c r="X812">
        <f>T812*K812</f>
        <v>0</v>
      </c>
      <c r="Y812">
        <f>T812*(57.32)</f>
        <v>0</v>
      </c>
    </row>
    <row r="813" spans="1:25" x14ac:dyDescent="0.2">
      <c r="A813">
        <v>812</v>
      </c>
      <c r="B813" t="s">
        <v>16</v>
      </c>
      <c r="C813" t="s">
        <v>111</v>
      </c>
      <c r="D813">
        <v>6</v>
      </c>
      <c r="E813" t="s">
        <v>18</v>
      </c>
      <c r="F813">
        <v>0.05</v>
      </c>
      <c r="G813" s="4">
        <v>476</v>
      </c>
      <c r="H813">
        <f t="shared" si="48"/>
        <v>4.7600000000000002E-4</v>
      </c>
      <c r="I813">
        <f t="shared" si="49"/>
        <v>5.5048252619585368E-2</v>
      </c>
      <c r="J813" s="6">
        <f t="shared" si="50"/>
        <v>9.5199999999999989E-3</v>
      </c>
      <c r="K813">
        <f t="shared" si="51"/>
        <v>105.0420168067227</v>
      </c>
      <c r="L813" t="s">
        <v>19</v>
      </c>
      <c r="M813">
        <v>1</v>
      </c>
      <c r="N813" t="s">
        <v>51</v>
      </c>
      <c r="O813" t="s">
        <v>49</v>
      </c>
      <c r="P813" t="s">
        <v>22</v>
      </c>
      <c r="Q813" t="s">
        <v>37</v>
      </c>
      <c r="R813" t="s">
        <v>24</v>
      </c>
      <c r="S813" t="s">
        <v>50</v>
      </c>
      <c r="T813">
        <v>0</v>
      </c>
      <c r="U813" t="s">
        <v>123</v>
      </c>
      <c r="V813" t="s">
        <v>124</v>
      </c>
      <c r="W813" t="s">
        <v>125</v>
      </c>
      <c r="X813">
        <f>T813*K813</f>
        <v>0</v>
      </c>
      <c r="Y813">
        <f>T813*(57.32)</f>
        <v>0</v>
      </c>
    </row>
    <row r="814" spans="1:25" x14ac:dyDescent="0.2">
      <c r="A814">
        <v>813</v>
      </c>
      <c r="B814" t="s">
        <v>16</v>
      </c>
      <c r="C814" t="s">
        <v>111</v>
      </c>
      <c r="D814">
        <v>6</v>
      </c>
      <c r="E814" t="s">
        <v>18</v>
      </c>
      <c r="F814">
        <v>0.05</v>
      </c>
      <c r="G814" s="4">
        <v>476</v>
      </c>
      <c r="H814">
        <f t="shared" si="48"/>
        <v>4.7600000000000002E-4</v>
      </c>
      <c r="I814">
        <f t="shared" si="49"/>
        <v>5.5048252619585368E-2</v>
      </c>
      <c r="J814" s="6">
        <f t="shared" si="50"/>
        <v>9.5199999999999989E-3</v>
      </c>
      <c r="K814">
        <f t="shared" si="51"/>
        <v>105.0420168067227</v>
      </c>
      <c r="L814" t="s">
        <v>19</v>
      </c>
      <c r="M814">
        <v>1</v>
      </c>
      <c r="N814" t="s">
        <v>52</v>
      </c>
      <c r="O814" t="s">
        <v>52</v>
      </c>
      <c r="P814" t="s">
        <v>22</v>
      </c>
      <c r="Q814" t="s">
        <v>23</v>
      </c>
      <c r="R814" t="s">
        <v>24</v>
      </c>
      <c r="S814" t="s">
        <v>46</v>
      </c>
      <c r="T814">
        <v>0</v>
      </c>
      <c r="U814" t="s">
        <v>123</v>
      </c>
      <c r="V814" t="s">
        <v>124</v>
      </c>
      <c r="W814" t="s">
        <v>125</v>
      </c>
      <c r="X814">
        <f>T814*K814</f>
        <v>0</v>
      </c>
      <c r="Y814">
        <f>T814*(57.32)</f>
        <v>0</v>
      </c>
    </row>
    <row r="815" spans="1:25" x14ac:dyDescent="0.2">
      <c r="A815">
        <v>814</v>
      </c>
      <c r="B815" t="s">
        <v>16</v>
      </c>
      <c r="C815" t="s">
        <v>111</v>
      </c>
      <c r="D815">
        <v>6</v>
      </c>
      <c r="E815" t="s">
        <v>18</v>
      </c>
      <c r="F815">
        <v>0.05</v>
      </c>
      <c r="G815" s="4">
        <v>476</v>
      </c>
      <c r="H815">
        <f t="shared" si="48"/>
        <v>4.7600000000000002E-4</v>
      </c>
      <c r="I815">
        <f t="shared" si="49"/>
        <v>5.5048252619585368E-2</v>
      </c>
      <c r="J815" s="6">
        <f t="shared" si="50"/>
        <v>9.5199999999999989E-3</v>
      </c>
      <c r="K815">
        <f t="shared" si="51"/>
        <v>105.0420168067227</v>
      </c>
      <c r="L815" t="s">
        <v>19</v>
      </c>
      <c r="M815">
        <v>1</v>
      </c>
      <c r="N815" t="s">
        <v>53</v>
      </c>
      <c r="O815" t="s">
        <v>53</v>
      </c>
      <c r="P815" t="s">
        <v>22</v>
      </c>
      <c r="Q815" t="s">
        <v>23</v>
      </c>
      <c r="R815" t="s">
        <v>31</v>
      </c>
      <c r="S815" t="s">
        <v>54</v>
      </c>
      <c r="T815">
        <v>0</v>
      </c>
      <c r="U815" t="s">
        <v>123</v>
      </c>
      <c r="V815" t="s">
        <v>124</v>
      </c>
      <c r="W815" t="s">
        <v>125</v>
      </c>
      <c r="X815">
        <f>T815*K815</f>
        <v>0</v>
      </c>
      <c r="Y815">
        <f>T815*(57.32)</f>
        <v>0</v>
      </c>
    </row>
    <row r="816" spans="1:25" x14ac:dyDescent="0.2">
      <c r="A816">
        <v>815</v>
      </c>
      <c r="B816" t="s">
        <v>16</v>
      </c>
      <c r="C816" t="s">
        <v>111</v>
      </c>
      <c r="D816">
        <v>6</v>
      </c>
      <c r="E816" t="s">
        <v>18</v>
      </c>
      <c r="F816">
        <v>0.05</v>
      </c>
      <c r="G816" s="4">
        <v>476</v>
      </c>
      <c r="H816">
        <f t="shared" si="48"/>
        <v>4.7600000000000002E-4</v>
      </c>
      <c r="I816">
        <f t="shared" si="49"/>
        <v>5.5048252619585368E-2</v>
      </c>
      <c r="J816" s="6">
        <f t="shared" si="50"/>
        <v>9.5199999999999989E-3</v>
      </c>
      <c r="K816">
        <f t="shared" si="51"/>
        <v>105.0420168067227</v>
      </c>
      <c r="L816" t="s">
        <v>19</v>
      </c>
      <c r="M816">
        <v>1</v>
      </c>
      <c r="N816" t="s">
        <v>55</v>
      </c>
      <c r="O816" t="s">
        <v>55</v>
      </c>
      <c r="P816" t="s">
        <v>22</v>
      </c>
      <c r="Q816" t="s">
        <v>23</v>
      </c>
      <c r="R816" t="s">
        <v>31</v>
      </c>
      <c r="S816" t="s">
        <v>56</v>
      </c>
      <c r="T816">
        <v>0</v>
      </c>
      <c r="U816" t="s">
        <v>123</v>
      </c>
      <c r="V816" t="s">
        <v>124</v>
      </c>
      <c r="W816" t="s">
        <v>125</v>
      </c>
      <c r="X816">
        <f>T816*K816</f>
        <v>0</v>
      </c>
      <c r="Y816">
        <f>T816*(57.32)</f>
        <v>0</v>
      </c>
    </row>
    <row r="817" spans="1:25" x14ac:dyDescent="0.2">
      <c r="A817">
        <v>816</v>
      </c>
      <c r="B817" t="s">
        <v>16</v>
      </c>
      <c r="C817" t="s">
        <v>111</v>
      </c>
      <c r="D817">
        <v>6</v>
      </c>
      <c r="E817" t="s">
        <v>18</v>
      </c>
      <c r="F817">
        <v>0.05</v>
      </c>
      <c r="G817" s="4">
        <v>476</v>
      </c>
      <c r="H817">
        <f t="shared" si="48"/>
        <v>4.7600000000000002E-4</v>
      </c>
      <c r="I817">
        <f t="shared" si="49"/>
        <v>5.5048252619585368E-2</v>
      </c>
      <c r="J817" s="6">
        <f t="shared" si="50"/>
        <v>9.5199999999999989E-3</v>
      </c>
      <c r="K817">
        <f t="shared" si="51"/>
        <v>105.0420168067227</v>
      </c>
      <c r="L817" t="s">
        <v>19</v>
      </c>
      <c r="M817">
        <v>1</v>
      </c>
      <c r="N817" t="s">
        <v>57</v>
      </c>
      <c r="O817" t="s">
        <v>57</v>
      </c>
      <c r="P817" t="s">
        <v>22</v>
      </c>
      <c r="Q817" t="s">
        <v>37</v>
      </c>
      <c r="R817" t="s">
        <v>24</v>
      </c>
      <c r="S817" t="s">
        <v>58</v>
      </c>
      <c r="T817">
        <v>0</v>
      </c>
      <c r="U817" t="s">
        <v>123</v>
      </c>
      <c r="V817" t="s">
        <v>124</v>
      </c>
      <c r="W817" t="s">
        <v>125</v>
      </c>
      <c r="X817">
        <f>T817*K817</f>
        <v>0</v>
      </c>
      <c r="Y817">
        <f>T817*(57.32)</f>
        <v>0</v>
      </c>
    </row>
    <row r="818" spans="1:25" x14ac:dyDescent="0.2">
      <c r="A818">
        <v>817</v>
      </c>
      <c r="B818" t="s">
        <v>16</v>
      </c>
      <c r="C818" t="s">
        <v>111</v>
      </c>
      <c r="D818">
        <v>6</v>
      </c>
      <c r="E818" t="s">
        <v>18</v>
      </c>
      <c r="F818">
        <v>0.05</v>
      </c>
      <c r="G818" s="4">
        <v>476</v>
      </c>
      <c r="H818">
        <f t="shared" si="48"/>
        <v>4.7600000000000002E-4</v>
      </c>
      <c r="I818">
        <f t="shared" si="49"/>
        <v>5.5048252619585368E-2</v>
      </c>
      <c r="J818" s="6">
        <f t="shared" si="50"/>
        <v>9.5199999999999989E-3</v>
      </c>
      <c r="K818">
        <f t="shared" si="51"/>
        <v>105.0420168067227</v>
      </c>
      <c r="L818" t="s">
        <v>19</v>
      </c>
      <c r="M818">
        <v>1</v>
      </c>
      <c r="N818" t="s">
        <v>59</v>
      </c>
      <c r="O818" t="s">
        <v>59</v>
      </c>
      <c r="P818" t="s">
        <v>30</v>
      </c>
      <c r="Q818" t="s">
        <v>23</v>
      </c>
      <c r="R818" t="s">
        <v>31</v>
      </c>
      <c r="S818" t="s">
        <v>60</v>
      </c>
      <c r="T818">
        <v>0</v>
      </c>
      <c r="U818" t="s">
        <v>123</v>
      </c>
      <c r="V818" t="s">
        <v>124</v>
      </c>
      <c r="W818" t="s">
        <v>125</v>
      </c>
      <c r="X818">
        <f>T818*K818</f>
        <v>0</v>
      </c>
      <c r="Y818">
        <f>T818*(57.32)</f>
        <v>0</v>
      </c>
    </row>
    <row r="819" spans="1:25" x14ac:dyDescent="0.2">
      <c r="A819">
        <v>818</v>
      </c>
      <c r="B819" t="s">
        <v>16</v>
      </c>
      <c r="C819" t="s">
        <v>111</v>
      </c>
      <c r="D819">
        <v>6</v>
      </c>
      <c r="E819" t="s">
        <v>18</v>
      </c>
      <c r="F819">
        <v>0.05</v>
      </c>
      <c r="G819" s="4">
        <v>476</v>
      </c>
      <c r="H819">
        <f t="shared" si="48"/>
        <v>4.7600000000000002E-4</v>
      </c>
      <c r="I819">
        <f t="shared" si="49"/>
        <v>5.5048252619585368E-2</v>
      </c>
      <c r="J819" s="6">
        <f t="shared" si="50"/>
        <v>9.5199999999999989E-3</v>
      </c>
      <c r="K819">
        <f t="shared" si="51"/>
        <v>105.0420168067227</v>
      </c>
      <c r="L819" t="s">
        <v>19</v>
      </c>
      <c r="M819">
        <v>1</v>
      </c>
      <c r="N819" t="s">
        <v>61</v>
      </c>
      <c r="O819" t="s">
        <v>61</v>
      </c>
      <c r="P819" t="s">
        <v>30</v>
      </c>
      <c r="Q819" t="s">
        <v>37</v>
      </c>
      <c r="R819" t="s">
        <v>31</v>
      </c>
      <c r="S819" t="s">
        <v>62</v>
      </c>
      <c r="T819">
        <v>0</v>
      </c>
      <c r="U819" t="s">
        <v>123</v>
      </c>
      <c r="V819" t="s">
        <v>124</v>
      </c>
      <c r="W819" t="s">
        <v>125</v>
      </c>
      <c r="X819">
        <f>T819*K819</f>
        <v>0</v>
      </c>
      <c r="Y819">
        <f>T819*(57.32)</f>
        <v>0</v>
      </c>
    </row>
    <row r="820" spans="1:25" x14ac:dyDescent="0.2">
      <c r="A820">
        <v>819</v>
      </c>
      <c r="B820" t="s">
        <v>16</v>
      </c>
      <c r="C820" t="s">
        <v>111</v>
      </c>
      <c r="D820">
        <v>6</v>
      </c>
      <c r="E820" t="s">
        <v>18</v>
      </c>
      <c r="F820">
        <v>0.05</v>
      </c>
      <c r="G820" s="4">
        <v>476</v>
      </c>
      <c r="H820">
        <f t="shared" si="48"/>
        <v>4.7600000000000002E-4</v>
      </c>
      <c r="I820">
        <f t="shared" si="49"/>
        <v>5.5048252619585368E-2</v>
      </c>
      <c r="J820" s="6">
        <f t="shared" si="50"/>
        <v>9.5199999999999989E-3</v>
      </c>
      <c r="K820">
        <f t="shared" si="51"/>
        <v>105.0420168067227</v>
      </c>
      <c r="L820" t="s">
        <v>19</v>
      </c>
      <c r="M820">
        <v>1</v>
      </c>
      <c r="N820" t="s">
        <v>63</v>
      </c>
      <c r="O820" t="s">
        <v>63</v>
      </c>
      <c r="P820" t="s">
        <v>22</v>
      </c>
      <c r="Q820" t="s">
        <v>37</v>
      </c>
      <c r="R820" t="s">
        <v>24</v>
      </c>
      <c r="S820" t="s">
        <v>32</v>
      </c>
      <c r="T820">
        <v>1</v>
      </c>
      <c r="U820" t="s">
        <v>123</v>
      </c>
      <c r="V820" t="s">
        <v>124</v>
      </c>
      <c r="W820" t="s">
        <v>125</v>
      </c>
      <c r="X820">
        <f>T820*K820</f>
        <v>105.0420168067227</v>
      </c>
      <c r="Y820">
        <f>T820*(57.32)</f>
        <v>57.32</v>
      </c>
    </row>
    <row r="821" spans="1:25" x14ac:dyDescent="0.2">
      <c r="A821">
        <v>820</v>
      </c>
      <c r="B821" t="s">
        <v>16</v>
      </c>
      <c r="C821" t="s">
        <v>111</v>
      </c>
      <c r="D821">
        <v>6</v>
      </c>
      <c r="E821" t="s">
        <v>18</v>
      </c>
      <c r="F821">
        <v>0.05</v>
      </c>
      <c r="G821" s="4">
        <v>476</v>
      </c>
      <c r="H821">
        <f t="shared" si="48"/>
        <v>4.7600000000000002E-4</v>
      </c>
      <c r="I821">
        <f t="shared" si="49"/>
        <v>5.5048252619585368E-2</v>
      </c>
      <c r="J821" s="6">
        <f t="shared" si="50"/>
        <v>9.5199999999999989E-3</v>
      </c>
      <c r="K821">
        <f t="shared" si="51"/>
        <v>105.0420168067227</v>
      </c>
      <c r="L821" t="s">
        <v>19</v>
      </c>
      <c r="M821">
        <v>1</v>
      </c>
      <c r="N821" t="s">
        <v>64</v>
      </c>
      <c r="O821" t="s">
        <v>65</v>
      </c>
      <c r="P821" t="s">
        <v>22</v>
      </c>
      <c r="Q821" t="s">
        <v>23</v>
      </c>
      <c r="R821" t="s">
        <v>24</v>
      </c>
      <c r="S821" t="s">
        <v>25</v>
      </c>
      <c r="T821">
        <v>0</v>
      </c>
      <c r="U821" t="s">
        <v>123</v>
      </c>
      <c r="V821" t="s">
        <v>124</v>
      </c>
      <c r="W821" t="s">
        <v>125</v>
      </c>
      <c r="X821">
        <f>T821*K821</f>
        <v>0</v>
      </c>
      <c r="Y821">
        <f>T821*(57.32)</f>
        <v>0</v>
      </c>
    </row>
    <row r="822" spans="1:25" x14ac:dyDescent="0.2">
      <c r="A822">
        <v>821</v>
      </c>
      <c r="B822" t="s">
        <v>16</v>
      </c>
      <c r="C822" t="s">
        <v>111</v>
      </c>
      <c r="D822">
        <v>6</v>
      </c>
      <c r="E822" t="s">
        <v>18</v>
      </c>
      <c r="F822">
        <v>0.05</v>
      </c>
      <c r="G822" s="4">
        <v>476</v>
      </c>
      <c r="H822">
        <f t="shared" si="48"/>
        <v>4.7600000000000002E-4</v>
      </c>
      <c r="I822">
        <f t="shared" si="49"/>
        <v>5.5048252619585368E-2</v>
      </c>
      <c r="J822" s="6">
        <f t="shared" si="50"/>
        <v>9.5199999999999989E-3</v>
      </c>
      <c r="K822">
        <f t="shared" si="51"/>
        <v>105.0420168067227</v>
      </c>
      <c r="L822" t="s">
        <v>66</v>
      </c>
      <c r="M822">
        <v>1</v>
      </c>
      <c r="N822" t="s">
        <v>20</v>
      </c>
      <c r="O822" t="s">
        <v>21</v>
      </c>
      <c r="P822" t="s">
        <v>22</v>
      </c>
      <c r="Q822" t="s">
        <v>23</v>
      </c>
      <c r="R822" t="s">
        <v>24</v>
      </c>
      <c r="S822" t="s">
        <v>25</v>
      </c>
      <c r="T822">
        <v>0</v>
      </c>
      <c r="U822" t="s">
        <v>123</v>
      </c>
      <c r="V822" t="s">
        <v>124</v>
      </c>
      <c r="W822" t="s">
        <v>126</v>
      </c>
      <c r="X822">
        <f>T822*K822</f>
        <v>0</v>
      </c>
      <c r="Y822">
        <f>T822*(57.32)</f>
        <v>0</v>
      </c>
    </row>
    <row r="823" spans="1:25" x14ac:dyDescent="0.2">
      <c r="A823">
        <v>822</v>
      </c>
      <c r="B823" t="s">
        <v>16</v>
      </c>
      <c r="C823" t="s">
        <v>111</v>
      </c>
      <c r="D823">
        <v>6</v>
      </c>
      <c r="E823" t="s">
        <v>18</v>
      </c>
      <c r="F823">
        <v>0.05</v>
      </c>
      <c r="G823" s="4">
        <v>476</v>
      </c>
      <c r="H823">
        <f t="shared" si="48"/>
        <v>4.7600000000000002E-4</v>
      </c>
      <c r="I823">
        <f t="shared" si="49"/>
        <v>5.5048252619585368E-2</v>
      </c>
      <c r="J823" s="6">
        <f t="shared" si="50"/>
        <v>9.5199999999999989E-3</v>
      </c>
      <c r="K823">
        <f t="shared" si="51"/>
        <v>105.0420168067227</v>
      </c>
      <c r="L823" t="s">
        <v>66</v>
      </c>
      <c r="M823">
        <v>1</v>
      </c>
      <c r="N823" t="s">
        <v>29</v>
      </c>
      <c r="O823" t="s">
        <v>29</v>
      </c>
      <c r="P823" t="s">
        <v>30</v>
      </c>
      <c r="Q823" t="s">
        <v>23</v>
      </c>
      <c r="R823" t="s">
        <v>31</v>
      </c>
      <c r="S823" t="s">
        <v>32</v>
      </c>
      <c r="T823">
        <v>0</v>
      </c>
      <c r="U823" t="s">
        <v>123</v>
      </c>
      <c r="V823" t="s">
        <v>124</v>
      </c>
      <c r="W823" t="s">
        <v>126</v>
      </c>
      <c r="X823">
        <f>T823*K823</f>
        <v>0</v>
      </c>
      <c r="Y823">
        <f>T823*(57.32)</f>
        <v>0</v>
      </c>
    </row>
    <row r="824" spans="1:25" x14ac:dyDescent="0.2">
      <c r="A824">
        <v>823</v>
      </c>
      <c r="B824" t="s">
        <v>16</v>
      </c>
      <c r="C824" t="s">
        <v>111</v>
      </c>
      <c r="D824">
        <v>6</v>
      </c>
      <c r="E824" t="s">
        <v>18</v>
      </c>
      <c r="F824">
        <v>0.05</v>
      </c>
      <c r="G824" s="4">
        <v>476</v>
      </c>
      <c r="H824">
        <f t="shared" si="48"/>
        <v>4.7600000000000002E-4</v>
      </c>
      <c r="I824">
        <f t="shared" si="49"/>
        <v>5.5048252619585368E-2</v>
      </c>
      <c r="J824" s="6">
        <f t="shared" si="50"/>
        <v>9.5199999999999989E-3</v>
      </c>
      <c r="K824">
        <f t="shared" si="51"/>
        <v>105.0420168067227</v>
      </c>
      <c r="L824" t="s">
        <v>66</v>
      </c>
      <c r="M824">
        <v>1</v>
      </c>
      <c r="N824" t="s">
        <v>33</v>
      </c>
      <c r="O824" t="s">
        <v>33</v>
      </c>
      <c r="P824" t="s">
        <v>22</v>
      </c>
      <c r="Q824" t="s">
        <v>23</v>
      </c>
      <c r="R824" t="s">
        <v>31</v>
      </c>
      <c r="S824" t="s">
        <v>25</v>
      </c>
      <c r="T824">
        <v>0</v>
      </c>
      <c r="U824" t="s">
        <v>123</v>
      </c>
      <c r="V824" t="s">
        <v>124</v>
      </c>
      <c r="W824" t="s">
        <v>126</v>
      </c>
      <c r="X824">
        <f>T824*K824</f>
        <v>0</v>
      </c>
      <c r="Y824">
        <f>T824*(57.32)</f>
        <v>0</v>
      </c>
    </row>
    <row r="825" spans="1:25" x14ac:dyDescent="0.2">
      <c r="A825">
        <v>824</v>
      </c>
      <c r="B825" t="s">
        <v>16</v>
      </c>
      <c r="C825" t="s">
        <v>111</v>
      </c>
      <c r="D825">
        <v>6</v>
      </c>
      <c r="E825" t="s">
        <v>18</v>
      </c>
      <c r="F825">
        <v>0.05</v>
      </c>
      <c r="G825" s="4">
        <v>476</v>
      </c>
      <c r="H825">
        <f t="shared" si="48"/>
        <v>4.7600000000000002E-4</v>
      </c>
      <c r="I825">
        <f t="shared" si="49"/>
        <v>5.5048252619585368E-2</v>
      </c>
      <c r="J825" s="6">
        <f t="shared" si="50"/>
        <v>9.5199999999999989E-3</v>
      </c>
      <c r="K825">
        <f t="shared" si="51"/>
        <v>105.0420168067227</v>
      </c>
      <c r="L825" t="s">
        <v>66</v>
      </c>
      <c r="M825">
        <v>1</v>
      </c>
      <c r="N825" t="s">
        <v>34</v>
      </c>
      <c r="O825" t="s">
        <v>35</v>
      </c>
      <c r="P825" t="s">
        <v>36</v>
      </c>
      <c r="Q825" t="s">
        <v>37</v>
      </c>
      <c r="R825" t="s">
        <v>24</v>
      </c>
      <c r="S825" t="s">
        <v>38</v>
      </c>
      <c r="T825">
        <v>0</v>
      </c>
      <c r="U825" t="s">
        <v>123</v>
      </c>
      <c r="V825" t="s">
        <v>124</v>
      </c>
      <c r="W825" t="s">
        <v>126</v>
      </c>
      <c r="X825">
        <f>T825*K825</f>
        <v>0</v>
      </c>
      <c r="Y825">
        <f>T825*(57.32)</f>
        <v>0</v>
      </c>
    </row>
    <row r="826" spans="1:25" x14ac:dyDescent="0.2">
      <c r="A826">
        <v>825</v>
      </c>
      <c r="B826" t="s">
        <v>16</v>
      </c>
      <c r="C826" t="s">
        <v>111</v>
      </c>
      <c r="D826">
        <v>6</v>
      </c>
      <c r="E826" t="s">
        <v>18</v>
      </c>
      <c r="F826">
        <v>0.05</v>
      </c>
      <c r="G826" s="4">
        <v>476</v>
      </c>
      <c r="H826">
        <f t="shared" si="48"/>
        <v>4.7600000000000002E-4</v>
      </c>
      <c r="I826">
        <f t="shared" si="49"/>
        <v>5.5048252619585368E-2</v>
      </c>
      <c r="J826" s="6">
        <f t="shared" si="50"/>
        <v>9.5199999999999989E-3</v>
      </c>
      <c r="K826">
        <f t="shared" si="51"/>
        <v>105.0420168067227</v>
      </c>
      <c r="L826" t="s">
        <v>66</v>
      </c>
      <c r="M826">
        <v>1</v>
      </c>
      <c r="N826" t="s">
        <v>39</v>
      </c>
      <c r="O826" t="s">
        <v>35</v>
      </c>
      <c r="P826" t="s">
        <v>36</v>
      </c>
      <c r="Q826" t="s">
        <v>37</v>
      </c>
      <c r="R826" t="s">
        <v>24</v>
      </c>
      <c r="S826" t="s">
        <v>38</v>
      </c>
      <c r="T826">
        <v>0</v>
      </c>
      <c r="U826" t="s">
        <v>123</v>
      </c>
      <c r="V826" t="s">
        <v>124</v>
      </c>
      <c r="W826" t="s">
        <v>126</v>
      </c>
      <c r="X826">
        <f>T826*K826</f>
        <v>0</v>
      </c>
      <c r="Y826">
        <f>T826*(57.32)</f>
        <v>0</v>
      </c>
    </row>
    <row r="827" spans="1:25" x14ac:dyDescent="0.2">
      <c r="A827">
        <v>826</v>
      </c>
      <c r="B827" t="s">
        <v>16</v>
      </c>
      <c r="C827" t="s">
        <v>111</v>
      </c>
      <c r="D827">
        <v>6</v>
      </c>
      <c r="E827" t="s">
        <v>18</v>
      </c>
      <c r="F827">
        <v>0.05</v>
      </c>
      <c r="G827" s="4">
        <v>476</v>
      </c>
      <c r="H827">
        <f t="shared" si="48"/>
        <v>4.7600000000000002E-4</v>
      </c>
      <c r="I827">
        <f t="shared" si="49"/>
        <v>5.5048252619585368E-2</v>
      </c>
      <c r="J827" s="6">
        <f t="shared" si="50"/>
        <v>9.5199999999999989E-3</v>
      </c>
      <c r="K827">
        <f t="shared" si="51"/>
        <v>105.0420168067227</v>
      </c>
      <c r="L827" t="s">
        <v>66</v>
      </c>
      <c r="M827">
        <v>1</v>
      </c>
      <c r="N827" t="s">
        <v>40</v>
      </c>
      <c r="O827" t="s">
        <v>40</v>
      </c>
      <c r="P827" t="s">
        <v>22</v>
      </c>
      <c r="Q827" t="s">
        <v>37</v>
      </c>
      <c r="R827" t="s">
        <v>24</v>
      </c>
      <c r="S827" t="s">
        <v>32</v>
      </c>
      <c r="T827">
        <v>0</v>
      </c>
      <c r="U827" t="s">
        <v>123</v>
      </c>
      <c r="V827" t="s">
        <v>124</v>
      </c>
      <c r="W827" t="s">
        <v>126</v>
      </c>
      <c r="X827">
        <f>T827*K827</f>
        <v>0</v>
      </c>
      <c r="Y827">
        <f>T827*(57.32)</f>
        <v>0</v>
      </c>
    </row>
    <row r="828" spans="1:25" x14ac:dyDescent="0.2">
      <c r="A828">
        <v>827</v>
      </c>
      <c r="B828" t="s">
        <v>16</v>
      </c>
      <c r="C828" t="s">
        <v>111</v>
      </c>
      <c r="D828">
        <v>6</v>
      </c>
      <c r="E828" t="s">
        <v>18</v>
      </c>
      <c r="F828">
        <v>0.05</v>
      </c>
      <c r="G828" s="4">
        <v>476</v>
      </c>
      <c r="H828">
        <f t="shared" si="48"/>
        <v>4.7600000000000002E-4</v>
      </c>
      <c r="I828">
        <f t="shared" si="49"/>
        <v>5.5048252619585368E-2</v>
      </c>
      <c r="J828" s="6">
        <f t="shared" si="50"/>
        <v>9.5199999999999989E-3</v>
      </c>
      <c r="K828">
        <f t="shared" si="51"/>
        <v>105.0420168067227</v>
      </c>
      <c r="L828" t="s">
        <v>66</v>
      </c>
      <c r="M828">
        <v>1</v>
      </c>
      <c r="N828" t="s">
        <v>41</v>
      </c>
      <c r="O828" t="s">
        <v>41</v>
      </c>
      <c r="P828" t="s">
        <v>22</v>
      </c>
      <c r="Q828" t="s">
        <v>23</v>
      </c>
      <c r="R828" t="s">
        <v>24</v>
      </c>
      <c r="S828" t="s">
        <v>42</v>
      </c>
      <c r="T828">
        <v>0</v>
      </c>
      <c r="U828" t="s">
        <v>123</v>
      </c>
      <c r="V828" t="s">
        <v>124</v>
      </c>
      <c r="W828" t="s">
        <v>126</v>
      </c>
      <c r="X828">
        <f>T828*K828</f>
        <v>0</v>
      </c>
      <c r="Y828">
        <f>T828*(57.32)</f>
        <v>0</v>
      </c>
    </row>
    <row r="829" spans="1:25" x14ac:dyDescent="0.2">
      <c r="A829">
        <v>828</v>
      </c>
      <c r="B829" t="s">
        <v>16</v>
      </c>
      <c r="C829" t="s">
        <v>111</v>
      </c>
      <c r="D829">
        <v>6</v>
      </c>
      <c r="E829" t="s">
        <v>18</v>
      </c>
      <c r="F829">
        <v>0.05</v>
      </c>
      <c r="G829" s="4">
        <v>476</v>
      </c>
      <c r="H829">
        <f t="shared" si="48"/>
        <v>4.7600000000000002E-4</v>
      </c>
      <c r="I829">
        <f t="shared" si="49"/>
        <v>5.5048252619585368E-2</v>
      </c>
      <c r="J829" s="6">
        <f t="shared" si="50"/>
        <v>9.5199999999999989E-3</v>
      </c>
      <c r="K829">
        <f t="shared" si="51"/>
        <v>105.0420168067227</v>
      </c>
      <c r="L829" t="s">
        <v>66</v>
      </c>
      <c r="M829">
        <v>1</v>
      </c>
      <c r="N829" t="s">
        <v>43</v>
      </c>
      <c r="O829" t="s">
        <v>43</v>
      </c>
      <c r="P829" t="s">
        <v>22</v>
      </c>
      <c r="Q829" t="s">
        <v>23</v>
      </c>
      <c r="R829" t="s">
        <v>24</v>
      </c>
      <c r="S829" t="s">
        <v>44</v>
      </c>
      <c r="T829">
        <v>0</v>
      </c>
      <c r="U829" t="s">
        <v>123</v>
      </c>
      <c r="V829" t="s">
        <v>124</v>
      </c>
      <c r="W829" t="s">
        <v>126</v>
      </c>
      <c r="X829">
        <f>T829*K829</f>
        <v>0</v>
      </c>
      <c r="Y829">
        <f>T829*(57.32)</f>
        <v>0</v>
      </c>
    </row>
    <row r="830" spans="1:25" x14ac:dyDescent="0.2">
      <c r="A830">
        <v>829</v>
      </c>
      <c r="B830" t="s">
        <v>16</v>
      </c>
      <c r="C830" t="s">
        <v>111</v>
      </c>
      <c r="D830">
        <v>6</v>
      </c>
      <c r="E830" t="s">
        <v>18</v>
      </c>
      <c r="F830">
        <v>0.05</v>
      </c>
      <c r="G830" s="4">
        <v>476</v>
      </c>
      <c r="H830">
        <f t="shared" si="48"/>
        <v>4.7600000000000002E-4</v>
      </c>
      <c r="I830">
        <f t="shared" si="49"/>
        <v>5.5048252619585368E-2</v>
      </c>
      <c r="J830" s="6">
        <f t="shared" si="50"/>
        <v>9.5199999999999989E-3</v>
      </c>
      <c r="K830">
        <f t="shared" si="51"/>
        <v>105.0420168067227</v>
      </c>
      <c r="L830" t="s">
        <v>66</v>
      </c>
      <c r="M830">
        <v>1</v>
      </c>
      <c r="N830" t="s">
        <v>45</v>
      </c>
      <c r="O830" t="s">
        <v>45</v>
      </c>
      <c r="P830" t="s">
        <v>22</v>
      </c>
      <c r="Q830" t="s">
        <v>23</v>
      </c>
      <c r="R830" t="s">
        <v>24</v>
      </c>
      <c r="S830" t="s">
        <v>46</v>
      </c>
      <c r="T830">
        <v>0</v>
      </c>
      <c r="U830" t="s">
        <v>123</v>
      </c>
      <c r="V830" t="s">
        <v>124</v>
      </c>
      <c r="W830" t="s">
        <v>126</v>
      </c>
      <c r="X830">
        <f>T830*K830</f>
        <v>0</v>
      </c>
      <c r="Y830">
        <f>T830*(57.32)</f>
        <v>0</v>
      </c>
    </row>
    <row r="831" spans="1:25" x14ac:dyDescent="0.2">
      <c r="A831">
        <v>830</v>
      </c>
      <c r="B831" t="s">
        <v>16</v>
      </c>
      <c r="C831" t="s">
        <v>111</v>
      </c>
      <c r="D831">
        <v>6</v>
      </c>
      <c r="E831" t="s">
        <v>18</v>
      </c>
      <c r="F831">
        <v>0.05</v>
      </c>
      <c r="G831" s="4">
        <v>476</v>
      </c>
      <c r="H831">
        <f t="shared" si="48"/>
        <v>4.7600000000000002E-4</v>
      </c>
      <c r="I831">
        <f t="shared" si="49"/>
        <v>5.5048252619585368E-2</v>
      </c>
      <c r="J831" s="6">
        <f t="shared" si="50"/>
        <v>9.5199999999999989E-3</v>
      </c>
      <c r="K831">
        <f t="shared" si="51"/>
        <v>105.0420168067227</v>
      </c>
      <c r="L831" t="s">
        <v>66</v>
      </c>
      <c r="M831">
        <v>1</v>
      </c>
      <c r="N831" t="s">
        <v>47</v>
      </c>
      <c r="O831" t="s">
        <v>47</v>
      </c>
      <c r="P831" t="s">
        <v>22</v>
      </c>
      <c r="Q831" t="s">
        <v>23</v>
      </c>
      <c r="R831" t="s">
        <v>24</v>
      </c>
      <c r="S831" t="s">
        <v>32</v>
      </c>
      <c r="T831">
        <v>0</v>
      </c>
      <c r="U831" t="s">
        <v>123</v>
      </c>
      <c r="V831" t="s">
        <v>124</v>
      </c>
      <c r="W831" t="s">
        <v>126</v>
      </c>
      <c r="X831">
        <f>T831*K831</f>
        <v>0</v>
      </c>
      <c r="Y831">
        <f>T831*(57.32)</f>
        <v>0</v>
      </c>
    </row>
    <row r="832" spans="1:25" x14ac:dyDescent="0.2">
      <c r="A832">
        <v>831</v>
      </c>
      <c r="B832" t="s">
        <v>16</v>
      </c>
      <c r="C832" t="s">
        <v>111</v>
      </c>
      <c r="D832">
        <v>6</v>
      </c>
      <c r="E832" t="s">
        <v>18</v>
      </c>
      <c r="F832">
        <v>0.05</v>
      </c>
      <c r="G832" s="4">
        <v>476</v>
      </c>
      <c r="H832">
        <f t="shared" si="48"/>
        <v>4.7600000000000002E-4</v>
      </c>
      <c r="I832">
        <f t="shared" si="49"/>
        <v>5.5048252619585368E-2</v>
      </c>
      <c r="J832" s="6">
        <f t="shared" si="50"/>
        <v>9.5199999999999989E-3</v>
      </c>
      <c r="K832">
        <f t="shared" si="51"/>
        <v>105.0420168067227</v>
      </c>
      <c r="L832" t="s">
        <v>66</v>
      </c>
      <c r="M832">
        <v>1</v>
      </c>
      <c r="N832" t="s">
        <v>48</v>
      </c>
      <c r="O832" t="s">
        <v>49</v>
      </c>
      <c r="P832" t="s">
        <v>22</v>
      </c>
      <c r="Q832" t="s">
        <v>37</v>
      </c>
      <c r="R832" t="s">
        <v>24</v>
      </c>
      <c r="S832" t="s">
        <v>50</v>
      </c>
      <c r="T832">
        <v>0</v>
      </c>
      <c r="U832" t="s">
        <v>123</v>
      </c>
      <c r="V832" t="s">
        <v>124</v>
      </c>
      <c r="W832" t="s">
        <v>126</v>
      </c>
      <c r="X832">
        <f>T832*K832</f>
        <v>0</v>
      </c>
      <c r="Y832">
        <f>T832*(57.32)</f>
        <v>0</v>
      </c>
    </row>
    <row r="833" spans="1:25" x14ac:dyDescent="0.2">
      <c r="A833">
        <v>832</v>
      </c>
      <c r="B833" t="s">
        <v>16</v>
      </c>
      <c r="C833" t="s">
        <v>111</v>
      </c>
      <c r="D833">
        <v>6</v>
      </c>
      <c r="E833" t="s">
        <v>18</v>
      </c>
      <c r="F833">
        <v>0.05</v>
      </c>
      <c r="G833" s="4">
        <v>476</v>
      </c>
      <c r="H833">
        <f t="shared" si="48"/>
        <v>4.7600000000000002E-4</v>
      </c>
      <c r="I833">
        <f t="shared" si="49"/>
        <v>5.5048252619585368E-2</v>
      </c>
      <c r="J833" s="6">
        <f t="shared" si="50"/>
        <v>9.5199999999999989E-3</v>
      </c>
      <c r="K833">
        <f t="shared" si="51"/>
        <v>105.0420168067227</v>
      </c>
      <c r="L833" t="s">
        <v>66</v>
      </c>
      <c r="M833">
        <v>1</v>
      </c>
      <c r="N833" t="s">
        <v>51</v>
      </c>
      <c r="O833" t="s">
        <v>49</v>
      </c>
      <c r="P833" t="s">
        <v>22</v>
      </c>
      <c r="Q833" t="s">
        <v>37</v>
      </c>
      <c r="R833" t="s">
        <v>24</v>
      </c>
      <c r="S833" t="s">
        <v>50</v>
      </c>
      <c r="T833">
        <v>0</v>
      </c>
      <c r="U833" t="s">
        <v>123</v>
      </c>
      <c r="V833" t="s">
        <v>124</v>
      </c>
      <c r="W833" t="s">
        <v>126</v>
      </c>
      <c r="X833">
        <f>T833*K833</f>
        <v>0</v>
      </c>
      <c r="Y833">
        <f>T833*(57.32)</f>
        <v>0</v>
      </c>
    </row>
    <row r="834" spans="1:25" x14ac:dyDescent="0.2">
      <c r="A834">
        <v>833</v>
      </c>
      <c r="B834" t="s">
        <v>16</v>
      </c>
      <c r="C834" t="s">
        <v>111</v>
      </c>
      <c r="D834">
        <v>6</v>
      </c>
      <c r="E834" t="s">
        <v>18</v>
      </c>
      <c r="F834">
        <v>0.05</v>
      </c>
      <c r="G834" s="4">
        <v>476</v>
      </c>
      <c r="H834">
        <f t="shared" ref="H834:H897" si="52">G834/1000000</f>
        <v>4.7600000000000002E-4</v>
      </c>
      <c r="I834">
        <f t="shared" ref="I834:I897" si="53">SQRT(H834/(PI()*F834))</f>
        <v>5.5048252619585368E-2</v>
      </c>
      <c r="J834" s="6">
        <f t="shared" ref="J834:J897" si="54">(I834*I834)*PI()</f>
        <v>9.5199999999999989E-3</v>
      </c>
      <c r="K834">
        <f t="shared" ref="K834:K897" si="55">1/J834</f>
        <v>105.0420168067227</v>
      </c>
      <c r="L834" t="s">
        <v>66</v>
      </c>
      <c r="M834">
        <v>1</v>
      </c>
      <c r="N834" t="s">
        <v>52</v>
      </c>
      <c r="O834" t="s">
        <v>52</v>
      </c>
      <c r="P834" t="s">
        <v>22</v>
      </c>
      <c r="Q834" t="s">
        <v>23</v>
      </c>
      <c r="R834" t="s">
        <v>24</v>
      </c>
      <c r="S834" t="s">
        <v>46</v>
      </c>
      <c r="T834">
        <v>0</v>
      </c>
      <c r="U834" t="s">
        <v>123</v>
      </c>
      <c r="V834" t="s">
        <v>124</v>
      </c>
      <c r="W834" t="s">
        <v>126</v>
      </c>
      <c r="X834">
        <f>T834*K834</f>
        <v>0</v>
      </c>
      <c r="Y834">
        <f>T834*(57.32)</f>
        <v>0</v>
      </c>
    </row>
    <row r="835" spans="1:25" x14ac:dyDescent="0.2">
      <c r="A835">
        <v>834</v>
      </c>
      <c r="B835" t="s">
        <v>16</v>
      </c>
      <c r="C835" t="s">
        <v>111</v>
      </c>
      <c r="D835">
        <v>6</v>
      </c>
      <c r="E835" t="s">
        <v>18</v>
      </c>
      <c r="F835">
        <v>0.05</v>
      </c>
      <c r="G835" s="4">
        <v>476</v>
      </c>
      <c r="H835">
        <f t="shared" si="52"/>
        <v>4.7600000000000002E-4</v>
      </c>
      <c r="I835">
        <f t="shared" si="53"/>
        <v>5.5048252619585368E-2</v>
      </c>
      <c r="J835" s="6">
        <f t="shared" si="54"/>
        <v>9.5199999999999989E-3</v>
      </c>
      <c r="K835">
        <f t="shared" si="55"/>
        <v>105.0420168067227</v>
      </c>
      <c r="L835" t="s">
        <v>66</v>
      </c>
      <c r="M835">
        <v>1</v>
      </c>
      <c r="N835" t="s">
        <v>53</v>
      </c>
      <c r="O835" t="s">
        <v>53</v>
      </c>
      <c r="P835" t="s">
        <v>22</v>
      </c>
      <c r="Q835" t="s">
        <v>23</v>
      </c>
      <c r="R835" t="s">
        <v>31</v>
      </c>
      <c r="S835" t="s">
        <v>54</v>
      </c>
      <c r="T835">
        <v>0</v>
      </c>
      <c r="U835" t="s">
        <v>123</v>
      </c>
      <c r="V835" t="s">
        <v>124</v>
      </c>
      <c r="W835" t="s">
        <v>126</v>
      </c>
      <c r="X835">
        <f>T835*K835</f>
        <v>0</v>
      </c>
      <c r="Y835">
        <f>T835*(57.32)</f>
        <v>0</v>
      </c>
    </row>
    <row r="836" spans="1:25" x14ac:dyDescent="0.2">
      <c r="A836">
        <v>835</v>
      </c>
      <c r="B836" t="s">
        <v>16</v>
      </c>
      <c r="C836" t="s">
        <v>111</v>
      </c>
      <c r="D836">
        <v>6</v>
      </c>
      <c r="E836" t="s">
        <v>18</v>
      </c>
      <c r="F836">
        <v>0.05</v>
      </c>
      <c r="G836" s="4">
        <v>476</v>
      </c>
      <c r="H836">
        <f t="shared" si="52"/>
        <v>4.7600000000000002E-4</v>
      </c>
      <c r="I836">
        <f t="shared" si="53"/>
        <v>5.5048252619585368E-2</v>
      </c>
      <c r="J836" s="6">
        <f t="shared" si="54"/>
        <v>9.5199999999999989E-3</v>
      </c>
      <c r="K836">
        <f t="shared" si="55"/>
        <v>105.0420168067227</v>
      </c>
      <c r="L836" t="s">
        <v>66</v>
      </c>
      <c r="M836">
        <v>1</v>
      </c>
      <c r="N836" t="s">
        <v>55</v>
      </c>
      <c r="O836" t="s">
        <v>55</v>
      </c>
      <c r="P836" t="s">
        <v>22</v>
      </c>
      <c r="Q836" t="s">
        <v>23</v>
      </c>
      <c r="R836" t="s">
        <v>31</v>
      </c>
      <c r="S836" t="s">
        <v>56</v>
      </c>
      <c r="T836">
        <v>0</v>
      </c>
      <c r="U836" t="s">
        <v>123</v>
      </c>
      <c r="V836" t="s">
        <v>124</v>
      </c>
      <c r="W836" t="s">
        <v>126</v>
      </c>
      <c r="X836">
        <f>T836*K836</f>
        <v>0</v>
      </c>
      <c r="Y836">
        <f>T836*(57.32)</f>
        <v>0</v>
      </c>
    </row>
    <row r="837" spans="1:25" x14ac:dyDescent="0.2">
      <c r="A837">
        <v>836</v>
      </c>
      <c r="B837" t="s">
        <v>16</v>
      </c>
      <c r="C837" t="s">
        <v>111</v>
      </c>
      <c r="D837">
        <v>6</v>
      </c>
      <c r="E837" t="s">
        <v>18</v>
      </c>
      <c r="F837">
        <v>0.05</v>
      </c>
      <c r="G837" s="4">
        <v>476</v>
      </c>
      <c r="H837">
        <f t="shared" si="52"/>
        <v>4.7600000000000002E-4</v>
      </c>
      <c r="I837">
        <f t="shared" si="53"/>
        <v>5.5048252619585368E-2</v>
      </c>
      <c r="J837" s="6">
        <f t="shared" si="54"/>
        <v>9.5199999999999989E-3</v>
      </c>
      <c r="K837">
        <f t="shared" si="55"/>
        <v>105.0420168067227</v>
      </c>
      <c r="L837" t="s">
        <v>66</v>
      </c>
      <c r="M837">
        <v>1</v>
      </c>
      <c r="N837" t="s">
        <v>57</v>
      </c>
      <c r="O837" t="s">
        <v>57</v>
      </c>
      <c r="P837" t="s">
        <v>22</v>
      </c>
      <c r="Q837" t="s">
        <v>37</v>
      </c>
      <c r="R837" t="s">
        <v>24</v>
      </c>
      <c r="S837" t="s">
        <v>58</v>
      </c>
      <c r="T837">
        <v>2</v>
      </c>
      <c r="U837" t="s">
        <v>123</v>
      </c>
      <c r="V837" t="s">
        <v>124</v>
      </c>
      <c r="W837" t="s">
        <v>126</v>
      </c>
      <c r="X837">
        <f>T837*K837</f>
        <v>210.0840336134454</v>
      </c>
      <c r="Y837">
        <f>T837*(57.32)</f>
        <v>114.64</v>
      </c>
    </row>
    <row r="838" spans="1:25" x14ac:dyDescent="0.2">
      <c r="A838">
        <v>837</v>
      </c>
      <c r="B838" t="s">
        <v>16</v>
      </c>
      <c r="C838" t="s">
        <v>111</v>
      </c>
      <c r="D838">
        <v>6</v>
      </c>
      <c r="E838" t="s">
        <v>18</v>
      </c>
      <c r="F838">
        <v>0.05</v>
      </c>
      <c r="G838" s="4">
        <v>476</v>
      </c>
      <c r="H838">
        <f t="shared" si="52"/>
        <v>4.7600000000000002E-4</v>
      </c>
      <c r="I838">
        <f t="shared" si="53"/>
        <v>5.5048252619585368E-2</v>
      </c>
      <c r="J838" s="6">
        <f t="shared" si="54"/>
        <v>9.5199999999999989E-3</v>
      </c>
      <c r="K838">
        <f t="shared" si="55"/>
        <v>105.0420168067227</v>
      </c>
      <c r="L838" t="s">
        <v>66</v>
      </c>
      <c r="M838">
        <v>1</v>
      </c>
      <c r="N838" t="s">
        <v>59</v>
      </c>
      <c r="O838" t="s">
        <v>59</v>
      </c>
      <c r="P838" t="s">
        <v>30</v>
      </c>
      <c r="Q838" t="s">
        <v>23</v>
      </c>
      <c r="R838" t="s">
        <v>31</v>
      </c>
      <c r="S838" t="s">
        <v>60</v>
      </c>
      <c r="T838">
        <v>0</v>
      </c>
      <c r="U838" t="s">
        <v>123</v>
      </c>
      <c r="V838" t="s">
        <v>124</v>
      </c>
      <c r="W838" t="s">
        <v>126</v>
      </c>
      <c r="X838">
        <f>T838*K838</f>
        <v>0</v>
      </c>
      <c r="Y838">
        <f>T838*(57.32)</f>
        <v>0</v>
      </c>
    </row>
    <row r="839" spans="1:25" x14ac:dyDescent="0.2">
      <c r="A839">
        <v>838</v>
      </c>
      <c r="B839" t="s">
        <v>16</v>
      </c>
      <c r="C839" t="s">
        <v>111</v>
      </c>
      <c r="D839">
        <v>6</v>
      </c>
      <c r="E839" t="s">
        <v>18</v>
      </c>
      <c r="F839">
        <v>0.05</v>
      </c>
      <c r="G839" s="4">
        <v>476</v>
      </c>
      <c r="H839">
        <f t="shared" si="52"/>
        <v>4.7600000000000002E-4</v>
      </c>
      <c r="I839">
        <f t="shared" si="53"/>
        <v>5.5048252619585368E-2</v>
      </c>
      <c r="J839" s="6">
        <f t="shared" si="54"/>
        <v>9.5199999999999989E-3</v>
      </c>
      <c r="K839">
        <f t="shared" si="55"/>
        <v>105.0420168067227</v>
      </c>
      <c r="L839" t="s">
        <v>66</v>
      </c>
      <c r="M839">
        <v>1</v>
      </c>
      <c r="N839" t="s">
        <v>61</v>
      </c>
      <c r="O839" t="s">
        <v>61</v>
      </c>
      <c r="P839" t="s">
        <v>30</v>
      </c>
      <c r="Q839" t="s">
        <v>37</v>
      </c>
      <c r="R839" t="s">
        <v>31</v>
      </c>
      <c r="S839" t="s">
        <v>62</v>
      </c>
      <c r="T839">
        <v>0</v>
      </c>
      <c r="U839" t="s">
        <v>123</v>
      </c>
      <c r="V839" t="s">
        <v>124</v>
      </c>
      <c r="W839" t="s">
        <v>126</v>
      </c>
      <c r="X839">
        <f>T839*K839</f>
        <v>0</v>
      </c>
      <c r="Y839">
        <f>T839*(57.32)</f>
        <v>0</v>
      </c>
    </row>
    <row r="840" spans="1:25" x14ac:dyDescent="0.2">
      <c r="A840">
        <v>839</v>
      </c>
      <c r="B840" t="s">
        <v>16</v>
      </c>
      <c r="C840" t="s">
        <v>111</v>
      </c>
      <c r="D840">
        <v>6</v>
      </c>
      <c r="E840" t="s">
        <v>18</v>
      </c>
      <c r="F840">
        <v>0.05</v>
      </c>
      <c r="G840" s="4">
        <v>476</v>
      </c>
      <c r="H840">
        <f t="shared" si="52"/>
        <v>4.7600000000000002E-4</v>
      </c>
      <c r="I840">
        <f t="shared" si="53"/>
        <v>5.5048252619585368E-2</v>
      </c>
      <c r="J840" s="6">
        <f t="shared" si="54"/>
        <v>9.5199999999999989E-3</v>
      </c>
      <c r="K840">
        <f t="shared" si="55"/>
        <v>105.0420168067227</v>
      </c>
      <c r="L840" t="s">
        <v>66</v>
      </c>
      <c r="M840">
        <v>1</v>
      </c>
      <c r="N840" t="s">
        <v>63</v>
      </c>
      <c r="O840" t="s">
        <v>63</v>
      </c>
      <c r="P840" t="s">
        <v>22</v>
      </c>
      <c r="Q840" t="s">
        <v>37</v>
      </c>
      <c r="R840" t="s">
        <v>24</v>
      </c>
      <c r="S840" t="s">
        <v>32</v>
      </c>
      <c r="T840">
        <v>1</v>
      </c>
      <c r="U840" t="s">
        <v>123</v>
      </c>
      <c r="V840" t="s">
        <v>124</v>
      </c>
      <c r="W840" t="s">
        <v>126</v>
      </c>
      <c r="X840">
        <f>T840*K840</f>
        <v>105.0420168067227</v>
      </c>
      <c r="Y840">
        <f>T840*(57.32)</f>
        <v>57.32</v>
      </c>
    </row>
    <row r="841" spans="1:25" x14ac:dyDescent="0.2">
      <c r="A841">
        <v>840</v>
      </c>
      <c r="B841" t="s">
        <v>16</v>
      </c>
      <c r="C841" t="s">
        <v>111</v>
      </c>
      <c r="D841">
        <v>6</v>
      </c>
      <c r="E841" t="s">
        <v>18</v>
      </c>
      <c r="F841">
        <v>0.05</v>
      </c>
      <c r="G841" s="4">
        <v>476</v>
      </c>
      <c r="H841">
        <f t="shared" si="52"/>
        <v>4.7600000000000002E-4</v>
      </c>
      <c r="I841">
        <f t="shared" si="53"/>
        <v>5.5048252619585368E-2</v>
      </c>
      <c r="J841" s="6">
        <f t="shared" si="54"/>
        <v>9.5199999999999989E-3</v>
      </c>
      <c r="K841">
        <f t="shared" si="55"/>
        <v>105.0420168067227</v>
      </c>
      <c r="L841" t="s">
        <v>66</v>
      </c>
      <c r="M841">
        <v>1</v>
      </c>
      <c r="N841" t="s">
        <v>64</v>
      </c>
      <c r="O841" t="s">
        <v>65</v>
      </c>
      <c r="P841" t="s">
        <v>22</v>
      </c>
      <c r="Q841" t="s">
        <v>23</v>
      </c>
      <c r="R841" t="s">
        <v>24</v>
      </c>
      <c r="S841" t="s">
        <v>25</v>
      </c>
      <c r="T841">
        <v>0</v>
      </c>
      <c r="U841" t="s">
        <v>123</v>
      </c>
      <c r="V841" t="s">
        <v>124</v>
      </c>
      <c r="W841" t="s">
        <v>126</v>
      </c>
      <c r="X841">
        <f>T841*K841</f>
        <v>0</v>
      </c>
      <c r="Y841">
        <f>T841*(57.32)</f>
        <v>0</v>
      </c>
    </row>
    <row r="842" spans="1:25" x14ac:dyDescent="0.2">
      <c r="A842">
        <v>841</v>
      </c>
      <c r="B842" t="s">
        <v>16</v>
      </c>
      <c r="C842" t="s">
        <v>111</v>
      </c>
      <c r="D842">
        <v>6</v>
      </c>
      <c r="E842" t="s">
        <v>18</v>
      </c>
      <c r="F842">
        <v>0.05</v>
      </c>
      <c r="G842" s="4">
        <v>476</v>
      </c>
      <c r="H842">
        <f t="shared" si="52"/>
        <v>4.7600000000000002E-4</v>
      </c>
      <c r="I842">
        <f t="shared" si="53"/>
        <v>5.5048252619585368E-2</v>
      </c>
      <c r="J842" s="6">
        <f t="shared" si="54"/>
        <v>9.5199999999999989E-3</v>
      </c>
      <c r="K842">
        <f t="shared" si="55"/>
        <v>105.0420168067227</v>
      </c>
      <c r="L842" t="s">
        <v>68</v>
      </c>
      <c r="M842">
        <v>1</v>
      </c>
      <c r="N842" t="s">
        <v>20</v>
      </c>
      <c r="O842" t="s">
        <v>21</v>
      </c>
      <c r="P842" t="s">
        <v>22</v>
      </c>
      <c r="Q842" t="s">
        <v>23</v>
      </c>
      <c r="R842" t="s">
        <v>24</v>
      </c>
      <c r="S842" t="s">
        <v>25</v>
      </c>
      <c r="T842">
        <v>2</v>
      </c>
      <c r="U842" t="s">
        <v>123</v>
      </c>
      <c r="V842" t="s">
        <v>124</v>
      </c>
      <c r="W842" t="s">
        <v>127</v>
      </c>
      <c r="X842">
        <f>T842*K842</f>
        <v>210.0840336134454</v>
      </c>
      <c r="Y842">
        <f>T842*(57.32)</f>
        <v>114.64</v>
      </c>
    </row>
    <row r="843" spans="1:25" x14ac:dyDescent="0.2">
      <c r="A843">
        <v>842</v>
      </c>
      <c r="B843" t="s">
        <v>16</v>
      </c>
      <c r="C843" t="s">
        <v>111</v>
      </c>
      <c r="D843">
        <v>6</v>
      </c>
      <c r="E843" t="s">
        <v>18</v>
      </c>
      <c r="F843">
        <v>0.05</v>
      </c>
      <c r="G843" s="4">
        <v>476</v>
      </c>
      <c r="H843">
        <f t="shared" si="52"/>
        <v>4.7600000000000002E-4</v>
      </c>
      <c r="I843">
        <f t="shared" si="53"/>
        <v>5.5048252619585368E-2</v>
      </c>
      <c r="J843" s="6">
        <f t="shared" si="54"/>
        <v>9.5199999999999989E-3</v>
      </c>
      <c r="K843">
        <f t="shared" si="55"/>
        <v>105.0420168067227</v>
      </c>
      <c r="L843" t="s">
        <v>68</v>
      </c>
      <c r="M843">
        <v>1</v>
      </c>
      <c r="N843" t="s">
        <v>29</v>
      </c>
      <c r="O843" t="s">
        <v>29</v>
      </c>
      <c r="P843" t="s">
        <v>30</v>
      </c>
      <c r="Q843" t="s">
        <v>23</v>
      </c>
      <c r="R843" t="s">
        <v>31</v>
      </c>
      <c r="S843" t="s">
        <v>32</v>
      </c>
      <c r="T843">
        <v>0</v>
      </c>
      <c r="U843" t="s">
        <v>123</v>
      </c>
      <c r="V843" t="s">
        <v>124</v>
      </c>
      <c r="W843" t="s">
        <v>127</v>
      </c>
      <c r="X843">
        <f>T843*K843</f>
        <v>0</v>
      </c>
      <c r="Y843">
        <f>T843*(57.32)</f>
        <v>0</v>
      </c>
    </row>
    <row r="844" spans="1:25" x14ac:dyDescent="0.2">
      <c r="A844">
        <v>843</v>
      </c>
      <c r="B844" t="s">
        <v>16</v>
      </c>
      <c r="C844" t="s">
        <v>111</v>
      </c>
      <c r="D844">
        <v>6</v>
      </c>
      <c r="E844" t="s">
        <v>18</v>
      </c>
      <c r="F844">
        <v>0.05</v>
      </c>
      <c r="G844" s="4">
        <v>476</v>
      </c>
      <c r="H844">
        <f t="shared" si="52"/>
        <v>4.7600000000000002E-4</v>
      </c>
      <c r="I844">
        <f t="shared" si="53"/>
        <v>5.5048252619585368E-2</v>
      </c>
      <c r="J844" s="6">
        <f t="shared" si="54"/>
        <v>9.5199999999999989E-3</v>
      </c>
      <c r="K844">
        <f t="shared" si="55"/>
        <v>105.0420168067227</v>
      </c>
      <c r="L844" t="s">
        <v>68</v>
      </c>
      <c r="M844">
        <v>1</v>
      </c>
      <c r="N844" t="s">
        <v>33</v>
      </c>
      <c r="O844" t="s">
        <v>33</v>
      </c>
      <c r="P844" t="s">
        <v>22</v>
      </c>
      <c r="Q844" t="s">
        <v>23</v>
      </c>
      <c r="R844" t="s">
        <v>31</v>
      </c>
      <c r="S844" t="s">
        <v>25</v>
      </c>
      <c r="T844">
        <v>0</v>
      </c>
      <c r="U844" t="s">
        <v>123</v>
      </c>
      <c r="V844" t="s">
        <v>124</v>
      </c>
      <c r="W844" t="s">
        <v>127</v>
      </c>
      <c r="X844">
        <f>T844*K844</f>
        <v>0</v>
      </c>
      <c r="Y844">
        <f>T844*(57.32)</f>
        <v>0</v>
      </c>
    </row>
    <row r="845" spans="1:25" x14ac:dyDescent="0.2">
      <c r="A845">
        <v>844</v>
      </c>
      <c r="B845" t="s">
        <v>16</v>
      </c>
      <c r="C845" t="s">
        <v>111</v>
      </c>
      <c r="D845">
        <v>6</v>
      </c>
      <c r="E845" t="s">
        <v>18</v>
      </c>
      <c r="F845">
        <v>0.05</v>
      </c>
      <c r="G845" s="4">
        <v>476</v>
      </c>
      <c r="H845">
        <f t="shared" si="52"/>
        <v>4.7600000000000002E-4</v>
      </c>
      <c r="I845">
        <f t="shared" si="53"/>
        <v>5.5048252619585368E-2</v>
      </c>
      <c r="J845" s="6">
        <f t="shared" si="54"/>
        <v>9.5199999999999989E-3</v>
      </c>
      <c r="K845">
        <f t="shared" si="55"/>
        <v>105.0420168067227</v>
      </c>
      <c r="L845" t="s">
        <v>68</v>
      </c>
      <c r="M845">
        <v>1</v>
      </c>
      <c r="N845" t="s">
        <v>34</v>
      </c>
      <c r="O845" t="s">
        <v>35</v>
      </c>
      <c r="P845" t="s">
        <v>36</v>
      </c>
      <c r="Q845" t="s">
        <v>37</v>
      </c>
      <c r="R845" t="s">
        <v>24</v>
      </c>
      <c r="S845" t="s">
        <v>38</v>
      </c>
      <c r="T845">
        <v>0</v>
      </c>
      <c r="U845" t="s">
        <v>123</v>
      </c>
      <c r="V845" t="s">
        <v>124</v>
      </c>
      <c r="W845" t="s">
        <v>127</v>
      </c>
      <c r="X845">
        <f>T845*K845</f>
        <v>0</v>
      </c>
      <c r="Y845">
        <f>T845*(57.32)</f>
        <v>0</v>
      </c>
    </row>
    <row r="846" spans="1:25" x14ac:dyDescent="0.2">
      <c r="A846">
        <v>845</v>
      </c>
      <c r="B846" t="s">
        <v>16</v>
      </c>
      <c r="C846" t="s">
        <v>111</v>
      </c>
      <c r="D846">
        <v>6</v>
      </c>
      <c r="E846" t="s">
        <v>18</v>
      </c>
      <c r="F846">
        <v>0.05</v>
      </c>
      <c r="G846" s="4">
        <v>476</v>
      </c>
      <c r="H846">
        <f t="shared" si="52"/>
        <v>4.7600000000000002E-4</v>
      </c>
      <c r="I846">
        <f t="shared" si="53"/>
        <v>5.5048252619585368E-2</v>
      </c>
      <c r="J846" s="6">
        <f t="shared" si="54"/>
        <v>9.5199999999999989E-3</v>
      </c>
      <c r="K846">
        <f t="shared" si="55"/>
        <v>105.0420168067227</v>
      </c>
      <c r="L846" t="s">
        <v>68</v>
      </c>
      <c r="M846">
        <v>1</v>
      </c>
      <c r="N846" t="s">
        <v>39</v>
      </c>
      <c r="O846" t="s">
        <v>35</v>
      </c>
      <c r="P846" t="s">
        <v>36</v>
      </c>
      <c r="Q846" t="s">
        <v>37</v>
      </c>
      <c r="R846" t="s">
        <v>24</v>
      </c>
      <c r="S846" t="s">
        <v>38</v>
      </c>
      <c r="T846">
        <v>2</v>
      </c>
      <c r="U846" t="s">
        <v>123</v>
      </c>
      <c r="V846" t="s">
        <v>124</v>
      </c>
      <c r="W846" t="s">
        <v>127</v>
      </c>
      <c r="X846">
        <f>T846*K846</f>
        <v>210.0840336134454</v>
      </c>
      <c r="Y846">
        <f>T846*(57.32)</f>
        <v>114.64</v>
      </c>
    </row>
    <row r="847" spans="1:25" x14ac:dyDescent="0.2">
      <c r="A847">
        <v>846</v>
      </c>
      <c r="B847" t="s">
        <v>16</v>
      </c>
      <c r="C847" t="s">
        <v>111</v>
      </c>
      <c r="D847">
        <v>6</v>
      </c>
      <c r="E847" t="s">
        <v>18</v>
      </c>
      <c r="F847">
        <v>0.05</v>
      </c>
      <c r="G847" s="4">
        <v>476</v>
      </c>
      <c r="H847">
        <f t="shared" si="52"/>
        <v>4.7600000000000002E-4</v>
      </c>
      <c r="I847">
        <f t="shared" si="53"/>
        <v>5.5048252619585368E-2</v>
      </c>
      <c r="J847" s="6">
        <f t="shared" si="54"/>
        <v>9.5199999999999989E-3</v>
      </c>
      <c r="K847">
        <f t="shared" si="55"/>
        <v>105.0420168067227</v>
      </c>
      <c r="L847" t="s">
        <v>68</v>
      </c>
      <c r="M847">
        <v>1</v>
      </c>
      <c r="N847" t="s">
        <v>40</v>
      </c>
      <c r="O847" t="s">
        <v>40</v>
      </c>
      <c r="P847" t="s">
        <v>22</v>
      </c>
      <c r="Q847" t="s">
        <v>37</v>
      </c>
      <c r="R847" t="s">
        <v>24</v>
      </c>
      <c r="S847" t="s">
        <v>32</v>
      </c>
      <c r="T847">
        <v>0</v>
      </c>
      <c r="U847" t="s">
        <v>123</v>
      </c>
      <c r="V847" t="s">
        <v>124</v>
      </c>
      <c r="W847" t="s">
        <v>127</v>
      </c>
      <c r="X847">
        <f>T847*K847</f>
        <v>0</v>
      </c>
      <c r="Y847">
        <f>T847*(57.32)</f>
        <v>0</v>
      </c>
    </row>
    <row r="848" spans="1:25" x14ac:dyDescent="0.2">
      <c r="A848">
        <v>847</v>
      </c>
      <c r="B848" t="s">
        <v>16</v>
      </c>
      <c r="C848" t="s">
        <v>111</v>
      </c>
      <c r="D848">
        <v>6</v>
      </c>
      <c r="E848" t="s">
        <v>18</v>
      </c>
      <c r="F848">
        <v>0.05</v>
      </c>
      <c r="G848" s="4">
        <v>476</v>
      </c>
      <c r="H848">
        <f t="shared" si="52"/>
        <v>4.7600000000000002E-4</v>
      </c>
      <c r="I848">
        <f t="shared" si="53"/>
        <v>5.5048252619585368E-2</v>
      </c>
      <c r="J848" s="6">
        <f t="shared" si="54"/>
        <v>9.5199999999999989E-3</v>
      </c>
      <c r="K848">
        <f t="shared" si="55"/>
        <v>105.0420168067227</v>
      </c>
      <c r="L848" t="s">
        <v>68</v>
      </c>
      <c r="M848">
        <v>1</v>
      </c>
      <c r="N848" t="s">
        <v>41</v>
      </c>
      <c r="O848" t="s">
        <v>41</v>
      </c>
      <c r="P848" t="s">
        <v>22</v>
      </c>
      <c r="Q848" t="s">
        <v>23</v>
      </c>
      <c r="R848" t="s">
        <v>24</v>
      </c>
      <c r="S848" t="s">
        <v>42</v>
      </c>
      <c r="T848">
        <v>0</v>
      </c>
      <c r="U848" t="s">
        <v>123</v>
      </c>
      <c r="V848" t="s">
        <v>124</v>
      </c>
      <c r="W848" t="s">
        <v>127</v>
      </c>
      <c r="X848">
        <f>T848*K848</f>
        <v>0</v>
      </c>
      <c r="Y848">
        <f>T848*(57.32)</f>
        <v>0</v>
      </c>
    </row>
    <row r="849" spans="1:25" x14ac:dyDescent="0.2">
      <c r="A849">
        <v>848</v>
      </c>
      <c r="B849" t="s">
        <v>16</v>
      </c>
      <c r="C849" t="s">
        <v>111</v>
      </c>
      <c r="D849">
        <v>6</v>
      </c>
      <c r="E849" t="s">
        <v>18</v>
      </c>
      <c r="F849">
        <v>0.05</v>
      </c>
      <c r="G849" s="4">
        <v>476</v>
      </c>
      <c r="H849">
        <f t="shared" si="52"/>
        <v>4.7600000000000002E-4</v>
      </c>
      <c r="I849">
        <f t="shared" si="53"/>
        <v>5.5048252619585368E-2</v>
      </c>
      <c r="J849" s="6">
        <f t="shared" si="54"/>
        <v>9.5199999999999989E-3</v>
      </c>
      <c r="K849">
        <f t="shared" si="55"/>
        <v>105.0420168067227</v>
      </c>
      <c r="L849" t="s">
        <v>68</v>
      </c>
      <c r="M849">
        <v>1</v>
      </c>
      <c r="N849" t="s">
        <v>43</v>
      </c>
      <c r="O849" t="s">
        <v>43</v>
      </c>
      <c r="P849" t="s">
        <v>22</v>
      </c>
      <c r="Q849" t="s">
        <v>23</v>
      </c>
      <c r="R849" t="s">
        <v>24</v>
      </c>
      <c r="S849" t="s">
        <v>44</v>
      </c>
      <c r="T849">
        <v>0</v>
      </c>
      <c r="U849" t="s">
        <v>123</v>
      </c>
      <c r="V849" t="s">
        <v>124</v>
      </c>
      <c r="W849" t="s">
        <v>127</v>
      </c>
      <c r="X849">
        <f>T849*K849</f>
        <v>0</v>
      </c>
      <c r="Y849">
        <f>T849*(57.32)</f>
        <v>0</v>
      </c>
    </row>
    <row r="850" spans="1:25" x14ac:dyDescent="0.2">
      <c r="A850">
        <v>849</v>
      </c>
      <c r="B850" t="s">
        <v>16</v>
      </c>
      <c r="C850" t="s">
        <v>111</v>
      </c>
      <c r="D850">
        <v>6</v>
      </c>
      <c r="E850" t="s">
        <v>18</v>
      </c>
      <c r="F850">
        <v>0.05</v>
      </c>
      <c r="G850" s="4">
        <v>476</v>
      </c>
      <c r="H850">
        <f t="shared" si="52"/>
        <v>4.7600000000000002E-4</v>
      </c>
      <c r="I850">
        <f t="shared" si="53"/>
        <v>5.5048252619585368E-2</v>
      </c>
      <c r="J850" s="6">
        <f t="shared" si="54"/>
        <v>9.5199999999999989E-3</v>
      </c>
      <c r="K850">
        <f t="shared" si="55"/>
        <v>105.0420168067227</v>
      </c>
      <c r="L850" t="s">
        <v>68</v>
      </c>
      <c r="M850">
        <v>1</v>
      </c>
      <c r="N850" t="s">
        <v>45</v>
      </c>
      <c r="O850" t="s">
        <v>45</v>
      </c>
      <c r="P850" t="s">
        <v>22</v>
      </c>
      <c r="Q850" t="s">
        <v>23</v>
      </c>
      <c r="R850" t="s">
        <v>24</v>
      </c>
      <c r="S850" t="s">
        <v>46</v>
      </c>
      <c r="T850">
        <v>0</v>
      </c>
      <c r="U850" t="s">
        <v>123</v>
      </c>
      <c r="V850" t="s">
        <v>124</v>
      </c>
      <c r="W850" t="s">
        <v>127</v>
      </c>
      <c r="X850">
        <f>T850*K850</f>
        <v>0</v>
      </c>
      <c r="Y850">
        <f>T850*(57.32)</f>
        <v>0</v>
      </c>
    </row>
    <row r="851" spans="1:25" x14ac:dyDescent="0.2">
      <c r="A851">
        <v>850</v>
      </c>
      <c r="B851" t="s">
        <v>16</v>
      </c>
      <c r="C851" t="s">
        <v>111</v>
      </c>
      <c r="D851">
        <v>6</v>
      </c>
      <c r="E851" t="s">
        <v>18</v>
      </c>
      <c r="F851">
        <v>0.05</v>
      </c>
      <c r="G851" s="4">
        <v>476</v>
      </c>
      <c r="H851">
        <f t="shared" si="52"/>
        <v>4.7600000000000002E-4</v>
      </c>
      <c r="I851">
        <f t="shared" si="53"/>
        <v>5.5048252619585368E-2</v>
      </c>
      <c r="J851" s="6">
        <f t="shared" si="54"/>
        <v>9.5199999999999989E-3</v>
      </c>
      <c r="K851">
        <f t="shared" si="55"/>
        <v>105.0420168067227</v>
      </c>
      <c r="L851" t="s">
        <v>68</v>
      </c>
      <c r="M851">
        <v>1</v>
      </c>
      <c r="N851" t="s">
        <v>47</v>
      </c>
      <c r="O851" t="s">
        <v>47</v>
      </c>
      <c r="P851" t="s">
        <v>22</v>
      </c>
      <c r="Q851" t="s">
        <v>23</v>
      </c>
      <c r="R851" t="s">
        <v>24</v>
      </c>
      <c r="S851" t="s">
        <v>32</v>
      </c>
      <c r="T851">
        <v>0</v>
      </c>
      <c r="U851" t="s">
        <v>123</v>
      </c>
      <c r="V851" t="s">
        <v>124</v>
      </c>
      <c r="W851" t="s">
        <v>127</v>
      </c>
      <c r="X851">
        <f>T851*K851</f>
        <v>0</v>
      </c>
      <c r="Y851">
        <f>T851*(57.32)</f>
        <v>0</v>
      </c>
    </row>
    <row r="852" spans="1:25" x14ac:dyDescent="0.2">
      <c r="A852">
        <v>851</v>
      </c>
      <c r="B852" t="s">
        <v>16</v>
      </c>
      <c r="C852" t="s">
        <v>111</v>
      </c>
      <c r="D852">
        <v>6</v>
      </c>
      <c r="E852" t="s">
        <v>18</v>
      </c>
      <c r="F852">
        <v>0.05</v>
      </c>
      <c r="G852" s="4">
        <v>476</v>
      </c>
      <c r="H852">
        <f t="shared" si="52"/>
        <v>4.7600000000000002E-4</v>
      </c>
      <c r="I852">
        <f t="shared" si="53"/>
        <v>5.5048252619585368E-2</v>
      </c>
      <c r="J852" s="6">
        <f t="shared" si="54"/>
        <v>9.5199999999999989E-3</v>
      </c>
      <c r="K852">
        <f t="shared" si="55"/>
        <v>105.0420168067227</v>
      </c>
      <c r="L852" t="s">
        <v>68</v>
      </c>
      <c r="M852">
        <v>1</v>
      </c>
      <c r="N852" t="s">
        <v>48</v>
      </c>
      <c r="O852" t="s">
        <v>49</v>
      </c>
      <c r="P852" t="s">
        <v>22</v>
      </c>
      <c r="Q852" t="s">
        <v>37</v>
      </c>
      <c r="R852" t="s">
        <v>24</v>
      </c>
      <c r="S852" t="s">
        <v>50</v>
      </c>
      <c r="T852">
        <v>1</v>
      </c>
      <c r="U852" t="s">
        <v>123</v>
      </c>
      <c r="V852" t="s">
        <v>124</v>
      </c>
      <c r="W852" t="s">
        <v>127</v>
      </c>
      <c r="X852">
        <f>T852*K852</f>
        <v>105.0420168067227</v>
      </c>
      <c r="Y852">
        <f>T852*(57.32)</f>
        <v>57.32</v>
      </c>
    </row>
    <row r="853" spans="1:25" x14ac:dyDescent="0.2">
      <c r="A853">
        <v>852</v>
      </c>
      <c r="B853" t="s">
        <v>16</v>
      </c>
      <c r="C853" t="s">
        <v>111</v>
      </c>
      <c r="D853">
        <v>6</v>
      </c>
      <c r="E853" t="s">
        <v>18</v>
      </c>
      <c r="F853">
        <v>0.05</v>
      </c>
      <c r="G853" s="4">
        <v>476</v>
      </c>
      <c r="H853">
        <f t="shared" si="52"/>
        <v>4.7600000000000002E-4</v>
      </c>
      <c r="I853">
        <f t="shared" si="53"/>
        <v>5.5048252619585368E-2</v>
      </c>
      <c r="J853" s="6">
        <f t="shared" si="54"/>
        <v>9.5199999999999989E-3</v>
      </c>
      <c r="K853">
        <f t="shared" si="55"/>
        <v>105.0420168067227</v>
      </c>
      <c r="L853" t="s">
        <v>68</v>
      </c>
      <c r="M853">
        <v>1</v>
      </c>
      <c r="N853" t="s">
        <v>51</v>
      </c>
      <c r="O853" t="s">
        <v>49</v>
      </c>
      <c r="P853" t="s">
        <v>22</v>
      </c>
      <c r="Q853" t="s">
        <v>37</v>
      </c>
      <c r="R853" t="s">
        <v>24</v>
      </c>
      <c r="S853" t="s">
        <v>50</v>
      </c>
      <c r="T853">
        <v>0</v>
      </c>
      <c r="U853" t="s">
        <v>123</v>
      </c>
      <c r="V853" t="s">
        <v>124</v>
      </c>
      <c r="W853" t="s">
        <v>127</v>
      </c>
      <c r="X853">
        <f>T853*K853</f>
        <v>0</v>
      </c>
      <c r="Y853">
        <f>T853*(57.32)</f>
        <v>0</v>
      </c>
    </row>
    <row r="854" spans="1:25" x14ac:dyDescent="0.2">
      <c r="A854">
        <v>853</v>
      </c>
      <c r="B854" t="s">
        <v>16</v>
      </c>
      <c r="C854" t="s">
        <v>111</v>
      </c>
      <c r="D854">
        <v>6</v>
      </c>
      <c r="E854" t="s">
        <v>18</v>
      </c>
      <c r="F854">
        <v>0.05</v>
      </c>
      <c r="G854" s="4">
        <v>476</v>
      </c>
      <c r="H854">
        <f t="shared" si="52"/>
        <v>4.7600000000000002E-4</v>
      </c>
      <c r="I854">
        <f t="shared" si="53"/>
        <v>5.5048252619585368E-2</v>
      </c>
      <c r="J854" s="6">
        <f t="shared" si="54"/>
        <v>9.5199999999999989E-3</v>
      </c>
      <c r="K854">
        <f t="shared" si="55"/>
        <v>105.0420168067227</v>
      </c>
      <c r="L854" t="s">
        <v>68</v>
      </c>
      <c r="M854">
        <v>1</v>
      </c>
      <c r="N854" t="s">
        <v>52</v>
      </c>
      <c r="O854" t="s">
        <v>52</v>
      </c>
      <c r="P854" t="s">
        <v>22</v>
      </c>
      <c r="Q854" t="s">
        <v>23</v>
      </c>
      <c r="R854" t="s">
        <v>24</v>
      </c>
      <c r="S854" t="s">
        <v>46</v>
      </c>
      <c r="T854">
        <v>0</v>
      </c>
      <c r="U854" t="s">
        <v>123</v>
      </c>
      <c r="V854" t="s">
        <v>124</v>
      </c>
      <c r="W854" t="s">
        <v>127</v>
      </c>
      <c r="X854">
        <f>T854*K854</f>
        <v>0</v>
      </c>
      <c r="Y854">
        <f>T854*(57.32)</f>
        <v>0</v>
      </c>
    </row>
    <row r="855" spans="1:25" x14ac:dyDescent="0.2">
      <c r="A855">
        <v>854</v>
      </c>
      <c r="B855" t="s">
        <v>16</v>
      </c>
      <c r="C855" t="s">
        <v>111</v>
      </c>
      <c r="D855">
        <v>6</v>
      </c>
      <c r="E855" t="s">
        <v>18</v>
      </c>
      <c r="F855">
        <v>0.05</v>
      </c>
      <c r="G855" s="4">
        <v>476</v>
      </c>
      <c r="H855">
        <f t="shared" si="52"/>
        <v>4.7600000000000002E-4</v>
      </c>
      <c r="I855">
        <f t="shared" si="53"/>
        <v>5.5048252619585368E-2</v>
      </c>
      <c r="J855" s="6">
        <f t="shared" si="54"/>
        <v>9.5199999999999989E-3</v>
      </c>
      <c r="K855">
        <f t="shared" si="55"/>
        <v>105.0420168067227</v>
      </c>
      <c r="L855" t="s">
        <v>68</v>
      </c>
      <c r="M855">
        <v>1</v>
      </c>
      <c r="N855" t="s">
        <v>53</v>
      </c>
      <c r="O855" t="s">
        <v>53</v>
      </c>
      <c r="P855" t="s">
        <v>22</v>
      </c>
      <c r="Q855" t="s">
        <v>23</v>
      </c>
      <c r="R855" t="s">
        <v>31</v>
      </c>
      <c r="S855" t="s">
        <v>54</v>
      </c>
      <c r="T855">
        <v>0</v>
      </c>
      <c r="U855" t="s">
        <v>123</v>
      </c>
      <c r="V855" t="s">
        <v>124</v>
      </c>
      <c r="W855" t="s">
        <v>127</v>
      </c>
      <c r="X855">
        <f>T855*K855</f>
        <v>0</v>
      </c>
      <c r="Y855">
        <f>T855*(57.32)</f>
        <v>0</v>
      </c>
    </row>
    <row r="856" spans="1:25" x14ac:dyDescent="0.2">
      <c r="A856">
        <v>855</v>
      </c>
      <c r="B856" t="s">
        <v>16</v>
      </c>
      <c r="C856" t="s">
        <v>111</v>
      </c>
      <c r="D856">
        <v>6</v>
      </c>
      <c r="E856" t="s">
        <v>18</v>
      </c>
      <c r="F856">
        <v>0.05</v>
      </c>
      <c r="G856" s="4">
        <v>476</v>
      </c>
      <c r="H856">
        <f t="shared" si="52"/>
        <v>4.7600000000000002E-4</v>
      </c>
      <c r="I856">
        <f t="shared" si="53"/>
        <v>5.5048252619585368E-2</v>
      </c>
      <c r="J856" s="6">
        <f t="shared" si="54"/>
        <v>9.5199999999999989E-3</v>
      </c>
      <c r="K856">
        <f t="shared" si="55"/>
        <v>105.0420168067227</v>
      </c>
      <c r="L856" t="s">
        <v>68</v>
      </c>
      <c r="M856">
        <v>1</v>
      </c>
      <c r="N856" t="s">
        <v>55</v>
      </c>
      <c r="O856" t="s">
        <v>55</v>
      </c>
      <c r="P856" t="s">
        <v>22</v>
      </c>
      <c r="Q856" t="s">
        <v>23</v>
      </c>
      <c r="R856" t="s">
        <v>31</v>
      </c>
      <c r="S856" t="s">
        <v>56</v>
      </c>
      <c r="T856">
        <v>0</v>
      </c>
      <c r="U856" t="s">
        <v>123</v>
      </c>
      <c r="V856" t="s">
        <v>124</v>
      </c>
      <c r="W856" t="s">
        <v>127</v>
      </c>
      <c r="X856">
        <f>T856*K856</f>
        <v>0</v>
      </c>
      <c r="Y856">
        <f>T856*(57.32)</f>
        <v>0</v>
      </c>
    </row>
    <row r="857" spans="1:25" x14ac:dyDescent="0.2">
      <c r="A857">
        <v>856</v>
      </c>
      <c r="B857" t="s">
        <v>16</v>
      </c>
      <c r="C857" t="s">
        <v>111</v>
      </c>
      <c r="D857">
        <v>6</v>
      </c>
      <c r="E857" t="s">
        <v>18</v>
      </c>
      <c r="F857">
        <v>0.05</v>
      </c>
      <c r="G857" s="4">
        <v>476</v>
      </c>
      <c r="H857">
        <f t="shared" si="52"/>
        <v>4.7600000000000002E-4</v>
      </c>
      <c r="I857">
        <f t="shared" si="53"/>
        <v>5.5048252619585368E-2</v>
      </c>
      <c r="J857" s="6">
        <f t="shared" si="54"/>
        <v>9.5199999999999989E-3</v>
      </c>
      <c r="K857">
        <f t="shared" si="55"/>
        <v>105.0420168067227</v>
      </c>
      <c r="L857" t="s">
        <v>68</v>
      </c>
      <c r="M857">
        <v>1</v>
      </c>
      <c r="N857" t="s">
        <v>57</v>
      </c>
      <c r="O857" t="s">
        <v>57</v>
      </c>
      <c r="P857" t="s">
        <v>22</v>
      </c>
      <c r="Q857" t="s">
        <v>37</v>
      </c>
      <c r="R857" t="s">
        <v>24</v>
      </c>
      <c r="S857" t="s">
        <v>58</v>
      </c>
      <c r="T857">
        <v>1</v>
      </c>
      <c r="U857" t="s">
        <v>123</v>
      </c>
      <c r="V857" t="s">
        <v>124</v>
      </c>
      <c r="W857" t="s">
        <v>127</v>
      </c>
      <c r="X857">
        <f>T857*K857</f>
        <v>105.0420168067227</v>
      </c>
      <c r="Y857">
        <f>T857*(57.32)</f>
        <v>57.32</v>
      </c>
    </row>
    <row r="858" spans="1:25" x14ac:dyDescent="0.2">
      <c r="A858">
        <v>857</v>
      </c>
      <c r="B858" t="s">
        <v>16</v>
      </c>
      <c r="C858" t="s">
        <v>111</v>
      </c>
      <c r="D858">
        <v>6</v>
      </c>
      <c r="E858" t="s">
        <v>18</v>
      </c>
      <c r="F858">
        <v>0.05</v>
      </c>
      <c r="G858" s="4">
        <v>476</v>
      </c>
      <c r="H858">
        <f t="shared" si="52"/>
        <v>4.7600000000000002E-4</v>
      </c>
      <c r="I858">
        <f t="shared" si="53"/>
        <v>5.5048252619585368E-2</v>
      </c>
      <c r="J858" s="6">
        <f t="shared" si="54"/>
        <v>9.5199999999999989E-3</v>
      </c>
      <c r="K858">
        <f t="shared" si="55"/>
        <v>105.0420168067227</v>
      </c>
      <c r="L858" t="s">
        <v>68</v>
      </c>
      <c r="M858">
        <v>1</v>
      </c>
      <c r="N858" t="s">
        <v>59</v>
      </c>
      <c r="O858" t="s">
        <v>59</v>
      </c>
      <c r="P858" t="s">
        <v>30</v>
      </c>
      <c r="Q858" t="s">
        <v>23</v>
      </c>
      <c r="R858" t="s">
        <v>31</v>
      </c>
      <c r="S858" t="s">
        <v>60</v>
      </c>
      <c r="T858">
        <v>0</v>
      </c>
      <c r="U858" t="s">
        <v>123</v>
      </c>
      <c r="V858" t="s">
        <v>124</v>
      </c>
      <c r="W858" t="s">
        <v>127</v>
      </c>
      <c r="X858">
        <f>T858*K858</f>
        <v>0</v>
      </c>
      <c r="Y858">
        <f>T858*(57.32)</f>
        <v>0</v>
      </c>
    </row>
    <row r="859" spans="1:25" x14ac:dyDescent="0.2">
      <c r="A859">
        <v>858</v>
      </c>
      <c r="B859" t="s">
        <v>16</v>
      </c>
      <c r="C859" t="s">
        <v>111</v>
      </c>
      <c r="D859">
        <v>6</v>
      </c>
      <c r="E859" t="s">
        <v>18</v>
      </c>
      <c r="F859">
        <v>0.05</v>
      </c>
      <c r="G859" s="4">
        <v>476</v>
      </c>
      <c r="H859">
        <f t="shared" si="52"/>
        <v>4.7600000000000002E-4</v>
      </c>
      <c r="I859">
        <f t="shared" si="53"/>
        <v>5.5048252619585368E-2</v>
      </c>
      <c r="J859" s="6">
        <f t="shared" si="54"/>
        <v>9.5199999999999989E-3</v>
      </c>
      <c r="K859">
        <f t="shared" si="55"/>
        <v>105.0420168067227</v>
      </c>
      <c r="L859" t="s">
        <v>68</v>
      </c>
      <c r="M859">
        <v>1</v>
      </c>
      <c r="N859" t="s">
        <v>61</v>
      </c>
      <c r="O859" t="s">
        <v>61</v>
      </c>
      <c r="P859" t="s">
        <v>30</v>
      </c>
      <c r="Q859" t="s">
        <v>37</v>
      </c>
      <c r="R859" t="s">
        <v>31</v>
      </c>
      <c r="S859" t="s">
        <v>62</v>
      </c>
      <c r="T859">
        <v>0</v>
      </c>
      <c r="U859" t="s">
        <v>123</v>
      </c>
      <c r="V859" t="s">
        <v>124</v>
      </c>
      <c r="W859" t="s">
        <v>127</v>
      </c>
      <c r="X859">
        <f>T859*K859</f>
        <v>0</v>
      </c>
      <c r="Y859">
        <f>T859*(57.32)</f>
        <v>0</v>
      </c>
    </row>
    <row r="860" spans="1:25" x14ac:dyDescent="0.2">
      <c r="A860">
        <v>859</v>
      </c>
      <c r="B860" t="s">
        <v>16</v>
      </c>
      <c r="C860" t="s">
        <v>111</v>
      </c>
      <c r="D860">
        <v>6</v>
      </c>
      <c r="E860" t="s">
        <v>18</v>
      </c>
      <c r="F860">
        <v>0.05</v>
      </c>
      <c r="G860" s="4">
        <v>476</v>
      </c>
      <c r="H860">
        <f t="shared" si="52"/>
        <v>4.7600000000000002E-4</v>
      </c>
      <c r="I860">
        <f t="shared" si="53"/>
        <v>5.5048252619585368E-2</v>
      </c>
      <c r="J860" s="6">
        <f t="shared" si="54"/>
        <v>9.5199999999999989E-3</v>
      </c>
      <c r="K860">
        <f t="shared" si="55"/>
        <v>105.0420168067227</v>
      </c>
      <c r="L860" t="s">
        <v>68</v>
      </c>
      <c r="M860">
        <v>1</v>
      </c>
      <c r="N860" t="s">
        <v>63</v>
      </c>
      <c r="O860" t="s">
        <v>63</v>
      </c>
      <c r="P860" t="s">
        <v>22</v>
      </c>
      <c r="Q860" t="s">
        <v>37</v>
      </c>
      <c r="R860" t="s">
        <v>24</v>
      </c>
      <c r="S860" t="s">
        <v>32</v>
      </c>
      <c r="T860">
        <v>0</v>
      </c>
      <c r="U860" t="s">
        <v>123</v>
      </c>
      <c r="V860" t="s">
        <v>124</v>
      </c>
      <c r="W860" t="s">
        <v>127</v>
      </c>
      <c r="X860">
        <f>T860*K860</f>
        <v>0</v>
      </c>
      <c r="Y860">
        <f>T860*(57.32)</f>
        <v>0</v>
      </c>
    </row>
    <row r="861" spans="1:25" x14ac:dyDescent="0.2">
      <c r="A861">
        <v>860</v>
      </c>
      <c r="B861" t="s">
        <v>16</v>
      </c>
      <c r="C861" t="s">
        <v>111</v>
      </c>
      <c r="D861">
        <v>6</v>
      </c>
      <c r="E861" t="s">
        <v>18</v>
      </c>
      <c r="F861">
        <v>0.05</v>
      </c>
      <c r="G861" s="4">
        <v>476</v>
      </c>
      <c r="H861">
        <f t="shared" si="52"/>
        <v>4.7600000000000002E-4</v>
      </c>
      <c r="I861">
        <f t="shared" si="53"/>
        <v>5.5048252619585368E-2</v>
      </c>
      <c r="J861" s="6">
        <f t="shared" si="54"/>
        <v>9.5199999999999989E-3</v>
      </c>
      <c r="K861">
        <f t="shared" si="55"/>
        <v>105.0420168067227</v>
      </c>
      <c r="L861" t="s">
        <v>68</v>
      </c>
      <c r="M861">
        <v>1</v>
      </c>
      <c r="N861" t="s">
        <v>64</v>
      </c>
      <c r="O861" t="s">
        <v>65</v>
      </c>
      <c r="P861" t="s">
        <v>22</v>
      </c>
      <c r="Q861" t="s">
        <v>23</v>
      </c>
      <c r="R861" t="s">
        <v>24</v>
      </c>
      <c r="S861" t="s">
        <v>25</v>
      </c>
      <c r="T861">
        <v>0</v>
      </c>
      <c r="U861" t="s">
        <v>123</v>
      </c>
      <c r="V861" t="s">
        <v>124</v>
      </c>
      <c r="W861" t="s">
        <v>127</v>
      </c>
      <c r="X861">
        <f>T861*K861</f>
        <v>0</v>
      </c>
      <c r="Y861">
        <f>T861*(57.32)</f>
        <v>0</v>
      </c>
    </row>
    <row r="862" spans="1:25" x14ac:dyDescent="0.2">
      <c r="A862">
        <v>861</v>
      </c>
      <c r="B862" t="s">
        <v>16</v>
      </c>
      <c r="C862" t="s">
        <v>111</v>
      </c>
      <c r="D862">
        <v>6</v>
      </c>
      <c r="E862" t="s">
        <v>18</v>
      </c>
      <c r="F862">
        <v>0.05</v>
      </c>
      <c r="G862" s="4">
        <v>476</v>
      </c>
      <c r="H862">
        <f t="shared" si="52"/>
        <v>4.7600000000000002E-4</v>
      </c>
      <c r="I862">
        <f t="shared" si="53"/>
        <v>5.5048252619585368E-2</v>
      </c>
      <c r="J862" s="6">
        <f t="shared" si="54"/>
        <v>9.5199999999999989E-3</v>
      </c>
      <c r="K862">
        <f t="shared" si="55"/>
        <v>105.0420168067227</v>
      </c>
      <c r="L862" t="s">
        <v>70</v>
      </c>
      <c r="M862">
        <v>1</v>
      </c>
      <c r="N862" t="s">
        <v>20</v>
      </c>
      <c r="O862" t="s">
        <v>21</v>
      </c>
      <c r="P862" t="s">
        <v>22</v>
      </c>
      <c r="Q862" t="s">
        <v>23</v>
      </c>
      <c r="R862" t="s">
        <v>24</v>
      </c>
      <c r="S862" t="s">
        <v>25</v>
      </c>
      <c r="T862">
        <v>0</v>
      </c>
      <c r="U862" t="s">
        <v>123</v>
      </c>
      <c r="V862" t="s">
        <v>124</v>
      </c>
      <c r="W862" t="s">
        <v>128</v>
      </c>
      <c r="X862">
        <f>T862*K862</f>
        <v>0</v>
      </c>
      <c r="Y862">
        <f>T862*(57.32)</f>
        <v>0</v>
      </c>
    </row>
    <row r="863" spans="1:25" x14ac:dyDescent="0.2">
      <c r="A863">
        <v>862</v>
      </c>
      <c r="B863" t="s">
        <v>16</v>
      </c>
      <c r="C863" t="s">
        <v>111</v>
      </c>
      <c r="D863">
        <v>6</v>
      </c>
      <c r="E863" t="s">
        <v>18</v>
      </c>
      <c r="F863">
        <v>0.05</v>
      </c>
      <c r="G863" s="4">
        <v>476</v>
      </c>
      <c r="H863">
        <f t="shared" si="52"/>
        <v>4.7600000000000002E-4</v>
      </c>
      <c r="I863">
        <f t="shared" si="53"/>
        <v>5.5048252619585368E-2</v>
      </c>
      <c r="J863" s="6">
        <f t="shared" si="54"/>
        <v>9.5199999999999989E-3</v>
      </c>
      <c r="K863">
        <f t="shared" si="55"/>
        <v>105.0420168067227</v>
      </c>
      <c r="L863" t="s">
        <v>70</v>
      </c>
      <c r="M863">
        <v>1</v>
      </c>
      <c r="N863" t="s">
        <v>29</v>
      </c>
      <c r="O863" t="s">
        <v>29</v>
      </c>
      <c r="P863" t="s">
        <v>30</v>
      </c>
      <c r="Q863" t="s">
        <v>23</v>
      </c>
      <c r="R863" t="s">
        <v>31</v>
      </c>
      <c r="S863" t="s">
        <v>32</v>
      </c>
      <c r="T863">
        <v>0</v>
      </c>
      <c r="U863" t="s">
        <v>123</v>
      </c>
      <c r="V863" t="s">
        <v>124</v>
      </c>
      <c r="W863" t="s">
        <v>128</v>
      </c>
      <c r="X863">
        <f>T863*K863</f>
        <v>0</v>
      </c>
      <c r="Y863">
        <f>T863*(57.32)</f>
        <v>0</v>
      </c>
    </row>
    <row r="864" spans="1:25" x14ac:dyDescent="0.2">
      <c r="A864">
        <v>863</v>
      </c>
      <c r="B864" t="s">
        <v>16</v>
      </c>
      <c r="C864" t="s">
        <v>111</v>
      </c>
      <c r="D864">
        <v>6</v>
      </c>
      <c r="E864" t="s">
        <v>18</v>
      </c>
      <c r="F864">
        <v>0.05</v>
      </c>
      <c r="G864" s="4">
        <v>476</v>
      </c>
      <c r="H864">
        <f t="shared" si="52"/>
        <v>4.7600000000000002E-4</v>
      </c>
      <c r="I864">
        <f t="shared" si="53"/>
        <v>5.5048252619585368E-2</v>
      </c>
      <c r="J864" s="6">
        <f t="shared" si="54"/>
        <v>9.5199999999999989E-3</v>
      </c>
      <c r="K864">
        <f t="shared" si="55"/>
        <v>105.0420168067227</v>
      </c>
      <c r="L864" t="s">
        <v>70</v>
      </c>
      <c r="M864">
        <v>1</v>
      </c>
      <c r="N864" t="s">
        <v>33</v>
      </c>
      <c r="O864" t="s">
        <v>33</v>
      </c>
      <c r="P864" t="s">
        <v>22</v>
      </c>
      <c r="Q864" t="s">
        <v>23</v>
      </c>
      <c r="R864" t="s">
        <v>31</v>
      </c>
      <c r="S864" t="s">
        <v>25</v>
      </c>
      <c r="T864">
        <v>0</v>
      </c>
      <c r="U864" t="s">
        <v>123</v>
      </c>
      <c r="V864" t="s">
        <v>124</v>
      </c>
      <c r="W864" t="s">
        <v>128</v>
      </c>
      <c r="X864">
        <f>T864*K864</f>
        <v>0</v>
      </c>
      <c r="Y864">
        <f>T864*(57.32)</f>
        <v>0</v>
      </c>
    </row>
    <row r="865" spans="1:25" x14ac:dyDescent="0.2">
      <c r="A865">
        <v>864</v>
      </c>
      <c r="B865" t="s">
        <v>16</v>
      </c>
      <c r="C865" t="s">
        <v>111</v>
      </c>
      <c r="D865">
        <v>6</v>
      </c>
      <c r="E865" t="s">
        <v>18</v>
      </c>
      <c r="F865">
        <v>0.05</v>
      </c>
      <c r="G865" s="4">
        <v>476</v>
      </c>
      <c r="H865">
        <f t="shared" si="52"/>
        <v>4.7600000000000002E-4</v>
      </c>
      <c r="I865">
        <f t="shared" si="53"/>
        <v>5.5048252619585368E-2</v>
      </c>
      <c r="J865" s="6">
        <f t="shared" si="54"/>
        <v>9.5199999999999989E-3</v>
      </c>
      <c r="K865">
        <f t="shared" si="55"/>
        <v>105.0420168067227</v>
      </c>
      <c r="L865" t="s">
        <v>70</v>
      </c>
      <c r="M865">
        <v>1</v>
      </c>
      <c r="N865" t="s">
        <v>34</v>
      </c>
      <c r="O865" t="s">
        <v>35</v>
      </c>
      <c r="P865" t="s">
        <v>36</v>
      </c>
      <c r="Q865" t="s">
        <v>37</v>
      </c>
      <c r="R865" t="s">
        <v>24</v>
      </c>
      <c r="S865" t="s">
        <v>38</v>
      </c>
      <c r="T865">
        <v>0</v>
      </c>
      <c r="U865" t="s">
        <v>123</v>
      </c>
      <c r="V865" t="s">
        <v>124</v>
      </c>
      <c r="W865" t="s">
        <v>128</v>
      </c>
      <c r="X865">
        <f>T865*K865</f>
        <v>0</v>
      </c>
      <c r="Y865">
        <f>T865*(57.32)</f>
        <v>0</v>
      </c>
    </row>
    <row r="866" spans="1:25" x14ac:dyDescent="0.2">
      <c r="A866">
        <v>865</v>
      </c>
      <c r="B866" t="s">
        <v>16</v>
      </c>
      <c r="C866" t="s">
        <v>111</v>
      </c>
      <c r="D866">
        <v>6</v>
      </c>
      <c r="E866" t="s">
        <v>18</v>
      </c>
      <c r="F866">
        <v>0.05</v>
      </c>
      <c r="G866" s="4">
        <v>476</v>
      </c>
      <c r="H866">
        <f t="shared" si="52"/>
        <v>4.7600000000000002E-4</v>
      </c>
      <c r="I866">
        <f t="shared" si="53"/>
        <v>5.5048252619585368E-2</v>
      </c>
      <c r="J866" s="6">
        <f t="shared" si="54"/>
        <v>9.5199999999999989E-3</v>
      </c>
      <c r="K866">
        <f t="shared" si="55"/>
        <v>105.0420168067227</v>
      </c>
      <c r="L866" t="s">
        <v>70</v>
      </c>
      <c r="M866">
        <v>1</v>
      </c>
      <c r="N866" t="s">
        <v>39</v>
      </c>
      <c r="O866" t="s">
        <v>35</v>
      </c>
      <c r="P866" t="s">
        <v>36</v>
      </c>
      <c r="Q866" t="s">
        <v>37</v>
      </c>
      <c r="R866" t="s">
        <v>24</v>
      </c>
      <c r="S866" t="s">
        <v>38</v>
      </c>
      <c r="T866">
        <v>2</v>
      </c>
      <c r="U866" t="s">
        <v>123</v>
      </c>
      <c r="V866" t="s">
        <v>124</v>
      </c>
      <c r="W866" t="s">
        <v>128</v>
      </c>
      <c r="X866">
        <f>T866*K866</f>
        <v>210.0840336134454</v>
      </c>
      <c r="Y866">
        <f>T866*(57.32)</f>
        <v>114.64</v>
      </c>
    </row>
    <row r="867" spans="1:25" x14ac:dyDescent="0.2">
      <c r="A867">
        <v>866</v>
      </c>
      <c r="B867" t="s">
        <v>16</v>
      </c>
      <c r="C867" t="s">
        <v>111</v>
      </c>
      <c r="D867">
        <v>6</v>
      </c>
      <c r="E867" t="s">
        <v>18</v>
      </c>
      <c r="F867">
        <v>0.05</v>
      </c>
      <c r="G867" s="4">
        <v>476</v>
      </c>
      <c r="H867">
        <f t="shared" si="52"/>
        <v>4.7600000000000002E-4</v>
      </c>
      <c r="I867">
        <f t="shared" si="53"/>
        <v>5.5048252619585368E-2</v>
      </c>
      <c r="J867" s="6">
        <f t="shared" si="54"/>
        <v>9.5199999999999989E-3</v>
      </c>
      <c r="K867">
        <f t="shared" si="55"/>
        <v>105.0420168067227</v>
      </c>
      <c r="L867" t="s">
        <v>70</v>
      </c>
      <c r="M867">
        <v>1</v>
      </c>
      <c r="N867" t="s">
        <v>40</v>
      </c>
      <c r="O867" t="s">
        <v>40</v>
      </c>
      <c r="P867" t="s">
        <v>22</v>
      </c>
      <c r="Q867" t="s">
        <v>37</v>
      </c>
      <c r="R867" t="s">
        <v>24</v>
      </c>
      <c r="S867" t="s">
        <v>32</v>
      </c>
      <c r="T867">
        <v>0</v>
      </c>
      <c r="U867" t="s">
        <v>123</v>
      </c>
      <c r="V867" t="s">
        <v>124</v>
      </c>
      <c r="W867" t="s">
        <v>128</v>
      </c>
      <c r="X867">
        <f>T867*K867</f>
        <v>0</v>
      </c>
      <c r="Y867">
        <f>T867*(57.32)</f>
        <v>0</v>
      </c>
    </row>
    <row r="868" spans="1:25" x14ac:dyDescent="0.2">
      <c r="A868">
        <v>867</v>
      </c>
      <c r="B868" t="s">
        <v>16</v>
      </c>
      <c r="C868" t="s">
        <v>111</v>
      </c>
      <c r="D868">
        <v>6</v>
      </c>
      <c r="E868" t="s">
        <v>18</v>
      </c>
      <c r="F868">
        <v>0.05</v>
      </c>
      <c r="G868" s="4">
        <v>476</v>
      </c>
      <c r="H868">
        <f t="shared" si="52"/>
        <v>4.7600000000000002E-4</v>
      </c>
      <c r="I868">
        <f t="shared" si="53"/>
        <v>5.5048252619585368E-2</v>
      </c>
      <c r="J868" s="6">
        <f t="shared" si="54"/>
        <v>9.5199999999999989E-3</v>
      </c>
      <c r="K868">
        <f t="shared" si="55"/>
        <v>105.0420168067227</v>
      </c>
      <c r="L868" t="s">
        <v>70</v>
      </c>
      <c r="M868">
        <v>1</v>
      </c>
      <c r="N868" t="s">
        <v>41</v>
      </c>
      <c r="O868" t="s">
        <v>41</v>
      </c>
      <c r="P868" t="s">
        <v>22</v>
      </c>
      <c r="Q868" t="s">
        <v>23</v>
      </c>
      <c r="R868" t="s">
        <v>24</v>
      </c>
      <c r="S868" t="s">
        <v>42</v>
      </c>
      <c r="T868">
        <v>0</v>
      </c>
      <c r="U868" t="s">
        <v>123</v>
      </c>
      <c r="V868" t="s">
        <v>124</v>
      </c>
      <c r="W868" t="s">
        <v>128</v>
      </c>
      <c r="X868">
        <f>T868*K868</f>
        <v>0</v>
      </c>
      <c r="Y868">
        <f>T868*(57.32)</f>
        <v>0</v>
      </c>
    </row>
    <row r="869" spans="1:25" x14ac:dyDescent="0.2">
      <c r="A869">
        <v>868</v>
      </c>
      <c r="B869" t="s">
        <v>16</v>
      </c>
      <c r="C869" t="s">
        <v>111</v>
      </c>
      <c r="D869">
        <v>6</v>
      </c>
      <c r="E869" t="s">
        <v>18</v>
      </c>
      <c r="F869">
        <v>0.05</v>
      </c>
      <c r="G869" s="4">
        <v>476</v>
      </c>
      <c r="H869">
        <f t="shared" si="52"/>
        <v>4.7600000000000002E-4</v>
      </c>
      <c r="I869">
        <f t="shared" si="53"/>
        <v>5.5048252619585368E-2</v>
      </c>
      <c r="J869" s="6">
        <f t="shared" si="54"/>
        <v>9.5199999999999989E-3</v>
      </c>
      <c r="K869">
        <f t="shared" si="55"/>
        <v>105.0420168067227</v>
      </c>
      <c r="L869" t="s">
        <v>70</v>
      </c>
      <c r="M869">
        <v>1</v>
      </c>
      <c r="N869" t="s">
        <v>43</v>
      </c>
      <c r="O869" t="s">
        <v>43</v>
      </c>
      <c r="P869" t="s">
        <v>22</v>
      </c>
      <c r="Q869" t="s">
        <v>23</v>
      </c>
      <c r="R869" t="s">
        <v>24</v>
      </c>
      <c r="S869" t="s">
        <v>44</v>
      </c>
      <c r="T869">
        <v>0</v>
      </c>
      <c r="U869" t="s">
        <v>123</v>
      </c>
      <c r="V869" t="s">
        <v>124</v>
      </c>
      <c r="W869" t="s">
        <v>128</v>
      </c>
      <c r="X869">
        <f>T869*K869</f>
        <v>0</v>
      </c>
      <c r="Y869">
        <f>T869*(57.32)</f>
        <v>0</v>
      </c>
    </row>
    <row r="870" spans="1:25" x14ac:dyDescent="0.2">
      <c r="A870">
        <v>869</v>
      </c>
      <c r="B870" t="s">
        <v>16</v>
      </c>
      <c r="C870" t="s">
        <v>111</v>
      </c>
      <c r="D870">
        <v>6</v>
      </c>
      <c r="E870" t="s">
        <v>18</v>
      </c>
      <c r="F870">
        <v>0.05</v>
      </c>
      <c r="G870" s="4">
        <v>476</v>
      </c>
      <c r="H870">
        <f t="shared" si="52"/>
        <v>4.7600000000000002E-4</v>
      </c>
      <c r="I870">
        <f t="shared" si="53"/>
        <v>5.5048252619585368E-2</v>
      </c>
      <c r="J870" s="6">
        <f t="shared" si="54"/>
        <v>9.5199999999999989E-3</v>
      </c>
      <c r="K870">
        <f t="shared" si="55"/>
        <v>105.0420168067227</v>
      </c>
      <c r="L870" t="s">
        <v>70</v>
      </c>
      <c r="M870">
        <v>1</v>
      </c>
      <c r="N870" t="s">
        <v>45</v>
      </c>
      <c r="O870" t="s">
        <v>45</v>
      </c>
      <c r="P870" t="s">
        <v>22</v>
      </c>
      <c r="Q870" t="s">
        <v>23</v>
      </c>
      <c r="R870" t="s">
        <v>24</v>
      </c>
      <c r="S870" t="s">
        <v>46</v>
      </c>
      <c r="T870">
        <v>0</v>
      </c>
      <c r="U870" t="s">
        <v>123</v>
      </c>
      <c r="V870" t="s">
        <v>124</v>
      </c>
      <c r="W870" t="s">
        <v>128</v>
      </c>
      <c r="X870">
        <f>T870*K870</f>
        <v>0</v>
      </c>
      <c r="Y870">
        <f>T870*(57.32)</f>
        <v>0</v>
      </c>
    </row>
    <row r="871" spans="1:25" x14ac:dyDescent="0.2">
      <c r="A871">
        <v>870</v>
      </c>
      <c r="B871" t="s">
        <v>16</v>
      </c>
      <c r="C871" t="s">
        <v>111</v>
      </c>
      <c r="D871">
        <v>6</v>
      </c>
      <c r="E871" t="s">
        <v>18</v>
      </c>
      <c r="F871">
        <v>0.05</v>
      </c>
      <c r="G871" s="4">
        <v>476</v>
      </c>
      <c r="H871">
        <f t="shared" si="52"/>
        <v>4.7600000000000002E-4</v>
      </c>
      <c r="I871">
        <f t="shared" si="53"/>
        <v>5.5048252619585368E-2</v>
      </c>
      <c r="J871" s="6">
        <f t="shared" si="54"/>
        <v>9.5199999999999989E-3</v>
      </c>
      <c r="K871">
        <f t="shared" si="55"/>
        <v>105.0420168067227</v>
      </c>
      <c r="L871" t="s">
        <v>70</v>
      </c>
      <c r="M871">
        <v>1</v>
      </c>
      <c r="N871" t="s">
        <v>47</v>
      </c>
      <c r="O871" t="s">
        <v>47</v>
      </c>
      <c r="P871" t="s">
        <v>22</v>
      </c>
      <c r="Q871" t="s">
        <v>23</v>
      </c>
      <c r="R871" t="s">
        <v>24</v>
      </c>
      <c r="S871" t="s">
        <v>32</v>
      </c>
      <c r="T871">
        <v>0</v>
      </c>
      <c r="U871" t="s">
        <v>123</v>
      </c>
      <c r="V871" t="s">
        <v>124</v>
      </c>
      <c r="W871" t="s">
        <v>128</v>
      </c>
      <c r="X871">
        <f>T871*K871</f>
        <v>0</v>
      </c>
      <c r="Y871">
        <f>T871*(57.32)</f>
        <v>0</v>
      </c>
    </row>
    <row r="872" spans="1:25" x14ac:dyDescent="0.2">
      <c r="A872">
        <v>871</v>
      </c>
      <c r="B872" t="s">
        <v>16</v>
      </c>
      <c r="C872" t="s">
        <v>111</v>
      </c>
      <c r="D872">
        <v>6</v>
      </c>
      <c r="E872" t="s">
        <v>18</v>
      </c>
      <c r="F872">
        <v>0.05</v>
      </c>
      <c r="G872" s="4">
        <v>476</v>
      </c>
      <c r="H872">
        <f t="shared" si="52"/>
        <v>4.7600000000000002E-4</v>
      </c>
      <c r="I872">
        <f t="shared" si="53"/>
        <v>5.5048252619585368E-2</v>
      </c>
      <c r="J872" s="6">
        <f t="shared" si="54"/>
        <v>9.5199999999999989E-3</v>
      </c>
      <c r="K872">
        <f t="shared" si="55"/>
        <v>105.0420168067227</v>
      </c>
      <c r="L872" t="s">
        <v>70</v>
      </c>
      <c r="M872">
        <v>1</v>
      </c>
      <c r="N872" t="s">
        <v>48</v>
      </c>
      <c r="O872" t="s">
        <v>49</v>
      </c>
      <c r="P872" t="s">
        <v>22</v>
      </c>
      <c r="Q872" t="s">
        <v>37</v>
      </c>
      <c r="R872" t="s">
        <v>24</v>
      </c>
      <c r="S872" t="s">
        <v>50</v>
      </c>
      <c r="T872">
        <v>0</v>
      </c>
      <c r="U872" t="s">
        <v>123</v>
      </c>
      <c r="V872" t="s">
        <v>124</v>
      </c>
      <c r="W872" t="s">
        <v>128</v>
      </c>
      <c r="X872">
        <f>T872*K872</f>
        <v>0</v>
      </c>
      <c r="Y872">
        <f>T872*(57.32)</f>
        <v>0</v>
      </c>
    </row>
    <row r="873" spans="1:25" x14ac:dyDescent="0.2">
      <c r="A873">
        <v>872</v>
      </c>
      <c r="B873" t="s">
        <v>16</v>
      </c>
      <c r="C873" t="s">
        <v>111</v>
      </c>
      <c r="D873">
        <v>6</v>
      </c>
      <c r="E873" t="s">
        <v>18</v>
      </c>
      <c r="F873">
        <v>0.05</v>
      </c>
      <c r="G873" s="4">
        <v>476</v>
      </c>
      <c r="H873">
        <f t="shared" si="52"/>
        <v>4.7600000000000002E-4</v>
      </c>
      <c r="I873">
        <f t="shared" si="53"/>
        <v>5.5048252619585368E-2</v>
      </c>
      <c r="J873" s="6">
        <f t="shared" si="54"/>
        <v>9.5199999999999989E-3</v>
      </c>
      <c r="K873">
        <f t="shared" si="55"/>
        <v>105.0420168067227</v>
      </c>
      <c r="L873" t="s">
        <v>70</v>
      </c>
      <c r="M873">
        <v>1</v>
      </c>
      <c r="N873" t="s">
        <v>51</v>
      </c>
      <c r="O873" t="s">
        <v>49</v>
      </c>
      <c r="P873" t="s">
        <v>22</v>
      </c>
      <c r="Q873" t="s">
        <v>37</v>
      </c>
      <c r="R873" t="s">
        <v>24</v>
      </c>
      <c r="S873" t="s">
        <v>50</v>
      </c>
      <c r="T873">
        <v>0</v>
      </c>
      <c r="U873" t="s">
        <v>123</v>
      </c>
      <c r="V873" t="s">
        <v>124</v>
      </c>
      <c r="W873" t="s">
        <v>128</v>
      </c>
      <c r="X873">
        <f>T873*K873</f>
        <v>0</v>
      </c>
      <c r="Y873">
        <f>T873*(57.32)</f>
        <v>0</v>
      </c>
    </row>
    <row r="874" spans="1:25" x14ac:dyDescent="0.2">
      <c r="A874">
        <v>873</v>
      </c>
      <c r="B874" t="s">
        <v>16</v>
      </c>
      <c r="C874" t="s">
        <v>111</v>
      </c>
      <c r="D874">
        <v>6</v>
      </c>
      <c r="E874" t="s">
        <v>18</v>
      </c>
      <c r="F874">
        <v>0.05</v>
      </c>
      <c r="G874" s="4">
        <v>476</v>
      </c>
      <c r="H874">
        <f t="shared" si="52"/>
        <v>4.7600000000000002E-4</v>
      </c>
      <c r="I874">
        <f t="shared" si="53"/>
        <v>5.5048252619585368E-2</v>
      </c>
      <c r="J874" s="6">
        <f t="shared" si="54"/>
        <v>9.5199999999999989E-3</v>
      </c>
      <c r="K874">
        <f t="shared" si="55"/>
        <v>105.0420168067227</v>
      </c>
      <c r="L874" t="s">
        <v>70</v>
      </c>
      <c r="M874">
        <v>1</v>
      </c>
      <c r="N874" t="s">
        <v>52</v>
      </c>
      <c r="O874" t="s">
        <v>52</v>
      </c>
      <c r="P874" t="s">
        <v>22</v>
      </c>
      <c r="Q874" t="s">
        <v>23</v>
      </c>
      <c r="R874" t="s">
        <v>24</v>
      </c>
      <c r="S874" t="s">
        <v>46</v>
      </c>
      <c r="T874">
        <v>0</v>
      </c>
      <c r="U874" t="s">
        <v>123</v>
      </c>
      <c r="V874" t="s">
        <v>124</v>
      </c>
      <c r="W874" t="s">
        <v>128</v>
      </c>
      <c r="X874">
        <f>T874*K874</f>
        <v>0</v>
      </c>
      <c r="Y874">
        <f>T874*(57.32)</f>
        <v>0</v>
      </c>
    </row>
    <row r="875" spans="1:25" x14ac:dyDescent="0.2">
      <c r="A875">
        <v>874</v>
      </c>
      <c r="B875" t="s">
        <v>16</v>
      </c>
      <c r="C875" t="s">
        <v>111</v>
      </c>
      <c r="D875">
        <v>6</v>
      </c>
      <c r="E875" t="s">
        <v>18</v>
      </c>
      <c r="F875">
        <v>0.05</v>
      </c>
      <c r="G875" s="4">
        <v>476</v>
      </c>
      <c r="H875">
        <f t="shared" si="52"/>
        <v>4.7600000000000002E-4</v>
      </c>
      <c r="I875">
        <f t="shared" si="53"/>
        <v>5.5048252619585368E-2</v>
      </c>
      <c r="J875" s="6">
        <f t="shared" si="54"/>
        <v>9.5199999999999989E-3</v>
      </c>
      <c r="K875">
        <f t="shared" si="55"/>
        <v>105.0420168067227</v>
      </c>
      <c r="L875" t="s">
        <v>70</v>
      </c>
      <c r="M875">
        <v>1</v>
      </c>
      <c r="N875" t="s">
        <v>53</v>
      </c>
      <c r="O875" t="s">
        <v>53</v>
      </c>
      <c r="P875" t="s">
        <v>22</v>
      </c>
      <c r="Q875" t="s">
        <v>23</v>
      </c>
      <c r="R875" t="s">
        <v>31</v>
      </c>
      <c r="S875" t="s">
        <v>54</v>
      </c>
      <c r="T875">
        <v>0</v>
      </c>
      <c r="U875" t="s">
        <v>123</v>
      </c>
      <c r="V875" t="s">
        <v>124</v>
      </c>
      <c r="W875" t="s">
        <v>128</v>
      </c>
      <c r="X875">
        <f>T875*K875</f>
        <v>0</v>
      </c>
      <c r="Y875">
        <f>T875*(57.32)</f>
        <v>0</v>
      </c>
    </row>
    <row r="876" spans="1:25" x14ac:dyDescent="0.2">
      <c r="A876">
        <v>875</v>
      </c>
      <c r="B876" t="s">
        <v>16</v>
      </c>
      <c r="C876" t="s">
        <v>111</v>
      </c>
      <c r="D876">
        <v>6</v>
      </c>
      <c r="E876" t="s">
        <v>18</v>
      </c>
      <c r="F876">
        <v>0.05</v>
      </c>
      <c r="G876" s="4">
        <v>476</v>
      </c>
      <c r="H876">
        <f t="shared" si="52"/>
        <v>4.7600000000000002E-4</v>
      </c>
      <c r="I876">
        <f t="shared" si="53"/>
        <v>5.5048252619585368E-2</v>
      </c>
      <c r="J876" s="6">
        <f t="shared" si="54"/>
        <v>9.5199999999999989E-3</v>
      </c>
      <c r="K876">
        <f t="shared" si="55"/>
        <v>105.0420168067227</v>
      </c>
      <c r="L876" t="s">
        <v>70</v>
      </c>
      <c r="M876">
        <v>1</v>
      </c>
      <c r="N876" t="s">
        <v>55</v>
      </c>
      <c r="O876" t="s">
        <v>55</v>
      </c>
      <c r="P876" t="s">
        <v>22</v>
      </c>
      <c r="Q876" t="s">
        <v>23</v>
      </c>
      <c r="R876" t="s">
        <v>31</v>
      </c>
      <c r="S876" t="s">
        <v>56</v>
      </c>
      <c r="T876">
        <v>0</v>
      </c>
      <c r="U876" t="s">
        <v>123</v>
      </c>
      <c r="V876" t="s">
        <v>124</v>
      </c>
      <c r="W876" t="s">
        <v>128</v>
      </c>
      <c r="X876">
        <f>T876*K876</f>
        <v>0</v>
      </c>
      <c r="Y876">
        <f>T876*(57.32)</f>
        <v>0</v>
      </c>
    </row>
    <row r="877" spans="1:25" x14ac:dyDescent="0.2">
      <c r="A877">
        <v>876</v>
      </c>
      <c r="B877" t="s">
        <v>16</v>
      </c>
      <c r="C877" t="s">
        <v>111</v>
      </c>
      <c r="D877">
        <v>6</v>
      </c>
      <c r="E877" t="s">
        <v>18</v>
      </c>
      <c r="F877">
        <v>0.05</v>
      </c>
      <c r="G877" s="4">
        <v>476</v>
      </c>
      <c r="H877">
        <f t="shared" si="52"/>
        <v>4.7600000000000002E-4</v>
      </c>
      <c r="I877">
        <f t="shared" si="53"/>
        <v>5.5048252619585368E-2</v>
      </c>
      <c r="J877" s="6">
        <f t="shared" si="54"/>
        <v>9.5199999999999989E-3</v>
      </c>
      <c r="K877">
        <f t="shared" si="55"/>
        <v>105.0420168067227</v>
      </c>
      <c r="L877" t="s">
        <v>70</v>
      </c>
      <c r="M877">
        <v>1</v>
      </c>
      <c r="N877" t="s">
        <v>57</v>
      </c>
      <c r="O877" t="s">
        <v>57</v>
      </c>
      <c r="P877" t="s">
        <v>22</v>
      </c>
      <c r="Q877" t="s">
        <v>37</v>
      </c>
      <c r="R877" t="s">
        <v>24</v>
      </c>
      <c r="S877" t="s">
        <v>58</v>
      </c>
      <c r="T877">
        <v>0</v>
      </c>
      <c r="U877" t="s">
        <v>123</v>
      </c>
      <c r="V877" t="s">
        <v>124</v>
      </c>
      <c r="W877" t="s">
        <v>128</v>
      </c>
      <c r="X877">
        <f>T877*K877</f>
        <v>0</v>
      </c>
      <c r="Y877">
        <f>T877*(57.32)</f>
        <v>0</v>
      </c>
    </row>
    <row r="878" spans="1:25" x14ac:dyDescent="0.2">
      <c r="A878">
        <v>877</v>
      </c>
      <c r="B878" t="s">
        <v>16</v>
      </c>
      <c r="C878" t="s">
        <v>111</v>
      </c>
      <c r="D878">
        <v>6</v>
      </c>
      <c r="E878" t="s">
        <v>18</v>
      </c>
      <c r="F878">
        <v>0.05</v>
      </c>
      <c r="G878" s="4">
        <v>476</v>
      </c>
      <c r="H878">
        <f t="shared" si="52"/>
        <v>4.7600000000000002E-4</v>
      </c>
      <c r="I878">
        <f t="shared" si="53"/>
        <v>5.5048252619585368E-2</v>
      </c>
      <c r="J878" s="6">
        <f t="shared" si="54"/>
        <v>9.5199999999999989E-3</v>
      </c>
      <c r="K878">
        <f t="shared" si="55"/>
        <v>105.0420168067227</v>
      </c>
      <c r="L878" t="s">
        <v>70</v>
      </c>
      <c r="M878">
        <v>1</v>
      </c>
      <c r="N878" t="s">
        <v>59</v>
      </c>
      <c r="O878" t="s">
        <v>59</v>
      </c>
      <c r="P878" t="s">
        <v>30</v>
      </c>
      <c r="Q878" t="s">
        <v>23</v>
      </c>
      <c r="R878" t="s">
        <v>31</v>
      </c>
      <c r="S878" t="s">
        <v>60</v>
      </c>
      <c r="T878">
        <v>0</v>
      </c>
      <c r="U878" t="s">
        <v>123</v>
      </c>
      <c r="V878" t="s">
        <v>124</v>
      </c>
      <c r="W878" t="s">
        <v>128</v>
      </c>
      <c r="X878">
        <f>T878*K878</f>
        <v>0</v>
      </c>
      <c r="Y878">
        <f>T878*(57.32)</f>
        <v>0</v>
      </c>
    </row>
    <row r="879" spans="1:25" x14ac:dyDescent="0.2">
      <c r="A879">
        <v>878</v>
      </c>
      <c r="B879" t="s">
        <v>16</v>
      </c>
      <c r="C879" t="s">
        <v>111</v>
      </c>
      <c r="D879">
        <v>6</v>
      </c>
      <c r="E879" t="s">
        <v>18</v>
      </c>
      <c r="F879">
        <v>0.05</v>
      </c>
      <c r="G879" s="4">
        <v>476</v>
      </c>
      <c r="H879">
        <f t="shared" si="52"/>
        <v>4.7600000000000002E-4</v>
      </c>
      <c r="I879">
        <f t="shared" si="53"/>
        <v>5.5048252619585368E-2</v>
      </c>
      <c r="J879" s="6">
        <f t="shared" si="54"/>
        <v>9.5199999999999989E-3</v>
      </c>
      <c r="K879">
        <f t="shared" si="55"/>
        <v>105.0420168067227</v>
      </c>
      <c r="L879" t="s">
        <v>70</v>
      </c>
      <c r="M879">
        <v>1</v>
      </c>
      <c r="N879" t="s">
        <v>61</v>
      </c>
      <c r="O879" t="s">
        <v>61</v>
      </c>
      <c r="P879" t="s">
        <v>30</v>
      </c>
      <c r="Q879" t="s">
        <v>37</v>
      </c>
      <c r="R879" t="s">
        <v>31</v>
      </c>
      <c r="S879" t="s">
        <v>62</v>
      </c>
      <c r="T879">
        <v>0</v>
      </c>
      <c r="U879" t="s">
        <v>123</v>
      </c>
      <c r="V879" t="s">
        <v>124</v>
      </c>
      <c r="W879" t="s">
        <v>128</v>
      </c>
      <c r="X879">
        <f>T879*K879</f>
        <v>0</v>
      </c>
      <c r="Y879">
        <f>T879*(57.32)</f>
        <v>0</v>
      </c>
    </row>
    <row r="880" spans="1:25" x14ac:dyDescent="0.2">
      <c r="A880">
        <v>879</v>
      </c>
      <c r="B880" t="s">
        <v>16</v>
      </c>
      <c r="C880" t="s">
        <v>111</v>
      </c>
      <c r="D880">
        <v>6</v>
      </c>
      <c r="E880" t="s">
        <v>18</v>
      </c>
      <c r="F880">
        <v>0.05</v>
      </c>
      <c r="G880" s="4">
        <v>476</v>
      </c>
      <c r="H880">
        <f t="shared" si="52"/>
        <v>4.7600000000000002E-4</v>
      </c>
      <c r="I880">
        <f t="shared" si="53"/>
        <v>5.5048252619585368E-2</v>
      </c>
      <c r="J880" s="6">
        <f t="shared" si="54"/>
        <v>9.5199999999999989E-3</v>
      </c>
      <c r="K880">
        <f t="shared" si="55"/>
        <v>105.0420168067227</v>
      </c>
      <c r="L880" t="s">
        <v>70</v>
      </c>
      <c r="M880">
        <v>1</v>
      </c>
      <c r="N880" t="s">
        <v>63</v>
      </c>
      <c r="O880" t="s">
        <v>63</v>
      </c>
      <c r="P880" t="s">
        <v>22</v>
      </c>
      <c r="Q880" t="s">
        <v>37</v>
      </c>
      <c r="R880" t="s">
        <v>24</v>
      </c>
      <c r="S880" t="s">
        <v>32</v>
      </c>
      <c r="T880">
        <v>1</v>
      </c>
      <c r="U880" t="s">
        <v>123</v>
      </c>
      <c r="V880" t="s">
        <v>124</v>
      </c>
      <c r="W880" t="s">
        <v>128</v>
      </c>
      <c r="X880">
        <f>T880*K880</f>
        <v>105.0420168067227</v>
      </c>
      <c r="Y880">
        <f>T880*(57.32)</f>
        <v>57.32</v>
      </c>
    </row>
    <row r="881" spans="1:25" x14ac:dyDescent="0.2">
      <c r="A881">
        <v>880</v>
      </c>
      <c r="B881" t="s">
        <v>16</v>
      </c>
      <c r="C881" t="s">
        <v>111</v>
      </c>
      <c r="D881">
        <v>6</v>
      </c>
      <c r="E881" t="s">
        <v>18</v>
      </c>
      <c r="F881">
        <v>0.05</v>
      </c>
      <c r="G881" s="4">
        <v>476</v>
      </c>
      <c r="H881">
        <f t="shared" si="52"/>
        <v>4.7600000000000002E-4</v>
      </c>
      <c r="I881">
        <f t="shared" si="53"/>
        <v>5.5048252619585368E-2</v>
      </c>
      <c r="J881" s="6">
        <f t="shared" si="54"/>
        <v>9.5199999999999989E-3</v>
      </c>
      <c r="K881">
        <f t="shared" si="55"/>
        <v>105.0420168067227</v>
      </c>
      <c r="L881" t="s">
        <v>70</v>
      </c>
      <c r="M881">
        <v>1</v>
      </c>
      <c r="N881" t="s">
        <v>64</v>
      </c>
      <c r="O881" t="s">
        <v>65</v>
      </c>
      <c r="P881" t="s">
        <v>22</v>
      </c>
      <c r="Q881" t="s">
        <v>23</v>
      </c>
      <c r="R881" t="s">
        <v>24</v>
      </c>
      <c r="S881" t="s">
        <v>25</v>
      </c>
      <c r="T881">
        <v>0</v>
      </c>
      <c r="U881" t="s">
        <v>123</v>
      </c>
      <c r="V881" t="s">
        <v>124</v>
      </c>
      <c r="W881" t="s">
        <v>128</v>
      </c>
      <c r="X881">
        <f>T881*K881</f>
        <v>0</v>
      </c>
      <c r="Y881">
        <f>T881*(57.32)</f>
        <v>0</v>
      </c>
    </row>
    <row r="882" spans="1:25" x14ac:dyDescent="0.2">
      <c r="A882">
        <v>881</v>
      </c>
      <c r="B882" t="s">
        <v>16</v>
      </c>
      <c r="C882" t="s">
        <v>111</v>
      </c>
      <c r="D882">
        <v>6</v>
      </c>
      <c r="E882" t="s">
        <v>72</v>
      </c>
      <c r="F882">
        <v>0.05</v>
      </c>
      <c r="G882" s="4">
        <v>476</v>
      </c>
      <c r="H882">
        <f t="shared" si="52"/>
        <v>4.7600000000000002E-4</v>
      </c>
      <c r="I882">
        <f t="shared" si="53"/>
        <v>5.5048252619585368E-2</v>
      </c>
      <c r="J882" s="6">
        <f t="shared" si="54"/>
        <v>9.5199999999999989E-3</v>
      </c>
      <c r="K882">
        <f t="shared" si="55"/>
        <v>105.0420168067227</v>
      </c>
      <c r="L882" t="s">
        <v>19</v>
      </c>
      <c r="M882">
        <v>1</v>
      </c>
      <c r="N882" t="s">
        <v>20</v>
      </c>
      <c r="O882" t="s">
        <v>21</v>
      </c>
      <c r="P882" t="s">
        <v>22</v>
      </c>
      <c r="Q882" t="s">
        <v>23</v>
      </c>
      <c r="R882" t="s">
        <v>24</v>
      </c>
      <c r="S882" t="s">
        <v>25</v>
      </c>
      <c r="T882">
        <v>0</v>
      </c>
      <c r="U882" t="s">
        <v>123</v>
      </c>
      <c r="V882" t="s">
        <v>129</v>
      </c>
      <c r="W882" t="s">
        <v>130</v>
      </c>
      <c r="X882">
        <f>T882*K882</f>
        <v>0</v>
      </c>
      <c r="Y882">
        <f>T882*(57.32)</f>
        <v>0</v>
      </c>
    </row>
    <row r="883" spans="1:25" x14ac:dyDescent="0.2">
      <c r="A883">
        <v>882</v>
      </c>
      <c r="B883" t="s">
        <v>16</v>
      </c>
      <c r="C883" t="s">
        <v>111</v>
      </c>
      <c r="D883">
        <v>6</v>
      </c>
      <c r="E883" t="s">
        <v>72</v>
      </c>
      <c r="F883">
        <v>0.05</v>
      </c>
      <c r="G883" s="4">
        <v>476</v>
      </c>
      <c r="H883">
        <f t="shared" si="52"/>
        <v>4.7600000000000002E-4</v>
      </c>
      <c r="I883">
        <f t="shared" si="53"/>
        <v>5.5048252619585368E-2</v>
      </c>
      <c r="J883" s="6">
        <f t="shared" si="54"/>
        <v>9.5199999999999989E-3</v>
      </c>
      <c r="K883">
        <f t="shared" si="55"/>
        <v>105.0420168067227</v>
      </c>
      <c r="L883" t="s">
        <v>19</v>
      </c>
      <c r="M883">
        <v>1</v>
      </c>
      <c r="N883" t="s">
        <v>29</v>
      </c>
      <c r="O883" t="s">
        <v>29</v>
      </c>
      <c r="P883" t="s">
        <v>30</v>
      </c>
      <c r="Q883" t="s">
        <v>23</v>
      </c>
      <c r="R883" t="s">
        <v>31</v>
      </c>
      <c r="S883" t="s">
        <v>32</v>
      </c>
      <c r="T883">
        <v>0</v>
      </c>
      <c r="U883" t="s">
        <v>123</v>
      </c>
      <c r="V883" t="s">
        <v>129</v>
      </c>
      <c r="W883" t="s">
        <v>130</v>
      </c>
      <c r="X883">
        <f>T883*K883</f>
        <v>0</v>
      </c>
      <c r="Y883">
        <f>T883*(57.32)</f>
        <v>0</v>
      </c>
    </row>
    <row r="884" spans="1:25" x14ac:dyDescent="0.2">
      <c r="A884">
        <v>883</v>
      </c>
      <c r="B884" t="s">
        <v>16</v>
      </c>
      <c r="C884" t="s">
        <v>111</v>
      </c>
      <c r="D884">
        <v>6</v>
      </c>
      <c r="E884" t="s">
        <v>72</v>
      </c>
      <c r="F884">
        <v>0.05</v>
      </c>
      <c r="G884" s="4">
        <v>476</v>
      </c>
      <c r="H884">
        <f t="shared" si="52"/>
        <v>4.7600000000000002E-4</v>
      </c>
      <c r="I884">
        <f t="shared" si="53"/>
        <v>5.5048252619585368E-2</v>
      </c>
      <c r="J884" s="6">
        <f t="shared" si="54"/>
        <v>9.5199999999999989E-3</v>
      </c>
      <c r="K884">
        <f t="shared" si="55"/>
        <v>105.0420168067227</v>
      </c>
      <c r="L884" t="s">
        <v>19</v>
      </c>
      <c r="M884">
        <v>1</v>
      </c>
      <c r="N884" t="s">
        <v>33</v>
      </c>
      <c r="O884" t="s">
        <v>33</v>
      </c>
      <c r="P884" t="s">
        <v>22</v>
      </c>
      <c r="Q884" t="s">
        <v>23</v>
      </c>
      <c r="R884" t="s">
        <v>31</v>
      </c>
      <c r="S884" t="s">
        <v>25</v>
      </c>
      <c r="T884">
        <v>0</v>
      </c>
      <c r="U884" t="s">
        <v>123</v>
      </c>
      <c r="V884" t="s">
        <v>129</v>
      </c>
      <c r="W884" t="s">
        <v>130</v>
      </c>
      <c r="X884">
        <f>T884*K884</f>
        <v>0</v>
      </c>
      <c r="Y884">
        <f>T884*(57.32)</f>
        <v>0</v>
      </c>
    </row>
    <row r="885" spans="1:25" x14ac:dyDescent="0.2">
      <c r="A885">
        <v>884</v>
      </c>
      <c r="B885" t="s">
        <v>16</v>
      </c>
      <c r="C885" t="s">
        <v>111</v>
      </c>
      <c r="D885">
        <v>6</v>
      </c>
      <c r="E885" t="s">
        <v>72</v>
      </c>
      <c r="F885">
        <v>0.05</v>
      </c>
      <c r="G885" s="4">
        <v>476</v>
      </c>
      <c r="H885">
        <f t="shared" si="52"/>
        <v>4.7600000000000002E-4</v>
      </c>
      <c r="I885">
        <f t="shared" si="53"/>
        <v>5.5048252619585368E-2</v>
      </c>
      <c r="J885" s="6">
        <f t="shared" si="54"/>
        <v>9.5199999999999989E-3</v>
      </c>
      <c r="K885">
        <f t="shared" si="55"/>
        <v>105.0420168067227</v>
      </c>
      <c r="L885" t="s">
        <v>19</v>
      </c>
      <c r="M885">
        <v>1</v>
      </c>
      <c r="N885" t="s">
        <v>34</v>
      </c>
      <c r="O885" t="s">
        <v>35</v>
      </c>
      <c r="P885" t="s">
        <v>36</v>
      </c>
      <c r="Q885" t="s">
        <v>37</v>
      </c>
      <c r="R885" t="s">
        <v>24</v>
      </c>
      <c r="S885" t="s">
        <v>38</v>
      </c>
      <c r="T885">
        <v>0</v>
      </c>
      <c r="U885" t="s">
        <v>123</v>
      </c>
      <c r="V885" t="s">
        <v>129</v>
      </c>
      <c r="W885" t="s">
        <v>130</v>
      </c>
      <c r="X885">
        <f>T885*K885</f>
        <v>0</v>
      </c>
      <c r="Y885">
        <f>T885*(57.32)</f>
        <v>0</v>
      </c>
    </row>
    <row r="886" spans="1:25" x14ac:dyDescent="0.2">
      <c r="A886">
        <v>885</v>
      </c>
      <c r="B886" t="s">
        <v>16</v>
      </c>
      <c r="C886" t="s">
        <v>111</v>
      </c>
      <c r="D886">
        <v>6</v>
      </c>
      <c r="E886" t="s">
        <v>72</v>
      </c>
      <c r="F886">
        <v>0.05</v>
      </c>
      <c r="G886" s="4">
        <v>476</v>
      </c>
      <c r="H886">
        <f t="shared" si="52"/>
        <v>4.7600000000000002E-4</v>
      </c>
      <c r="I886">
        <f t="shared" si="53"/>
        <v>5.5048252619585368E-2</v>
      </c>
      <c r="J886" s="6">
        <f t="shared" si="54"/>
        <v>9.5199999999999989E-3</v>
      </c>
      <c r="K886">
        <f t="shared" si="55"/>
        <v>105.0420168067227</v>
      </c>
      <c r="L886" t="s">
        <v>19</v>
      </c>
      <c r="M886">
        <v>1</v>
      </c>
      <c r="N886" t="s">
        <v>39</v>
      </c>
      <c r="O886" t="s">
        <v>35</v>
      </c>
      <c r="P886" t="s">
        <v>36</v>
      </c>
      <c r="Q886" t="s">
        <v>37</v>
      </c>
      <c r="R886" t="s">
        <v>24</v>
      </c>
      <c r="S886" t="s">
        <v>38</v>
      </c>
      <c r="T886">
        <v>1</v>
      </c>
      <c r="U886" t="s">
        <v>123</v>
      </c>
      <c r="V886" t="s">
        <v>129</v>
      </c>
      <c r="W886" t="s">
        <v>130</v>
      </c>
      <c r="X886">
        <f>T886*K886</f>
        <v>105.0420168067227</v>
      </c>
      <c r="Y886">
        <f>T886*(57.32)</f>
        <v>57.32</v>
      </c>
    </row>
    <row r="887" spans="1:25" x14ac:dyDescent="0.2">
      <c r="A887">
        <v>886</v>
      </c>
      <c r="B887" t="s">
        <v>16</v>
      </c>
      <c r="C887" t="s">
        <v>111</v>
      </c>
      <c r="D887">
        <v>6</v>
      </c>
      <c r="E887" t="s">
        <v>72</v>
      </c>
      <c r="F887">
        <v>0.05</v>
      </c>
      <c r="G887" s="4">
        <v>476</v>
      </c>
      <c r="H887">
        <f t="shared" si="52"/>
        <v>4.7600000000000002E-4</v>
      </c>
      <c r="I887">
        <f t="shared" si="53"/>
        <v>5.5048252619585368E-2</v>
      </c>
      <c r="J887" s="6">
        <f t="shared" si="54"/>
        <v>9.5199999999999989E-3</v>
      </c>
      <c r="K887">
        <f t="shared" si="55"/>
        <v>105.0420168067227</v>
      </c>
      <c r="L887" t="s">
        <v>19</v>
      </c>
      <c r="M887">
        <v>1</v>
      </c>
      <c r="N887" t="s">
        <v>40</v>
      </c>
      <c r="O887" t="s">
        <v>40</v>
      </c>
      <c r="P887" t="s">
        <v>22</v>
      </c>
      <c r="Q887" t="s">
        <v>37</v>
      </c>
      <c r="R887" t="s">
        <v>24</v>
      </c>
      <c r="S887" t="s">
        <v>32</v>
      </c>
      <c r="T887">
        <v>0</v>
      </c>
      <c r="U887" t="s">
        <v>123</v>
      </c>
      <c r="V887" t="s">
        <v>129</v>
      </c>
      <c r="W887" t="s">
        <v>130</v>
      </c>
      <c r="X887">
        <f>T887*K887</f>
        <v>0</v>
      </c>
      <c r="Y887">
        <f>T887*(57.32)</f>
        <v>0</v>
      </c>
    </row>
    <row r="888" spans="1:25" x14ac:dyDescent="0.2">
      <c r="A888">
        <v>887</v>
      </c>
      <c r="B888" t="s">
        <v>16</v>
      </c>
      <c r="C888" t="s">
        <v>111</v>
      </c>
      <c r="D888">
        <v>6</v>
      </c>
      <c r="E888" t="s">
        <v>72</v>
      </c>
      <c r="F888">
        <v>0.05</v>
      </c>
      <c r="G888" s="4">
        <v>476</v>
      </c>
      <c r="H888">
        <f t="shared" si="52"/>
        <v>4.7600000000000002E-4</v>
      </c>
      <c r="I888">
        <f t="shared" si="53"/>
        <v>5.5048252619585368E-2</v>
      </c>
      <c r="J888" s="6">
        <f t="shared" si="54"/>
        <v>9.5199999999999989E-3</v>
      </c>
      <c r="K888">
        <f t="shared" si="55"/>
        <v>105.0420168067227</v>
      </c>
      <c r="L888" t="s">
        <v>19</v>
      </c>
      <c r="M888">
        <v>1</v>
      </c>
      <c r="N888" t="s">
        <v>41</v>
      </c>
      <c r="O888" t="s">
        <v>41</v>
      </c>
      <c r="P888" t="s">
        <v>22</v>
      </c>
      <c r="Q888" t="s">
        <v>23</v>
      </c>
      <c r="R888" t="s">
        <v>24</v>
      </c>
      <c r="S888" t="s">
        <v>42</v>
      </c>
      <c r="T888">
        <v>0</v>
      </c>
      <c r="U888" t="s">
        <v>123</v>
      </c>
      <c r="V888" t="s">
        <v>129</v>
      </c>
      <c r="W888" t="s">
        <v>130</v>
      </c>
      <c r="X888">
        <f>T888*K888</f>
        <v>0</v>
      </c>
      <c r="Y888">
        <f>T888*(57.32)</f>
        <v>0</v>
      </c>
    </row>
    <row r="889" spans="1:25" x14ac:dyDescent="0.2">
      <c r="A889">
        <v>888</v>
      </c>
      <c r="B889" t="s">
        <v>16</v>
      </c>
      <c r="C889" t="s">
        <v>111</v>
      </c>
      <c r="D889">
        <v>6</v>
      </c>
      <c r="E889" t="s">
        <v>72</v>
      </c>
      <c r="F889">
        <v>0.05</v>
      </c>
      <c r="G889" s="4">
        <v>476</v>
      </c>
      <c r="H889">
        <f t="shared" si="52"/>
        <v>4.7600000000000002E-4</v>
      </c>
      <c r="I889">
        <f t="shared" si="53"/>
        <v>5.5048252619585368E-2</v>
      </c>
      <c r="J889" s="6">
        <f t="shared" si="54"/>
        <v>9.5199999999999989E-3</v>
      </c>
      <c r="K889">
        <f t="shared" si="55"/>
        <v>105.0420168067227</v>
      </c>
      <c r="L889" t="s">
        <v>19</v>
      </c>
      <c r="M889">
        <v>1</v>
      </c>
      <c r="N889" t="s">
        <v>43</v>
      </c>
      <c r="O889" t="s">
        <v>43</v>
      </c>
      <c r="P889" t="s">
        <v>22</v>
      </c>
      <c r="Q889" t="s">
        <v>23</v>
      </c>
      <c r="R889" t="s">
        <v>24</v>
      </c>
      <c r="S889" t="s">
        <v>44</v>
      </c>
      <c r="T889">
        <v>0</v>
      </c>
      <c r="U889" t="s">
        <v>123</v>
      </c>
      <c r="V889" t="s">
        <v>129</v>
      </c>
      <c r="W889" t="s">
        <v>130</v>
      </c>
      <c r="X889">
        <f>T889*K889</f>
        <v>0</v>
      </c>
      <c r="Y889">
        <f>T889*(57.32)</f>
        <v>0</v>
      </c>
    </row>
    <row r="890" spans="1:25" x14ac:dyDescent="0.2">
      <c r="A890">
        <v>889</v>
      </c>
      <c r="B890" t="s">
        <v>16</v>
      </c>
      <c r="C890" t="s">
        <v>111</v>
      </c>
      <c r="D890">
        <v>6</v>
      </c>
      <c r="E890" t="s">
        <v>72</v>
      </c>
      <c r="F890">
        <v>0.05</v>
      </c>
      <c r="G890" s="4">
        <v>476</v>
      </c>
      <c r="H890">
        <f t="shared" si="52"/>
        <v>4.7600000000000002E-4</v>
      </c>
      <c r="I890">
        <f t="shared" si="53"/>
        <v>5.5048252619585368E-2</v>
      </c>
      <c r="J890" s="6">
        <f t="shared" si="54"/>
        <v>9.5199999999999989E-3</v>
      </c>
      <c r="K890">
        <f t="shared" si="55"/>
        <v>105.0420168067227</v>
      </c>
      <c r="L890" t="s">
        <v>19</v>
      </c>
      <c r="M890">
        <v>1</v>
      </c>
      <c r="N890" t="s">
        <v>45</v>
      </c>
      <c r="O890" t="s">
        <v>45</v>
      </c>
      <c r="P890" t="s">
        <v>22</v>
      </c>
      <c r="Q890" t="s">
        <v>23</v>
      </c>
      <c r="R890" t="s">
        <v>24</v>
      </c>
      <c r="S890" t="s">
        <v>46</v>
      </c>
      <c r="T890">
        <v>0</v>
      </c>
      <c r="U890" t="s">
        <v>123</v>
      </c>
      <c r="V890" t="s">
        <v>129</v>
      </c>
      <c r="W890" t="s">
        <v>130</v>
      </c>
      <c r="X890">
        <f>T890*K890</f>
        <v>0</v>
      </c>
      <c r="Y890">
        <f>T890*(57.32)</f>
        <v>0</v>
      </c>
    </row>
    <row r="891" spans="1:25" x14ac:dyDescent="0.2">
      <c r="A891">
        <v>890</v>
      </c>
      <c r="B891" t="s">
        <v>16</v>
      </c>
      <c r="C891" t="s">
        <v>111</v>
      </c>
      <c r="D891">
        <v>6</v>
      </c>
      <c r="E891" t="s">
        <v>72</v>
      </c>
      <c r="F891">
        <v>0.05</v>
      </c>
      <c r="G891" s="4">
        <v>476</v>
      </c>
      <c r="H891">
        <f t="shared" si="52"/>
        <v>4.7600000000000002E-4</v>
      </c>
      <c r="I891">
        <f t="shared" si="53"/>
        <v>5.5048252619585368E-2</v>
      </c>
      <c r="J891" s="6">
        <f t="shared" si="54"/>
        <v>9.5199999999999989E-3</v>
      </c>
      <c r="K891">
        <f t="shared" si="55"/>
        <v>105.0420168067227</v>
      </c>
      <c r="L891" t="s">
        <v>19</v>
      </c>
      <c r="M891">
        <v>1</v>
      </c>
      <c r="N891" t="s">
        <v>47</v>
      </c>
      <c r="O891" t="s">
        <v>47</v>
      </c>
      <c r="P891" t="s">
        <v>22</v>
      </c>
      <c r="Q891" t="s">
        <v>23</v>
      </c>
      <c r="R891" t="s">
        <v>24</v>
      </c>
      <c r="S891" t="s">
        <v>32</v>
      </c>
      <c r="T891">
        <v>0</v>
      </c>
      <c r="U891" t="s">
        <v>123</v>
      </c>
      <c r="V891" t="s">
        <v>129</v>
      </c>
      <c r="W891" t="s">
        <v>130</v>
      </c>
      <c r="X891">
        <f>T891*K891</f>
        <v>0</v>
      </c>
      <c r="Y891">
        <f>T891*(57.32)</f>
        <v>0</v>
      </c>
    </row>
    <row r="892" spans="1:25" x14ac:dyDescent="0.2">
      <c r="A892">
        <v>891</v>
      </c>
      <c r="B892" t="s">
        <v>16</v>
      </c>
      <c r="C892" t="s">
        <v>111</v>
      </c>
      <c r="D892">
        <v>6</v>
      </c>
      <c r="E892" t="s">
        <v>72</v>
      </c>
      <c r="F892">
        <v>0.05</v>
      </c>
      <c r="G892" s="4">
        <v>476</v>
      </c>
      <c r="H892">
        <f t="shared" si="52"/>
        <v>4.7600000000000002E-4</v>
      </c>
      <c r="I892">
        <f t="shared" si="53"/>
        <v>5.5048252619585368E-2</v>
      </c>
      <c r="J892" s="6">
        <f t="shared" si="54"/>
        <v>9.5199999999999989E-3</v>
      </c>
      <c r="K892">
        <f t="shared" si="55"/>
        <v>105.0420168067227</v>
      </c>
      <c r="L892" t="s">
        <v>19</v>
      </c>
      <c r="M892">
        <v>1</v>
      </c>
      <c r="N892" t="s">
        <v>48</v>
      </c>
      <c r="O892" t="s">
        <v>49</v>
      </c>
      <c r="P892" t="s">
        <v>22</v>
      </c>
      <c r="Q892" t="s">
        <v>37</v>
      </c>
      <c r="R892" t="s">
        <v>24</v>
      </c>
      <c r="S892" t="s">
        <v>50</v>
      </c>
      <c r="T892">
        <v>1</v>
      </c>
      <c r="U892" t="s">
        <v>123</v>
      </c>
      <c r="V892" t="s">
        <v>129</v>
      </c>
      <c r="W892" t="s">
        <v>130</v>
      </c>
      <c r="X892">
        <f>T892*K892</f>
        <v>105.0420168067227</v>
      </c>
      <c r="Y892">
        <f>T892*(57.32)</f>
        <v>57.32</v>
      </c>
    </row>
    <row r="893" spans="1:25" x14ac:dyDescent="0.2">
      <c r="A893">
        <v>892</v>
      </c>
      <c r="B893" t="s">
        <v>16</v>
      </c>
      <c r="C893" t="s">
        <v>111</v>
      </c>
      <c r="D893">
        <v>6</v>
      </c>
      <c r="E893" t="s">
        <v>72</v>
      </c>
      <c r="F893">
        <v>0.05</v>
      </c>
      <c r="G893" s="4">
        <v>476</v>
      </c>
      <c r="H893">
        <f t="shared" si="52"/>
        <v>4.7600000000000002E-4</v>
      </c>
      <c r="I893">
        <f t="shared" si="53"/>
        <v>5.5048252619585368E-2</v>
      </c>
      <c r="J893" s="6">
        <f t="shared" si="54"/>
        <v>9.5199999999999989E-3</v>
      </c>
      <c r="K893">
        <f t="shared" si="55"/>
        <v>105.0420168067227</v>
      </c>
      <c r="L893" t="s">
        <v>19</v>
      </c>
      <c r="M893">
        <v>1</v>
      </c>
      <c r="N893" t="s">
        <v>51</v>
      </c>
      <c r="O893" t="s">
        <v>49</v>
      </c>
      <c r="P893" t="s">
        <v>22</v>
      </c>
      <c r="Q893" t="s">
        <v>37</v>
      </c>
      <c r="R893" t="s">
        <v>24</v>
      </c>
      <c r="S893" t="s">
        <v>50</v>
      </c>
      <c r="T893">
        <v>0</v>
      </c>
      <c r="U893" t="s">
        <v>123</v>
      </c>
      <c r="V893" t="s">
        <v>129</v>
      </c>
      <c r="W893" t="s">
        <v>130</v>
      </c>
      <c r="X893">
        <f>T893*K893</f>
        <v>0</v>
      </c>
      <c r="Y893">
        <f>T893*(57.32)</f>
        <v>0</v>
      </c>
    </row>
    <row r="894" spans="1:25" x14ac:dyDescent="0.2">
      <c r="A894">
        <v>893</v>
      </c>
      <c r="B894" t="s">
        <v>16</v>
      </c>
      <c r="C894" t="s">
        <v>111</v>
      </c>
      <c r="D894">
        <v>6</v>
      </c>
      <c r="E894" t="s">
        <v>72</v>
      </c>
      <c r="F894">
        <v>0.05</v>
      </c>
      <c r="G894" s="4">
        <v>476</v>
      </c>
      <c r="H894">
        <f t="shared" si="52"/>
        <v>4.7600000000000002E-4</v>
      </c>
      <c r="I894">
        <f t="shared" si="53"/>
        <v>5.5048252619585368E-2</v>
      </c>
      <c r="J894" s="6">
        <f t="shared" si="54"/>
        <v>9.5199999999999989E-3</v>
      </c>
      <c r="K894">
        <f t="shared" si="55"/>
        <v>105.0420168067227</v>
      </c>
      <c r="L894" t="s">
        <v>19</v>
      </c>
      <c r="M894">
        <v>1</v>
      </c>
      <c r="N894" t="s">
        <v>52</v>
      </c>
      <c r="O894" t="s">
        <v>52</v>
      </c>
      <c r="P894" t="s">
        <v>22</v>
      </c>
      <c r="Q894" t="s">
        <v>23</v>
      </c>
      <c r="R894" t="s">
        <v>24</v>
      </c>
      <c r="S894" t="s">
        <v>46</v>
      </c>
      <c r="T894">
        <v>0</v>
      </c>
      <c r="U894" t="s">
        <v>123</v>
      </c>
      <c r="V894" t="s">
        <v>129</v>
      </c>
      <c r="W894" t="s">
        <v>130</v>
      </c>
      <c r="X894">
        <f>T894*K894</f>
        <v>0</v>
      </c>
      <c r="Y894">
        <f>T894*(57.32)</f>
        <v>0</v>
      </c>
    </row>
    <row r="895" spans="1:25" x14ac:dyDescent="0.2">
      <c r="A895">
        <v>894</v>
      </c>
      <c r="B895" t="s">
        <v>16</v>
      </c>
      <c r="C895" t="s">
        <v>111</v>
      </c>
      <c r="D895">
        <v>6</v>
      </c>
      <c r="E895" t="s">
        <v>72</v>
      </c>
      <c r="F895">
        <v>0.05</v>
      </c>
      <c r="G895" s="4">
        <v>476</v>
      </c>
      <c r="H895">
        <f t="shared" si="52"/>
        <v>4.7600000000000002E-4</v>
      </c>
      <c r="I895">
        <f t="shared" si="53"/>
        <v>5.5048252619585368E-2</v>
      </c>
      <c r="J895" s="6">
        <f t="shared" si="54"/>
        <v>9.5199999999999989E-3</v>
      </c>
      <c r="K895">
        <f t="shared" si="55"/>
        <v>105.0420168067227</v>
      </c>
      <c r="L895" t="s">
        <v>19</v>
      </c>
      <c r="M895">
        <v>1</v>
      </c>
      <c r="N895" t="s">
        <v>53</v>
      </c>
      <c r="O895" t="s">
        <v>53</v>
      </c>
      <c r="P895" t="s">
        <v>22</v>
      </c>
      <c r="Q895" t="s">
        <v>23</v>
      </c>
      <c r="R895" t="s">
        <v>31</v>
      </c>
      <c r="S895" t="s">
        <v>54</v>
      </c>
      <c r="T895">
        <v>0</v>
      </c>
      <c r="U895" t="s">
        <v>123</v>
      </c>
      <c r="V895" t="s">
        <v>129</v>
      </c>
      <c r="W895" t="s">
        <v>130</v>
      </c>
      <c r="X895">
        <f>T895*K895</f>
        <v>0</v>
      </c>
      <c r="Y895">
        <f>T895*(57.32)</f>
        <v>0</v>
      </c>
    </row>
    <row r="896" spans="1:25" x14ac:dyDescent="0.2">
      <c r="A896">
        <v>895</v>
      </c>
      <c r="B896" t="s">
        <v>16</v>
      </c>
      <c r="C896" t="s">
        <v>111</v>
      </c>
      <c r="D896">
        <v>6</v>
      </c>
      <c r="E896" t="s">
        <v>72</v>
      </c>
      <c r="F896">
        <v>0.05</v>
      </c>
      <c r="G896" s="4">
        <v>476</v>
      </c>
      <c r="H896">
        <f t="shared" si="52"/>
        <v>4.7600000000000002E-4</v>
      </c>
      <c r="I896">
        <f t="shared" si="53"/>
        <v>5.5048252619585368E-2</v>
      </c>
      <c r="J896" s="6">
        <f t="shared" si="54"/>
        <v>9.5199999999999989E-3</v>
      </c>
      <c r="K896">
        <f t="shared" si="55"/>
        <v>105.0420168067227</v>
      </c>
      <c r="L896" t="s">
        <v>19</v>
      </c>
      <c r="M896">
        <v>1</v>
      </c>
      <c r="N896" t="s">
        <v>55</v>
      </c>
      <c r="O896" t="s">
        <v>55</v>
      </c>
      <c r="P896" t="s">
        <v>22</v>
      </c>
      <c r="Q896" t="s">
        <v>23</v>
      </c>
      <c r="R896" t="s">
        <v>31</v>
      </c>
      <c r="S896" t="s">
        <v>56</v>
      </c>
      <c r="T896">
        <v>0</v>
      </c>
      <c r="U896" t="s">
        <v>123</v>
      </c>
      <c r="V896" t="s">
        <v>129</v>
      </c>
      <c r="W896" t="s">
        <v>130</v>
      </c>
      <c r="X896">
        <f>T896*K896</f>
        <v>0</v>
      </c>
      <c r="Y896">
        <f>T896*(57.32)</f>
        <v>0</v>
      </c>
    </row>
    <row r="897" spans="1:25" x14ac:dyDescent="0.2">
      <c r="A897">
        <v>896</v>
      </c>
      <c r="B897" t="s">
        <v>16</v>
      </c>
      <c r="C897" t="s">
        <v>111</v>
      </c>
      <c r="D897">
        <v>6</v>
      </c>
      <c r="E897" t="s">
        <v>72</v>
      </c>
      <c r="F897">
        <v>0.05</v>
      </c>
      <c r="G897" s="4">
        <v>476</v>
      </c>
      <c r="H897">
        <f t="shared" si="52"/>
        <v>4.7600000000000002E-4</v>
      </c>
      <c r="I897">
        <f t="shared" si="53"/>
        <v>5.5048252619585368E-2</v>
      </c>
      <c r="J897" s="6">
        <f t="shared" si="54"/>
        <v>9.5199999999999989E-3</v>
      </c>
      <c r="K897">
        <f t="shared" si="55"/>
        <v>105.0420168067227</v>
      </c>
      <c r="L897" t="s">
        <v>19</v>
      </c>
      <c r="M897">
        <v>1</v>
      </c>
      <c r="N897" t="s">
        <v>57</v>
      </c>
      <c r="O897" t="s">
        <v>57</v>
      </c>
      <c r="P897" t="s">
        <v>22</v>
      </c>
      <c r="Q897" t="s">
        <v>37</v>
      </c>
      <c r="R897" t="s">
        <v>24</v>
      </c>
      <c r="S897" t="s">
        <v>58</v>
      </c>
      <c r="T897">
        <v>0</v>
      </c>
      <c r="U897" t="s">
        <v>123</v>
      </c>
      <c r="V897" t="s">
        <v>129</v>
      </c>
      <c r="W897" t="s">
        <v>130</v>
      </c>
      <c r="X897">
        <f>T897*K897</f>
        <v>0</v>
      </c>
      <c r="Y897">
        <f>T897*(57.32)</f>
        <v>0</v>
      </c>
    </row>
    <row r="898" spans="1:25" x14ac:dyDescent="0.2">
      <c r="A898">
        <v>897</v>
      </c>
      <c r="B898" t="s">
        <v>16</v>
      </c>
      <c r="C898" t="s">
        <v>111</v>
      </c>
      <c r="D898">
        <v>6</v>
      </c>
      <c r="E898" t="s">
        <v>72</v>
      </c>
      <c r="F898">
        <v>0.05</v>
      </c>
      <c r="G898" s="4">
        <v>476</v>
      </c>
      <c r="H898">
        <f t="shared" ref="H898:H961" si="56">G898/1000000</f>
        <v>4.7600000000000002E-4</v>
      </c>
      <c r="I898">
        <f t="shared" ref="I898:I961" si="57">SQRT(H898/(PI()*F898))</f>
        <v>5.5048252619585368E-2</v>
      </c>
      <c r="J898" s="6">
        <f t="shared" ref="J898:J961" si="58">(I898*I898)*PI()</f>
        <v>9.5199999999999989E-3</v>
      </c>
      <c r="K898">
        <f t="shared" ref="K898:K961" si="59">1/J898</f>
        <v>105.0420168067227</v>
      </c>
      <c r="L898" t="s">
        <v>19</v>
      </c>
      <c r="M898">
        <v>1</v>
      </c>
      <c r="N898" t="s">
        <v>59</v>
      </c>
      <c r="O898" t="s">
        <v>59</v>
      </c>
      <c r="P898" t="s">
        <v>30</v>
      </c>
      <c r="Q898" t="s">
        <v>23</v>
      </c>
      <c r="R898" t="s">
        <v>31</v>
      </c>
      <c r="S898" t="s">
        <v>60</v>
      </c>
      <c r="T898">
        <v>0</v>
      </c>
      <c r="U898" t="s">
        <v>123</v>
      </c>
      <c r="V898" t="s">
        <v>129</v>
      </c>
      <c r="W898" t="s">
        <v>130</v>
      </c>
      <c r="X898">
        <f>T898*K898</f>
        <v>0</v>
      </c>
      <c r="Y898">
        <f>T898*(57.32)</f>
        <v>0</v>
      </c>
    </row>
    <row r="899" spans="1:25" x14ac:dyDescent="0.2">
      <c r="A899">
        <v>898</v>
      </c>
      <c r="B899" t="s">
        <v>16</v>
      </c>
      <c r="C899" t="s">
        <v>111</v>
      </c>
      <c r="D899">
        <v>6</v>
      </c>
      <c r="E899" t="s">
        <v>72</v>
      </c>
      <c r="F899">
        <v>0.05</v>
      </c>
      <c r="G899" s="4">
        <v>476</v>
      </c>
      <c r="H899">
        <f t="shared" si="56"/>
        <v>4.7600000000000002E-4</v>
      </c>
      <c r="I899">
        <f t="shared" si="57"/>
        <v>5.5048252619585368E-2</v>
      </c>
      <c r="J899" s="6">
        <f t="shared" si="58"/>
        <v>9.5199999999999989E-3</v>
      </c>
      <c r="K899">
        <f t="shared" si="59"/>
        <v>105.0420168067227</v>
      </c>
      <c r="L899" t="s">
        <v>19</v>
      </c>
      <c r="M899">
        <v>1</v>
      </c>
      <c r="N899" t="s">
        <v>61</v>
      </c>
      <c r="O899" t="s">
        <v>61</v>
      </c>
      <c r="P899" t="s">
        <v>30</v>
      </c>
      <c r="Q899" t="s">
        <v>37</v>
      </c>
      <c r="R899" t="s">
        <v>31</v>
      </c>
      <c r="S899" t="s">
        <v>62</v>
      </c>
      <c r="T899">
        <v>0</v>
      </c>
      <c r="U899" t="s">
        <v>123</v>
      </c>
      <c r="V899" t="s">
        <v>129</v>
      </c>
      <c r="W899" t="s">
        <v>130</v>
      </c>
      <c r="X899">
        <f>T899*K899</f>
        <v>0</v>
      </c>
      <c r="Y899">
        <f>T899*(57.32)</f>
        <v>0</v>
      </c>
    </row>
    <row r="900" spans="1:25" x14ac:dyDescent="0.2">
      <c r="A900">
        <v>899</v>
      </c>
      <c r="B900" t="s">
        <v>16</v>
      </c>
      <c r="C900" t="s">
        <v>111</v>
      </c>
      <c r="D900">
        <v>6</v>
      </c>
      <c r="E900" t="s">
        <v>72</v>
      </c>
      <c r="F900">
        <v>0.05</v>
      </c>
      <c r="G900" s="4">
        <v>476</v>
      </c>
      <c r="H900">
        <f t="shared" si="56"/>
        <v>4.7600000000000002E-4</v>
      </c>
      <c r="I900">
        <f t="shared" si="57"/>
        <v>5.5048252619585368E-2</v>
      </c>
      <c r="J900" s="6">
        <f t="shared" si="58"/>
        <v>9.5199999999999989E-3</v>
      </c>
      <c r="K900">
        <f t="shared" si="59"/>
        <v>105.0420168067227</v>
      </c>
      <c r="L900" t="s">
        <v>19</v>
      </c>
      <c r="M900">
        <v>1</v>
      </c>
      <c r="N900" t="s">
        <v>63</v>
      </c>
      <c r="O900" t="s">
        <v>63</v>
      </c>
      <c r="P900" t="s">
        <v>22</v>
      </c>
      <c r="Q900" t="s">
        <v>37</v>
      </c>
      <c r="R900" t="s">
        <v>24</v>
      </c>
      <c r="S900" t="s">
        <v>32</v>
      </c>
      <c r="T900">
        <v>0</v>
      </c>
      <c r="U900" t="s">
        <v>123</v>
      </c>
      <c r="V900" t="s">
        <v>129</v>
      </c>
      <c r="W900" t="s">
        <v>130</v>
      </c>
      <c r="X900">
        <f>T900*K900</f>
        <v>0</v>
      </c>
      <c r="Y900">
        <f>T900*(57.32)</f>
        <v>0</v>
      </c>
    </row>
    <row r="901" spans="1:25" x14ac:dyDescent="0.2">
      <c r="A901">
        <v>900</v>
      </c>
      <c r="B901" t="s">
        <v>16</v>
      </c>
      <c r="C901" t="s">
        <v>111</v>
      </c>
      <c r="D901">
        <v>6</v>
      </c>
      <c r="E901" t="s">
        <v>72</v>
      </c>
      <c r="F901">
        <v>0.05</v>
      </c>
      <c r="G901" s="4">
        <v>476</v>
      </c>
      <c r="H901">
        <f t="shared" si="56"/>
        <v>4.7600000000000002E-4</v>
      </c>
      <c r="I901">
        <f t="shared" si="57"/>
        <v>5.5048252619585368E-2</v>
      </c>
      <c r="J901" s="6">
        <f t="shared" si="58"/>
        <v>9.5199999999999989E-3</v>
      </c>
      <c r="K901">
        <f t="shared" si="59"/>
        <v>105.0420168067227</v>
      </c>
      <c r="L901" t="s">
        <v>19</v>
      </c>
      <c r="M901">
        <v>1</v>
      </c>
      <c r="N901" t="s">
        <v>64</v>
      </c>
      <c r="O901" t="s">
        <v>65</v>
      </c>
      <c r="P901" t="s">
        <v>22</v>
      </c>
      <c r="Q901" t="s">
        <v>23</v>
      </c>
      <c r="R901" t="s">
        <v>24</v>
      </c>
      <c r="S901" t="s">
        <v>25</v>
      </c>
      <c r="T901">
        <v>0</v>
      </c>
      <c r="U901" t="s">
        <v>123</v>
      </c>
      <c r="V901" t="s">
        <v>129</v>
      </c>
      <c r="W901" t="s">
        <v>130</v>
      </c>
      <c r="X901">
        <f>T901*K901</f>
        <v>0</v>
      </c>
      <c r="Y901">
        <f>T901*(57.32)</f>
        <v>0</v>
      </c>
    </row>
    <row r="902" spans="1:25" x14ac:dyDescent="0.2">
      <c r="A902">
        <v>901</v>
      </c>
      <c r="B902" t="s">
        <v>16</v>
      </c>
      <c r="C902" t="s">
        <v>111</v>
      </c>
      <c r="D902">
        <v>6</v>
      </c>
      <c r="E902" t="s">
        <v>72</v>
      </c>
      <c r="F902">
        <v>0.05</v>
      </c>
      <c r="G902" s="4">
        <v>476</v>
      </c>
      <c r="H902">
        <f t="shared" si="56"/>
        <v>4.7600000000000002E-4</v>
      </c>
      <c r="I902">
        <f t="shared" si="57"/>
        <v>5.5048252619585368E-2</v>
      </c>
      <c r="J902" s="6">
        <f t="shared" si="58"/>
        <v>9.5199999999999989E-3</v>
      </c>
      <c r="K902">
        <f t="shared" si="59"/>
        <v>105.0420168067227</v>
      </c>
      <c r="L902" t="s">
        <v>66</v>
      </c>
      <c r="M902">
        <v>1</v>
      </c>
      <c r="N902" t="s">
        <v>20</v>
      </c>
      <c r="O902" t="s">
        <v>21</v>
      </c>
      <c r="P902" t="s">
        <v>22</v>
      </c>
      <c r="Q902" t="s">
        <v>23</v>
      </c>
      <c r="R902" t="s">
        <v>24</v>
      </c>
      <c r="S902" t="s">
        <v>25</v>
      </c>
      <c r="T902">
        <v>1</v>
      </c>
      <c r="U902" t="s">
        <v>123</v>
      </c>
      <c r="V902" t="s">
        <v>129</v>
      </c>
      <c r="W902" t="s">
        <v>131</v>
      </c>
      <c r="X902">
        <f>T902*K902</f>
        <v>105.0420168067227</v>
      </c>
      <c r="Y902">
        <f>T902*(57.32)</f>
        <v>57.32</v>
      </c>
    </row>
    <row r="903" spans="1:25" x14ac:dyDescent="0.2">
      <c r="A903">
        <v>902</v>
      </c>
      <c r="B903" t="s">
        <v>16</v>
      </c>
      <c r="C903" t="s">
        <v>111</v>
      </c>
      <c r="D903">
        <v>6</v>
      </c>
      <c r="E903" t="s">
        <v>72</v>
      </c>
      <c r="F903">
        <v>0.05</v>
      </c>
      <c r="G903" s="4">
        <v>476</v>
      </c>
      <c r="H903">
        <f t="shared" si="56"/>
        <v>4.7600000000000002E-4</v>
      </c>
      <c r="I903">
        <f t="shared" si="57"/>
        <v>5.5048252619585368E-2</v>
      </c>
      <c r="J903" s="6">
        <f t="shared" si="58"/>
        <v>9.5199999999999989E-3</v>
      </c>
      <c r="K903">
        <f t="shared" si="59"/>
        <v>105.0420168067227</v>
      </c>
      <c r="L903" t="s">
        <v>66</v>
      </c>
      <c r="M903">
        <v>1</v>
      </c>
      <c r="N903" t="s">
        <v>29</v>
      </c>
      <c r="O903" t="s">
        <v>29</v>
      </c>
      <c r="P903" t="s">
        <v>30</v>
      </c>
      <c r="Q903" t="s">
        <v>23</v>
      </c>
      <c r="R903" t="s">
        <v>31</v>
      </c>
      <c r="S903" t="s">
        <v>32</v>
      </c>
      <c r="T903">
        <v>0</v>
      </c>
      <c r="U903" t="s">
        <v>123</v>
      </c>
      <c r="V903" t="s">
        <v>129</v>
      </c>
      <c r="W903" t="s">
        <v>131</v>
      </c>
      <c r="X903">
        <f>T903*K903</f>
        <v>0</v>
      </c>
      <c r="Y903">
        <f>T903*(57.32)</f>
        <v>0</v>
      </c>
    </row>
    <row r="904" spans="1:25" x14ac:dyDescent="0.2">
      <c r="A904">
        <v>903</v>
      </c>
      <c r="B904" t="s">
        <v>16</v>
      </c>
      <c r="C904" t="s">
        <v>111</v>
      </c>
      <c r="D904">
        <v>6</v>
      </c>
      <c r="E904" t="s">
        <v>72</v>
      </c>
      <c r="F904">
        <v>0.05</v>
      </c>
      <c r="G904" s="4">
        <v>476</v>
      </c>
      <c r="H904">
        <f t="shared" si="56"/>
        <v>4.7600000000000002E-4</v>
      </c>
      <c r="I904">
        <f t="shared" si="57"/>
        <v>5.5048252619585368E-2</v>
      </c>
      <c r="J904" s="6">
        <f t="shared" si="58"/>
        <v>9.5199999999999989E-3</v>
      </c>
      <c r="K904">
        <f t="shared" si="59"/>
        <v>105.0420168067227</v>
      </c>
      <c r="L904" t="s">
        <v>66</v>
      </c>
      <c r="M904">
        <v>1</v>
      </c>
      <c r="N904" t="s">
        <v>33</v>
      </c>
      <c r="O904" t="s">
        <v>33</v>
      </c>
      <c r="P904" t="s">
        <v>22</v>
      </c>
      <c r="Q904" t="s">
        <v>23</v>
      </c>
      <c r="R904" t="s">
        <v>31</v>
      </c>
      <c r="S904" t="s">
        <v>25</v>
      </c>
      <c r="T904">
        <v>0</v>
      </c>
      <c r="U904" t="s">
        <v>123</v>
      </c>
      <c r="V904" t="s">
        <v>129</v>
      </c>
      <c r="W904" t="s">
        <v>131</v>
      </c>
      <c r="X904">
        <f>T904*K904</f>
        <v>0</v>
      </c>
      <c r="Y904">
        <f>T904*(57.32)</f>
        <v>0</v>
      </c>
    </row>
    <row r="905" spans="1:25" x14ac:dyDescent="0.2">
      <c r="A905">
        <v>904</v>
      </c>
      <c r="B905" t="s">
        <v>16</v>
      </c>
      <c r="C905" t="s">
        <v>111</v>
      </c>
      <c r="D905">
        <v>6</v>
      </c>
      <c r="E905" t="s">
        <v>72</v>
      </c>
      <c r="F905">
        <v>0.05</v>
      </c>
      <c r="G905" s="4">
        <v>476</v>
      </c>
      <c r="H905">
        <f t="shared" si="56"/>
        <v>4.7600000000000002E-4</v>
      </c>
      <c r="I905">
        <f t="shared" si="57"/>
        <v>5.5048252619585368E-2</v>
      </c>
      <c r="J905" s="6">
        <f t="shared" si="58"/>
        <v>9.5199999999999989E-3</v>
      </c>
      <c r="K905">
        <f t="shared" si="59"/>
        <v>105.0420168067227</v>
      </c>
      <c r="L905" t="s">
        <v>66</v>
      </c>
      <c r="M905">
        <v>1</v>
      </c>
      <c r="N905" t="s">
        <v>34</v>
      </c>
      <c r="O905" t="s">
        <v>35</v>
      </c>
      <c r="P905" t="s">
        <v>36</v>
      </c>
      <c r="Q905" t="s">
        <v>37</v>
      </c>
      <c r="R905" t="s">
        <v>24</v>
      </c>
      <c r="S905" t="s">
        <v>38</v>
      </c>
      <c r="T905">
        <v>0</v>
      </c>
      <c r="U905" t="s">
        <v>123</v>
      </c>
      <c r="V905" t="s">
        <v>129</v>
      </c>
      <c r="W905" t="s">
        <v>131</v>
      </c>
      <c r="X905">
        <f>T905*K905</f>
        <v>0</v>
      </c>
      <c r="Y905">
        <f>T905*(57.32)</f>
        <v>0</v>
      </c>
    </row>
    <row r="906" spans="1:25" x14ac:dyDescent="0.2">
      <c r="A906">
        <v>905</v>
      </c>
      <c r="B906" t="s">
        <v>16</v>
      </c>
      <c r="C906" t="s">
        <v>111</v>
      </c>
      <c r="D906">
        <v>6</v>
      </c>
      <c r="E906" t="s">
        <v>72</v>
      </c>
      <c r="F906">
        <v>0.05</v>
      </c>
      <c r="G906" s="4">
        <v>476</v>
      </c>
      <c r="H906">
        <f t="shared" si="56"/>
        <v>4.7600000000000002E-4</v>
      </c>
      <c r="I906">
        <f t="shared" si="57"/>
        <v>5.5048252619585368E-2</v>
      </c>
      <c r="J906" s="6">
        <f t="shared" si="58"/>
        <v>9.5199999999999989E-3</v>
      </c>
      <c r="K906">
        <f t="shared" si="59"/>
        <v>105.0420168067227</v>
      </c>
      <c r="L906" t="s">
        <v>66</v>
      </c>
      <c r="M906">
        <v>1</v>
      </c>
      <c r="N906" t="s">
        <v>39</v>
      </c>
      <c r="O906" t="s">
        <v>35</v>
      </c>
      <c r="P906" t="s">
        <v>36</v>
      </c>
      <c r="Q906" t="s">
        <v>37</v>
      </c>
      <c r="R906" t="s">
        <v>24</v>
      </c>
      <c r="S906" t="s">
        <v>38</v>
      </c>
      <c r="T906">
        <v>1</v>
      </c>
      <c r="U906" t="s">
        <v>123</v>
      </c>
      <c r="V906" t="s">
        <v>129</v>
      </c>
      <c r="W906" t="s">
        <v>131</v>
      </c>
      <c r="X906">
        <f>T906*K906</f>
        <v>105.0420168067227</v>
      </c>
      <c r="Y906">
        <f>T906*(57.32)</f>
        <v>57.32</v>
      </c>
    </row>
    <row r="907" spans="1:25" x14ac:dyDescent="0.2">
      <c r="A907">
        <v>906</v>
      </c>
      <c r="B907" t="s">
        <v>16</v>
      </c>
      <c r="C907" t="s">
        <v>111</v>
      </c>
      <c r="D907">
        <v>6</v>
      </c>
      <c r="E907" t="s">
        <v>72</v>
      </c>
      <c r="F907">
        <v>0.05</v>
      </c>
      <c r="G907" s="4">
        <v>476</v>
      </c>
      <c r="H907">
        <f t="shared" si="56"/>
        <v>4.7600000000000002E-4</v>
      </c>
      <c r="I907">
        <f t="shared" si="57"/>
        <v>5.5048252619585368E-2</v>
      </c>
      <c r="J907" s="6">
        <f t="shared" si="58"/>
        <v>9.5199999999999989E-3</v>
      </c>
      <c r="K907">
        <f t="shared" si="59"/>
        <v>105.0420168067227</v>
      </c>
      <c r="L907" t="s">
        <v>66</v>
      </c>
      <c r="M907">
        <v>1</v>
      </c>
      <c r="N907" t="s">
        <v>40</v>
      </c>
      <c r="O907" t="s">
        <v>40</v>
      </c>
      <c r="P907" t="s">
        <v>22</v>
      </c>
      <c r="Q907" t="s">
        <v>37</v>
      </c>
      <c r="R907" t="s">
        <v>24</v>
      </c>
      <c r="S907" t="s">
        <v>32</v>
      </c>
      <c r="T907">
        <v>0</v>
      </c>
      <c r="U907" t="s">
        <v>123</v>
      </c>
      <c r="V907" t="s">
        <v>129</v>
      </c>
      <c r="W907" t="s">
        <v>131</v>
      </c>
      <c r="X907">
        <f>T907*K907</f>
        <v>0</v>
      </c>
      <c r="Y907">
        <f>T907*(57.32)</f>
        <v>0</v>
      </c>
    </row>
    <row r="908" spans="1:25" x14ac:dyDescent="0.2">
      <c r="A908">
        <v>907</v>
      </c>
      <c r="B908" t="s">
        <v>16</v>
      </c>
      <c r="C908" t="s">
        <v>111</v>
      </c>
      <c r="D908">
        <v>6</v>
      </c>
      <c r="E908" t="s">
        <v>72</v>
      </c>
      <c r="F908">
        <v>0.05</v>
      </c>
      <c r="G908" s="4">
        <v>476</v>
      </c>
      <c r="H908">
        <f t="shared" si="56"/>
        <v>4.7600000000000002E-4</v>
      </c>
      <c r="I908">
        <f t="shared" si="57"/>
        <v>5.5048252619585368E-2</v>
      </c>
      <c r="J908" s="6">
        <f t="shared" si="58"/>
        <v>9.5199999999999989E-3</v>
      </c>
      <c r="K908">
        <f t="shared" si="59"/>
        <v>105.0420168067227</v>
      </c>
      <c r="L908" t="s">
        <v>66</v>
      </c>
      <c r="M908">
        <v>1</v>
      </c>
      <c r="N908" t="s">
        <v>41</v>
      </c>
      <c r="O908" t="s">
        <v>41</v>
      </c>
      <c r="P908" t="s">
        <v>22</v>
      </c>
      <c r="Q908" t="s">
        <v>23</v>
      </c>
      <c r="R908" t="s">
        <v>24</v>
      </c>
      <c r="S908" t="s">
        <v>42</v>
      </c>
      <c r="T908">
        <v>0</v>
      </c>
      <c r="U908" t="s">
        <v>123</v>
      </c>
      <c r="V908" t="s">
        <v>129</v>
      </c>
      <c r="W908" t="s">
        <v>131</v>
      </c>
      <c r="X908">
        <f>T908*K908</f>
        <v>0</v>
      </c>
      <c r="Y908">
        <f>T908*(57.32)</f>
        <v>0</v>
      </c>
    </row>
    <row r="909" spans="1:25" x14ac:dyDescent="0.2">
      <c r="A909">
        <v>908</v>
      </c>
      <c r="B909" t="s">
        <v>16</v>
      </c>
      <c r="C909" t="s">
        <v>111</v>
      </c>
      <c r="D909">
        <v>6</v>
      </c>
      <c r="E909" t="s">
        <v>72</v>
      </c>
      <c r="F909">
        <v>0.05</v>
      </c>
      <c r="G909" s="4">
        <v>476</v>
      </c>
      <c r="H909">
        <f t="shared" si="56"/>
        <v>4.7600000000000002E-4</v>
      </c>
      <c r="I909">
        <f t="shared" si="57"/>
        <v>5.5048252619585368E-2</v>
      </c>
      <c r="J909" s="6">
        <f t="shared" si="58"/>
        <v>9.5199999999999989E-3</v>
      </c>
      <c r="K909">
        <f t="shared" si="59"/>
        <v>105.0420168067227</v>
      </c>
      <c r="L909" t="s">
        <v>66</v>
      </c>
      <c r="M909">
        <v>1</v>
      </c>
      <c r="N909" t="s">
        <v>43</v>
      </c>
      <c r="O909" t="s">
        <v>43</v>
      </c>
      <c r="P909" t="s">
        <v>22</v>
      </c>
      <c r="Q909" t="s">
        <v>23</v>
      </c>
      <c r="R909" t="s">
        <v>24</v>
      </c>
      <c r="S909" t="s">
        <v>44</v>
      </c>
      <c r="T909">
        <v>0</v>
      </c>
      <c r="U909" t="s">
        <v>123</v>
      </c>
      <c r="V909" t="s">
        <v>129</v>
      </c>
      <c r="W909" t="s">
        <v>131</v>
      </c>
      <c r="X909">
        <f>T909*K909</f>
        <v>0</v>
      </c>
      <c r="Y909">
        <f>T909*(57.32)</f>
        <v>0</v>
      </c>
    </row>
    <row r="910" spans="1:25" x14ac:dyDescent="0.2">
      <c r="A910">
        <v>909</v>
      </c>
      <c r="B910" t="s">
        <v>16</v>
      </c>
      <c r="C910" t="s">
        <v>111</v>
      </c>
      <c r="D910">
        <v>6</v>
      </c>
      <c r="E910" t="s">
        <v>72</v>
      </c>
      <c r="F910">
        <v>0.05</v>
      </c>
      <c r="G910" s="4">
        <v>476</v>
      </c>
      <c r="H910">
        <f t="shared" si="56"/>
        <v>4.7600000000000002E-4</v>
      </c>
      <c r="I910">
        <f t="shared" si="57"/>
        <v>5.5048252619585368E-2</v>
      </c>
      <c r="J910" s="6">
        <f t="shared" si="58"/>
        <v>9.5199999999999989E-3</v>
      </c>
      <c r="K910">
        <f t="shared" si="59"/>
        <v>105.0420168067227</v>
      </c>
      <c r="L910" t="s">
        <v>66</v>
      </c>
      <c r="M910">
        <v>1</v>
      </c>
      <c r="N910" t="s">
        <v>45</v>
      </c>
      <c r="O910" t="s">
        <v>45</v>
      </c>
      <c r="P910" t="s">
        <v>22</v>
      </c>
      <c r="Q910" t="s">
        <v>23</v>
      </c>
      <c r="R910" t="s">
        <v>24</v>
      </c>
      <c r="S910" t="s">
        <v>46</v>
      </c>
      <c r="T910">
        <v>0</v>
      </c>
      <c r="U910" t="s">
        <v>123</v>
      </c>
      <c r="V910" t="s">
        <v>129</v>
      </c>
      <c r="W910" t="s">
        <v>131</v>
      </c>
      <c r="X910">
        <f>T910*K910</f>
        <v>0</v>
      </c>
      <c r="Y910">
        <f>T910*(57.32)</f>
        <v>0</v>
      </c>
    </row>
    <row r="911" spans="1:25" x14ac:dyDescent="0.2">
      <c r="A911">
        <v>910</v>
      </c>
      <c r="B911" t="s">
        <v>16</v>
      </c>
      <c r="C911" t="s">
        <v>111</v>
      </c>
      <c r="D911">
        <v>6</v>
      </c>
      <c r="E911" t="s">
        <v>72</v>
      </c>
      <c r="F911">
        <v>0.05</v>
      </c>
      <c r="G911" s="4">
        <v>476</v>
      </c>
      <c r="H911">
        <f t="shared" si="56"/>
        <v>4.7600000000000002E-4</v>
      </c>
      <c r="I911">
        <f t="shared" si="57"/>
        <v>5.5048252619585368E-2</v>
      </c>
      <c r="J911" s="6">
        <f t="shared" si="58"/>
        <v>9.5199999999999989E-3</v>
      </c>
      <c r="K911">
        <f t="shared" si="59"/>
        <v>105.0420168067227</v>
      </c>
      <c r="L911" t="s">
        <v>66</v>
      </c>
      <c r="M911">
        <v>1</v>
      </c>
      <c r="N911" t="s">
        <v>47</v>
      </c>
      <c r="O911" t="s">
        <v>47</v>
      </c>
      <c r="P911" t="s">
        <v>22</v>
      </c>
      <c r="Q911" t="s">
        <v>23</v>
      </c>
      <c r="R911" t="s">
        <v>24</v>
      </c>
      <c r="S911" t="s">
        <v>32</v>
      </c>
      <c r="T911">
        <v>0</v>
      </c>
      <c r="U911" t="s">
        <v>123</v>
      </c>
      <c r="V911" t="s">
        <v>129</v>
      </c>
      <c r="W911" t="s">
        <v>131</v>
      </c>
      <c r="X911">
        <f>T911*K911</f>
        <v>0</v>
      </c>
      <c r="Y911">
        <f>T911*(57.32)</f>
        <v>0</v>
      </c>
    </row>
    <row r="912" spans="1:25" x14ac:dyDescent="0.2">
      <c r="A912">
        <v>911</v>
      </c>
      <c r="B912" t="s">
        <v>16</v>
      </c>
      <c r="C912" t="s">
        <v>111</v>
      </c>
      <c r="D912">
        <v>6</v>
      </c>
      <c r="E912" t="s">
        <v>72</v>
      </c>
      <c r="F912">
        <v>0.05</v>
      </c>
      <c r="G912" s="4">
        <v>476</v>
      </c>
      <c r="H912">
        <f t="shared" si="56"/>
        <v>4.7600000000000002E-4</v>
      </c>
      <c r="I912">
        <f t="shared" si="57"/>
        <v>5.5048252619585368E-2</v>
      </c>
      <c r="J912" s="6">
        <f t="shared" si="58"/>
        <v>9.5199999999999989E-3</v>
      </c>
      <c r="K912">
        <f t="shared" si="59"/>
        <v>105.0420168067227</v>
      </c>
      <c r="L912" t="s">
        <v>66</v>
      </c>
      <c r="M912">
        <v>1</v>
      </c>
      <c r="N912" t="s">
        <v>48</v>
      </c>
      <c r="O912" t="s">
        <v>49</v>
      </c>
      <c r="P912" t="s">
        <v>22</v>
      </c>
      <c r="Q912" t="s">
        <v>37</v>
      </c>
      <c r="R912" t="s">
        <v>24</v>
      </c>
      <c r="S912" t="s">
        <v>50</v>
      </c>
      <c r="T912">
        <v>1</v>
      </c>
      <c r="U912" t="s">
        <v>123</v>
      </c>
      <c r="V912" t="s">
        <v>129</v>
      </c>
      <c r="W912" t="s">
        <v>131</v>
      </c>
      <c r="X912">
        <f>T912*K912</f>
        <v>105.0420168067227</v>
      </c>
      <c r="Y912">
        <f>T912*(57.32)</f>
        <v>57.32</v>
      </c>
    </row>
    <row r="913" spans="1:25" x14ac:dyDescent="0.2">
      <c r="A913">
        <v>912</v>
      </c>
      <c r="B913" t="s">
        <v>16</v>
      </c>
      <c r="C913" t="s">
        <v>111</v>
      </c>
      <c r="D913">
        <v>6</v>
      </c>
      <c r="E913" t="s">
        <v>72</v>
      </c>
      <c r="F913">
        <v>0.05</v>
      </c>
      <c r="G913" s="4">
        <v>476</v>
      </c>
      <c r="H913">
        <f t="shared" si="56"/>
        <v>4.7600000000000002E-4</v>
      </c>
      <c r="I913">
        <f t="shared" si="57"/>
        <v>5.5048252619585368E-2</v>
      </c>
      <c r="J913" s="6">
        <f t="shared" si="58"/>
        <v>9.5199999999999989E-3</v>
      </c>
      <c r="K913">
        <f t="shared" si="59"/>
        <v>105.0420168067227</v>
      </c>
      <c r="L913" t="s">
        <v>66</v>
      </c>
      <c r="M913">
        <v>1</v>
      </c>
      <c r="N913" t="s">
        <v>51</v>
      </c>
      <c r="O913" t="s">
        <v>49</v>
      </c>
      <c r="P913" t="s">
        <v>22</v>
      </c>
      <c r="Q913" t="s">
        <v>37</v>
      </c>
      <c r="R913" t="s">
        <v>24</v>
      </c>
      <c r="S913" t="s">
        <v>50</v>
      </c>
      <c r="T913">
        <v>0</v>
      </c>
      <c r="U913" t="s">
        <v>123</v>
      </c>
      <c r="V913" t="s">
        <v>129</v>
      </c>
      <c r="W913" t="s">
        <v>131</v>
      </c>
      <c r="X913">
        <f>T913*K913</f>
        <v>0</v>
      </c>
      <c r="Y913">
        <f>T913*(57.32)</f>
        <v>0</v>
      </c>
    </row>
    <row r="914" spans="1:25" x14ac:dyDescent="0.2">
      <c r="A914">
        <v>913</v>
      </c>
      <c r="B914" t="s">
        <v>16</v>
      </c>
      <c r="C914" t="s">
        <v>111</v>
      </c>
      <c r="D914">
        <v>6</v>
      </c>
      <c r="E914" t="s">
        <v>72</v>
      </c>
      <c r="F914">
        <v>0.05</v>
      </c>
      <c r="G914" s="4">
        <v>476</v>
      </c>
      <c r="H914">
        <f t="shared" si="56"/>
        <v>4.7600000000000002E-4</v>
      </c>
      <c r="I914">
        <f t="shared" si="57"/>
        <v>5.5048252619585368E-2</v>
      </c>
      <c r="J914" s="6">
        <f t="shared" si="58"/>
        <v>9.5199999999999989E-3</v>
      </c>
      <c r="K914">
        <f t="shared" si="59"/>
        <v>105.0420168067227</v>
      </c>
      <c r="L914" t="s">
        <v>66</v>
      </c>
      <c r="M914">
        <v>1</v>
      </c>
      <c r="N914" t="s">
        <v>52</v>
      </c>
      <c r="O914" t="s">
        <v>52</v>
      </c>
      <c r="P914" t="s">
        <v>22</v>
      </c>
      <c r="Q914" t="s">
        <v>23</v>
      </c>
      <c r="R914" t="s">
        <v>24</v>
      </c>
      <c r="S914" t="s">
        <v>46</v>
      </c>
      <c r="T914">
        <v>0</v>
      </c>
      <c r="U914" t="s">
        <v>123</v>
      </c>
      <c r="V914" t="s">
        <v>129</v>
      </c>
      <c r="W914" t="s">
        <v>131</v>
      </c>
      <c r="X914">
        <f>T914*K914</f>
        <v>0</v>
      </c>
      <c r="Y914">
        <f>T914*(57.32)</f>
        <v>0</v>
      </c>
    </row>
    <row r="915" spans="1:25" x14ac:dyDescent="0.2">
      <c r="A915">
        <v>914</v>
      </c>
      <c r="B915" t="s">
        <v>16</v>
      </c>
      <c r="C915" t="s">
        <v>111</v>
      </c>
      <c r="D915">
        <v>6</v>
      </c>
      <c r="E915" t="s">
        <v>72</v>
      </c>
      <c r="F915">
        <v>0.05</v>
      </c>
      <c r="G915" s="4">
        <v>476</v>
      </c>
      <c r="H915">
        <f t="shared" si="56"/>
        <v>4.7600000000000002E-4</v>
      </c>
      <c r="I915">
        <f t="shared" si="57"/>
        <v>5.5048252619585368E-2</v>
      </c>
      <c r="J915" s="6">
        <f t="shared" si="58"/>
        <v>9.5199999999999989E-3</v>
      </c>
      <c r="K915">
        <f t="shared" si="59"/>
        <v>105.0420168067227</v>
      </c>
      <c r="L915" t="s">
        <v>66</v>
      </c>
      <c r="M915">
        <v>1</v>
      </c>
      <c r="N915" t="s">
        <v>53</v>
      </c>
      <c r="O915" t="s">
        <v>53</v>
      </c>
      <c r="P915" t="s">
        <v>22</v>
      </c>
      <c r="Q915" t="s">
        <v>23</v>
      </c>
      <c r="R915" t="s">
        <v>31</v>
      </c>
      <c r="S915" t="s">
        <v>54</v>
      </c>
      <c r="T915">
        <v>0</v>
      </c>
      <c r="U915" t="s">
        <v>123</v>
      </c>
      <c r="V915" t="s">
        <v>129</v>
      </c>
      <c r="W915" t="s">
        <v>131</v>
      </c>
      <c r="X915">
        <f>T915*K915</f>
        <v>0</v>
      </c>
      <c r="Y915">
        <f>T915*(57.32)</f>
        <v>0</v>
      </c>
    </row>
    <row r="916" spans="1:25" x14ac:dyDescent="0.2">
      <c r="A916">
        <v>915</v>
      </c>
      <c r="B916" t="s">
        <v>16</v>
      </c>
      <c r="C916" t="s">
        <v>111</v>
      </c>
      <c r="D916">
        <v>6</v>
      </c>
      <c r="E916" t="s">
        <v>72</v>
      </c>
      <c r="F916">
        <v>0.05</v>
      </c>
      <c r="G916" s="4">
        <v>476</v>
      </c>
      <c r="H916">
        <f t="shared" si="56"/>
        <v>4.7600000000000002E-4</v>
      </c>
      <c r="I916">
        <f t="shared" si="57"/>
        <v>5.5048252619585368E-2</v>
      </c>
      <c r="J916" s="6">
        <f t="shared" si="58"/>
        <v>9.5199999999999989E-3</v>
      </c>
      <c r="K916">
        <f t="shared" si="59"/>
        <v>105.0420168067227</v>
      </c>
      <c r="L916" t="s">
        <v>66</v>
      </c>
      <c r="M916">
        <v>1</v>
      </c>
      <c r="N916" t="s">
        <v>55</v>
      </c>
      <c r="O916" t="s">
        <v>55</v>
      </c>
      <c r="P916" t="s">
        <v>22</v>
      </c>
      <c r="Q916" t="s">
        <v>23</v>
      </c>
      <c r="R916" t="s">
        <v>31</v>
      </c>
      <c r="S916" t="s">
        <v>56</v>
      </c>
      <c r="T916">
        <v>0</v>
      </c>
      <c r="U916" t="s">
        <v>123</v>
      </c>
      <c r="V916" t="s">
        <v>129</v>
      </c>
      <c r="W916" t="s">
        <v>131</v>
      </c>
      <c r="X916">
        <f>T916*K916</f>
        <v>0</v>
      </c>
      <c r="Y916">
        <f>T916*(57.32)</f>
        <v>0</v>
      </c>
    </row>
    <row r="917" spans="1:25" x14ac:dyDescent="0.2">
      <c r="A917">
        <v>916</v>
      </c>
      <c r="B917" t="s">
        <v>16</v>
      </c>
      <c r="C917" t="s">
        <v>111</v>
      </c>
      <c r="D917">
        <v>6</v>
      </c>
      <c r="E917" t="s">
        <v>72</v>
      </c>
      <c r="F917">
        <v>0.05</v>
      </c>
      <c r="G917" s="4">
        <v>476</v>
      </c>
      <c r="H917">
        <f t="shared" si="56"/>
        <v>4.7600000000000002E-4</v>
      </c>
      <c r="I917">
        <f t="shared" si="57"/>
        <v>5.5048252619585368E-2</v>
      </c>
      <c r="J917" s="6">
        <f t="shared" si="58"/>
        <v>9.5199999999999989E-3</v>
      </c>
      <c r="K917">
        <f t="shared" si="59"/>
        <v>105.0420168067227</v>
      </c>
      <c r="L917" t="s">
        <v>66</v>
      </c>
      <c r="M917">
        <v>1</v>
      </c>
      <c r="N917" t="s">
        <v>57</v>
      </c>
      <c r="O917" t="s">
        <v>57</v>
      </c>
      <c r="P917" t="s">
        <v>22</v>
      </c>
      <c r="Q917" t="s">
        <v>37</v>
      </c>
      <c r="R917" t="s">
        <v>24</v>
      </c>
      <c r="S917" t="s">
        <v>58</v>
      </c>
      <c r="T917">
        <v>0</v>
      </c>
      <c r="U917" t="s">
        <v>123</v>
      </c>
      <c r="V917" t="s">
        <v>129</v>
      </c>
      <c r="W917" t="s">
        <v>131</v>
      </c>
      <c r="X917">
        <f>T917*K917</f>
        <v>0</v>
      </c>
      <c r="Y917">
        <f>T917*(57.32)</f>
        <v>0</v>
      </c>
    </row>
    <row r="918" spans="1:25" x14ac:dyDescent="0.2">
      <c r="A918">
        <v>917</v>
      </c>
      <c r="B918" t="s">
        <v>16</v>
      </c>
      <c r="C918" t="s">
        <v>111</v>
      </c>
      <c r="D918">
        <v>6</v>
      </c>
      <c r="E918" t="s">
        <v>72</v>
      </c>
      <c r="F918">
        <v>0.05</v>
      </c>
      <c r="G918" s="4">
        <v>476</v>
      </c>
      <c r="H918">
        <f t="shared" si="56"/>
        <v>4.7600000000000002E-4</v>
      </c>
      <c r="I918">
        <f t="shared" si="57"/>
        <v>5.5048252619585368E-2</v>
      </c>
      <c r="J918" s="6">
        <f t="shared" si="58"/>
        <v>9.5199999999999989E-3</v>
      </c>
      <c r="K918">
        <f t="shared" si="59"/>
        <v>105.0420168067227</v>
      </c>
      <c r="L918" t="s">
        <v>66</v>
      </c>
      <c r="M918">
        <v>1</v>
      </c>
      <c r="N918" t="s">
        <v>59</v>
      </c>
      <c r="O918" t="s">
        <v>59</v>
      </c>
      <c r="P918" t="s">
        <v>30</v>
      </c>
      <c r="Q918" t="s">
        <v>23</v>
      </c>
      <c r="R918" t="s">
        <v>31</v>
      </c>
      <c r="S918" t="s">
        <v>60</v>
      </c>
      <c r="T918">
        <v>0</v>
      </c>
      <c r="U918" t="s">
        <v>123</v>
      </c>
      <c r="V918" t="s">
        <v>129</v>
      </c>
      <c r="W918" t="s">
        <v>131</v>
      </c>
      <c r="X918">
        <f>T918*K918</f>
        <v>0</v>
      </c>
      <c r="Y918">
        <f>T918*(57.32)</f>
        <v>0</v>
      </c>
    </row>
    <row r="919" spans="1:25" x14ac:dyDescent="0.2">
      <c r="A919">
        <v>918</v>
      </c>
      <c r="B919" t="s">
        <v>16</v>
      </c>
      <c r="C919" t="s">
        <v>111</v>
      </c>
      <c r="D919">
        <v>6</v>
      </c>
      <c r="E919" t="s">
        <v>72</v>
      </c>
      <c r="F919">
        <v>0.05</v>
      </c>
      <c r="G919" s="4">
        <v>476</v>
      </c>
      <c r="H919">
        <f t="shared" si="56"/>
        <v>4.7600000000000002E-4</v>
      </c>
      <c r="I919">
        <f t="shared" si="57"/>
        <v>5.5048252619585368E-2</v>
      </c>
      <c r="J919" s="6">
        <f t="shared" si="58"/>
        <v>9.5199999999999989E-3</v>
      </c>
      <c r="K919">
        <f t="shared" si="59"/>
        <v>105.0420168067227</v>
      </c>
      <c r="L919" t="s">
        <v>66</v>
      </c>
      <c r="M919">
        <v>1</v>
      </c>
      <c r="N919" t="s">
        <v>61</v>
      </c>
      <c r="O919" t="s">
        <v>61</v>
      </c>
      <c r="P919" t="s">
        <v>30</v>
      </c>
      <c r="Q919" t="s">
        <v>37</v>
      </c>
      <c r="R919" t="s">
        <v>31</v>
      </c>
      <c r="S919" t="s">
        <v>62</v>
      </c>
      <c r="T919">
        <v>0</v>
      </c>
      <c r="U919" t="s">
        <v>123</v>
      </c>
      <c r="V919" t="s">
        <v>129</v>
      </c>
      <c r="W919" t="s">
        <v>131</v>
      </c>
      <c r="X919">
        <f>T919*K919</f>
        <v>0</v>
      </c>
      <c r="Y919">
        <f>T919*(57.32)</f>
        <v>0</v>
      </c>
    </row>
    <row r="920" spans="1:25" x14ac:dyDescent="0.2">
      <c r="A920">
        <v>919</v>
      </c>
      <c r="B920" t="s">
        <v>16</v>
      </c>
      <c r="C920" t="s">
        <v>111</v>
      </c>
      <c r="D920">
        <v>6</v>
      </c>
      <c r="E920" t="s">
        <v>72</v>
      </c>
      <c r="F920">
        <v>0.05</v>
      </c>
      <c r="G920" s="4">
        <v>476</v>
      </c>
      <c r="H920">
        <f t="shared" si="56"/>
        <v>4.7600000000000002E-4</v>
      </c>
      <c r="I920">
        <f t="shared" si="57"/>
        <v>5.5048252619585368E-2</v>
      </c>
      <c r="J920" s="6">
        <f t="shared" si="58"/>
        <v>9.5199999999999989E-3</v>
      </c>
      <c r="K920">
        <f t="shared" si="59"/>
        <v>105.0420168067227</v>
      </c>
      <c r="L920" t="s">
        <v>66</v>
      </c>
      <c r="M920">
        <v>1</v>
      </c>
      <c r="N920" t="s">
        <v>63</v>
      </c>
      <c r="O920" t="s">
        <v>63</v>
      </c>
      <c r="P920" t="s">
        <v>22</v>
      </c>
      <c r="Q920" t="s">
        <v>37</v>
      </c>
      <c r="R920" t="s">
        <v>24</v>
      </c>
      <c r="S920" t="s">
        <v>32</v>
      </c>
      <c r="T920">
        <v>0</v>
      </c>
      <c r="U920" t="s">
        <v>123</v>
      </c>
      <c r="V920" t="s">
        <v>129</v>
      </c>
      <c r="W920" t="s">
        <v>131</v>
      </c>
      <c r="X920">
        <f>T920*K920</f>
        <v>0</v>
      </c>
      <c r="Y920">
        <f>T920*(57.32)</f>
        <v>0</v>
      </c>
    </row>
    <row r="921" spans="1:25" x14ac:dyDescent="0.2">
      <c r="A921">
        <v>920</v>
      </c>
      <c r="B921" t="s">
        <v>16</v>
      </c>
      <c r="C921" t="s">
        <v>111</v>
      </c>
      <c r="D921">
        <v>6</v>
      </c>
      <c r="E921" t="s">
        <v>72</v>
      </c>
      <c r="F921">
        <v>0.05</v>
      </c>
      <c r="G921" s="4">
        <v>476</v>
      </c>
      <c r="H921">
        <f t="shared" si="56"/>
        <v>4.7600000000000002E-4</v>
      </c>
      <c r="I921">
        <f t="shared" si="57"/>
        <v>5.5048252619585368E-2</v>
      </c>
      <c r="J921" s="6">
        <f t="shared" si="58"/>
        <v>9.5199999999999989E-3</v>
      </c>
      <c r="K921">
        <f t="shared" si="59"/>
        <v>105.0420168067227</v>
      </c>
      <c r="L921" t="s">
        <v>66</v>
      </c>
      <c r="M921">
        <v>1</v>
      </c>
      <c r="N921" t="s">
        <v>64</v>
      </c>
      <c r="O921" t="s">
        <v>65</v>
      </c>
      <c r="P921" t="s">
        <v>22</v>
      </c>
      <c r="Q921" t="s">
        <v>23</v>
      </c>
      <c r="R921" t="s">
        <v>24</v>
      </c>
      <c r="S921" t="s">
        <v>25</v>
      </c>
      <c r="T921">
        <v>0</v>
      </c>
      <c r="U921" t="s">
        <v>123</v>
      </c>
      <c r="V921" t="s">
        <v>129</v>
      </c>
      <c r="W921" t="s">
        <v>131</v>
      </c>
      <c r="X921">
        <f>T921*K921</f>
        <v>0</v>
      </c>
      <c r="Y921">
        <f>T921*(57.32)</f>
        <v>0</v>
      </c>
    </row>
    <row r="922" spans="1:25" x14ac:dyDescent="0.2">
      <c r="A922">
        <v>921</v>
      </c>
      <c r="B922" t="s">
        <v>16</v>
      </c>
      <c r="C922" t="s">
        <v>111</v>
      </c>
      <c r="D922">
        <v>6</v>
      </c>
      <c r="E922" t="s">
        <v>72</v>
      </c>
      <c r="F922">
        <v>0.05</v>
      </c>
      <c r="G922" s="4">
        <v>476</v>
      </c>
      <c r="H922">
        <f t="shared" si="56"/>
        <v>4.7600000000000002E-4</v>
      </c>
      <c r="I922">
        <f t="shared" si="57"/>
        <v>5.5048252619585368E-2</v>
      </c>
      <c r="J922" s="6">
        <f t="shared" si="58"/>
        <v>9.5199999999999989E-3</v>
      </c>
      <c r="K922">
        <f t="shared" si="59"/>
        <v>105.0420168067227</v>
      </c>
      <c r="L922" t="s">
        <v>68</v>
      </c>
      <c r="M922">
        <v>1</v>
      </c>
      <c r="N922" t="s">
        <v>20</v>
      </c>
      <c r="O922" t="s">
        <v>21</v>
      </c>
      <c r="P922" t="s">
        <v>22</v>
      </c>
      <c r="Q922" t="s">
        <v>23</v>
      </c>
      <c r="R922" t="s">
        <v>24</v>
      </c>
      <c r="S922" t="s">
        <v>25</v>
      </c>
      <c r="T922">
        <v>5</v>
      </c>
      <c r="U922" t="s">
        <v>123</v>
      </c>
      <c r="V922" t="s">
        <v>129</v>
      </c>
      <c r="W922" t="s">
        <v>132</v>
      </c>
      <c r="X922">
        <f>T922*K922</f>
        <v>525.2100840336135</v>
      </c>
      <c r="Y922">
        <f>T922*(57.32)</f>
        <v>286.60000000000002</v>
      </c>
    </row>
    <row r="923" spans="1:25" x14ac:dyDescent="0.2">
      <c r="A923">
        <v>922</v>
      </c>
      <c r="B923" t="s">
        <v>16</v>
      </c>
      <c r="C923" t="s">
        <v>111</v>
      </c>
      <c r="D923">
        <v>6</v>
      </c>
      <c r="E923" t="s">
        <v>72</v>
      </c>
      <c r="F923">
        <v>0.05</v>
      </c>
      <c r="G923" s="4">
        <v>476</v>
      </c>
      <c r="H923">
        <f t="shared" si="56"/>
        <v>4.7600000000000002E-4</v>
      </c>
      <c r="I923">
        <f t="shared" si="57"/>
        <v>5.5048252619585368E-2</v>
      </c>
      <c r="J923" s="6">
        <f t="shared" si="58"/>
        <v>9.5199999999999989E-3</v>
      </c>
      <c r="K923">
        <f t="shared" si="59"/>
        <v>105.0420168067227</v>
      </c>
      <c r="L923" t="s">
        <v>68</v>
      </c>
      <c r="M923">
        <v>1</v>
      </c>
      <c r="N923" t="s">
        <v>29</v>
      </c>
      <c r="O923" t="s">
        <v>29</v>
      </c>
      <c r="P923" t="s">
        <v>30</v>
      </c>
      <c r="Q923" t="s">
        <v>23</v>
      </c>
      <c r="R923" t="s">
        <v>31</v>
      </c>
      <c r="S923" t="s">
        <v>32</v>
      </c>
      <c r="T923">
        <v>0</v>
      </c>
      <c r="U923" t="s">
        <v>123</v>
      </c>
      <c r="V923" t="s">
        <v>129</v>
      </c>
      <c r="W923" t="s">
        <v>132</v>
      </c>
      <c r="X923">
        <f>T923*K923</f>
        <v>0</v>
      </c>
      <c r="Y923">
        <f>T923*(57.32)</f>
        <v>0</v>
      </c>
    </row>
    <row r="924" spans="1:25" x14ac:dyDescent="0.2">
      <c r="A924">
        <v>923</v>
      </c>
      <c r="B924" t="s">
        <v>16</v>
      </c>
      <c r="C924" t="s">
        <v>111</v>
      </c>
      <c r="D924">
        <v>6</v>
      </c>
      <c r="E924" t="s">
        <v>72</v>
      </c>
      <c r="F924">
        <v>0.05</v>
      </c>
      <c r="G924" s="4">
        <v>476</v>
      </c>
      <c r="H924">
        <f t="shared" si="56"/>
        <v>4.7600000000000002E-4</v>
      </c>
      <c r="I924">
        <f t="shared" si="57"/>
        <v>5.5048252619585368E-2</v>
      </c>
      <c r="J924" s="6">
        <f t="shared" si="58"/>
        <v>9.5199999999999989E-3</v>
      </c>
      <c r="K924">
        <f t="shared" si="59"/>
        <v>105.0420168067227</v>
      </c>
      <c r="L924" t="s">
        <v>68</v>
      </c>
      <c r="M924">
        <v>1</v>
      </c>
      <c r="N924" t="s">
        <v>33</v>
      </c>
      <c r="O924" t="s">
        <v>33</v>
      </c>
      <c r="P924" t="s">
        <v>22</v>
      </c>
      <c r="Q924" t="s">
        <v>23</v>
      </c>
      <c r="R924" t="s">
        <v>31</v>
      </c>
      <c r="S924" t="s">
        <v>25</v>
      </c>
      <c r="T924">
        <v>0</v>
      </c>
      <c r="U924" t="s">
        <v>123</v>
      </c>
      <c r="V924" t="s">
        <v>129</v>
      </c>
      <c r="W924" t="s">
        <v>132</v>
      </c>
      <c r="X924">
        <f>T924*K924</f>
        <v>0</v>
      </c>
      <c r="Y924">
        <f>T924*(57.32)</f>
        <v>0</v>
      </c>
    </row>
    <row r="925" spans="1:25" x14ac:dyDescent="0.2">
      <c r="A925">
        <v>924</v>
      </c>
      <c r="B925" t="s">
        <v>16</v>
      </c>
      <c r="C925" t="s">
        <v>111</v>
      </c>
      <c r="D925">
        <v>6</v>
      </c>
      <c r="E925" t="s">
        <v>72</v>
      </c>
      <c r="F925">
        <v>0.05</v>
      </c>
      <c r="G925" s="4">
        <v>476</v>
      </c>
      <c r="H925">
        <f t="shared" si="56"/>
        <v>4.7600000000000002E-4</v>
      </c>
      <c r="I925">
        <f t="shared" si="57"/>
        <v>5.5048252619585368E-2</v>
      </c>
      <c r="J925" s="6">
        <f t="shared" si="58"/>
        <v>9.5199999999999989E-3</v>
      </c>
      <c r="K925">
        <f t="shared" si="59"/>
        <v>105.0420168067227</v>
      </c>
      <c r="L925" t="s">
        <v>68</v>
      </c>
      <c r="M925">
        <v>1</v>
      </c>
      <c r="N925" t="s">
        <v>34</v>
      </c>
      <c r="O925" t="s">
        <v>35</v>
      </c>
      <c r="P925" t="s">
        <v>36</v>
      </c>
      <c r="Q925" t="s">
        <v>37</v>
      </c>
      <c r="R925" t="s">
        <v>24</v>
      </c>
      <c r="S925" t="s">
        <v>38</v>
      </c>
      <c r="T925">
        <v>0</v>
      </c>
      <c r="U925" t="s">
        <v>123</v>
      </c>
      <c r="V925" t="s">
        <v>129</v>
      </c>
      <c r="W925" t="s">
        <v>132</v>
      </c>
      <c r="X925">
        <f>T925*K925</f>
        <v>0</v>
      </c>
      <c r="Y925">
        <f>T925*(57.32)</f>
        <v>0</v>
      </c>
    </row>
    <row r="926" spans="1:25" x14ac:dyDescent="0.2">
      <c r="A926">
        <v>925</v>
      </c>
      <c r="B926" t="s">
        <v>16</v>
      </c>
      <c r="C926" t="s">
        <v>111</v>
      </c>
      <c r="D926">
        <v>6</v>
      </c>
      <c r="E926" t="s">
        <v>72</v>
      </c>
      <c r="F926">
        <v>0.05</v>
      </c>
      <c r="G926" s="4">
        <v>476</v>
      </c>
      <c r="H926">
        <f t="shared" si="56"/>
        <v>4.7600000000000002E-4</v>
      </c>
      <c r="I926">
        <f t="shared" si="57"/>
        <v>5.5048252619585368E-2</v>
      </c>
      <c r="J926" s="6">
        <f t="shared" si="58"/>
        <v>9.5199999999999989E-3</v>
      </c>
      <c r="K926">
        <f t="shared" si="59"/>
        <v>105.0420168067227</v>
      </c>
      <c r="L926" t="s">
        <v>68</v>
      </c>
      <c r="M926">
        <v>1</v>
      </c>
      <c r="N926" t="s">
        <v>39</v>
      </c>
      <c r="O926" t="s">
        <v>35</v>
      </c>
      <c r="P926" t="s">
        <v>36</v>
      </c>
      <c r="Q926" t="s">
        <v>37</v>
      </c>
      <c r="R926" t="s">
        <v>24</v>
      </c>
      <c r="S926" t="s">
        <v>38</v>
      </c>
      <c r="T926">
        <v>0</v>
      </c>
      <c r="U926" t="s">
        <v>123</v>
      </c>
      <c r="V926" t="s">
        <v>129</v>
      </c>
      <c r="W926" t="s">
        <v>132</v>
      </c>
      <c r="X926">
        <f>T926*K926</f>
        <v>0</v>
      </c>
      <c r="Y926">
        <f>T926*(57.32)</f>
        <v>0</v>
      </c>
    </row>
    <row r="927" spans="1:25" x14ac:dyDescent="0.2">
      <c r="A927">
        <v>926</v>
      </c>
      <c r="B927" t="s">
        <v>16</v>
      </c>
      <c r="C927" t="s">
        <v>111</v>
      </c>
      <c r="D927">
        <v>6</v>
      </c>
      <c r="E927" t="s">
        <v>72</v>
      </c>
      <c r="F927">
        <v>0.05</v>
      </c>
      <c r="G927" s="4">
        <v>476</v>
      </c>
      <c r="H927">
        <f t="shared" si="56"/>
        <v>4.7600000000000002E-4</v>
      </c>
      <c r="I927">
        <f t="shared" si="57"/>
        <v>5.5048252619585368E-2</v>
      </c>
      <c r="J927" s="6">
        <f t="shared" si="58"/>
        <v>9.5199999999999989E-3</v>
      </c>
      <c r="K927">
        <f t="shared" si="59"/>
        <v>105.0420168067227</v>
      </c>
      <c r="L927" t="s">
        <v>68</v>
      </c>
      <c r="M927">
        <v>1</v>
      </c>
      <c r="N927" t="s">
        <v>40</v>
      </c>
      <c r="O927" t="s">
        <v>40</v>
      </c>
      <c r="P927" t="s">
        <v>22</v>
      </c>
      <c r="Q927" t="s">
        <v>37</v>
      </c>
      <c r="R927" t="s">
        <v>24</v>
      </c>
      <c r="S927" t="s">
        <v>32</v>
      </c>
      <c r="T927">
        <v>0</v>
      </c>
      <c r="U927" t="s">
        <v>123</v>
      </c>
      <c r="V927" t="s">
        <v>129</v>
      </c>
      <c r="W927" t="s">
        <v>132</v>
      </c>
      <c r="X927">
        <f>T927*K927</f>
        <v>0</v>
      </c>
      <c r="Y927">
        <f>T927*(57.32)</f>
        <v>0</v>
      </c>
    </row>
    <row r="928" spans="1:25" x14ac:dyDescent="0.2">
      <c r="A928">
        <v>927</v>
      </c>
      <c r="B928" t="s">
        <v>16</v>
      </c>
      <c r="C928" t="s">
        <v>111</v>
      </c>
      <c r="D928">
        <v>6</v>
      </c>
      <c r="E928" t="s">
        <v>72</v>
      </c>
      <c r="F928">
        <v>0.05</v>
      </c>
      <c r="G928" s="4">
        <v>476</v>
      </c>
      <c r="H928">
        <f t="shared" si="56"/>
        <v>4.7600000000000002E-4</v>
      </c>
      <c r="I928">
        <f t="shared" si="57"/>
        <v>5.5048252619585368E-2</v>
      </c>
      <c r="J928" s="6">
        <f t="shared" si="58"/>
        <v>9.5199999999999989E-3</v>
      </c>
      <c r="K928">
        <f t="shared" si="59"/>
        <v>105.0420168067227</v>
      </c>
      <c r="L928" t="s">
        <v>68</v>
      </c>
      <c r="M928">
        <v>1</v>
      </c>
      <c r="N928" t="s">
        <v>41</v>
      </c>
      <c r="O928" t="s">
        <v>41</v>
      </c>
      <c r="P928" t="s">
        <v>22</v>
      </c>
      <c r="Q928" t="s">
        <v>23</v>
      </c>
      <c r="R928" t="s">
        <v>24</v>
      </c>
      <c r="S928" t="s">
        <v>42</v>
      </c>
      <c r="T928">
        <v>0</v>
      </c>
      <c r="U928" t="s">
        <v>123</v>
      </c>
      <c r="V928" t="s">
        <v>129</v>
      </c>
      <c r="W928" t="s">
        <v>132</v>
      </c>
      <c r="X928">
        <f>T928*K928</f>
        <v>0</v>
      </c>
      <c r="Y928">
        <f>T928*(57.32)</f>
        <v>0</v>
      </c>
    </row>
    <row r="929" spans="1:25" x14ac:dyDescent="0.2">
      <c r="A929">
        <v>928</v>
      </c>
      <c r="B929" t="s">
        <v>16</v>
      </c>
      <c r="C929" t="s">
        <v>111</v>
      </c>
      <c r="D929">
        <v>6</v>
      </c>
      <c r="E929" t="s">
        <v>72</v>
      </c>
      <c r="F929">
        <v>0.05</v>
      </c>
      <c r="G929" s="4">
        <v>476</v>
      </c>
      <c r="H929">
        <f t="shared" si="56"/>
        <v>4.7600000000000002E-4</v>
      </c>
      <c r="I929">
        <f t="shared" si="57"/>
        <v>5.5048252619585368E-2</v>
      </c>
      <c r="J929" s="6">
        <f t="shared" si="58"/>
        <v>9.5199999999999989E-3</v>
      </c>
      <c r="K929">
        <f t="shared" si="59"/>
        <v>105.0420168067227</v>
      </c>
      <c r="L929" t="s">
        <v>68</v>
      </c>
      <c r="M929">
        <v>1</v>
      </c>
      <c r="N929" t="s">
        <v>43</v>
      </c>
      <c r="O929" t="s">
        <v>43</v>
      </c>
      <c r="P929" t="s">
        <v>22</v>
      </c>
      <c r="Q929" t="s">
        <v>23</v>
      </c>
      <c r="R929" t="s">
        <v>24</v>
      </c>
      <c r="S929" t="s">
        <v>44</v>
      </c>
      <c r="T929">
        <v>0</v>
      </c>
      <c r="U929" t="s">
        <v>123</v>
      </c>
      <c r="V929" t="s">
        <v>129</v>
      </c>
      <c r="W929" t="s">
        <v>132</v>
      </c>
      <c r="X929">
        <f>T929*K929</f>
        <v>0</v>
      </c>
      <c r="Y929">
        <f>T929*(57.32)</f>
        <v>0</v>
      </c>
    </row>
    <row r="930" spans="1:25" x14ac:dyDescent="0.2">
      <c r="A930">
        <v>929</v>
      </c>
      <c r="B930" t="s">
        <v>16</v>
      </c>
      <c r="C930" t="s">
        <v>111</v>
      </c>
      <c r="D930">
        <v>6</v>
      </c>
      <c r="E930" t="s">
        <v>72</v>
      </c>
      <c r="F930">
        <v>0.05</v>
      </c>
      <c r="G930" s="4">
        <v>476</v>
      </c>
      <c r="H930">
        <f t="shared" si="56"/>
        <v>4.7600000000000002E-4</v>
      </c>
      <c r="I930">
        <f t="shared" si="57"/>
        <v>5.5048252619585368E-2</v>
      </c>
      <c r="J930" s="6">
        <f t="shared" si="58"/>
        <v>9.5199999999999989E-3</v>
      </c>
      <c r="K930">
        <f t="shared" si="59"/>
        <v>105.0420168067227</v>
      </c>
      <c r="L930" t="s">
        <v>68</v>
      </c>
      <c r="M930">
        <v>1</v>
      </c>
      <c r="N930" t="s">
        <v>45</v>
      </c>
      <c r="O930" t="s">
        <v>45</v>
      </c>
      <c r="P930" t="s">
        <v>22</v>
      </c>
      <c r="Q930" t="s">
        <v>23</v>
      </c>
      <c r="R930" t="s">
        <v>24</v>
      </c>
      <c r="S930" t="s">
        <v>46</v>
      </c>
      <c r="T930">
        <v>0</v>
      </c>
      <c r="U930" t="s">
        <v>123</v>
      </c>
      <c r="V930" t="s">
        <v>129</v>
      </c>
      <c r="W930" t="s">
        <v>132</v>
      </c>
      <c r="X930">
        <f>T930*K930</f>
        <v>0</v>
      </c>
      <c r="Y930">
        <f>T930*(57.32)</f>
        <v>0</v>
      </c>
    </row>
    <row r="931" spans="1:25" x14ac:dyDescent="0.2">
      <c r="A931">
        <v>930</v>
      </c>
      <c r="B931" t="s">
        <v>16</v>
      </c>
      <c r="C931" t="s">
        <v>111</v>
      </c>
      <c r="D931">
        <v>6</v>
      </c>
      <c r="E931" t="s">
        <v>72</v>
      </c>
      <c r="F931">
        <v>0.05</v>
      </c>
      <c r="G931" s="4">
        <v>476</v>
      </c>
      <c r="H931">
        <f t="shared" si="56"/>
        <v>4.7600000000000002E-4</v>
      </c>
      <c r="I931">
        <f t="shared" si="57"/>
        <v>5.5048252619585368E-2</v>
      </c>
      <c r="J931" s="6">
        <f t="shared" si="58"/>
        <v>9.5199999999999989E-3</v>
      </c>
      <c r="K931">
        <f t="shared" si="59"/>
        <v>105.0420168067227</v>
      </c>
      <c r="L931" t="s">
        <v>68</v>
      </c>
      <c r="M931">
        <v>1</v>
      </c>
      <c r="N931" t="s">
        <v>47</v>
      </c>
      <c r="O931" t="s">
        <v>47</v>
      </c>
      <c r="P931" t="s">
        <v>22</v>
      </c>
      <c r="Q931" t="s">
        <v>23</v>
      </c>
      <c r="R931" t="s">
        <v>24</v>
      </c>
      <c r="S931" t="s">
        <v>32</v>
      </c>
      <c r="T931">
        <v>0</v>
      </c>
      <c r="U931" t="s">
        <v>123</v>
      </c>
      <c r="V931" t="s">
        <v>129</v>
      </c>
      <c r="W931" t="s">
        <v>132</v>
      </c>
      <c r="X931">
        <f>T931*K931</f>
        <v>0</v>
      </c>
      <c r="Y931">
        <f>T931*(57.32)</f>
        <v>0</v>
      </c>
    </row>
    <row r="932" spans="1:25" x14ac:dyDescent="0.2">
      <c r="A932">
        <v>931</v>
      </c>
      <c r="B932" t="s">
        <v>16</v>
      </c>
      <c r="C932" t="s">
        <v>111</v>
      </c>
      <c r="D932">
        <v>6</v>
      </c>
      <c r="E932" t="s">
        <v>72</v>
      </c>
      <c r="F932">
        <v>0.05</v>
      </c>
      <c r="G932" s="4">
        <v>476</v>
      </c>
      <c r="H932">
        <f t="shared" si="56"/>
        <v>4.7600000000000002E-4</v>
      </c>
      <c r="I932">
        <f t="shared" si="57"/>
        <v>5.5048252619585368E-2</v>
      </c>
      <c r="J932" s="6">
        <f t="shared" si="58"/>
        <v>9.5199999999999989E-3</v>
      </c>
      <c r="K932">
        <f t="shared" si="59"/>
        <v>105.0420168067227</v>
      </c>
      <c r="L932" t="s">
        <v>68</v>
      </c>
      <c r="M932">
        <v>1</v>
      </c>
      <c r="N932" t="s">
        <v>48</v>
      </c>
      <c r="O932" t="s">
        <v>49</v>
      </c>
      <c r="P932" t="s">
        <v>22</v>
      </c>
      <c r="Q932" t="s">
        <v>37</v>
      </c>
      <c r="R932" t="s">
        <v>24</v>
      </c>
      <c r="S932" t="s">
        <v>50</v>
      </c>
      <c r="T932">
        <v>0</v>
      </c>
      <c r="U932" t="s">
        <v>123</v>
      </c>
      <c r="V932" t="s">
        <v>129</v>
      </c>
      <c r="W932" t="s">
        <v>132</v>
      </c>
      <c r="X932">
        <f>T932*K932</f>
        <v>0</v>
      </c>
      <c r="Y932">
        <f>T932*(57.32)</f>
        <v>0</v>
      </c>
    </row>
    <row r="933" spans="1:25" x14ac:dyDescent="0.2">
      <c r="A933">
        <v>932</v>
      </c>
      <c r="B933" t="s">
        <v>16</v>
      </c>
      <c r="C933" t="s">
        <v>111</v>
      </c>
      <c r="D933">
        <v>6</v>
      </c>
      <c r="E933" t="s">
        <v>72</v>
      </c>
      <c r="F933">
        <v>0.05</v>
      </c>
      <c r="G933" s="4">
        <v>476</v>
      </c>
      <c r="H933">
        <f t="shared" si="56"/>
        <v>4.7600000000000002E-4</v>
      </c>
      <c r="I933">
        <f t="shared" si="57"/>
        <v>5.5048252619585368E-2</v>
      </c>
      <c r="J933" s="6">
        <f t="shared" si="58"/>
        <v>9.5199999999999989E-3</v>
      </c>
      <c r="K933">
        <f t="shared" si="59"/>
        <v>105.0420168067227</v>
      </c>
      <c r="L933" t="s">
        <v>68</v>
      </c>
      <c r="M933">
        <v>1</v>
      </c>
      <c r="N933" t="s">
        <v>51</v>
      </c>
      <c r="O933" t="s">
        <v>49</v>
      </c>
      <c r="P933" t="s">
        <v>22</v>
      </c>
      <c r="Q933" t="s">
        <v>37</v>
      </c>
      <c r="R933" t="s">
        <v>24</v>
      </c>
      <c r="S933" t="s">
        <v>50</v>
      </c>
      <c r="T933">
        <v>1</v>
      </c>
      <c r="U933" t="s">
        <v>123</v>
      </c>
      <c r="V933" t="s">
        <v>129</v>
      </c>
      <c r="W933" t="s">
        <v>132</v>
      </c>
      <c r="X933">
        <f>T933*K933</f>
        <v>105.0420168067227</v>
      </c>
      <c r="Y933">
        <f>T933*(57.32)</f>
        <v>57.32</v>
      </c>
    </row>
    <row r="934" spans="1:25" x14ac:dyDescent="0.2">
      <c r="A934">
        <v>933</v>
      </c>
      <c r="B934" t="s">
        <v>16</v>
      </c>
      <c r="C934" t="s">
        <v>111</v>
      </c>
      <c r="D934">
        <v>6</v>
      </c>
      <c r="E934" t="s">
        <v>72</v>
      </c>
      <c r="F934">
        <v>0.05</v>
      </c>
      <c r="G934" s="4">
        <v>476</v>
      </c>
      <c r="H934">
        <f t="shared" si="56"/>
        <v>4.7600000000000002E-4</v>
      </c>
      <c r="I934">
        <f t="shared" si="57"/>
        <v>5.5048252619585368E-2</v>
      </c>
      <c r="J934" s="6">
        <f t="shared" si="58"/>
        <v>9.5199999999999989E-3</v>
      </c>
      <c r="K934">
        <f t="shared" si="59"/>
        <v>105.0420168067227</v>
      </c>
      <c r="L934" t="s">
        <v>68</v>
      </c>
      <c r="M934">
        <v>1</v>
      </c>
      <c r="N934" t="s">
        <v>52</v>
      </c>
      <c r="O934" t="s">
        <v>52</v>
      </c>
      <c r="P934" t="s">
        <v>22</v>
      </c>
      <c r="Q934" t="s">
        <v>23</v>
      </c>
      <c r="R934" t="s">
        <v>24</v>
      </c>
      <c r="S934" t="s">
        <v>46</v>
      </c>
      <c r="T934">
        <v>0</v>
      </c>
      <c r="U934" t="s">
        <v>123</v>
      </c>
      <c r="V934" t="s">
        <v>129</v>
      </c>
      <c r="W934" t="s">
        <v>132</v>
      </c>
      <c r="X934">
        <f>T934*K934</f>
        <v>0</v>
      </c>
      <c r="Y934">
        <f>T934*(57.32)</f>
        <v>0</v>
      </c>
    </row>
    <row r="935" spans="1:25" x14ac:dyDescent="0.2">
      <c r="A935">
        <v>934</v>
      </c>
      <c r="B935" t="s">
        <v>16</v>
      </c>
      <c r="C935" t="s">
        <v>111</v>
      </c>
      <c r="D935">
        <v>6</v>
      </c>
      <c r="E935" t="s">
        <v>72</v>
      </c>
      <c r="F935">
        <v>0.05</v>
      </c>
      <c r="G935" s="4">
        <v>476</v>
      </c>
      <c r="H935">
        <f t="shared" si="56"/>
        <v>4.7600000000000002E-4</v>
      </c>
      <c r="I935">
        <f t="shared" si="57"/>
        <v>5.5048252619585368E-2</v>
      </c>
      <c r="J935" s="6">
        <f t="shared" si="58"/>
        <v>9.5199999999999989E-3</v>
      </c>
      <c r="K935">
        <f t="shared" si="59"/>
        <v>105.0420168067227</v>
      </c>
      <c r="L935" t="s">
        <v>68</v>
      </c>
      <c r="M935">
        <v>1</v>
      </c>
      <c r="N935" t="s">
        <v>53</v>
      </c>
      <c r="O935" t="s">
        <v>53</v>
      </c>
      <c r="P935" t="s">
        <v>22</v>
      </c>
      <c r="Q935" t="s">
        <v>23</v>
      </c>
      <c r="R935" t="s">
        <v>31</v>
      </c>
      <c r="S935" t="s">
        <v>54</v>
      </c>
      <c r="T935">
        <v>0</v>
      </c>
      <c r="U935" t="s">
        <v>123</v>
      </c>
      <c r="V935" t="s">
        <v>129</v>
      </c>
      <c r="W935" t="s">
        <v>132</v>
      </c>
      <c r="X935">
        <f>T935*K935</f>
        <v>0</v>
      </c>
      <c r="Y935">
        <f>T935*(57.32)</f>
        <v>0</v>
      </c>
    </row>
    <row r="936" spans="1:25" x14ac:dyDescent="0.2">
      <c r="A936">
        <v>935</v>
      </c>
      <c r="B936" t="s">
        <v>16</v>
      </c>
      <c r="C936" t="s">
        <v>111</v>
      </c>
      <c r="D936">
        <v>6</v>
      </c>
      <c r="E936" t="s">
        <v>72</v>
      </c>
      <c r="F936">
        <v>0.05</v>
      </c>
      <c r="G936" s="4">
        <v>476</v>
      </c>
      <c r="H936">
        <f t="shared" si="56"/>
        <v>4.7600000000000002E-4</v>
      </c>
      <c r="I936">
        <f t="shared" si="57"/>
        <v>5.5048252619585368E-2</v>
      </c>
      <c r="J936" s="6">
        <f t="shared" si="58"/>
        <v>9.5199999999999989E-3</v>
      </c>
      <c r="K936">
        <f t="shared" si="59"/>
        <v>105.0420168067227</v>
      </c>
      <c r="L936" t="s">
        <v>68</v>
      </c>
      <c r="M936">
        <v>1</v>
      </c>
      <c r="N936" t="s">
        <v>55</v>
      </c>
      <c r="O936" t="s">
        <v>55</v>
      </c>
      <c r="P936" t="s">
        <v>22</v>
      </c>
      <c r="Q936" t="s">
        <v>23</v>
      </c>
      <c r="R936" t="s">
        <v>31</v>
      </c>
      <c r="S936" t="s">
        <v>56</v>
      </c>
      <c r="T936">
        <v>0</v>
      </c>
      <c r="U936" t="s">
        <v>123</v>
      </c>
      <c r="V936" t="s">
        <v>129</v>
      </c>
      <c r="W936" t="s">
        <v>132</v>
      </c>
      <c r="X936">
        <f>T936*K936</f>
        <v>0</v>
      </c>
      <c r="Y936">
        <f>T936*(57.32)</f>
        <v>0</v>
      </c>
    </row>
    <row r="937" spans="1:25" x14ac:dyDescent="0.2">
      <c r="A937">
        <v>936</v>
      </c>
      <c r="B937" t="s">
        <v>16</v>
      </c>
      <c r="C937" t="s">
        <v>111</v>
      </c>
      <c r="D937">
        <v>6</v>
      </c>
      <c r="E937" t="s">
        <v>72</v>
      </c>
      <c r="F937">
        <v>0.05</v>
      </c>
      <c r="G937" s="4">
        <v>476</v>
      </c>
      <c r="H937">
        <f t="shared" si="56"/>
        <v>4.7600000000000002E-4</v>
      </c>
      <c r="I937">
        <f t="shared" si="57"/>
        <v>5.5048252619585368E-2</v>
      </c>
      <c r="J937" s="6">
        <f t="shared" si="58"/>
        <v>9.5199999999999989E-3</v>
      </c>
      <c r="K937">
        <f t="shared" si="59"/>
        <v>105.0420168067227</v>
      </c>
      <c r="L937" t="s">
        <v>68</v>
      </c>
      <c r="M937">
        <v>1</v>
      </c>
      <c r="N937" t="s">
        <v>57</v>
      </c>
      <c r="O937" t="s">
        <v>57</v>
      </c>
      <c r="P937" t="s">
        <v>22</v>
      </c>
      <c r="Q937" t="s">
        <v>37</v>
      </c>
      <c r="R937" t="s">
        <v>24</v>
      </c>
      <c r="S937" t="s">
        <v>58</v>
      </c>
      <c r="T937">
        <v>0</v>
      </c>
      <c r="U937" t="s">
        <v>123</v>
      </c>
      <c r="V937" t="s">
        <v>129</v>
      </c>
      <c r="W937" t="s">
        <v>132</v>
      </c>
      <c r="X937">
        <f>T937*K937</f>
        <v>0</v>
      </c>
      <c r="Y937">
        <f>T937*(57.32)</f>
        <v>0</v>
      </c>
    </row>
    <row r="938" spans="1:25" x14ac:dyDescent="0.2">
      <c r="A938">
        <v>937</v>
      </c>
      <c r="B938" t="s">
        <v>16</v>
      </c>
      <c r="C938" t="s">
        <v>111</v>
      </c>
      <c r="D938">
        <v>6</v>
      </c>
      <c r="E938" t="s">
        <v>72</v>
      </c>
      <c r="F938">
        <v>0.05</v>
      </c>
      <c r="G938" s="4">
        <v>476</v>
      </c>
      <c r="H938">
        <f t="shared" si="56"/>
        <v>4.7600000000000002E-4</v>
      </c>
      <c r="I938">
        <f t="shared" si="57"/>
        <v>5.5048252619585368E-2</v>
      </c>
      <c r="J938" s="6">
        <f t="shared" si="58"/>
        <v>9.5199999999999989E-3</v>
      </c>
      <c r="K938">
        <f t="shared" si="59"/>
        <v>105.0420168067227</v>
      </c>
      <c r="L938" t="s">
        <v>68</v>
      </c>
      <c r="M938">
        <v>1</v>
      </c>
      <c r="N938" t="s">
        <v>59</v>
      </c>
      <c r="O938" t="s">
        <v>59</v>
      </c>
      <c r="P938" t="s">
        <v>30</v>
      </c>
      <c r="Q938" t="s">
        <v>23</v>
      </c>
      <c r="R938" t="s">
        <v>31</v>
      </c>
      <c r="S938" t="s">
        <v>60</v>
      </c>
      <c r="T938">
        <v>0</v>
      </c>
      <c r="U938" t="s">
        <v>123</v>
      </c>
      <c r="V938" t="s">
        <v>129</v>
      </c>
      <c r="W938" t="s">
        <v>132</v>
      </c>
      <c r="X938">
        <f>T938*K938</f>
        <v>0</v>
      </c>
      <c r="Y938">
        <f>T938*(57.32)</f>
        <v>0</v>
      </c>
    </row>
    <row r="939" spans="1:25" x14ac:dyDescent="0.2">
      <c r="A939">
        <v>938</v>
      </c>
      <c r="B939" t="s">
        <v>16</v>
      </c>
      <c r="C939" t="s">
        <v>111</v>
      </c>
      <c r="D939">
        <v>6</v>
      </c>
      <c r="E939" t="s">
        <v>72</v>
      </c>
      <c r="F939">
        <v>0.05</v>
      </c>
      <c r="G939" s="4">
        <v>476</v>
      </c>
      <c r="H939">
        <f t="shared" si="56"/>
        <v>4.7600000000000002E-4</v>
      </c>
      <c r="I939">
        <f t="shared" si="57"/>
        <v>5.5048252619585368E-2</v>
      </c>
      <c r="J939" s="6">
        <f t="shared" si="58"/>
        <v>9.5199999999999989E-3</v>
      </c>
      <c r="K939">
        <f t="shared" si="59"/>
        <v>105.0420168067227</v>
      </c>
      <c r="L939" t="s">
        <v>68</v>
      </c>
      <c r="M939">
        <v>1</v>
      </c>
      <c r="N939" t="s">
        <v>61</v>
      </c>
      <c r="O939" t="s">
        <v>61</v>
      </c>
      <c r="P939" t="s">
        <v>30</v>
      </c>
      <c r="Q939" t="s">
        <v>37</v>
      </c>
      <c r="R939" t="s">
        <v>31</v>
      </c>
      <c r="S939" t="s">
        <v>62</v>
      </c>
      <c r="T939">
        <v>0</v>
      </c>
      <c r="U939" t="s">
        <v>123</v>
      </c>
      <c r="V939" t="s">
        <v>129</v>
      </c>
      <c r="W939" t="s">
        <v>132</v>
      </c>
      <c r="X939">
        <f>T939*K939</f>
        <v>0</v>
      </c>
      <c r="Y939">
        <f>T939*(57.32)</f>
        <v>0</v>
      </c>
    </row>
    <row r="940" spans="1:25" x14ac:dyDescent="0.2">
      <c r="A940">
        <v>939</v>
      </c>
      <c r="B940" t="s">
        <v>16</v>
      </c>
      <c r="C940" t="s">
        <v>111</v>
      </c>
      <c r="D940">
        <v>6</v>
      </c>
      <c r="E940" t="s">
        <v>72</v>
      </c>
      <c r="F940">
        <v>0.05</v>
      </c>
      <c r="G940" s="4">
        <v>476</v>
      </c>
      <c r="H940">
        <f t="shared" si="56"/>
        <v>4.7600000000000002E-4</v>
      </c>
      <c r="I940">
        <f t="shared" si="57"/>
        <v>5.5048252619585368E-2</v>
      </c>
      <c r="J940" s="6">
        <f t="shared" si="58"/>
        <v>9.5199999999999989E-3</v>
      </c>
      <c r="K940">
        <f t="shared" si="59"/>
        <v>105.0420168067227</v>
      </c>
      <c r="L940" t="s">
        <v>68</v>
      </c>
      <c r="M940">
        <v>1</v>
      </c>
      <c r="N940" t="s">
        <v>63</v>
      </c>
      <c r="O940" t="s">
        <v>63</v>
      </c>
      <c r="P940" t="s">
        <v>22</v>
      </c>
      <c r="Q940" t="s">
        <v>37</v>
      </c>
      <c r="R940" t="s">
        <v>24</v>
      </c>
      <c r="S940" t="s">
        <v>32</v>
      </c>
      <c r="T940">
        <v>0</v>
      </c>
      <c r="U940" t="s">
        <v>123</v>
      </c>
      <c r="V940" t="s">
        <v>129</v>
      </c>
      <c r="W940" t="s">
        <v>132</v>
      </c>
      <c r="X940">
        <f>T940*K940</f>
        <v>0</v>
      </c>
      <c r="Y940">
        <f>T940*(57.32)</f>
        <v>0</v>
      </c>
    </row>
    <row r="941" spans="1:25" x14ac:dyDescent="0.2">
      <c r="A941">
        <v>940</v>
      </c>
      <c r="B941" t="s">
        <v>16</v>
      </c>
      <c r="C941" t="s">
        <v>111</v>
      </c>
      <c r="D941">
        <v>6</v>
      </c>
      <c r="E941" t="s">
        <v>72</v>
      </c>
      <c r="F941">
        <v>0.05</v>
      </c>
      <c r="G941" s="4">
        <v>476</v>
      </c>
      <c r="H941">
        <f t="shared" si="56"/>
        <v>4.7600000000000002E-4</v>
      </c>
      <c r="I941">
        <f t="shared" si="57"/>
        <v>5.5048252619585368E-2</v>
      </c>
      <c r="J941" s="6">
        <f t="shared" si="58"/>
        <v>9.5199999999999989E-3</v>
      </c>
      <c r="K941">
        <f t="shared" si="59"/>
        <v>105.0420168067227</v>
      </c>
      <c r="L941" t="s">
        <v>68</v>
      </c>
      <c r="M941">
        <v>1</v>
      </c>
      <c r="N941" t="s">
        <v>64</v>
      </c>
      <c r="O941" t="s">
        <v>65</v>
      </c>
      <c r="P941" t="s">
        <v>22</v>
      </c>
      <c r="Q941" t="s">
        <v>23</v>
      </c>
      <c r="R941" t="s">
        <v>24</v>
      </c>
      <c r="S941" t="s">
        <v>25</v>
      </c>
      <c r="T941">
        <v>0</v>
      </c>
      <c r="U941" t="s">
        <v>123</v>
      </c>
      <c r="V941" t="s">
        <v>129</v>
      </c>
      <c r="W941" t="s">
        <v>132</v>
      </c>
      <c r="X941">
        <f>T941*K941</f>
        <v>0</v>
      </c>
      <c r="Y941">
        <f>T941*(57.32)</f>
        <v>0</v>
      </c>
    </row>
    <row r="942" spans="1:25" x14ac:dyDescent="0.2">
      <c r="A942">
        <v>941</v>
      </c>
      <c r="B942" t="s">
        <v>16</v>
      </c>
      <c r="C942" t="s">
        <v>111</v>
      </c>
      <c r="D942">
        <v>6</v>
      </c>
      <c r="E942" t="s">
        <v>72</v>
      </c>
      <c r="F942">
        <v>0.05</v>
      </c>
      <c r="G942" s="4">
        <v>476</v>
      </c>
      <c r="H942">
        <f t="shared" si="56"/>
        <v>4.7600000000000002E-4</v>
      </c>
      <c r="I942">
        <f t="shared" si="57"/>
        <v>5.5048252619585368E-2</v>
      </c>
      <c r="J942" s="6">
        <f t="shared" si="58"/>
        <v>9.5199999999999989E-3</v>
      </c>
      <c r="K942">
        <f t="shared" si="59"/>
        <v>105.0420168067227</v>
      </c>
      <c r="L942" t="s">
        <v>70</v>
      </c>
      <c r="M942">
        <v>1</v>
      </c>
      <c r="N942" t="s">
        <v>20</v>
      </c>
      <c r="O942" t="s">
        <v>21</v>
      </c>
      <c r="P942" t="s">
        <v>22</v>
      </c>
      <c r="Q942" t="s">
        <v>23</v>
      </c>
      <c r="R942" t="s">
        <v>24</v>
      </c>
      <c r="S942" t="s">
        <v>25</v>
      </c>
      <c r="T942">
        <v>10</v>
      </c>
      <c r="U942" t="s">
        <v>123</v>
      </c>
      <c r="V942" t="s">
        <v>129</v>
      </c>
      <c r="W942" t="s">
        <v>133</v>
      </c>
      <c r="X942">
        <f>T942*K942</f>
        <v>1050.420168067227</v>
      </c>
      <c r="Y942">
        <f>T942*(57.32)</f>
        <v>573.20000000000005</v>
      </c>
    </row>
    <row r="943" spans="1:25" x14ac:dyDescent="0.2">
      <c r="A943">
        <v>942</v>
      </c>
      <c r="B943" t="s">
        <v>16</v>
      </c>
      <c r="C943" t="s">
        <v>111</v>
      </c>
      <c r="D943">
        <v>6</v>
      </c>
      <c r="E943" t="s">
        <v>72</v>
      </c>
      <c r="F943">
        <v>0.05</v>
      </c>
      <c r="G943" s="4">
        <v>476</v>
      </c>
      <c r="H943">
        <f t="shared" si="56"/>
        <v>4.7600000000000002E-4</v>
      </c>
      <c r="I943">
        <f t="shared" si="57"/>
        <v>5.5048252619585368E-2</v>
      </c>
      <c r="J943" s="6">
        <f t="shared" si="58"/>
        <v>9.5199999999999989E-3</v>
      </c>
      <c r="K943">
        <f t="shared" si="59"/>
        <v>105.0420168067227</v>
      </c>
      <c r="L943" t="s">
        <v>70</v>
      </c>
      <c r="M943">
        <v>1</v>
      </c>
      <c r="N943" t="s">
        <v>29</v>
      </c>
      <c r="O943" t="s">
        <v>29</v>
      </c>
      <c r="P943" t="s">
        <v>30</v>
      </c>
      <c r="Q943" t="s">
        <v>23</v>
      </c>
      <c r="R943" t="s">
        <v>31</v>
      </c>
      <c r="S943" t="s">
        <v>32</v>
      </c>
      <c r="T943">
        <v>0</v>
      </c>
      <c r="U943" t="s">
        <v>123</v>
      </c>
      <c r="V943" t="s">
        <v>129</v>
      </c>
      <c r="W943" t="s">
        <v>133</v>
      </c>
      <c r="X943">
        <f>T943*K943</f>
        <v>0</v>
      </c>
      <c r="Y943">
        <f>T943*(57.32)</f>
        <v>0</v>
      </c>
    </row>
    <row r="944" spans="1:25" x14ac:dyDescent="0.2">
      <c r="A944">
        <v>943</v>
      </c>
      <c r="B944" t="s">
        <v>16</v>
      </c>
      <c r="C944" t="s">
        <v>111</v>
      </c>
      <c r="D944">
        <v>6</v>
      </c>
      <c r="E944" t="s">
        <v>72</v>
      </c>
      <c r="F944">
        <v>0.05</v>
      </c>
      <c r="G944" s="4">
        <v>476</v>
      </c>
      <c r="H944">
        <f t="shared" si="56"/>
        <v>4.7600000000000002E-4</v>
      </c>
      <c r="I944">
        <f t="shared" si="57"/>
        <v>5.5048252619585368E-2</v>
      </c>
      <c r="J944" s="6">
        <f t="shared" si="58"/>
        <v>9.5199999999999989E-3</v>
      </c>
      <c r="K944">
        <f t="shared" si="59"/>
        <v>105.0420168067227</v>
      </c>
      <c r="L944" t="s">
        <v>70</v>
      </c>
      <c r="M944">
        <v>1</v>
      </c>
      <c r="N944" t="s">
        <v>33</v>
      </c>
      <c r="O944" t="s">
        <v>33</v>
      </c>
      <c r="P944" t="s">
        <v>22</v>
      </c>
      <c r="Q944" t="s">
        <v>23</v>
      </c>
      <c r="R944" t="s">
        <v>31</v>
      </c>
      <c r="S944" t="s">
        <v>25</v>
      </c>
      <c r="T944">
        <v>0</v>
      </c>
      <c r="U944" t="s">
        <v>123</v>
      </c>
      <c r="V944" t="s">
        <v>129</v>
      </c>
      <c r="W944" t="s">
        <v>133</v>
      </c>
      <c r="X944">
        <f>T944*K944</f>
        <v>0</v>
      </c>
      <c r="Y944">
        <f>T944*(57.32)</f>
        <v>0</v>
      </c>
    </row>
    <row r="945" spans="1:25" x14ac:dyDescent="0.2">
      <c r="A945">
        <v>944</v>
      </c>
      <c r="B945" t="s">
        <v>16</v>
      </c>
      <c r="C945" t="s">
        <v>111</v>
      </c>
      <c r="D945">
        <v>6</v>
      </c>
      <c r="E945" t="s">
        <v>72</v>
      </c>
      <c r="F945">
        <v>0.05</v>
      </c>
      <c r="G945" s="4">
        <v>476</v>
      </c>
      <c r="H945">
        <f t="shared" si="56"/>
        <v>4.7600000000000002E-4</v>
      </c>
      <c r="I945">
        <f t="shared" si="57"/>
        <v>5.5048252619585368E-2</v>
      </c>
      <c r="J945" s="6">
        <f t="shared" si="58"/>
        <v>9.5199999999999989E-3</v>
      </c>
      <c r="K945">
        <f t="shared" si="59"/>
        <v>105.0420168067227</v>
      </c>
      <c r="L945" t="s">
        <v>70</v>
      </c>
      <c r="M945">
        <v>1</v>
      </c>
      <c r="N945" t="s">
        <v>34</v>
      </c>
      <c r="O945" t="s">
        <v>35</v>
      </c>
      <c r="P945" t="s">
        <v>36</v>
      </c>
      <c r="Q945" t="s">
        <v>37</v>
      </c>
      <c r="R945" t="s">
        <v>24</v>
      </c>
      <c r="S945" t="s">
        <v>38</v>
      </c>
      <c r="T945">
        <v>0</v>
      </c>
      <c r="U945" t="s">
        <v>123</v>
      </c>
      <c r="V945" t="s">
        <v>129</v>
      </c>
      <c r="W945" t="s">
        <v>133</v>
      </c>
      <c r="X945">
        <f>T945*K945</f>
        <v>0</v>
      </c>
      <c r="Y945">
        <f>T945*(57.32)</f>
        <v>0</v>
      </c>
    </row>
    <row r="946" spans="1:25" x14ac:dyDescent="0.2">
      <c r="A946">
        <v>945</v>
      </c>
      <c r="B946" t="s">
        <v>16</v>
      </c>
      <c r="C946" t="s">
        <v>111</v>
      </c>
      <c r="D946">
        <v>6</v>
      </c>
      <c r="E946" t="s">
        <v>72</v>
      </c>
      <c r="F946">
        <v>0.05</v>
      </c>
      <c r="G946" s="4">
        <v>476</v>
      </c>
      <c r="H946">
        <f t="shared" si="56"/>
        <v>4.7600000000000002E-4</v>
      </c>
      <c r="I946">
        <f t="shared" si="57"/>
        <v>5.5048252619585368E-2</v>
      </c>
      <c r="J946" s="6">
        <f t="shared" si="58"/>
        <v>9.5199999999999989E-3</v>
      </c>
      <c r="K946">
        <f t="shared" si="59"/>
        <v>105.0420168067227</v>
      </c>
      <c r="L946" t="s">
        <v>70</v>
      </c>
      <c r="M946">
        <v>1</v>
      </c>
      <c r="N946" t="s">
        <v>39</v>
      </c>
      <c r="O946" t="s">
        <v>35</v>
      </c>
      <c r="P946" t="s">
        <v>36</v>
      </c>
      <c r="Q946" t="s">
        <v>37</v>
      </c>
      <c r="R946" t="s">
        <v>24</v>
      </c>
      <c r="S946" t="s">
        <v>38</v>
      </c>
      <c r="T946">
        <v>0</v>
      </c>
      <c r="U946" t="s">
        <v>123</v>
      </c>
      <c r="V946" t="s">
        <v>129</v>
      </c>
      <c r="W946" t="s">
        <v>133</v>
      </c>
      <c r="X946">
        <f>T946*K946</f>
        <v>0</v>
      </c>
      <c r="Y946">
        <f>T946*(57.32)</f>
        <v>0</v>
      </c>
    </row>
    <row r="947" spans="1:25" x14ac:dyDescent="0.2">
      <c r="A947">
        <v>946</v>
      </c>
      <c r="B947" t="s">
        <v>16</v>
      </c>
      <c r="C947" t="s">
        <v>111</v>
      </c>
      <c r="D947">
        <v>6</v>
      </c>
      <c r="E947" t="s">
        <v>72</v>
      </c>
      <c r="F947">
        <v>0.05</v>
      </c>
      <c r="G947" s="4">
        <v>476</v>
      </c>
      <c r="H947">
        <f t="shared" si="56"/>
        <v>4.7600000000000002E-4</v>
      </c>
      <c r="I947">
        <f t="shared" si="57"/>
        <v>5.5048252619585368E-2</v>
      </c>
      <c r="J947" s="6">
        <f t="shared" si="58"/>
        <v>9.5199999999999989E-3</v>
      </c>
      <c r="K947">
        <f t="shared" si="59"/>
        <v>105.0420168067227</v>
      </c>
      <c r="L947" t="s">
        <v>70</v>
      </c>
      <c r="M947">
        <v>1</v>
      </c>
      <c r="N947" t="s">
        <v>40</v>
      </c>
      <c r="O947" t="s">
        <v>40</v>
      </c>
      <c r="P947" t="s">
        <v>22</v>
      </c>
      <c r="Q947" t="s">
        <v>37</v>
      </c>
      <c r="R947" t="s">
        <v>24</v>
      </c>
      <c r="S947" t="s">
        <v>32</v>
      </c>
      <c r="T947">
        <v>0</v>
      </c>
      <c r="U947" t="s">
        <v>123</v>
      </c>
      <c r="V947" t="s">
        <v>129</v>
      </c>
      <c r="W947" t="s">
        <v>133</v>
      </c>
      <c r="X947">
        <f>T947*K947</f>
        <v>0</v>
      </c>
      <c r="Y947">
        <f>T947*(57.32)</f>
        <v>0</v>
      </c>
    </row>
    <row r="948" spans="1:25" x14ac:dyDescent="0.2">
      <c r="A948">
        <v>947</v>
      </c>
      <c r="B948" t="s">
        <v>16</v>
      </c>
      <c r="C948" t="s">
        <v>111</v>
      </c>
      <c r="D948">
        <v>6</v>
      </c>
      <c r="E948" t="s">
        <v>72</v>
      </c>
      <c r="F948">
        <v>0.05</v>
      </c>
      <c r="G948" s="4">
        <v>476</v>
      </c>
      <c r="H948">
        <f t="shared" si="56"/>
        <v>4.7600000000000002E-4</v>
      </c>
      <c r="I948">
        <f t="shared" si="57"/>
        <v>5.5048252619585368E-2</v>
      </c>
      <c r="J948" s="6">
        <f t="shared" si="58"/>
        <v>9.5199999999999989E-3</v>
      </c>
      <c r="K948">
        <f t="shared" si="59"/>
        <v>105.0420168067227</v>
      </c>
      <c r="L948" t="s">
        <v>70</v>
      </c>
      <c r="M948">
        <v>1</v>
      </c>
      <c r="N948" t="s">
        <v>41</v>
      </c>
      <c r="O948" t="s">
        <v>41</v>
      </c>
      <c r="P948" t="s">
        <v>22</v>
      </c>
      <c r="Q948" t="s">
        <v>23</v>
      </c>
      <c r="R948" t="s">
        <v>24</v>
      </c>
      <c r="S948" t="s">
        <v>42</v>
      </c>
      <c r="T948">
        <v>0</v>
      </c>
      <c r="U948" t="s">
        <v>123</v>
      </c>
      <c r="V948" t="s">
        <v>129</v>
      </c>
      <c r="W948" t="s">
        <v>133</v>
      </c>
      <c r="X948">
        <f>T948*K948</f>
        <v>0</v>
      </c>
      <c r="Y948">
        <f>T948*(57.32)</f>
        <v>0</v>
      </c>
    </row>
    <row r="949" spans="1:25" x14ac:dyDescent="0.2">
      <c r="A949">
        <v>948</v>
      </c>
      <c r="B949" t="s">
        <v>16</v>
      </c>
      <c r="C949" t="s">
        <v>111</v>
      </c>
      <c r="D949">
        <v>6</v>
      </c>
      <c r="E949" t="s">
        <v>72</v>
      </c>
      <c r="F949">
        <v>0.05</v>
      </c>
      <c r="G949" s="4">
        <v>476</v>
      </c>
      <c r="H949">
        <f t="shared" si="56"/>
        <v>4.7600000000000002E-4</v>
      </c>
      <c r="I949">
        <f t="shared" si="57"/>
        <v>5.5048252619585368E-2</v>
      </c>
      <c r="J949" s="6">
        <f t="shared" si="58"/>
        <v>9.5199999999999989E-3</v>
      </c>
      <c r="K949">
        <f t="shared" si="59"/>
        <v>105.0420168067227</v>
      </c>
      <c r="L949" t="s">
        <v>70</v>
      </c>
      <c r="M949">
        <v>1</v>
      </c>
      <c r="N949" t="s">
        <v>43</v>
      </c>
      <c r="O949" t="s">
        <v>43</v>
      </c>
      <c r="P949" t="s">
        <v>22</v>
      </c>
      <c r="Q949" t="s">
        <v>23</v>
      </c>
      <c r="R949" t="s">
        <v>24</v>
      </c>
      <c r="S949" t="s">
        <v>44</v>
      </c>
      <c r="T949">
        <v>0</v>
      </c>
      <c r="U949" t="s">
        <v>123</v>
      </c>
      <c r="V949" t="s">
        <v>129</v>
      </c>
      <c r="W949" t="s">
        <v>133</v>
      </c>
      <c r="X949">
        <f>T949*K949</f>
        <v>0</v>
      </c>
      <c r="Y949">
        <f>T949*(57.32)</f>
        <v>0</v>
      </c>
    </row>
    <row r="950" spans="1:25" x14ac:dyDescent="0.2">
      <c r="A950">
        <v>949</v>
      </c>
      <c r="B950" t="s">
        <v>16</v>
      </c>
      <c r="C950" t="s">
        <v>111</v>
      </c>
      <c r="D950">
        <v>6</v>
      </c>
      <c r="E950" t="s">
        <v>72</v>
      </c>
      <c r="F950">
        <v>0.05</v>
      </c>
      <c r="G950" s="4">
        <v>476</v>
      </c>
      <c r="H950">
        <f t="shared" si="56"/>
        <v>4.7600000000000002E-4</v>
      </c>
      <c r="I950">
        <f t="shared" si="57"/>
        <v>5.5048252619585368E-2</v>
      </c>
      <c r="J950" s="6">
        <f t="shared" si="58"/>
        <v>9.5199999999999989E-3</v>
      </c>
      <c r="K950">
        <f t="shared" si="59"/>
        <v>105.0420168067227</v>
      </c>
      <c r="L950" t="s">
        <v>70</v>
      </c>
      <c r="M950">
        <v>1</v>
      </c>
      <c r="N950" t="s">
        <v>45</v>
      </c>
      <c r="O950" t="s">
        <v>45</v>
      </c>
      <c r="P950" t="s">
        <v>22</v>
      </c>
      <c r="Q950" t="s">
        <v>23</v>
      </c>
      <c r="R950" t="s">
        <v>24</v>
      </c>
      <c r="S950" t="s">
        <v>46</v>
      </c>
      <c r="T950">
        <v>0</v>
      </c>
      <c r="U950" t="s">
        <v>123</v>
      </c>
      <c r="V950" t="s">
        <v>129</v>
      </c>
      <c r="W950" t="s">
        <v>133</v>
      </c>
      <c r="X950">
        <f>T950*K950</f>
        <v>0</v>
      </c>
      <c r="Y950">
        <f>T950*(57.32)</f>
        <v>0</v>
      </c>
    </row>
    <row r="951" spans="1:25" x14ac:dyDescent="0.2">
      <c r="A951">
        <v>950</v>
      </c>
      <c r="B951" t="s">
        <v>16</v>
      </c>
      <c r="C951" t="s">
        <v>111</v>
      </c>
      <c r="D951">
        <v>6</v>
      </c>
      <c r="E951" t="s">
        <v>72</v>
      </c>
      <c r="F951">
        <v>0.05</v>
      </c>
      <c r="G951" s="4">
        <v>476</v>
      </c>
      <c r="H951">
        <f t="shared" si="56"/>
        <v>4.7600000000000002E-4</v>
      </c>
      <c r="I951">
        <f t="shared" si="57"/>
        <v>5.5048252619585368E-2</v>
      </c>
      <c r="J951" s="6">
        <f t="shared" si="58"/>
        <v>9.5199999999999989E-3</v>
      </c>
      <c r="K951">
        <f t="shared" si="59"/>
        <v>105.0420168067227</v>
      </c>
      <c r="L951" t="s">
        <v>70</v>
      </c>
      <c r="M951">
        <v>1</v>
      </c>
      <c r="N951" t="s">
        <v>47</v>
      </c>
      <c r="O951" t="s">
        <v>47</v>
      </c>
      <c r="P951" t="s">
        <v>22</v>
      </c>
      <c r="Q951" t="s">
        <v>23</v>
      </c>
      <c r="R951" t="s">
        <v>24</v>
      </c>
      <c r="S951" t="s">
        <v>32</v>
      </c>
      <c r="T951">
        <v>0</v>
      </c>
      <c r="U951" t="s">
        <v>123</v>
      </c>
      <c r="V951" t="s">
        <v>129</v>
      </c>
      <c r="W951" t="s">
        <v>133</v>
      </c>
      <c r="X951">
        <f>T951*K951</f>
        <v>0</v>
      </c>
      <c r="Y951">
        <f>T951*(57.32)</f>
        <v>0</v>
      </c>
    </row>
    <row r="952" spans="1:25" x14ac:dyDescent="0.2">
      <c r="A952">
        <v>951</v>
      </c>
      <c r="B952" t="s">
        <v>16</v>
      </c>
      <c r="C952" t="s">
        <v>111</v>
      </c>
      <c r="D952">
        <v>6</v>
      </c>
      <c r="E952" t="s">
        <v>72</v>
      </c>
      <c r="F952">
        <v>0.05</v>
      </c>
      <c r="G952" s="4">
        <v>476</v>
      </c>
      <c r="H952">
        <f t="shared" si="56"/>
        <v>4.7600000000000002E-4</v>
      </c>
      <c r="I952">
        <f t="shared" si="57"/>
        <v>5.5048252619585368E-2</v>
      </c>
      <c r="J952" s="6">
        <f t="shared" si="58"/>
        <v>9.5199999999999989E-3</v>
      </c>
      <c r="K952">
        <f t="shared" si="59"/>
        <v>105.0420168067227</v>
      </c>
      <c r="L952" t="s">
        <v>70</v>
      </c>
      <c r="M952">
        <v>1</v>
      </c>
      <c r="N952" t="s">
        <v>48</v>
      </c>
      <c r="O952" t="s">
        <v>49</v>
      </c>
      <c r="P952" t="s">
        <v>22</v>
      </c>
      <c r="Q952" t="s">
        <v>37</v>
      </c>
      <c r="R952" t="s">
        <v>24</v>
      </c>
      <c r="S952" t="s">
        <v>50</v>
      </c>
      <c r="T952">
        <v>0</v>
      </c>
      <c r="U952" t="s">
        <v>123</v>
      </c>
      <c r="V952" t="s">
        <v>129</v>
      </c>
      <c r="W952" t="s">
        <v>133</v>
      </c>
      <c r="X952">
        <f>T952*K952</f>
        <v>0</v>
      </c>
      <c r="Y952">
        <f>T952*(57.32)</f>
        <v>0</v>
      </c>
    </row>
    <row r="953" spans="1:25" x14ac:dyDescent="0.2">
      <c r="A953">
        <v>952</v>
      </c>
      <c r="B953" t="s">
        <v>16</v>
      </c>
      <c r="C953" t="s">
        <v>111</v>
      </c>
      <c r="D953">
        <v>6</v>
      </c>
      <c r="E953" t="s">
        <v>72</v>
      </c>
      <c r="F953">
        <v>0.05</v>
      </c>
      <c r="G953" s="4">
        <v>476</v>
      </c>
      <c r="H953">
        <f t="shared" si="56"/>
        <v>4.7600000000000002E-4</v>
      </c>
      <c r="I953">
        <f t="shared" si="57"/>
        <v>5.5048252619585368E-2</v>
      </c>
      <c r="J953" s="6">
        <f t="shared" si="58"/>
        <v>9.5199999999999989E-3</v>
      </c>
      <c r="K953">
        <f t="shared" si="59"/>
        <v>105.0420168067227</v>
      </c>
      <c r="L953" t="s">
        <v>70</v>
      </c>
      <c r="M953">
        <v>1</v>
      </c>
      <c r="N953" t="s">
        <v>51</v>
      </c>
      <c r="O953" t="s">
        <v>49</v>
      </c>
      <c r="P953" t="s">
        <v>22</v>
      </c>
      <c r="Q953" t="s">
        <v>37</v>
      </c>
      <c r="R953" t="s">
        <v>24</v>
      </c>
      <c r="S953" t="s">
        <v>50</v>
      </c>
      <c r="T953">
        <v>1</v>
      </c>
      <c r="U953" t="s">
        <v>123</v>
      </c>
      <c r="V953" t="s">
        <v>129</v>
      </c>
      <c r="W953" t="s">
        <v>133</v>
      </c>
      <c r="X953">
        <f>T953*K953</f>
        <v>105.0420168067227</v>
      </c>
      <c r="Y953">
        <f>T953*(57.32)</f>
        <v>57.32</v>
      </c>
    </row>
    <row r="954" spans="1:25" x14ac:dyDescent="0.2">
      <c r="A954">
        <v>953</v>
      </c>
      <c r="B954" t="s">
        <v>16</v>
      </c>
      <c r="C954" t="s">
        <v>111</v>
      </c>
      <c r="D954">
        <v>6</v>
      </c>
      <c r="E954" t="s">
        <v>72</v>
      </c>
      <c r="F954">
        <v>0.05</v>
      </c>
      <c r="G954" s="4">
        <v>476</v>
      </c>
      <c r="H954">
        <f t="shared" si="56"/>
        <v>4.7600000000000002E-4</v>
      </c>
      <c r="I954">
        <f t="shared" si="57"/>
        <v>5.5048252619585368E-2</v>
      </c>
      <c r="J954" s="6">
        <f t="shared" si="58"/>
        <v>9.5199999999999989E-3</v>
      </c>
      <c r="K954">
        <f t="shared" si="59"/>
        <v>105.0420168067227</v>
      </c>
      <c r="L954" t="s">
        <v>70</v>
      </c>
      <c r="M954">
        <v>1</v>
      </c>
      <c r="N954" t="s">
        <v>52</v>
      </c>
      <c r="O954" t="s">
        <v>52</v>
      </c>
      <c r="P954" t="s">
        <v>22</v>
      </c>
      <c r="Q954" t="s">
        <v>23</v>
      </c>
      <c r="R954" t="s">
        <v>24</v>
      </c>
      <c r="S954" t="s">
        <v>46</v>
      </c>
      <c r="T954">
        <v>2</v>
      </c>
      <c r="U954" t="s">
        <v>123</v>
      </c>
      <c r="V954" t="s">
        <v>129</v>
      </c>
      <c r="W954" t="s">
        <v>133</v>
      </c>
      <c r="X954">
        <f>T954*K954</f>
        <v>210.0840336134454</v>
      </c>
      <c r="Y954">
        <f>T954*(57.32)</f>
        <v>114.64</v>
      </c>
    </row>
    <row r="955" spans="1:25" x14ac:dyDescent="0.2">
      <c r="A955">
        <v>954</v>
      </c>
      <c r="B955" t="s">
        <v>16</v>
      </c>
      <c r="C955" t="s">
        <v>111</v>
      </c>
      <c r="D955">
        <v>6</v>
      </c>
      <c r="E955" t="s">
        <v>72</v>
      </c>
      <c r="F955">
        <v>0.05</v>
      </c>
      <c r="G955" s="4">
        <v>476</v>
      </c>
      <c r="H955">
        <f t="shared" si="56"/>
        <v>4.7600000000000002E-4</v>
      </c>
      <c r="I955">
        <f t="shared" si="57"/>
        <v>5.5048252619585368E-2</v>
      </c>
      <c r="J955" s="6">
        <f t="shared" si="58"/>
        <v>9.5199999999999989E-3</v>
      </c>
      <c r="K955">
        <f t="shared" si="59"/>
        <v>105.0420168067227</v>
      </c>
      <c r="L955" t="s">
        <v>70</v>
      </c>
      <c r="M955">
        <v>1</v>
      </c>
      <c r="N955" t="s">
        <v>53</v>
      </c>
      <c r="O955" t="s">
        <v>53</v>
      </c>
      <c r="P955" t="s">
        <v>22</v>
      </c>
      <c r="Q955" t="s">
        <v>23</v>
      </c>
      <c r="R955" t="s">
        <v>31</v>
      </c>
      <c r="S955" t="s">
        <v>54</v>
      </c>
      <c r="T955">
        <v>0</v>
      </c>
      <c r="U955" t="s">
        <v>123</v>
      </c>
      <c r="V955" t="s">
        <v>129</v>
      </c>
      <c r="W955" t="s">
        <v>133</v>
      </c>
      <c r="X955">
        <f>T955*K955</f>
        <v>0</v>
      </c>
      <c r="Y955">
        <f>T955*(57.32)</f>
        <v>0</v>
      </c>
    </row>
    <row r="956" spans="1:25" x14ac:dyDescent="0.2">
      <c r="A956">
        <v>955</v>
      </c>
      <c r="B956" t="s">
        <v>16</v>
      </c>
      <c r="C956" t="s">
        <v>111</v>
      </c>
      <c r="D956">
        <v>6</v>
      </c>
      <c r="E956" t="s">
        <v>72</v>
      </c>
      <c r="F956">
        <v>0.05</v>
      </c>
      <c r="G956" s="4">
        <v>476</v>
      </c>
      <c r="H956">
        <f t="shared" si="56"/>
        <v>4.7600000000000002E-4</v>
      </c>
      <c r="I956">
        <f t="shared" si="57"/>
        <v>5.5048252619585368E-2</v>
      </c>
      <c r="J956" s="6">
        <f t="shared" si="58"/>
        <v>9.5199999999999989E-3</v>
      </c>
      <c r="K956">
        <f t="shared" si="59"/>
        <v>105.0420168067227</v>
      </c>
      <c r="L956" t="s">
        <v>70</v>
      </c>
      <c r="M956">
        <v>1</v>
      </c>
      <c r="N956" t="s">
        <v>55</v>
      </c>
      <c r="O956" t="s">
        <v>55</v>
      </c>
      <c r="P956" t="s">
        <v>22</v>
      </c>
      <c r="Q956" t="s">
        <v>23</v>
      </c>
      <c r="R956" t="s">
        <v>31</v>
      </c>
      <c r="S956" t="s">
        <v>56</v>
      </c>
      <c r="T956">
        <v>0</v>
      </c>
      <c r="U956" t="s">
        <v>123</v>
      </c>
      <c r="V956" t="s">
        <v>129</v>
      </c>
      <c r="W956" t="s">
        <v>133</v>
      </c>
      <c r="X956">
        <f>T956*K956</f>
        <v>0</v>
      </c>
      <c r="Y956">
        <f>T956*(57.32)</f>
        <v>0</v>
      </c>
    </row>
    <row r="957" spans="1:25" x14ac:dyDescent="0.2">
      <c r="A957">
        <v>956</v>
      </c>
      <c r="B957" t="s">
        <v>16</v>
      </c>
      <c r="C957" t="s">
        <v>111</v>
      </c>
      <c r="D957">
        <v>6</v>
      </c>
      <c r="E957" t="s">
        <v>72</v>
      </c>
      <c r="F957">
        <v>0.05</v>
      </c>
      <c r="G957" s="4">
        <v>476</v>
      </c>
      <c r="H957">
        <f t="shared" si="56"/>
        <v>4.7600000000000002E-4</v>
      </c>
      <c r="I957">
        <f t="shared" si="57"/>
        <v>5.5048252619585368E-2</v>
      </c>
      <c r="J957" s="6">
        <f t="shared" si="58"/>
        <v>9.5199999999999989E-3</v>
      </c>
      <c r="K957">
        <f t="shared" si="59"/>
        <v>105.0420168067227</v>
      </c>
      <c r="L957" t="s">
        <v>70</v>
      </c>
      <c r="M957">
        <v>1</v>
      </c>
      <c r="N957" t="s">
        <v>57</v>
      </c>
      <c r="O957" t="s">
        <v>57</v>
      </c>
      <c r="P957" t="s">
        <v>22</v>
      </c>
      <c r="Q957" t="s">
        <v>37</v>
      </c>
      <c r="R957" t="s">
        <v>24</v>
      </c>
      <c r="S957" t="s">
        <v>58</v>
      </c>
      <c r="T957">
        <v>0</v>
      </c>
      <c r="U957" t="s">
        <v>123</v>
      </c>
      <c r="V957" t="s">
        <v>129</v>
      </c>
      <c r="W957" t="s">
        <v>133</v>
      </c>
      <c r="X957">
        <f>T957*K957</f>
        <v>0</v>
      </c>
      <c r="Y957">
        <f>T957*(57.32)</f>
        <v>0</v>
      </c>
    </row>
    <row r="958" spans="1:25" x14ac:dyDescent="0.2">
      <c r="A958">
        <v>957</v>
      </c>
      <c r="B958" t="s">
        <v>16</v>
      </c>
      <c r="C958" t="s">
        <v>111</v>
      </c>
      <c r="D958">
        <v>6</v>
      </c>
      <c r="E958" t="s">
        <v>72</v>
      </c>
      <c r="F958">
        <v>0.05</v>
      </c>
      <c r="G958" s="4">
        <v>476</v>
      </c>
      <c r="H958">
        <f t="shared" si="56"/>
        <v>4.7600000000000002E-4</v>
      </c>
      <c r="I958">
        <f t="shared" si="57"/>
        <v>5.5048252619585368E-2</v>
      </c>
      <c r="J958" s="6">
        <f t="shared" si="58"/>
        <v>9.5199999999999989E-3</v>
      </c>
      <c r="K958">
        <f t="shared" si="59"/>
        <v>105.0420168067227</v>
      </c>
      <c r="L958" t="s">
        <v>70</v>
      </c>
      <c r="M958">
        <v>1</v>
      </c>
      <c r="N958" t="s">
        <v>59</v>
      </c>
      <c r="O958" t="s">
        <v>59</v>
      </c>
      <c r="P958" t="s">
        <v>30</v>
      </c>
      <c r="Q958" t="s">
        <v>23</v>
      </c>
      <c r="R958" t="s">
        <v>31</v>
      </c>
      <c r="S958" t="s">
        <v>60</v>
      </c>
      <c r="T958">
        <v>0</v>
      </c>
      <c r="U958" t="s">
        <v>123</v>
      </c>
      <c r="V958" t="s">
        <v>129</v>
      </c>
      <c r="W958" t="s">
        <v>133</v>
      </c>
      <c r="X958">
        <f>T958*K958</f>
        <v>0</v>
      </c>
      <c r="Y958">
        <f>T958*(57.32)</f>
        <v>0</v>
      </c>
    </row>
    <row r="959" spans="1:25" x14ac:dyDescent="0.2">
      <c r="A959">
        <v>958</v>
      </c>
      <c r="B959" t="s">
        <v>16</v>
      </c>
      <c r="C959" t="s">
        <v>111</v>
      </c>
      <c r="D959">
        <v>6</v>
      </c>
      <c r="E959" t="s">
        <v>72</v>
      </c>
      <c r="F959">
        <v>0.05</v>
      </c>
      <c r="G959" s="4">
        <v>476</v>
      </c>
      <c r="H959">
        <f t="shared" si="56"/>
        <v>4.7600000000000002E-4</v>
      </c>
      <c r="I959">
        <f t="shared" si="57"/>
        <v>5.5048252619585368E-2</v>
      </c>
      <c r="J959" s="6">
        <f t="shared" si="58"/>
        <v>9.5199999999999989E-3</v>
      </c>
      <c r="K959">
        <f t="shared" si="59"/>
        <v>105.0420168067227</v>
      </c>
      <c r="L959" t="s">
        <v>70</v>
      </c>
      <c r="M959">
        <v>1</v>
      </c>
      <c r="N959" t="s">
        <v>61</v>
      </c>
      <c r="O959" t="s">
        <v>61</v>
      </c>
      <c r="P959" t="s">
        <v>30</v>
      </c>
      <c r="Q959" t="s">
        <v>37</v>
      </c>
      <c r="R959" t="s">
        <v>31</v>
      </c>
      <c r="S959" t="s">
        <v>62</v>
      </c>
      <c r="T959">
        <v>0</v>
      </c>
      <c r="U959" t="s">
        <v>123</v>
      </c>
      <c r="V959" t="s">
        <v>129</v>
      </c>
      <c r="W959" t="s">
        <v>133</v>
      </c>
      <c r="X959">
        <f>T959*K959</f>
        <v>0</v>
      </c>
      <c r="Y959">
        <f>T959*(57.32)</f>
        <v>0</v>
      </c>
    </row>
    <row r="960" spans="1:25" x14ac:dyDescent="0.2">
      <c r="A960">
        <v>959</v>
      </c>
      <c r="B960" t="s">
        <v>16</v>
      </c>
      <c r="C960" t="s">
        <v>111</v>
      </c>
      <c r="D960">
        <v>6</v>
      </c>
      <c r="E960" t="s">
        <v>72</v>
      </c>
      <c r="F960">
        <v>0.05</v>
      </c>
      <c r="G960" s="4">
        <v>476</v>
      </c>
      <c r="H960">
        <f t="shared" si="56"/>
        <v>4.7600000000000002E-4</v>
      </c>
      <c r="I960">
        <f t="shared" si="57"/>
        <v>5.5048252619585368E-2</v>
      </c>
      <c r="J960" s="6">
        <f t="shared" si="58"/>
        <v>9.5199999999999989E-3</v>
      </c>
      <c r="K960">
        <f t="shared" si="59"/>
        <v>105.0420168067227</v>
      </c>
      <c r="L960" t="s">
        <v>70</v>
      </c>
      <c r="M960">
        <v>1</v>
      </c>
      <c r="N960" t="s">
        <v>63</v>
      </c>
      <c r="O960" t="s">
        <v>63</v>
      </c>
      <c r="P960" t="s">
        <v>22</v>
      </c>
      <c r="Q960" t="s">
        <v>37</v>
      </c>
      <c r="R960" t="s">
        <v>24</v>
      </c>
      <c r="S960" t="s">
        <v>32</v>
      </c>
      <c r="T960">
        <v>0</v>
      </c>
      <c r="U960" t="s">
        <v>123</v>
      </c>
      <c r="V960" t="s">
        <v>129</v>
      </c>
      <c r="W960" t="s">
        <v>133</v>
      </c>
      <c r="X960">
        <f>T960*K960</f>
        <v>0</v>
      </c>
      <c r="Y960">
        <f>T960*(57.32)</f>
        <v>0</v>
      </c>
    </row>
    <row r="961" spans="1:25" x14ac:dyDescent="0.2">
      <c r="A961">
        <v>960</v>
      </c>
      <c r="B961" t="s">
        <v>16</v>
      </c>
      <c r="C961" t="s">
        <v>111</v>
      </c>
      <c r="D961">
        <v>6</v>
      </c>
      <c r="E961" t="s">
        <v>72</v>
      </c>
      <c r="F961">
        <v>0.05</v>
      </c>
      <c r="G961" s="4">
        <v>476</v>
      </c>
      <c r="H961">
        <f t="shared" si="56"/>
        <v>4.7600000000000002E-4</v>
      </c>
      <c r="I961">
        <f t="shared" si="57"/>
        <v>5.5048252619585368E-2</v>
      </c>
      <c r="J961" s="6">
        <f t="shared" si="58"/>
        <v>9.5199999999999989E-3</v>
      </c>
      <c r="K961">
        <f t="shared" si="59"/>
        <v>105.0420168067227</v>
      </c>
      <c r="L961" t="s">
        <v>70</v>
      </c>
      <c r="M961">
        <v>1</v>
      </c>
      <c r="N961" t="s">
        <v>64</v>
      </c>
      <c r="O961" t="s">
        <v>65</v>
      </c>
      <c r="P961" t="s">
        <v>22</v>
      </c>
      <c r="Q961" t="s">
        <v>23</v>
      </c>
      <c r="R961" t="s">
        <v>24</v>
      </c>
      <c r="S961" t="s">
        <v>25</v>
      </c>
      <c r="T961">
        <v>0</v>
      </c>
      <c r="U961" t="s">
        <v>123</v>
      </c>
      <c r="V961" t="s">
        <v>129</v>
      </c>
      <c r="W961" t="s">
        <v>133</v>
      </c>
      <c r="X961">
        <f>T961*K961</f>
        <v>0</v>
      </c>
      <c r="Y961">
        <f>T961*(57.32)</f>
        <v>0</v>
      </c>
    </row>
    <row r="962" spans="1:25" x14ac:dyDescent="0.2">
      <c r="A962">
        <v>961</v>
      </c>
      <c r="B962" t="s">
        <v>16</v>
      </c>
      <c r="C962" t="s">
        <v>111</v>
      </c>
      <c r="D962">
        <v>7</v>
      </c>
      <c r="E962" t="s">
        <v>18</v>
      </c>
      <c r="F962">
        <v>0.05</v>
      </c>
      <c r="G962" s="4">
        <v>476</v>
      </c>
      <c r="H962">
        <f t="shared" ref="H962:H1025" si="60">G962/1000000</f>
        <v>4.7600000000000002E-4</v>
      </c>
      <c r="I962">
        <f t="shared" ref="I962:I1025" si="61">SQRT(H962/(PI()*F962))</f>
        <v>5.5048252619585368E-2</v>
      </c>
      <c r="J962" s="6">
        <f t="shared" ref="J962:J1025" si="62">(I962*I962)*PI()</f>
        <v>9.5199999999999989E-3</v>
      </c>
      <c r="K962">
        <f t="shared" ref="K962:K1025" si="63">1/J962</f>
        <v>105.0420168067227</v>
      </c>
      <c r="L962" t="s">
        <v>19</v>
      </c>
      <c r="M962">
        <v>1</v>
      </c>
      <c r="N962" t="s">
        <v>20</v>
      </c>
      <c r="O962" t="s">
        <v>21</v>
      </c>
      <c r="P962" t="s">
        <v>22</v>
      </c>
      <c r="Q962" t="s">
        <v>23</v>
      </c>
      <c r="R962" t="s">
        <v>24</v>
      </c>
      <c r="S962" t="s">
        <v>25</v>
      </c>
      <c r="T962">
        <v>0</v>
      </c>
      <c r="U962" t="s">
        <v>134</v>
      </c>
      <c r="V962" t="s">
        <v>135</v>
      </c>
      <c r="W962" t="s">
        <v>136</v>
      </c>
      <c r="X962">
        <f>T962*K962</f>
        <v>0</v>
      </c>
      <c r="Y962">
        <f>T962*(57.32)</f>
        <v>0</v>
      </c>
    </row>
    <row r="963" spans="1:25" x14ac:dyDescent="0.2">
      <c r="A963">
        <v>962</v>
      </c>
      <c r="B963" t="s">
        <v>16</v>
      </c>
      <c r="C963" t="s">
        <v>111</v>
      </c>
      <c r="D963">
        <v>7</v>
      </c>
      <c r="E963" t="s">
        <v>18</v>
      </c>
      <c r="F963">
        <v>0.05</v>
      </c>
      <c r="G963" s="4">
        <v>476</v>
      </c>
      <c r="H963">
        <f t="shared" si="60"/>
        <v>4.7600000000000002E-4</v>
      </c>
      <c r="I963">
        <f t="shared" si="61"/>
        <v>5.5048252619585368E-2</v>
      </c>
      <c r="J963" s="6">
        <f t="shared" si="62"/>
        <v>9.5199999999999989E-3</v>
      </c>
      <c r="K963">
        <f t="shared" si="63"/>
        <v>105.0420168067227</v>
      </c>
      <c r="L963" t="s">
        <v>19</v>
      </c>
      <c r="M963">
        <v>1</v>
      </c>
      <c r="N963" t="s">
        <v>29</v>
      </c>
      <c r="O963" t="s">
        <v>29</v>
      </c>
      <c r="P963" t="s">
        <v>30</v>
      </c>
      <c r="Q963" t="s">
        <v>23</v>
      </c>
      <c r="R963" t="s">
        <v>31</v>
      </c>
      <c r="S963" t="s">
        <v>32</v>
      </c>
      <c r="T963">
        <v>0</v>
      </c>
      <c r="U963" t="s">
        <v>134</v>
      </c>
      <c r="V963" t="s">
        <v>135</v>
      </c>
      <c r="W963" t="s">
        <v>136</v>
      </c>
      <c r="X963">
        <f>T963*K963</f>
        <v>0</v>
      </c>
      <c r="Y963">
        <f>T963*(57.32)</f>
        <v>0</v>
      </c>
    </row>
    <row r="964" spans="1:25" x14ac:dyDescent="0.2">
      <c r="A964">
        <v>963</v>
      </c>
      <c r="B964" t="s">
        <v>16</v>
      </c>
      <c r="C964" t="s">
        <v>111</v>
      </c>
      <c r="D964">
        <v>7</v>
      </c>
      <c r="E964" t="s">
        <v>18</v>
      </c>
      <c r="F964">
        <v>0.05</v>
      </c>
      <c r="G964" s="4">
        <v>476</v>
      </c>
      <c r="H964">
        <f t="shared" si="60"/>
        <v>4.7600000000000002E-4</v>
      </c>
      <c r="I964">
        <f t="shared" si="61"/>
        <v>5.5048252619585368E-2</v>
      </c>
      <c r="J964" s="6">
        <f t="shared" si="62"/>
        <v>9.5199999999999989E-3</v>
      </c>
      <c r="K964">
        <f t="shared" si="63"/>
        <v>105.0420168067227</v>
      </c>
      <c r="L964" t="s">
        <v>19</v>
      </c>
      <c r="M964">
        <v>1</v>
      </c>
      <c r="N964" t="s">
        <v>33</v>
      </c>
      <c r="O964" t="s">
        <v>33</v>
      </c>
      <c r="P964" t="s">
        <v>22</v>
      </c>
      <c r="Q964" t="s">
        <v>23</v>
      </c>
      <c r="R964" t="s">
        <v>31</v>
      </c>
      <c r="S964" t="s">
        <v>25</v>
      </c>
      <c r="T964">
        <v>0</v>
      </c>
      <c r="U964" t="s">
        <v>134</v>
      </c>
      <c r="V964" t="s">
        <v>135</v>
      </c>
      <c r="W964" t="s">
        <v>136</v>
      </c>
      <c r="X964">
        <f>T964*K964</f>
        <v>0</v>
      </c>
      <c r="Y964">
        <f>T964*(57.32)</f>
        <v>0</v>
      </c>
    </row>
    <row r="965" spans="1:25" x14ac:dyDescent="0.2">
      <c r="A965">
        <v>964</v>
      </c>
      <c r="B965" t="s">
        <v>16</v>
      </c>
      <c r="C965" t="s">
        <v>111</v>
      </c>
      <c r="D965">
        <v>7</v>
      </c>
      <c r="E965" t="s">
        <v>18</v>
      </c>
      <c r="F965">
        <v>0.05</v>
      </c>
      <c r="G965" s="4">
        <v>476</v>
      </c>
      <c r="H965">
        <f t="shared" si="60"/>
        <v>4.7600000000000002E-4</v>
      </c>
      <c r="I965">
        <f t="shared" si="61"/>
        <v>5.5048252619585368E-2</v>
      </c>
      <c r="J965" s="6">
        <f t="shared" si="62"/>
        <v>9.5199999999999989E-3</v>
      </c>
      <c r="K965">
        <f t="shared" si="63"/>
        <v>105.0420168067227</v>
      </c>
      <c r="L965" t="s">
        <v>19</v>
      </c>
      <c r="M965">
        <v>1</v>
      </c>
      <c r="N965" t="s">
        <v>34</v>
      </c>
      <c r="O965" t="s">
        <v>35</v>
      </c>
      <c r="P965" t="s">
        <v>36</v>
      </c>
      <c r="Q965" t="s">
        <v>37</v>
      </c>
      <c r="R965" t="s">
        <v>24</v>
      </c>
      <c r="S965" t="s">
        <v>38</v>
      </c>
      <c r="T965">
        <v>0</v>
      </c>
      <c r="U965" t="s">
        <v>134</v>
      </c>
      <c r="V965" t="s">
        <v>135</v>
      </c>
      <c r="W965" t="s">
        <v>136</v>
      </c>
      <c r="X965">
        <f>T965*K965</f>
        <v>0</v>
      </c>
      <c r="Y965">
        <f>T965*(57.32)</f>
        <v>0</v>
      </c>
    </row>
    <row r="966" spans="1:25" x14ac:dyDescent="0.2">
      <c r="A966">
        <v>965</v>
      </c>
      <c r="B966" t="s">
        <v>16</v>
      </c>
      <c r="C966" t="s">
        <v>111</v>
      </c>
      <c r="D966">
        <v>7</v>
      </c>
      <c r="E966" t="s">
        <v>18</v>
      </c>
      <c r="F966">
        <v>0.05</v>
      </c>
      <c r="G966" s="4">
        <v>476</v>
      </c>
      <c r="H966">
        <f t="shared" si="60"/>
        <v>4.7600000000000002E-4</v>
      </c>
      <c r="I966">
        <f t="shared" si="61"/>
        <v>5.5048252619585368E-2</v>
      </c>
      <c r="J966" s="6">
        <f t="shared" si="62"/>
        <v>9.5199999999999989E-3</v>
      </c>
      <c r="K966">
        <f t="shared" si="63"/>
        <v>105.0420168067227</v>
      </c>
      <c r="L966" t="s">
        <v>19</v>
      </c>
      <c r="M966">
        <v>1</v>
      </c>
      <c r="N966" t="s">
        <v>39</v>
      </c>
      <c r="O966" t="s">
        <v>35</v>
      </c>
      <c r="P966" t="s">
        <v>36</v>
      </c>
      <c r="Q966" t="s">
        <v>37</v>
      </c>
      <c r="R966" t="s">
        <v>24</v>
      </c>
      <c r="S966" t="s">
        <v>38</v>
      </c>
      <c r="T966">
        <v>0</v>
      </c>
      <c r="U966" t="s">
        <v>134</v>
      </c>
      <c r="V966" t="s">
        <v>135</v>
      </c>
      <c r="W966" t="s">
        <v>136</v>
      </c>
      <c r="X966">
        <f>T966*K966</f>
        <v>0</v>
      </c>
      <c r="Y966">
        <f>T966*(57.32)</f>
        <v>0</v>
      </c>
    </row>
    <row r="967" spans="1:25" x14ac:dyDescent="0.2">
      <c r="A967">
        <v>966</v>
      </c>
      <c r="B967" t="s">
        <v>16</v>
      </c>
      <c r="C967" t="s">
        <v>111</v>
      </c>
      <c r="D967">
        <v>7</v>
      </c>
      <c r="E967" t="s">
        <v>18</v>
      </c>
      <c r="F967">
        <v>0.05</v>
      </c>
      <c r="G967" s="4">
        <v>476</v>
      </c>
      <c r="H967">
        <f t="shared" si="60"/>
        <v>4.7600000000000002E-4</v>
      </c>
      <c r="I967">
        <f t="shared" si="61"/>
        <v>5.5048252619585368E-2</v>
      </c>
      <c r="J967" s="6">
        <f t="shared" si="62"/>
        <v>9.5199999999999989E-3</v>
      </c>
      <c r="K967">
        <f t="shared" si="63"/>
        <v>105.0420168067227</v>
      </c>
      <c r="L967" t="s">
        <v>19</v>
      </c>
      <c r="M967">
        <v>1</v>
      </c>
      <c r="N967" t="s">
        <v>40</v>
      </c>
      <c r="O967" t="s">
        <v>40</v>
      </c>
      <c r="P967" t="s">
        <v>22</v>
      </c>
      <c r="Q967" t="s">
        <v>37</v>
      </c>
      <c r="R967" t="s">
        <v>24</v>
      </c>
      <c r="S967" t="s">
        <v>32</v>
      </c>
      <c r="T967">
        <v>0</v>
      </c>
      <c r="U967" t="s">
        <v>134</v>
      </c>
      <c r="V967" t="s">
        <v>135</v>
      </c>
      <c r="W967" t="s">
        <v>136</v>
      </c>
      <c r="X967">
        <f>T967*K967</f>
        <v>0</v>
      </c>
      <c r="Y967">
        <f>T967*(57.32)</f>
        <v>0</v>
      </c>
    </row>
    <row r="968" spans="1:25" x14ac:dyDescent="0.2">
      <c r="A968">
        <v>967</v>
      </c>
      <c r="B968" t="s">
        <v>16</v>
      </c>
      <c r="C968" t="s">
        <v>111</v>
      </c>
      <c r="D968">
        <v>7</v>
      </c>
      <c r="E968" t="s">
        <v>18</v>
      </c>
      <c r="F968">
        <v>0.05</v>
      </c>
      <c r="G968" s="4">
        <v>476</v>
      </c>
      <c r="H968">
        <f t="shared" si="60"/>
        <v>4.7600000000000002E-4</v>
      </c>
      <c r="I968">
        <f t="shared" si="61"/>
        <v>5.5048252619585368E-2</v>
      </c>
      <c r="J968" s="6">
        <f t="shared" si="62"/>
        <v>9.5199999999999989E-3</v>
      </c>
      <c r="K968">
        <f t="shared" si="63"/>
        <v>105.0420168067227</v>
      </c>
      <c r="L968" t="s">
        <v>19</v>
      </c>
      <c r="M968">
        <v>1</v>
      </c>
      <c r="N968" t="s">
        <v>41</v>
      </c>
      <c r="O968" t="s">
        <v>41</v>
      </c>
      <c r="P968" t="s">
        <v>22</v>
      </c>
      <c r="Q968" t="s">
        <v>23</v>
      </c>
      <c r="R968" t="s">
        <v>24</v>
      </c>
      <c r="S968" t="s">
        <v>42</v>
      </c>
      <c r="T968">
        <v>0</v>
      </c>
      <c r="U968" t="s">
        <v>134</v>
      </c>
      <c r="V968" t="s">
        <v>135</v>
      </c>
      <c r="W968" t="s">
        <v>136</v>
      </c>
      <c r="X968">
        <f>T968*K968</f>
        <v>0</v>
      </c>
      <c r="Y968">
        <f>T968*(57.32)</f>
        <v>0</v>
      </c>
    </row>
    <row r="969" spans="1:25" x14ac:dyDescent="0.2">
      <c r="A969">
        <v>968</v>
      </c>
      <c r="B969" t="s">
        <v>16</v>
      </c>
      <c r="C969" t="s">
        <v>111</v>
      </c>
      <c r="D969">
        <v>7</v>
      </c>
      <c r="E969" t="s">
        <v>18</v>
      </c>
      <c r="F969">
        <v>0.05</v>
      </c>
      <c r="G969" s="4">
        <v>476</v>
      </c>
      <c r="H969">
        <f t="shared" si="60"/>
        <v>4.7600000000000002E-4</v>
      </c>
      <c r="I969">
        <f t="shared" si="61"/>
        <v>5.5048252619585368E-2</v>
      </c>
      <c r="J969" s="6">
        <f t="shared" si="62"/>
        <v>9.5199999999999989E-3</v>
      </c>
      <c r="K969">
        <f t="shared" si="63"/>
        <v>105.0420168067227</v>
      </c>
      <c r="L969" t="s">
        <v>19</v>
      </c>
      <c r="M969">
        <v>1</v>
      </c>
      <c r="N969" t="s">
        <v>43</v>
      </c>
      <c r="O969" t="s">
        <v>43</v>
      </c>
      <c r="P969" t="s">
        <v>22</v>
      </c>
      <c r="Q969" t="s">
        <v>23</v>
      </c>
      <c r="R969" t="s">
        <v>24</v>
      </c>
      <c r="S969" t="s">
        <v>44</v>
      </c>
      <c r="T969">
        <v>1</v>
      </c>
      <c r="U969" t="s">
        <v>134</v>
      </c>
      <c r="V969" t="s">
        <v>135</v>
      </c>
      <c r="W969" t="s">
        <v>136</v>
      </c>
      <c r="X969">
        <f>T969*K969</f>
        <v>105.0420168067227</v>
      </c>
      <c r="Y969">
        <f>T969*(57.32)</f>
        <v>57.32</v>
      </c>
    </row>
    <row r="970" spans="1:25" x14ac:dyDescent="0.2">
      <c r="A970">
        <v>969</v>
      </c>
      <c r="B970" t="s">
        <v>16</v>
      </c>
      <c r="C970" t="s">
        <v>111</v>
      </c>
      <c r="D970">
        <v>7</v>
      </c>
      <c r="E970" t="s">
        <v>18</v>
      </c>
      <c r="F970">
        <v>0.05</v>
      </c>
      <c r="G970" s="4">
        <v>476</v>
      </c>
      <c r="H970">
        <f t="shared" si="60"/>
        <v>4.7600000000000002E-4</v>
      </c>
      <c r="I970">
        <f t="shared" si="61"/>
        <v>5.5048252619585368E-2</v>
      </c>
      <c r="J970" s="6">
        <f t="shared" si="62"/>
        <v>9.5199999999999989E-3</v>
      </c>
      <c r="K970">
        <f t="shared" si="63"/>
        <v>105.0420168067227</v>
      </c>
      <c r="L970" t="s">
        <v>19</v>
      </c>
      <c r="M970">
        <v>1</v>
      </c>
      <c r="N970" t="s">
        <v>45</v>
      </c>
      <c r="O970" t="s">
        <v>45</v>
      </c>
      <c r="P970" t="s">
        <v>22</v>
      </c>
      <c r="Q970" t="s">
        <v>23</v>
      </c>
      <c r="R970" t="s">
        <v>24</v>
      </c>
      <c r="S970" t="s">
        <v>46</v>
      </c>
      <c r="T970">
        <v>0</v>
      </c>
      <c r="U970" t="s">
        <v>134</v>
      </c>
      <c r="V970" t="s">
        <v>135</v>
      </c>
      <c r="W970" t="s">
        <v>136</v>
      </c>
      <c r="X970">
        <f>T970*K970</f>
        <v>0</v>
      </c>
      <c r="Y970">
        <f>T970*(57.32)</f>
        <v>0</v>
      </c>
    </row>
    <row r="971" spans="1:25" x14ac:dyDescent="0.2">
      <c r="A971">
        <v>970</v>
      </c>
      <c r="B971" t="s">
        <v>16</v>
      </c>
      <c r="C971" t="s">
        <v>111</v>
      </c>
      <c r="D971">
        <v>7</v>
      </c>
      <c r="E971" t="s">
        <v>18</v>
      </c>
      <c r="F971">
        <v>0.05</v>
      </c>
      <c r="G971" s="4">
        <v>476</v>
      </c>
      <c r="H971">
        <f t="shared" si="60"/>
        <v>4.7600000000000002E-4</v>
      </c>
      <c r="I971">
        <f t="shared" si="61"/>
        <v>5.5048252619585368E-2</v>
      </c>
      <c r="J971" s="6">
        <f t="shared" si="62"/>
        <v>9.5199999999999989E-3</v>
      </c>
      <c r="K971">
        <f t="shared" si="63"/>
        <v>105.0420168067227</v>
      </c>
      <c r="L971" t="s">
        <v>19</v>
      </c>
      <c r="M971">
        <v>1</v>
      </c>
      <c r="N971" t="s">
        <v>47</v>
      </c>
      <c r="O971" t="s">
        <v>47</v>
      </c>
      <c r="P971" t="s">
        <v>22</v>
      </c>
      <c r="Q971" t="s">
        <v>23</v>
      </c>
      <c r="R971" t="s">
        <v>24</v>
      </c>
      <c r="S971" t="s">
        <v>32</v>
      </c>
      <c r="T971">
        <v>0</v>
      </c>
      <c r="U971" t="s">
        <v>134</v>
      </c>
      <c r="V971" t="s">
        <v>135</v>
      </c>
      <c r="W971" t="s">
        <v>136</v>
      </c>
      <c r="X971">
        <f>T971*K971</f>
        <v>0</v>
      </c>
      <c r="Y971">
        <f>T971*(57.32)</f>
        <v>0</v>
      </c>
    </row>
    <row r="972" spans="1:25" x14ac:dyDescent="0.2">
      <c r="A972">
        <v>971</v>
      </c>
      <c r="B972" t="s">
        <v>16</v>
      </c>
      <c r="C972" t="s">
        <v>111</v>
      </c>
      <c r="D972">
        <v>7</v>
      </c>
      <c r="E972" t="s">
        <v>18</v>
      </c>
      <c r="F972">
        <v>0.05</v>
      </c>
      <c r="G972" s="4">
        <v>476</v>
      </c>
      <c r="H972">
        <f t="shared" si="60"/>
        <v>4.7600000000000002E-4</v>
      </c>
      <c r="I972">
        <f t="shared" si="61"/>
        <v>5.5048252619585368E-2</v>
      </c>
      <c r="J972" s="6">
        <f t="shared" si="62"/>
        <v>9.5199999999999989E-3</v>
      </c>
      <c r="K972">
        <f t="shared" si="63"/>
        <v>105.0420168067227</v>
      </c>
      <c r="L972" t="s">
        <v>19</v>
      </c>
      <c r="M972">
        <v>1</v>
      </c>
      <c r="N972" t="s">
        <v>48</v>
      </c>
      <c r="O972" t="s">
        <v>49</v>
      </c>
      <c r="P972" t="s">
        <v>22</v>
      </c>
      <c r="Q972" t="s">
        <v>37</v>
      </c>
      <c r="R972" t="s">
        <v>24</v>
      </c>
      <c r="S972" t="s">
        <v>50</v>
      </c>
      <c r="T972">
        <v>0</v>
      </c>
      <c r="U972" t="s">
        <v>134</v>
      </c>
      <c r="V972" t="s">
        <v>135</v>
      </c>
      <c r="W972" t="s">
        <v>136</v>
      </c>
      <c r="X972">
        <f>T972*K972</f>
        <v>0</v>
      </c>
      <c r="Y972">
        <f>T972*(57.32)</f>
        <v>0</v>
      </c>
    </row>
    <row r="973" spans="1:25" x14ac:dyDescent="0.2">
      <c r="A973">
        <v>972</v>
      </c>
      <c r="B973" t="s">
        <v>16</v>
      </c>
      <c r="C973" t="s">
        <v>111</v>
      </c>
      <c r="D973">
        <v>7</v>
      </c>
      <c r="E973" t="s">
        <v>18</v>
      </c>
      <c r="F973">
        <v>0.05</v>
      </c>
      <c r="G973" s="4">
        <v>476</v>
      </c>
      <c r="H973">
        <f t="shared" si="60"/>
        <v>4.7600000000000002E-4</v>
      </c>
      <c r="I973">
        <f t="shared" si="61"/>
        <v>5.5048252619585368E-2</v>
      </c>
      <c r="J973" s="6">
        <f t="shared" si="62"/>
        <v>9.5199999999999989E-3</v>
      </c>
      <c r="K973">
        <f t="shared" si="63"/>
        <v>105.0420168067227</v>
      </c>
      <c r="L973" t="s">
        <v>19</v>
      </c>
      <c r="M973">
        <v>1</v>
      </c>
      <c r="N973" t="s">
        <v>51</v>
      </c>
      <c r="O973" t="s">
        <v>49</v>
      </c>
      <c r="P973" t="s">
        <v>22</v>
      </c>
      <c r="Q973" t="s">
        <v>37</v>
      </c>
      <c r="R973" t="s">
        <v>24</v>
      </c>
      <c r="S973" t="s">
        <v>50</v>
      </c>
      <c r="T973">
        <v>0</v>
      </c>
      <c r="U973" t="s">
        <v>134</v>
      </c>
      <c r="V973" t="s">
        <v>135</v>
      </c>
      <c r="W973" t="s">
        <v>136</v>
      </c>
      <c r="X973">
        <f>T973*K973</f>
        <v>0</v>
      </c>
      <c r="Y973">
        <f>T973*(57.32)</f>
        <v>0</v>
      </c>
    </row>
    <row r="974" spans="1:25" x14ac:dyDescent="0.2">
      <c r="A974">
        <v>973</v>
      </c>
      <c r="B974" t="s">
        <v>16</v>
      </c>
      <c r="C974" t="s">
        <v>111</v>
      </c>
      <c r="D974">
        <v>7</v>
      </c>
      <c r="E974" t="s">
        <v>18</v>
      </c>
      <c r="F974">
        <v>0.05</v>
      </c>
      <c r="G974" s="4">
        <v>476</v>
      </c>
      <c r="H974">
        <f t="shared" si="60"/>
        <v>4.7600000000000002E-4</v>
      </c>
      <c r="I974">
        <f t="shared" si="61"/>
        <v>5.5048252619585368E-2</v>
      </c>
      <c r="J974" s="6">
        <f t="shared" si="62"/>
        <v>9.5199999999999989E-3</v>
      </c>
      <c r="K974">
        <f t="shared" si="63"/>
        <v>105.0420168067227</v>
      </c>
      <c r="L974" t="s">
        <v>19</v>
      </c>
      <c r="M974">
        <v>1</v>
      </c>
      <c r="N974" t="s">
        <v>52</v>
      </c>
      <c r="O974" t="s">
        <v>52</v>
      </c>
      <c r="P974" t="s">
        <v>22</v>
      </c>
      <c r="Q974" t="s">
        <v>23</v>
      </c>
      <c r="R974" t="s">
        <v>24</v>
      </c>
      <c r="S974" t="s">
        <v>46</v>
      </c>
      <c r="T974">
        <v>0</v>
      </c>
      <c r="U974" t="s">
        <v>134</v>
      </c>
      <c r="V974" t="s">
        <v>135</v>
      </c>
      <c r="W974" t="s">
        <v>136</v>
      </c>
      <c r="X974">
        <f>T974*K974</f>
        <v>0</v>
      </c>
      <c r="Y974">
        <f>T974*(57.32)</f>
        <v>0</v>
      </c>
    </row>
    <row r="975" spans="1:25" x14ac:dyDescent="0.2">
      <c r="A975">
        <v>974</v>
      </c>
      <c r="B975" t="s">
        <v>16</v>
      </c>
      <c r="C975" t="s">
        <v>111</v>
      </c>
      <c r="D975">
        <v>7</v>
      </c>
      <c r="E975" t="s">
        <v>18</v>
      </c>
      <c r="F975">
        <v>0.05</v>
      </c>
      <c r="G975" s="4">
        <v>476</v>
      </c>
      <c r="H975">
        <f t="shared" si="60"/>
        <v>4.7600000000000002E-4</v>
      </c>
      <c r="I975">
        <f t="shared" si="61"/>
        <v>5.5048252619585368E-2</v>
      </c>
      <c r="J975" s="6">
        <f t="shared" si="62"/>
        <v>9.5199999999999989E-3</v>
      </c>
      <c r="K975">
        <f t="shared" si="63"/>
        <v>105.0420168067227</v>
      </c>
      <c r="L975" t="s">
        <v>19</v>
      </c>
      <c r="M975">
        <v>1</v>
      </c>
      <c r="N975" t="s">
        <v>53</v>
      </c>
      <c r="O975" t="s">
        <v>53</v>
      </c>
      <c r="P975" t="s">
        <v>22</v>
      </c>
      <c r="Q975" t="s">
        <v>23</v>
      </c>
      <c r="R975" t="s">
        <v>31</v>
      </c>
      <c r="S975" t="s">
        <v>54</v>
      </c>
      <c r="T975">
        <v>0</v>
      </c>
      <c r="U975" t="s">
        <v>134</v>
      </c>
      <c r="V975" t="s">
        <v>135</v>
      </c>
      <c r="W975" t="s">
        <v>136</v>
      </c>
      <c r="X975">
        <f>T975*K975</f>
        <v>0</v>
      </c>
      <c r="Y975">
        <f>T975*(57.32)</f>
        <v>0</v>
      </c>
    </row>
    <row r="976" spans="1:25" x14ac:dyDescent="0.2">
      <c r="A976">
        <v>975</v>
      </c>
      <c r="B976" t="s">
        <v>16</v>
      </c>
      <c r="C976" t="s">
        <v>111</v>
      </c>
      <c r="D976">
        <v>7</v>
      </c>
      <c r="E976" t="s">
        <v>18</v>
      </c>
      <c r="F976">
        <v>0.05</v>
      </c>
      <c r="G976" s="4">
        <v>476</v>
      </c>
      <c r="H976">
        <f t="shared" si="60"/>
        <v>4.7600000000000002E-4</v>
      </c>
      <c r="I976">
        <f t="shared" si="61"/>
        <v>5.5048252619585368E-2</v>
      </c>
      <c r="J976" s="6">
        <f t="shared" si="62"/>
        <v>9.5199999999999989E-3</v>
      </c>
      <c r="K976">
        <f t="shared" si="63"/>
        <v>105.0420168067227</v>
      </c>
      <c r="L976" t="s">
        <v>19</v>
      </c>
      <c r="M976">
        <v>1</v>
      </c>
      <c r="N976" t="s">
        <v>55</v>
      </c>
      <c r="O976" t="s">
        <v>55</v>
      </c>
      <c r="P976" t="s">
        <v>22</v>
      </c>
      <c r="Q976" t="s">
        <v>23</v>
      </c>
      <c r="R976" t="s">
        <v>31</v>
      </c>
      <c r="S976" t="s">
        <v>56</v>
      </c>
      <c r="T976">
        <v>0</v>
      </c>
      <c r="U976" t="s">
        <v>134</v>
      </c>
      <c r="V976" t="s">
        <v>135</v>
      </c>
      <c r="W976" t="s">
        <v>136</v>
      </c>
      <c r="X976">
        <f>T976*K976</f>
        <v>0</v>
      </c>
      <c r="Y976">
        <f>T976*(57.32)</f>
        <v>0</v>
      </c>
    </row>
    <row r="977" spans="1:25" x14ac:dyDescent="0.2">
      <c r="A977">
        <v>976</v>
      </c>
      <c r="B977" t="s">
        <v>16</v>
      </c>
      <c r="C977" t="s">
        <v>111</v>
      </c>
      <c r="D977">
        <v>7</v>
      </c>
      <c r="E977" t="s">
        <v>18</v>
      </c>
      <c r="F977">
        <v>0.05</v>
      </c>
      <c r="G977" s="4">
        <v>476</v>
      </c>
      <c r="H977">
        <f t="shared" si="60"/>
        <v>4.7600000000000002E-4</v>
      </c>
      <c r="I977">
        <f t="shared" si="61"/>
        <v>5.5048252619585368E-2</v>
      </c>
      <c r="J977" s="6">
        <f t="shared" si="62"/>
        <v>9.5199999999999989E-3</v>
      </c>
      <c r="K977">
        <f t="shared" si="63"/>
        <v>105.0420168067227</v>
      </c>
      <c r="L977" t="s">
        <v>19</v>
      </c>
      <c r="M977">
        <v>1</v>
      </c>
      <c r="N977" t="s">
        <v>57</v>
      </c>
      <c r="O977" t="s">
        <v>57</v>
      </c>
      <c r="P977" t="s">
        <v>22</v>
      </c>
      <c r="Q977" t="s">
        <v>37</v>
      </c>
      <c r="R977" t="s">
        <v>24</v>
      </c>
      <c r="S977" t="s">
        <v>58</v>
      </c>
      <c r="T977">
        <v>1</v>
      </c>
      <c r="U977" t="s">
        <v>134</v>
      </c>
      <c r="V977" t="s">
        <v>135</v>
      </c>
      <c r="W977" t="s">
        <v>136</v>
      </c>
      <c r="X977">
        <f>T977*K977</f>
        <v>105.0420168067227</v>
      </c>
      <c r="Y977">
        <f>T977*(57.32)</f>
        <v>57.32</v>
      </c>
    </row>
    <row r="978" spans="1:25" x14ac:dyDescent="0.2">
      <c r="A978">
        <v>977</v>
      </c>
      <c r="B978" t="s">
        <v>16</v>
      </c>
      <c r="C978" t="s">
        <v>111</v>
      </c>
      <c r="D978">
        <v>7</v>
      </c>
      <c r="E978" t="s">
        <v>18</v>
      </c>
      <c r="F978">
        <v>0.05</v>
      </c>
      <c r="G978" s="4">
        <v>476</v>
      </c>
      <c r="H978">
        <f t="shared" si="60"/>
        <v>4.7600000000000002E-4</v>
      </c>
      <c r="I978">
        <f t="shared" si="61"/>
        <v>5.5048252619585368E-2</v>
      </c>
      <c r="J978" s="6">
        <f t="shared" si="62"/>
        <v>9.5199999999999989E-3</v>
      </c>
      <c r="K978">
        <f t="shared" si="63"/>
        <v>105.0420168067227</v>
      </c>
      <c r="L978" t="s">
        <v>19</v>
      </c>
      <c r="M978">
        <v>1</v>
      </c>
      <c r="N978" t="s">
        <v>59</v>
      </c>
      <c r="O978" t="s">
        <v>59</v>
      </c>
      <c r="P978" t="s">
        <v>30</v>
      </c>
      <c r="Q978" t="s">
        <v>23</v>
      </c>
      <c r="R978" t="s">
        <v>31</v>
      </c>
      <c r="S978" t="s">
        <v>60</v>
      </c>
      <c r="T978">
        <v>0</v>
      </c>
      <c r="U978" t="s">
        <v>134</v>
      </c>
      <c r="V978" t="s">
        <v>135</v>
      </c>
      <c r="W978" t="s">
        <v>136</v>
      </c>
      <c r="X978">
        <f>T978*K978</f>
        <v>0</v>
      </c>
      <c r="Y978">
        <f>T978*(57.32)</f>
        <v>0</v>
      </c>
    </row>
    <row r="979" spans="1:25" x14ac:dyDescent="0.2">
      <c r="A979">
        <v>978</v>
      </c>
      <c r="B979" t="s">
        <v>16</v>
      </c>
      <c r="C979" t="s">
        <v>111</v>
      </c>
      <c r="D979">
        <v>7</v>
      </c>
      <c r="E979" t="s">
        <v>18</v>
      </c>
      <c r="F979">
        <v>0.05</v>
      </c>
      <c r="G979" s="4">
        <v>476</v>
      </c>
      <c r="H979">
        <f t="shared" si="60"/>
        <v>4.7600000000000002E-4</v>
      </c>
      <c r="I979">
        <f t="shared" si="61"/>
        <v>5.5048252619585368E-2</v>
      </c>
      <c r="J979" s="6">
        <f t="shared" si="62"/>
        <v>9.5199999999999989E-3</v>
      </c>
      <c r="K979">
        <f t="shared" si="63"/>
        <v>105.0420168067227</v>
      </c>
      <c r="L979" t="s">
        <v>19</v>
      </c>
      <c r="M979">
        <v>1</v>
      </c>
      <c r="N979" t="s">
        <v>61</v>
      </c>
      <c r="O979" t="s">
        <v>61</v>
      </c>
      <c r="P979" t="s">
        <v>30</v>
      </c>
      <c r="Q979" t="s">
        <v>37</v>
      </c>
      <c r="R979" t="s">
        <v>31</v>
      </c>
      <c r="S979" t="s">
        <v>62</v>
      </c>
      <c r="T979">
        <v>0</v>
      </c>
      <c r="U979" t="s">
        <v>134</v>
      </c>
      <c r="V979" t="s">
        <v>135</v>
      </c>
      <c r="W979" t="s">
        <v>136</v>
      </c>
      <c r="X979">
        <f>T979*K979</f>
        <v>0</v>
      </c>
      <c r="Y979">
        <f>T979*(57.32)</f>
        <v>0</v>
      </c>
    </row>
    <row r="980" spans="1:25" x14ac:dyDescent="0.2">
      <c r="A980">
        <v>979</v>
      </c>
      <c r="B980" t="s">
        <v>16</v>
      </c>
      <c r="C980" t="s">
        <v>111</v>
      </c>
      <c r="D980">
        <v>7</v>
      </c>
      <c r="E980" t="s">
        <v>18</v>
      </c>
      <c r="F980">
        <v>0.05</v>
      </c>
      <c r="G980" s="4">
        <v>476</v>
      </c>
      <c r="H980">
        <f t="shared" si="60"/>
        <v>4.7600000000000002E-4</v>
      </c>
      <c r="I980">
        <f t="shared" si="61"/>
        <v>5.5048252619585368E-2</v>
      </c>
      <c r="J980" s="6">
        <f t="shared" si="62"/>
        <v>9.5199999999999989E-3</v>
      </c>
      <c r="K980">
        <f t="shared" si="63"/>
        <v>105.0420168067227</v>
      </c>
      <c r="L980" t="s">
        <v>19</v>
      </c>
      <c r="M980">
        <v>1</v>
      </c>
      <c r="N980" t="s">
        <v>63</v>
      </c>
      <c r="O980" t="s">
        <v>63</v>
      </c>
      <c r="P980" t="s">
        <v>22</v>
      </c>
      <c r="Q980" t="s">
        <v>37</v>
      </c>
      <c r="R980" t="s">
        <v>24</v>
      </c>
      <c r="S980" t="s">
        <v>32</v>
      </c>
      <c r="T980">
        <v>0</v>
      </c>
      <c r="U980" t="s">
        <v>134</v>
      </c>
      <c r="V980" t="s">
        <v>135</v>
      </c>
      <c r="W980" t="s">
        <v>136</v>
      </c>
      <c r="X980">
        <f>T980*K980</f>
        <v>0</v>
      </c>
      <c r="Y980">
        <f>T980*(57.32)</f>
        <v>0</v>
      </c>
    </row>
    <row r="981" spans="1:25" x14ac:dyDescent="0.2">
      <c r="A981">
        <v>980</v>
      </c>
      <c r="B981" t="s">
        <v>16</v>
      </c>
      <c r="C981" t="s">
        <v>111</v>
      </c>
      <c r="D981">
        <v>7</v>
      </c>
      <c r="E981" t="s">
        <v>18</v>
      </c>
      <c r="F981">
        <v>0.05</v>
      </c>
      <c r="G981" s="4">
        <v>476</v>
      </c>
      <c r="H981">
        <f t="shared" si="60"/>
        <v>4.7600000000000002E-4</v>
      </c>
      <c r="I981">
        <f t="shared" si="61"/>
        <v>5.5048252619585368E-2</v>
      </c>
      <c r="J981" s="6">
        <f t="shared" si="62"/>
        <v>9.5199999999999989E-3</v>
      </c>
      <c r="K981">
        <f t="shared" si="63"/>
        <v>105.0420168067227</v>
      </c>
      <c r="L981" t="s">
        <v>19</v>
      </c>
      <c r="M981">
        <v>1</v>
      </c>
      <c r="N981" t="s">
        <v>64</v>
      </c>
      <c r="O981" t="s">
        <v>65</v>
      </c>
      <c r="P981" t="s">
        <v>22</v>
      </c>
      <c r="Q981" t="s">
        <v>23</v>
      </c>
      <c r="R981" t="s">
        <v>24</v>
      </c>
      <c r="S981" t="s">
        <v>25</v>
      </c>
      <c r="T981">
        <v>0</v>
      </c>
      <c r="U981" t="s">
        <v>134</v>
      </c>
      <c r="V981" t="s">
        <v>135</v>
      </c>
      <c r="W981" t="s">
        <v>136</v>
      </c>
      <c r="X981">
        <f>T981*K981</f>
        <v>0</v>
      </c>
      <c r="Y981">
        <f>T981*(57.32)</f>
        <v>0</v>
      </c>
    </row>
    <row r="982" spans="1:25" x14ac:dyDescent="0.2">
      <c r="A982">
        <v>981</v>
      </c>
      <c r="B982" t="s">
        <v>16</v>
      </c>
      <c r="C982" t="s">
        <v>111</v>
      </c>
      <c r="D982">
        <v>7</v>
      </c>
      <c r="E982" t="s">
        <v>18</v>
      </c>
      <c r="F982">
        <v>0.05</v>
      </c>
      <c r="G982" s="4">
        <v>476</v>
      </c>
      <c r="H982">
        <f t="shared" si="60"/>
        <v>4.7600000000000002E-4</v>
      </c>
      <c r="I982">
        <f t="shared" si="61"/>
        <v>5.5048252619585368E-2</v>
      </c>
      <c r="J982" s="6">
        <f t="shared" si="62"/>
        <v>9.5199999999999989E-3</v>
      </c>
      <c r="K982">
        <f t="shared" si="63"/>
        <v>105.0420168067227</v>
      </c>
      <c r="L982" t="s">
        <v>66</v>
      </c>
      <c r="M982">
        <v>1</v>
      </c>
      <c r="N982" t="s">
        <v>20</v>
      </c>
      <c r="O982" t="s">
        <v>21</v>
      </c>
      <c r="P982" t="s">
        <v>22</v>
      </c>
      <c r="Q982" t="s">
        <v>23</v>
      </c>
      <c r="R982" t="s">
        <v>24</v>
      </c>
      <c r="S982" t="s">
        <v>25</v>
      </c>
      <c r="T982">
        <v>0</v>
      </c>
      <c r="U982" t="s">
        <v>134</v>
      </c>
      <c r="V982" t="s">
        <v>135</v>
      </c>
      <c r="W982" t="s">
        <v>137</v>
      </c>
      <c r="X982">
        <f>T982*K982</f>
        <v>0</v>
      </c>
      <c r="Y982">
        <f>T982*(57.32)</f>
        <v>0</v>
      </c>
    </row>
    <row r="983" spans="1:25" x14ac:dyDescent="0.2">
      <c r="A983">
        <v>982</v>
      </c>
      <c r="B983" t="s">
        <v>16</v>
      </c>
      <c r="C983" t="s">
        <v>111</v>
      </c>
      <c r="D983">
        <v>7</v>
      </c>
      <c r="E983" t="s">
        <v>18</v>
      </c>
      <c r="F983">
        <v>0.05</v>
      </c>
      <c r="G983" s="4">
        <v>476</v>
      </c>
      <c r="H983">
        <f t="shared" si="60"/>
        <v>4.7600000000000002E-4</v>
      </c>
      <c r="I983">
        <f t="shared" si="61"/>
        <v>5.5048252619585368E-2</v>
      </c>
      <c r="J983" s="6">
        <f t="shared" si="62"/>
        <v>9.5199999999999989E-3</v>
      </c>
      <c r="K983">
        <f t="shared" si="63"/>
        <v>105.0420168067227</v>
      </c>
      <c r="L983" t="s">
        <v>66</v>
      </c>
      <c r="M983">
        <v>1</v>
      </c>
      <c r="N983" t="s">
        <v>29</v>
      </c>
      <c r="O983" t="s">
        <v>29</v>
      </c>
      <c r="P983" t="s">
        <v>30</v>
      </c>
      <c r="Q983" t="s">
        <v>23</v>
      </c>
      <c r="R983" t="s">
        <v>31</v>
      </c>
      <c r="S983" t="s">
        <v>32</v>
      </c>
      <c r="T983">
        <v>0</v>
      </c>
      <c r="U983" t="s">
        <v>134</v>
      </c>
      <c r="V983" t="s">
        <v>135</v>
      </c>
      <c r="W983" t="s">
        <v>137</v>
      </c>
      <c r="X983">
        <f>T983*K983</f>
        <v>0</v>
      </c>
      <c r="Y983">
        <f>T983*(57.32)</f>
        <v>0</v>
      </c>
    </row>
    <row r="984" spans="1:25" x14ac:dyDescent="0.2">
      <c r="A984">
        <v>983</v>
      </c>
      <c r="B984" t="s">
        <v>16</v>
      </c>
      <c r="C984" t="s">
        <v>111</v>
      </c>
      <c r="D984">
        <v>7</v>
      </c>
      <c r="E984" t="s">
        <v>18</v>
      </c>
      <c r="F984">
        <v>0.05</v>
      </c>
      <c r="G984" s="4">
        <v>476</v>
      </c>
      <c r="H984">
        <f t="shared" si="60"/>
        <v>4.7600000000000002E-4</v>
      </c>
      <c r="I984">
        <f t="shared" si="61"/>
        <v>5.5048252619585368E-2</v>
      </c>
      <c r="J984" s="6">
        <f t="shared" si="62"/>
        <v>9.5199999999999989E-3</v>
      </c>
      <c r="K984">
        <f t="shared" si="63"/>
        <v>105.0420168067227</v>
      </c>
      <c r="L984" t="s">
        <v>66</v>
      </c>
      <c r="M984">
        <v>1</v>
      </c>
      <c r="N984" t="s">
        <v>33</v>
      </c>
      <c r="O984" t="s">
        <v>33</v>
      </c>
      <c r="P984" t="s">
        <v>22</v>
      </c>
      <c r="Q984" t="s">
        <v>23</v>
      </c>
      <c r="R984" t="s">
        <v>31</v>
      </c>
      <c r="S984" t="s">
        <v>25</v>
      </c>
      <c r="T984">
        <v>0</v>
      </c>
      <c r="U984" t="s">
        <v>134</v>
      </c>
      <c r="V984" t="s">
        <v>135</v>
      </c>
      <c r="W984" t="s">
        <v>137</v>
      </c>
      <c r="X984">
        <f>T984*K984</f>
        <v>0</v>
      </c>
      <c r="Y984">
        <f>T984*(57.32)</f>
        <v>0</v>
      </c>
    </row>
    <row r="985" spans="1:25" x14ac:dyDescent="0.2">
      <c r="A985">
        <v>984</v>
      </c>
      <c r="B985" t="s">
        <v>16</v>
      </c>
      <c r="C985" t="s">
        <v>111</v>
      </c>
      <c r="D985">
        <v>7</v>
      </c>
      <c r="E985" t="s">
        <v>18</v>
      </c>
      <c r="F985">
        <v>0.05</v>
      </c>
      <c r="G985" s="4">
        <v>476</v>
      </c>
      <c r="H985">
        <f t="shared" si="60"/>
        <v>4.7600000000000002E-4</v>
      </c>
      <c r="I985">
        <f t="shared" si="61"/>
        <v>5.5048252619585368E-2</v>
      </c>
      <c r="J985" s="6">
        <f t="shared" si="62"/>
        <v>9.5199999999999989E-3</v>
      </c>
      <c r="K985">
        <f t="shared" si="63"/>
        <v>105.0420168067227</v>
      </c>
      <c r="L985" t="s">
        <v>66</v>
      </c>
      <c r="M985">
        <v>1</v>
      </c>
      <c r="N985" t="s">
        <v>34</v>
      </c>
      <c r="O985" t="s">
        <v>35</v>
      </c>
      <c r="P985" t="s">
        <v>36</v>
      </c>
      <c r="Q985" t="s">
        <v>37</v>
      </c>
      <c r="R985" t="s">
        <v>24</v>
      </c>
      <c r="S985" t="s">
        <v>38</v>
      </c>
      <c r="T985">
        <v>0</v>
      </c>
      <c r="U985" t="s">
        <v>134</v>
      </c>
      <c r="V985" t="s">
        <v>135</v>
      </c>
      <c r="W985" t="s">
        <v>137</v>
      </c>
      <c r="X985">
        <f>T985*K985</f>
        <v>0</v>
      </c>
      <c r="Y985">
        <f>T985*(57.32)</f>
        <v>0</v>
      </c>
    </row>
    <row r="986" spans="1:25" x14ac:dyDescent="0.2">
      <c r="A986">
        <v>985</v>
      </c>
      <c r="B986" t="s">
        <v>16</v>
      </c>
      <c r="C986" t="s">
        <v>111</v>
      </c>
      <c r="D986">
        <v>7</v>
      </c>
      <c r="E986" t="s">
        <v>18</v>
      </c>
      <c r="F986">
        <v>0.05</v>
      </c>
      <c r="G986" s="4">
        <v>476</v>
      </c>
      <c r="H986">
        <f t="shared" si="60"/>
        <v>4.7600000000000002E-4</v>
      </c>
      <c r="I986">
        <f t="shared" si="61"/>
        <v>5.5048252619585368E-2</v>
      </c>
      <c r="J986" s="6">
        <f t="shared" si="62"/>
        <v>9.5199999999999989E-3</v>
      </c>
      <c r="K986">
        <f t="shared" si="63"/>
        <v>105.0420168067227</v>
      </c>
      <c r="L986" t="s">
        <v>66</v>
      </c>
      <c r="M986">
        <v>1</v>
      </c>
      <c r="N986" t="s">
        <v>39</v>
      </c>
      <c r="O986" t="s">
        <v>35</v>
      </c>
      <c r="P986" t="s">
        <v>36</v>
      </c>
      <c r="Q986" t="s">
        <v>37</v>
      </c>
      <c r="R986" t="s">
        <v>24</v>
      </c>
      <c r="S986" t="s">
        <v>38</v>
      </c>
      <c r="T986">
        <v>0</v>
      </c>
      <c r="U986" t="s">
        <v>134</v>
      </c>
      <c r="V986" t="s">
        <v>135</v>
      </c>
      <c r="W986" t="s">
        <v>137</v>
      </c>
      <c r="X986">
        <f>T986*K986</f>
        <v>0</v>
      </c>
      <c r="Y986">
        <f>T986*(57.32)</f>
        <v>0</v>
      </c>
    </row>
    <row r="987" spans="1:25" x14ac:dyDescent="0.2">
      <c r="A987">
        <v>986</v>
      </c>
      <c r="B987" t="s">
        <v>16</v>
      </c>
      <c r="C987" t="s">
        <v>111</v>
      </c>
      <c r="D987">
        <v>7</v>
      </c>
      <c r="E987" t="s">
        <v>18</v>
      </c>
      <c r="F987">
        <v>0.05</v>
      </c>
      <c r="G987" s="4">
        <v>476</v>
      </c>
      <c r="H987">
        <f t="shared" si="60"/>
        <v>4.7600000000000002E-4</v>
      </c>
      <c r="I987">
        <f t="shared" si="61"/>
        <v>5.5048252619585368E-2</v>
      </c>
      <c r="J987" s="6">
        <f t="shared" si="62"/>
        <v>9.5199999999999989E-3</v>
      </c>
      <c r="K987">
        <f t="shared" si="63"/>
        <v>105.0420168067227</v>
      </c>
      <c r="L987" t="s">
        <v>66</v>
      </c>
      <c r="M987">
        <v>1</v>
      </c>
      <c r="N987" t="s">
        <v>40</v>
      </c>
      <c r="O987" t="s">
        <v>40</v>
      </c>
      <c r="P987" t="s">
        <v>22</v>
      </c>
      <c r="Q987" t="s">
        <v>37</v>
      </c>
      <c r="R987" t="s">
        <v>24</v>
      </c>
      <c r="S987" t="s">
        <v>32</v>
      </c>
      <c r="T987">
        <v>0</v>
      </c>
      <c r="U987" t="s">
        <v>134</v>
      </c>
      <c r="V987" t="s">
        <v>135</v>
      </c>
      <c r="W987" t="s">
        <v>137</v>
      </c>
      <c r="X987">
        <f>T987*K987</f>
        <v>0</v>
      </c>
      <c r="Y987">
        <f>T987*(57.32)</f>
        <v>0</v>
      </c>
    </row>
    <row r="988" spans="1:25" x14ac:dyDescent="0.2">
      <c r="A988">
        <v>987</v>
      </c>
      <c r="B988" t="s">
        <v>16</v>
      </c>
      <c r="C988" t="s">
        <v>111</v>
      </c>
      <c r="D988">
        <v>7</v>
      </c>
      <c r="E988" t="s">
        <v>18</v>
      </c>
      <c r="F988">
        <v>0.05</v>
      </c>
      <c r="G988" s="4">
        <v>476</v>
      </c>
      <c r="H988">
        <f t="shared" si="60"/>
        <v>4.7600000000000002E-4</v>
      </c>
      <c r="I988">
        <f t="shared" si="61"/>
        <v>5.5048252619585368E-2</v>
      </c>
      <c r="J988" s="6">
        <f t="shared" si="62"/>
        <v>9.5199999999999989E-3</v>
      </c>
      <c r="K988">
        <f t="shared" si="63"/>
        <v>105.0420168067227</v>
      </c>
      <c r="L988" t="s">
        <v>66</v>
      </c>
      <c r="M988">
        <v>1</v>
      </c>
      <c r="N988" t="s">
        <v>41</v>
      </c>
      <c r="O988" t="s">
        <v>41</v>
      </c>
      <c r="P988" t="s">
        <v>22</v>
      </c>
      <c r="Q988" t="s">
        <v>23</v>
      </c>
      <c r="R988" t="s">
        <v>24</v>
      </c>
      <c r="S988" t="s">
        <v>42</v>
      </c>
      <c r="T988">
        <v>0</v>
      </c>
      <c r="U988" t="s">
        <v>134</v>
      </c>
      <c r="V988" t="s">
        <v>135</v>
      </c>
      <c r="W988" t="s">
        <v>137</v>
      </c>
      <c r="X988">
        <f>T988*K988</f>
        <v>0</v>
      </c>
      <c r="Y988">
        <f>T988*(57.32)</f>
        <v>0</v>
      </c>
    </row>
    <row r="989" spans="1:25" x14ac:dyDescent="0.2">
      <c r="A989">
        <v>988</v>
      </c>
      <c r="B989" t="s">
        <v>16</v>
      </c>
      <c r="C989" t="s">
        <v>111</v>
      </c>
      <c r="D989">
        <v>7</v>
      </c>
      <c r="E989" t="s">
        <v>18</v>
      </c>
      <c r="F989">
        <v>0.05</v>
      </c>
      <c r="G989" s="4">
        <v>476</v>
      </c>
      <c r="H989">
        <f t="shared" si="60"/>
        <v>4.7600000000000002E-4</v>
      </c>
      <c r="I989">
        <f t="shared" si="61"/>
        <v>5.5048252619585368E-2</v>
      </c>
      <c r="J989" s="6">
        <f t="shared" si="62"/>
        <v>9.5199999999999989E-3</v>
      </c>
      <c r="K989">
        <f t="shared" si="63"/>
        <v>105.0420168067227</v>
      </c>
      <c r="L989" t="s">
        <v>66</v>
      </c>
      <c r="M989">
        <v>1</v>
      </c>
      <c r="N989" t="s">
        <v>43</v>
      </c>
      <c r="O989" t="s">
        <v>43</v>
      </c>
      <c r="P989" t="s">
        <v>22</v>
      </c>
      <c r="Q989" t="s">
        <v>23</v>
      </c>
      <c r="R989" t="s">
        <v>24</v>
      </c>
      <c r="S989" t="s">
        <v>44</v>
      </c>
      <c r="T989">
        <v>0</v>
      </c>
      <c r="U989" t="s">
        <v>134</v>
      </c>
      <c r="V989" t="s">
        <v>135</v>
      </c>
      <c r="W989" t="s">
        <v>137</v>
      </c>
      <c r="X989">
        <f>T989*K989</f>
        <v>0</v>
      </c>
      <c r="Y989">
        <f>T989*(57.32)</f>
        <v>0</v>
      </c>
    </row>
    <row r="990" spans="1:25" x14ac:dyDescent="0.2">
      <c r="A990">
        <v>989</v>
      </c>
      <c r="B990" t="s">
        <v>16</v>
      </c>
      <c r="C990" t="s">
        <v>111</v>
      </c>
      <c r="D990">
        <v>7</v>
      </c>
      <c r="E990" t="s">
        <v>18</v>
      </c>
      <c r="F990">
        <v>0.05</v>
      </c>
      <c r="G990" s="4">
        <v>476</v>
      </c>
      <c r="H990">
        <f t="shared" si="60"/>
        <v>4.7600000000000002E-4</v>
      </c>
      <c r="I990">
        <f t="shared" si="61"/>
        <v>5.5048252619585368E-2</v>
      </c>
      <c r="J990" s="6">
        <f t="shared" si="62"/>
        <v>9.5199999999999989E-3</v>
      </c>
      <c r="K990">
        <f t="shared" si="63"/>
        <v>105.0420168067227</v>
      </c>
      <c r="L990" t="s">
        <v>66</v>
      </c>
      <c r="M990">
        <v>1</v>
      </c>
      <c r="N990" t="s">
        <v>45</v>
      </c>
      <c r="O990" t="s">
        <v>45</v>
      </c>
      <c r="P990" t="s">
        <v>22</v>
      </c>
      <c r="Q990" t="s">
        <v>23</v>
      </c>
      <c r="R990" t="s">
        <v>24</v>
      </c>
      <c r="S990" t="s">
        <v>46</v>
      </c>
      <c r="T990">
        <v>0</v>
      </c>
      <c r="U990" t="s">
        <v>134</v>
      </c>
      <c r="V990" t="s">
        <v>135</v>
      </c>
      <c r="W990" t="s">
        <v>137</v>
      </c>
      <c r="X990">
        <f>T990*K990</f>
        <v>0</v>
      </c>
      <c r="Y990">
        <f>T990*(57.32)</f>
        <v>0</v>
      </c>
    </row>
    <row r="991" spans="1:25" x14ac:dyDescent="0.2">
      <c r="A991">
        <v>990</v>
      </c>
      <c r="B991" t="s">
        <v>16</v>
      </c>
      <c r="C991" t="s">
        <v>111</v>
      </c>
      <c r="D991">
        <v>7</v>
      </c>
      <c r="E991" t="s">
        <v>18</v>
      </c>
      <c r="F991">
        <v>0.05</v>
      </c>
      <c r="G991" s="4">
        <v>476</v>
      </c>
      <c r="H991">
        <f t="shared" si="60"/>
        <v>4.7600000000000002E-4</v>
      </c>
      <c r="I991">
        <f t="shared" si="61"/>
        <v>5.5048252619585368E-2</v>
      </c>
      <c r="J991" s="6">
        <f t="shared" si="62"/>
        <v>9.5199999999999989E-3</v>
      </c>
      <c r="K991">
        <f t="shared" si="63"/>
        <v>105.0420168067227</v>
      </c>
      <c r="L991" t="s">
        <v>66</v>
      </c>
      <c r="M991">
        <v>1</v>
      </c>
      <c r="N991" t="s">
        <v>47</v>
      </c>
      <c r="O991" t="s">
        <v>47</v>
      </c>
      <c r="P991" t="s">
        <v>22</v>
      </c>
      <c r="Q991" t="s">
        <v>23</v>
      </c>
      <c r="R991" t="s">
        <v>24</v>
      </c>
      <c r="S991" t="s">
        <v>32</v>
      </c>
      <c r="T991">
        <v>0</v>
      </c>
      <c r="U991" t="s">
        <v>134</v>
      </c>
      <c r="V991" t="s">
        <v>135</v>
      </c>
      <c r="W991" t="s">
        <v>137</v>
      </c>
      <c r="X991">
        <f>T991*K991</f>
        <v>0</v>
      </c>
      <c r="Y991">
        <f>T991*(57.32)</f>
        <v>0</v>
      </c>
    </row>
    <row r="992" spans="1:25" x14ac:dyDescent="0.2">
      <c r="A992">
        <v>991</v>
      </c>
      <c r="B992" t="s">
        <v>16</v>
      </c>
      <c r="C992" t="s">
        <v>111</v>
      </c>
      <c r="D992">
        <v>7</v>
      </c>
      <c r="E992" t="s">
        <v>18</v>
      </c>
      <c r="F992">
        <v>0.05</v>
      </c>
      <c r="G992" s="4">
        <v>476</v>
      </c>
      <c r="H992">
        <f t="shared" si="60"/>
        <v>4.7600000000000002E-4</v>
      </c>
      <c r="I992">
        <f t="shared" si="61"/>
        <v>5.5048252619585368E-2</v>
      </c>
      <c r="J992" s="6">
        <f t="shared" si="62"/>
        <v>9.5199999999999989E-3</v>
      </c>
      <c r="K992">
        <f t="shared" si="63"/>
        <v>105.0420168067227</v>
      </c>
      <c r="L992" t="s">
        <v>66</v>
      </c>
      <c r="M992">
        <v>1</v>
      </c>
      <c r="N992" t="s">
        <v>48</v>
      </c>
      <c r="O992" t="s">
        <v>49</v>
      </c>
      <c r="P992" t="s">
        <v>22</v>
      </c>
      <c r="Q992" t="s">
        <v>37</v>
      </c>
      <c r="R992" t="s">
        <v>24</v>
      </c>
      <c r="S992" t="s">
        <v>50</v>
      </c>
      <c r="T992">
        <v>1</v>
      </c>
      <c r="U992" t="s">
        <v>134</v>
      </c>
      <c r="V992" t="s">
        <v>135</v>
      </c>
      <c r="W992" t="s">
        <v>137</v>
      </c>
      <c r="X992">
        <f>T992*K992</f>
        <v>105.0420168067227</v>
      </c>
      <c r="Y992">
        <f>T992*(57.32)</f>
        <v>57.32</v>
      </c>
    </row>
    <row r="993" spans="1:25" x14ac:dyDescent="0.2">
      <c r="A993">
        <v>992</v>
      </c>
      <c r="B993" t="s">
        <v>16</v>
      </c>
      <c r="C993" t="s">
        <v>111</v>
      </c>
      <c r="D993">
        <v>7</v>
      </c>
      <c r="E993" t="s">
        <v>18</v>
      </c>
      <c r="F993">
        <v>0.05</v>
      </c>
      <c r="G993" s="4">
        <v>476</v>
      </c>
      <c r="H993">
        <f t="shared" si="60"/>
        <v>4.7600000000000002E-4</v>
      </c>
      <c r="I993">
        <f t="shared" si="61"/>
        <v>5.5048252619585368E-2</v>
      </c>
      <c r="J993" s="6">
        <f t="shared" si="62"/>
        <v>9.5199999999999989E-3</v>
      </c>
      <c r="K993">
        <f t="shared" si="63"/>
        <v>105.0420168067227</v>
      </c>
      <c r="L993" t="s">
        <v>66</v>
      </c>
      <c r="M993">
        <v>1</v>
      </c>
      <c r="N993" t="s">
        <v>51</v>
      </c>
      <c r="O993" t="s">
        <v>49</v>
      </c>
      <c r="P993" t="s">
        <v>22</v>
      </c>
      <c r="Q993" t="s">
        <v>37</v>
      </c>
      <c r="R993" t="s">
        <v>24</v>
      </c>
      <c r="S993" t="s">
        <v>50</v>
      </c>
      <c r="T993">
        <v>0</v>
      </c>
      <c r="U993" t="s">
        <v>134</v>
      </c>
      <c r="V993" t="s">
        <v>135</v>
      </c>
      <c r="W993" t="s">
        <v>137</v>
      </c>
      <c r="X993">
        <f>T993*K993</f>
        <v>0</v>
      </c>
      <c r="Y993">
        <f>T993*(57.32)</f>
        <v>0</v>
      </c>
    </row>
    <row r="994" spans="1:25" x14ac:dyDescent="0.2">
      <c r="A994">
        <v>993</v>
      </c>
      <c r="B994" t="s">
        <v>16</v>
      </c>
      <c r="C994" t="s">
        <v>111</v>
      </c>
      <c r="D994">
        <v>7</v>
      </c>
      <c r="E994" t="s">
        <v>18</v>
      </c>
      <c r="F994">
        <v>0.05</v>
      </c>
      <c r="G994" s="4">
        <v>476</v>
      </c>
      <c r="H994">
        <f t="shared" si="60"/>
        <v>4.7600000000000002E-4</v>
      </c>
      <c r="I994">
        <f t="shared" si="61"/>
        <v>5.5048252619585368E-2</v>
      </c>
      <c r="J994" s="6">
        <f t="shared" si="62"/>
        <v>9.5199999999999989E-3</v>
      </c>
      <c r="K994">
        <f t="shared" si="63"/>
        <v>105.0420168067227</v>
      </c>
      <c r="L994" t="s">
        <v>66</v>
      </c>
      <c r="M994">
        <v>1</v>
      </c>
      <c r="N994" t="s">
        <v>52</v>
      </c>
      <c r="O994" t="s">
        <v>52</v>
      </c>
      <c r="P994" t="s">
        <v>22</v>
      </c>
      <c r="Q994" t="s">
        <v>23</v>
      </c>
      <c r="R994" t="s">
        <v>24</v>
      </c>
      <c r="S994" t="s">
        <v>46</v>
      </c>
      <c r="T994">
        <v>0</v>
      </c>
      <c r="U994" t="s">
        <v>134</v>
      </c>
      <c r="V994" t="s">
        <v>135</v>
      </c>
      <c r="W994" t="s">
        <v>137</v>
      </c>
      <c r="X994">
        <f>T994*K994</f>
        <v>0</v>
      </c>
      <c r="Y994">
        <f>T994*(57.32)</f>
        <v>0</v>
      </c>
    </row>
    <row r="995" spans="1:25" x14ac:dyDescent="0.2">
      <c r="A995">
        <v>994</v>
      </c>
      <c r="B995" t="s">
        <v>16</v>
      </c>
      <c r="C995" t="s">
        <v>111</v>
      </c>
      <c r="D995">
        <v>7</v>
      </c>
      <c r="E995" t="s">
        <v>18</v>
      </c>
      <c r="F995">
        <v>0.05</v>
      </c>
      <c r="G995" s="4">
        <v>476</v>
      </c>
      <c r="H995">
        <f t="shared" si="60"/>
        <v>4.7600000000000002E-4</v>
      </c>
      <c r="I995">
        <f t="shared" si="61"/>
        <v>5.5048252619585368E-2</v>
      </c>
      <c r="J995" s="6">
        <f t="shared" si="62"/>
        <v>9.5199999999999989E-3</v>
      </c>
      <c r="K995">
        <f t="shared" si="63"/>
        <v>105.0420168067227</v>
      </c>
      <c r="L995" t="s">
        <v>66</v>
      </c>
      <c r="M995">
        <v>1</v>
      </c>
      <c r="N995" t="s">
        <v>53</v>
      </c>
      <c r="O995" t="s">
        <v>53</v>
      </c>
      <c r="P995" t="s">
        <v>22</v>
      </c>
      <c r="Q995" t="s">
        <v>23</v>
      </c>
      <c r="R995" t="s">
        <v>31</v>
      </c>
      <c r="S995" t="s">
        <v>54</v>
      </c>
      <c r="T995">
        <v>0</v>
      </c>
      <c r="U995" t="s">
        <v>134</v>
      </c>
      <c r="V995" t="s">
        <v>135</v>
      </c>
      <c r="W995" t="s">
        <v>137</v>
      </c>
      <c r="X995">
        <f>T995*K995</f>
        <v>0</v>
      </c>
      <c r="Y995">
        <f>T995*(57.32)</f>
        <v>0</v>
      </c>
    </row>
    <row r="996" spans="1:25" x14ac:dyDescent="0.2">
      <c r="A996">
        <v>995</v>
      </c>
      <c r="B996" t="s">
        <v>16</v>
      </c>
      <c r="C996" t="s">
        <v>111</v>
      </c>
      <c r="D996">
        <v>7</v>
      </c>
      <c r="E996" t="s">
        <v>18</v>
      </c>
      <c r="F996">
        <v>0.05</v>
      </c>
      <c r="G996" s="4">
        <v>476</v>
      </c>
      <c r="H996">
        <f t="shared" si="60"/>
        <v>4.7600000000000002E-4</v>
      </c>
      <c r="I996">
        <f t="shared" si="61"/>
        <v>5.5048252619585368E-2</v>
      </c>
      <c r="J996" s="6">
        <f t="shared" si="62"/>
        <v>9.5199999999999989E-3</v>
      </c>
      <c r="K996">
        <f t="shared" si="63"/>
        <v>105.0420168067227</v>
      </c>
      <c r="L996" t="s">
        <v>66</v>
      </c>
      <c r="M996">
        <v>1</v>
      </c>
      <c r="N996" t="s">
        <v>55</v>
      </c>
      <c r="O996" t="s">
        <v>55</v>
      </c>
      <c r="P996" t="s">
        <v>22</v>
      </c>
      <c r="Q996" t="s">
        <v>23</v>
      </c>
      <c r="R996" t="s">
        <v>31</v>
      </c>
      <c r="S996" t="s">
        <v>56</v>
      </c>
      <c r="T996">
        <v>0</v>
      </c>
      <c r="U996" t="s">
        <v>134</v>
      </c>
      <c r="V996" t="s">
        <v>135</v>
      </c>
      <c r="W996" t="s">
        <v>137</v>
      </c>
      <c r="X996">
        <f>T996*K996</f>
        <v>0</v>
      </c>
      <c r="Y996">
        <f>T996*(57.32)</f>
        <v>0</v>
      </c>
    </row>
    <row r="997" spans="1:25" x14ac:dyDescent="0.2">
      <c r="A997">
        <v>996</v>
      </c>
      <c r="B997" t="s">
        <v>16</v>
      </c>
      <c r="C997" t="s">
        <v>111</v>
      </c>
      <c r="D997">
        <v>7</v>
      </c>
      <c r="E997" t="s">
        <v>18</v>
      </c>
      <c r="F997">
        <v>0.05</v>
      </c>
      <c r="G997" s="4">
        <v>476</v>
      </c>
      <c r="H997">
        <f t="shared" si="60"/>
        <v>4.7600000000000002E-4</v>
      </c>
      <c r="I997">
        <f t="shared" si="61"/>
        <v>5.5048252619585368E-2</v>
      </c>
      <c r="J997" s="6">
        <f t="shared" si="62"/>
        <v>9.5199999999999989E-3</v>
      </c>
      <c r="K997">
        <f t="shared" si="63"/>
        <v>105.0420168067227</v>
      </c>
      <c r="L997" t="s">
        <v>66</v>
      </c>
      <c r="M997">
        <v>1</v>
      </c>
      <c r="N997" t="s">
        <v>57</v>
      </c>
      <c r="O997" t="s">
        <v>57</v>
      </c>
      <c r="P997" t="s">
        <v>22</v>
      </c>
      <c r="Q997" t="s">
        <v>37</v>
      </c>
      <c r="R997" t="s">
        <v>24</v>
      </c>
      <c r="S997" t="s">
        <v>58</v>
      </c>
      <c r="T997">
        <v>0</v>
      </c>
      <c r="U997" t="s">
        <v>134</v>
      </c>
      <c r="V997" t="s">
        <v>135</v>
      </c>
      <c r="W997" t="s">
        <v>137</v>
      </c>
      <c r="X997">
        <f>T997*K997</f>
        <v>0</v>
      </c>
      <c r="Y997">
        <f>T997*(57.32)</f>
        <v>0</v>
      </c>
    </row>
    <row r="998" spans="1:25" x14ac:dyDescent="0.2">
      <c r="A998">
        <v>997</v>
      </c>
      <c r="B998" t="s">
        <v>16</v>
      </c>
      <c r="C998" t="s">
        <v>111</v>
      </c>
      <c r="D998">
        <v>7</v>
      </c>
      <c r="E998" t="s">
        <v>18</v>
      </c>
      <c r="F998">
        <v>0.05</v>
      </c>
      <c r="G998" s="4">
        <v>476</v>
      </c>
      <c r="H998">
        <f t="shared" si="60"/>
        <v>4.7600000000000002E-4</v>
      </c>
      <c r="I998">
        <f t="shared" si="61"/>
        <v>5.5048252619585368E-2</v>
      </c>
      <c r="J998" s="6">
        <f t="shared" si="62"/>
        <v>9.5199999999999989E-3</v>
      </c>
      <c r="K998">
        <f t="shared" si="63"/>
        <v>105.0420168067227</v>
      </c>
      <c r="L998" t="s">
        <v>66</v>
      </c>
      <c r="M998">
        <v>1</v>
      </c>
      <c r="N998" t="s">
        <v>59</v>
      </c>
      <c r="O998" t="s">
        <v>59</v>
      </c>
      <c r="P998" t="s">
        <v>30</v>
      </c>
      <c r="Q998" t="s">
        <v>23</v>
      </c>
      <c r="R998" t="s">
        <v>31</v>
      </c>
      <c r="S998" t="s">
        <v>60</v>
      </c>
      <c r="T998">
        <v>0</v>
      </c>
      <c r="U998" t="s">
        <v>134</v>
      </c>
      <c r="V998" t="s">
        <v>135</v>
      </c>
      <c r="W998" t="s">
        <v>137</v>
      </c>
      <c r="X998">
        <f>T998*K998</f>
        <v>0</v>
      </c>
      <c r="Y998">
        <f>T998*(57.32)</f>
        <v>0</v>
      </c>
    </row>
    <row r="999" spans="1:25" x14ac:dyDescent="0.2">
      <c r="A999">
        <v>998</v>
      </c>
      <c r="B999" t="s">
        <v>16</v>
      </c>
      <c r="C999" t="s">
        <v>111</v>
      </c>
      <c r="D999">
        <v>7</v>
      </c>
      <c r="E999" t="s">
        <v>18</v>
      </c>
      <c r="F999">
        <v>0.05</v>
      </c>
      <c r="G999" s="4">
        <v>476</v>
      </c>
      <c r="H999">
        <f t="shared" si="60"/>
        <v>4.7600000000000002E-4</v>
      </c>
      <c r="I999">
        <f t="shared" si="61"/>
        <v>5.5048252619585368E-2</v>
      </c>
      <c r="J999" s="6">
        <f t="shared" si="62"/>
        <v>9.5199999999999989E-3</v>
      </c>
      <c r="K999">
        <f t="shared" si="63"/>
        <v>105.0420168067227</v>
      </c>
      <c r="L999" t="s">
        <v>66</v>
      </c>
      <c r="M999">
        <v>1</v>
      </c>
      <c r="N999" t="s">
        <v>61</v>
      </c>
      <c r="O999" t="s">
        <v>61</v>
      </c>
      <c r="P999" t="s">
        <v>30</v>
      </c>
      <c r="Q999" t="s">
        <v>37</v>
      </c>
      <c r="R999" t="s">
        <v>31</v>
      </c>
      <c r="S999" t="s">
        <v>62</v>
      </c>
      <c r="T999">
        <v>0</v>
      </c>
      <c r="U999" t="s">
        <v>134</v>
      </c>
      <c r="V999" t="s">
        <v>135</v>
      </c>
      <c r="W999" t="s">
        <v>137</v>
      </c>
      <c r="X999">
        <f>T999*K999</f>
        <v>0</v>
      </c>
      <c r="Y999">
        <f>T999*(57.32)</f>
        <v>0</v>
      </c>
    </row>
    <row r="1000" spans="1:25" x14ac:dyDescent="0.2">
      <c r="A1000">
        <v>999</v>
      </c>
      <c r="B1000" t="s">
        <v>16</v>
      </c>
      <c r="C1000" t="s">
        <v>111</v>
      </c>
      <c r="D1000">
        <v>7</v>
      </c>
      <c r="E1000" t="s">
        <v>18</v>
      </c>
      <c r="F1000">
        <v>0.05</v>
      </c>
      <c r="G1000" s="4">
        <v>476</v>
      </c>
      <c r="H1000">
        <f t="shared" si="60"/>
        <v>4.7600000000000002E-4</v>
      </c>
      <c r="I1000">
        <f t="shared" si="61"/>
        <v>5.5048252619585368E-2</v>
      </c>
      <c r="J1000" s="6">
        <f t="shared" si="62"/>
        <v>9.5199999999999989E-3</v>
      </c>
      <c r="K1000">
        <f t="shared" si="63"/>
        <v>105.0420168067227</v>
      </c>
      <c r="L1000" t="s">
        <v>66</v>
      </c>
      <c r="M1000">
        <v>1</v>
      </c>
      <c r="N1000" t="s">
        <v>63</v>
      </c>
      <c r="O1000" t="s">
        <v>63</v>
      </c>
      <c r="P1000" t="s">
        <v>22</v>
      </c>
      <c r="Q1000" t="s">
        <v>37</v>
      </c>
      <c r="R1000" t="s">
        <v>24</v>
      </c>
      <c r="S1000" t="s">
        <v>32</v>
      </c>
      <c r="T1000">
        <v>0</v>
      </c>
      <c r="U1000" t="s">
        <v>134</v>
      </c>
      <c r="V1000" t="s">
        <v>135</v>
      </c>
      <c r="W1000" t="s">
        <v>137</v>
      </c>
      <c r="X1000">
        <f>T1000*K1000</f>
        <v>0</v>
      </c>
      <c r="Y1000">
        <f>T1000*(57.32)</f>
        <v>0</v>
      </c>
    </row>
    <row r="1001" spans="1:25" x14ac:dyDescent="0.2">
      <c r="A1001">
        <v>1000</v>
      </c>
      <c r="B1001" t="s">
        <v>16</v>
      </c>
      <c r="C1001" t="s">
        <v>111</v>
      </c>
      <c r="D1001">
        <v>7</v>
      </c>
      <c r="E1001" t="s">
        <v>18</v>
      </c>
      <c r="F1001">
        <v>0.05</v>
      </c>
      <c r="G1001" s="4">
        <v>476</v>
      </c>
      <c r="H1001">
        <f t="shared" si="60"/>
        <v>4.7600000000000002E-4</v>
      </c>
      <c r="I1001">
        <f t="shared" si="61"/>
        <v>5.5048252619585368E-2</v>
      </c>
      <c r="J1001" s="6">
        <f t="shared" si="62"/>
        <v>9.5199999999999989E-3</v>
      </c>
      <c r="K1001">
        <f t="shared" si="63"/>
        <v>105.0420168067227</v>
      </c>
      <c r="L1001" t="s">
        <v>66</v>
      </c>
      <c r="M1001">
        <v>1</v>
      </c>
      <c r="N1001" t="s">
        <v>64</v>
      </c>
      <c r="O1001" t="s">
        <v>65</v>
      </c>
      <c r="P1001" t="s">
        <v>22</v>
      </c>
      <c r="Q1001" t="s">
        <v>23</v>
      </c>
      <c r="R1001" t="s">
        <v>24</v>
      </c>
      <c r="S1001" t="s">
        <v>25</v>
      </c>
      <c r="T1001">
        <v>0</v>
      </c>
      <c r="U1001" t="s">
        <v>134</v>
      </c>
      <c r="V1001" t="s">
        <v>135</v>
      </c>
      <c r="W1001" t="s">
        <v>137</v>
      </c>
      <c r="X1001">
        <f>T1001*K1001</f>
        <v>0</v>
      </c>
      <c r="Y1001">
        <f>T1001*(57.32)</f>
        <v>0</v>
      </c>
    </row>
    <row r="1002" spans="1:25" x14ac:dyDescent="0.2">
      <c r="A1002">
        <v>1001</v>
      </c>
      <c r="B1002" t="s">
        <v>16</v>
      </c>
      <c r="C1002" t="s">
        <v>111</v>
      </c>
      <c r="D1002">
        <v>7</v>
      </c>
      <c r="E1002" t="s">
        <v>18</v>
      </c>
      <c r="F1002">
        <v>0.05</v>
      </c>
      <c r="G1002" s="4">
        <v>476</v>
      </c>
      <c r="H1002">
        <f t="shared" si="60"/>
        <v>4.7600000000000002E-4</v>
      </c>
      <c r="I1002">
        <f t="shared" si="61"/>
        <v>5.5048252619585368E-2</v>
      </c>
      <c r="J1002" s="6">
        <f t="shared" si="62"/>
        <v>9.5199999999999989E-3</v>
      </c>
      <c r="K1002">
        <f t="shared" si="63"/>
        <v>105.0420168067227</v>
      </c>
      <c r="L1002" t="s">
        <v>68</v>
      </c>
      <c r="M1002">
        <v>1</v>
      </c>
      <c r="N1002" t="s">
        <v>20</v>
      </c>
      <c r="O1002" t="s">
        <v>21</v>
      </c>
      <c r="P1002" t="s">
        <v>22</v>
      </c>
      <c r="Q1002" t="s">
        <v>23</v>
      </c>
      <c r="R1002" t="s">
        <v>24</v>
      </c>
      <c r="S1002" t="s">
        <v>25</v>
      </c>
      <c r="T1002">
        <v>1</v>
      </c>
      <c r="U1002" t="s">
        <v>134</v>
      </c>
      <c r="V1002" t="s">
        <v>135</v>
      </c>
      <c r="W1002" t="s">
        <v>138</v>
      </c>
      <c r="X1002">
        <f>T1002*K1002</f>
        <v>105.0420168067227</v>
      </c>
      <c r="Y1002">
        <f>T1002*(57.32)</f>
        <v>57.32</v>
      </c>
    </row>
    <row r="1003" spans="1:25" x14ac:dyDescent="0.2">
      <c r="A1003">
        <v>1002</v>
      </c>
      <c r="B1003" t="s">
        <v>16</v>
      </c>
      <c r="C1003" t="s">
        <v>111</v>
      </c>
      <c r="D1003">
        <v>7</v>
      </c>
      <c r="E1003" t="s">
        <v>18</v>
      </c>
      <c r="F1003">
        <v>0.05</v>
      </c>
      <c r="G1003" s="4">
        <v>476</v>
      </c>
      <c r="H1003">
        <f t="shared" si="60"/>
        <v>4.7600000000000002E-4</v>
      </c>
      <c r="I1003">
        <f t="shared" si="61"/>
        <v>5.5048252619585368E-2</v>
      </c>
      <c r="J1003" s="6">
        <f t="shared" si="62"/>
        <v>9.5199999999999989E-3</v>
      </c>
      <c r="K1003">
        <f t="shared" si="63"/>
        <v>105.0420168067227</v>
      </c>
      <c r="L1003" t="s">
        <v>68</v>
      </c>
      <c r="M1003">
        <v>1</v>
      </c>
      <c r="N1003" t="s">
        <v>29</v>
      </c>
      <c r="O1003" t="s">
        <v>29</v>
      </c>
      <c r="P1003" t="s">
        <v>30</v>
      </c>
      <c r="Q1003" t="s">
        <v>23</v>
      </c>
      <c r="R1003" t="s">
        <v>31</v>
      </c>
      <c r="S1003" t="s">
        <v>32</v>
      </c>
      <c r="T1003">
        <v>0</v>
      </c>
      <c r="U1003" t="s">
        <v>134</v>
      </c>
      <c r="V1003" t="s">
        <v>135</v>
      </c>
      <c r="W1003" t="s">
        <v>138</v>
      </c>
      <c r="X1003">
        <f>T1003*K1003</f>
        <v>0</v>
      </c>
      <c r="Y1003">
        <f>T1003*(57.32)</f>
        <v>0</v>
      </c>
    </row>
    <row r="1004" spans="1:25" x14ac:dyDescent="0.2">
      <c r="A1004">
        <v>1003</v>
      </c>
      <c r="B1004" t="s">
        <v>16</v>
      </c>
      <c r="C1004" t="s">
        <v>111</v>
      </c>
      <c r="D1004">
        <v>7</v>
      </c>
      <c r="E1004" t="s">
        <v>18</v>
      </c>
      <c r="F1004">
        <v>0.05</v>
      </c>
      <c r="G1004" s="4">
        <v>476</v>
      </c>
      <c r="H1004">
        <f t="shared" si="60"/>
        <v>4.7600000000000002E-4</v>
      </c>
      <c r="I1004">
        <f t="shared" si="61"/>
        <v>5.5048252619585368E-2</v>
      </c>
      <c r="J1004" s="6">
        <f t="shared" si="62"/>
        <v>9.5199999999999989E-3</v>
      </c>
      <c r="K1004">
        <f t="shared" si="63"/>
        <v>105.0420168067227</v>
      </c>
      <c r="L1004" t="s">
        <v>68</v>
      </c>
      <c r="M1004">
        <v>1</v>
      </c>
      <c r="N1004" t="s">
        <v>33</v>
      </c>
      <c r="O1004" t="s">
        <v>33</v>
      </c>
      <c r="P1004" t="s">
        <v>22</v>
      </c>
      <c r="Q1004" t="s">
        <v>23</v>
      </c>
      <c r="R1004" t="s">
        <v>31</v>
      </c>
      <c r="S1004" t="s">
        <v>25</v>
      </c>
      <c r="T1004">
        <v>0</v>
      </c>
      <c r="U1004" t="s">
        <v>134</v>
      </c>
      <c r="V1004" t="s">
        <v>135</v>
      </c>
      <c r="W1004" t="s">
        <v>138</v>
      </c>
      <c r="X1004">
        <f>T1004*K1004</f>
        <v>0</v>
      </c>
      <c r="Y1004">
        <f>T1004*(57.32)</f>
        <v>0</v>
      </c>
    </row>
    <row r="1005" spans="1:25" x14ac:dyDescent="0.2">
      <c r="A1005">
        <v>1004</v>
      </c>
      <c r="B1005" t="s">
        <v>16</v>
      </c>
      <c r="C1005" t="s">
        <v>111</v>
      </c>
      <c r="D1005">
        <v>7</v>
      </c>
      <c r="E1005" t="s">
        <v>18</v>
      </c>
      <c r="F1005">
        <v>0.05</v>
      </c>
      <c r="G1005" s="4">
        <v>476</v>
      </c>
      <c r="H1005">
        <f t="shared" si="60"/>
        <v>4.7600000000000002E-4</v>
      </c>
      <c r="I1005">
        <f t="shared" si="61"/>
        <v>5.5048252619585368E-2</v>
      </c>
      <c r="J1005" s="6">
        <f t="shared" si="62"/>
        <v>9.5199999999999989E-3</v>
      </c>
      <c r="K1005">
        <f t="shared" si="63"/>
        <v>105.0420168067227</v>
      </c>
      <c r="L1005" t="s">
        <v>68</v>
      </c>
      <c r="M1005">
        <v>1</v>
      </c>
      <c r="N1005" t="s">
        <v>34</v>
      </c>
      <c r="O1005" t="s">
        <v>35</v>
      </c>
      <c r="P1005" t="s">
        <v>36</v>
      </c>
      <c r="Q1005" t="s">
        <v>37</v>
      </c>
      <c r="R1005" t="s">
        <v>24</v>
      </c>
      <c r="S1005" t="s">
        <v>38</v>
      </c>
      <c r="T1005">
        <v>0</v>
      </c>
      <c r="U1005" t="s">
        <v>134</v>
      </c>
      <c r="V1005" t="s">
        <v>135</v>
      </c>
      <c r="W1005" t="s">
        <v>138</v>
      </c>
      <c r="X1005">
        <f>T1005*K1005</f>
        <v>0</v>
      </c>
      <c r="Y1005">
        <f>T1005*(57.32)</f>
        <v>0</v>
      </c>
    </row>
    <row r="1006" spans="1:25" x14ac:dyDescent="0.2">
      <c r="A1006">
        <v>1005</v>
      </c>
      <c r="B1006" t="s">
        <v>16</v>
      </c>
      <c r="C1006" t="s">
        <v>111</v>
      </c>
      <c r="D1006">
        <v>7</v>
      </c>
      <c r="E1006" t="s">
        <v>18</v>
      </c>
      <c r="F1006">
        <v>0.05</v>
      </c>
      <c r="G1006" s="4">
        <v>476</v>
      </c>
      <c r="H1006">
        <f t="shared" si="60"/>
        <v>4.7600000000000002E-4</v>
      </c>
      <c r="I1006">
        <f t="shared" si="61"/>
        <v>5.5048252619585368E-2</v>
      </c>
      <c r="J1006" s="6">
        <f t="shared" si="62"/>
        <v>9.5199999999999989E-3</v>
      </c>
      <c r="K1006">
        <f t="shared" si="63"/>
        <v>105.0420168067227</v>
      </c>
      <c r="L1006" t="s">
        <v>68</v>
      </c>
      <c r="M1006">
        <v>1</v>
      </c>
      <c r="N1006" t="s">
        <v>39</v>
      </c>
      <c r="O1006" t="s">
        <v>35</v>
      </c>
      <c r="P1006" t="s">
        <v>36</v>
      </c>
      <c r="Q1006" t="s">
        <v>37</v>
      </c>
      <c r="R1006" t="s">
        <v>24</v>
      </c>
      <c r="S1006" t="s">
        <v>38</v>
      </c>
      <c r="T1006">
        <v>0</v>
      </c>
      <c r="U1006" t="s">
        <v>134</v>
      </c>
      <c r="V1006" t="s">
        <v>135</v>
      </c>
      <c r="W1006" t="s">
        <v>138</v>
      </c>
      <c r="X1006">
        <f>T1006*K1006</f>
        <v>0</v>
      </c>
      <c r="Y1006">
        <f>T1006*(57.32)</f>
        <v>0</v>
      </c>
    </row>
    <row r="1007" spans="1:25" x14ac:dyDescent="0.2">
      <c r="A1007">
        <v>1006</v>
      </c>
      <c r="B1007" t="s">
        <v>16</v>
      </c>
      <c r="C1007" t="s">
        <v>111</v>
      </c>
      <c r="D1007">
        <v>7</v>
      </c>
      <c r="E1007" t="s">
        <v>18</v>
      </c>
      <c r="F1007">
        <v>0.05</v>
      </c>
      <c r="G1007" s="4">
        <v>476</v>
      </c>
      <c r="H1007">
        <f t="shared" si="60"/>
        <v>4.7600000000000002E-4</v>
      </c>
      <c r="I1007">
        <f t="shared" si="61"/>
        <v>5.5048252619585368E-2</v>
      </c>
      <c r="J1007" s="6">
        <f t="shared" si="62"/>
        <v>9.5199999999999989E-3</v>
      </c>
      <c r="K1007">
        <f t="shared" si="63"/>
        <v>105.0420168067227</v>
      </c>
      <c r="L1007" t="s">
        <v>68</v>
      </c>
      <c r="M1007">
        <v>1</v>
      </c>
      <c r="N1007" t="s">
        <v>40</v>
      </c>
      <c r="O1007" t="s">
        <v>40</v>
      </c>
      <c r="P1007" t="s">
        <v>22</v>
      </c>
      <c r="Q1007" t="s">
        <v>37</v>
      </c>
      <c r="R1007" t="s">
        <v>24</v>
      </c>
      <c r="S1007" t="s">
        <v>32</v>
      </c>
      <c r="T1007">
        <v>0</v>
      </c>
      <c r="U1007" t="s">
        <v>134</v>
      </c>
      <c r="V1007" t="s">
        <v>135</v>
      </c>
      <c r="W1007" t="s">
        <v>138</v>
      </c>
      <c r="X1007">
        <f>T1007*K1007</f>
        <v>0</v>
      </c>
      <c r="Y1007">
        <f>T1007*(57.32)</f>
        <v>0</v>
      </c>
    </row>
    <row r="1008" spans="1:25" x14ac:dyDescent="0.2">
      <c r="A1008">
        <v>1007</v>
      </c>
      <c r="B1008" t="s">
        <v>16</v>
      </c>
      <c r="C1008" t="s">
        <v>111</v>
      </c>
      <c r="D1008">
        <v>7</v>
      </c>
      <c r="E1008" t="s">
        <v>18</v>
      </c>
      <c r="F1008">
        <v>0.05</v>
      </c>
      <c r="G1008" s="4">
        <v>476</v>
      </c>
      <c r="H1008">
        <f t="shared" si="60"/>
        <v>4.7600000000000002E-4</v>
      </c>
      <c r="I1008">
        <f t="shared" si="61"/>
        <v>5.5048252619585368E-2</v>
      </c>
      <c r="J1008" s="6">
        <f t="shared" si="62"/>
        <v>9.5199999999999989E-3</v>
      </c>
      <c r="K1008">
        <f t="shared" si="63"/>
        <v>105.0420168067227</v>
      </c>
      <c r="L1008" t="s">
        <v>68</v>
      </c>
      <c r="M1008">
        <v>1</v>
      </c>
      <c r="N1008" t="s">
        <v>41</v>
      </c>
      <c r="O1008" t="s">
        <v>41</v>
      </c>
      <c r="P1008" t="s">
        <v>22</v>
      </c>
      <c r="Q1008" t="s">
        <v>23</v>
      </c>
      <c r="R1008" t="s">
        <v>24</v>
      </c>
      <c r="S1008" t="s">
        <v>42</v>
      </c>
      <c r="T1008">
        <v>0</v>
      </c>
      <c r="U1008" t="s">
        <v>134</v>
      </c>
      <c r="V1008" t="s">
        <v>135</v>
      </c>
      <c r="W1008" t="s">
        <v>138</v>
      </c>
      <c r="X1008">
        <f>T1008*K1008</f>
        <v>0</v>
      </c>
      <c r="Y1008">
        <f>T1008*(57.32)</f>
        <v>0</v>
      </c>
    </row>
    <row r="1009" spans="1:25" x14ac:dyDescent="0.2">
      <c r="A1009">
        <v>1008</v>
      </c>
      <c r="B1009" t="s">
        <v>16</v>
      </c>
      <c r="C1009" t="s">
        <v>111</v>
      </c>
      <c r="D1009">
        <v>7</v>
      </c>
      <c r="E1009" t="s">
        <v>18</v>
      </c>
      <c r="F1009">
        <v>0.05</v>
      </c>
      <c r="G1009" s="4">
        <v>476</v>
      </c>
      <c r="H1009">
        <f t="shared" si="60"/>
        <v>4.7600000000000002E-4</v>
      </c>
      <c r="I1009">
        <f t="shared" si="61"/>
        <v>5.5048252619585368E-2</v>
      </c>
      <c r="J1009" s="6">
        <f t="shared" si="62"/>
        <v>9.5199999999999989E-3</v>
      </c>
      <c r="K1009">
        <f t="shared" si="63"/>
        <v>105.0420168067227</v>
      </c>
      <c r="L1009" t="s">
        <v>68</v>
      </c>
      <c r="M1009">
        <v>1</v>
      </c>
      <c r="N1009" t="s">
        <v>43</v>
      </c>
      <c r="O1009" t="s">
        <v>43</v>
      </c>
      <c r="P1009" t="s">
        <v>22</v>
      </c>
      <c r="Q1009" t="s">
        <v>23</v>
      </c>
      <c r="R1009" t="s">
        <v>24</v>
      </c>
      <c r="S1009" t="s">
        <v>44</v>
      </c>
      <c r="T1009">
        <v>0</v>
      </c>
      <c r="U1009" t="s">
        <v>134</v>
      </c>
      <c r="V1009" t="s">
        <v>135</v>
      </c>
      <c r="W1009" t="s">
        <v>138</v>
      </c>
      <c r="X1009">
        <f>T1009*K1009</f>
        <v>0</v>
      </c>
      <c r="Y1009">
        <f>T1009*(57.32)</f>
        <v>0</v>
      </c>
    </row>
    <row r="1010" spans="1:25" x14ac:dyDescent="0.2">
      <c r="A1010">
        <v>1009</v>
      </c>
      <c r="B1010" t="s">
        <v>16</v>
      </c>
      <c r="C1010" t="s">
        <v>111</v>
      </c>
      <c r="D1010">
        <v>7</v>
      </c>
      <c r="E1010" t="s">
        <v>18</v>
      </c>
      <c r="F1010">
        <v>0.05</v>
      </c>
      <c r="G1010" s="4">
        <v>476</v>
      </c>
      <c r="H1010">
        <f t="shared" si="60"/>
        <v>4.7600000000000002E-4</v>
      </c>
      <c r="I1010">
        <f t="shared" si="61"/>
        <v>5.5048252619585368E-2</v>
      </c>
      <c r="J1010" s="6">
        <f t="shared" si="62"/>
        <v>9.5199999999999989E-3</v>
      </c>
      <c r="K1010">
        <f t="shared" si="63"/>
        <v>105.0420168067227</v>
      </c>
      <c r="L1010" t="s">
        <v>68</v>
      </c>
      <c r="M1010">
        <v>1</v>
      </c>
      <c r="N1010" t="s">
        <v>45</v>
      </c>
      <c r="O1010" t="s">
        <v>45</v>
      </c>
      <c r="P1010" t="s">
        <v>22</v>
      </c>
      <c r="Q1010" t="s">
        <v>23</v>
      </c>
      <c r="R1010" t="s">
        <v>24</v>
      </c>
      <c r="S1010" t="s">
        <v>46</v>
      </c>
      <c r="T1010">
        <v>0</v>
      </c>
      <c r="U1010" t="s">
        <v>134</v>
      </c>
      <c r="V1010" t="s">
        <v>135</v>
      </c>
      <c r="W1010" t="s">
        <v>138</v>
      </c>
      <c r="X1010">
        <f>T1010*K1010</f>
        <v>0</v>
      </c>
      <c r="Y1010">
        <f>T1010*(57.32)</f>
        <v>0</v>
      </c>
    </row>
    <row r="1011" spans="1:25" x14ac:dyDescent="0.2">
      <c r="A1011">
        <v>1010</v>
      </c>
      <c r="B1011" t="s">
        <v>16</v>
      </c>
      <c r="C1011" t="s">
        <v>111</v>
      </c>
      <c r="D1011">
        <v>7</v>
      </c>
      <c r="E1011" t="s">
        <v>18</v>
      </c>
      <c r="F1011">
        <v>0.05</v>
      </c>
      <c r="G1011" s="4">
        <v>476</v>
      </c>
      <c r="H1011">
        <f t="shared" si="60"/>
        <v>4.7600000000000002E-4</v>
      </c>
      <c r="I1011">
        <f t="shared" si="61"/>
        <v>5.5048252619585368E-2</v>
      </c>
      <c r="J1011" s="6">
        <f t="shared" si="62"/>
        <v>9.5199999999999989E-3</v>
      </c>
      <c r="K1011">
        <f t="shared" si="63"/>
        <v>105.0420168067227</v>
      </c>
      <c r="L1011" t="s">
        <v>68</v>
      </c>
      <c r="M1011">
        <v>1</v>
      </c>
      <c r="N1011" t="s">
        <v>47</v>
      </c>
      <c r="O1011" t="s">
        <v>47</v>
      </c>
      <c r="P1011" t="s">
        <v>22</v>
      </c>
      <c r="Q1011" t="s">
        <v>23</v>
      </c>
      <c r="R1011" t="s">
        <v>24</v>
      </c>
      <c r="S1011" t="s">
        <v>32</v>
      </c>
      <c r="T1011">
        <v>0</v>
      </c>
      <c r="U1011" t="s">
        <v>134</v>
      </c>
      <c r="V1011" t="s">
        <v>135</v>
      </c>
      <c r="W1011" t="s">
        <v>138</v>
      </c>
      <c r="X1011">
        <f>T1011*K1011</f>
        <v>0</v>
      </c>
      <c r="Y1011">
        <f>T1011*(57.32)</f>
        <v>0</v>
      </c>
    </row>
    <row r="1012" spans="1:25" x14ac:dyDescent="0.2">
      <c r="A1012">
        <v>1011</v>
      </c>
      <c r="B1012" t="s">
        <v>16</v>
      </c>
      <c r="C1012" t="s">
        <v>111</v>
      </c>
      <c r="D1012">
        <v>7</v>
      </c>
      <c r="E1012" t="s">
        <v>18</v>
      </c>
      <c r="F1012">
        <v>0.05</v>
      </c>
      <c r="G1012" s="4">
        <v>476</v>
      </c>
      <c r="H1012">
        <f t="shared" si="60"/>
        <v>4.7600000000000002E-4</v>
      </c>
      <c r="I1012">
        <f t="shared" si="61"/>
        <v>5.5048252619585368E-2</v>
      </c>
      <c r="J1012" s="6">
        <f t="shared" si="62"/>
        <v>9.5199999999999989E-3</v>
      </c>
      <c r="K1012">
        <f t="shared" si="63"/>
        <v>105.0420168067227</v>
      </c>
      <c r="L1012" t="s">
        <v>68</v>
      </c>
      <c r="M1012">
        <v>1</v>
      </c>
      <c r="N1012" t="s">
        <v>48</v>
      </c>
      <c r="O1012" t="s">
        <v>49</v>
      </c>
      <c r="P1012" t="s">
        <v>22</v>
      </c>
      <c r="Q1012" t="s">
        <v>37</v>
      </c>
      <c r="R1012" t="s">
        <v>24</v>
      </c>
      <c r="S1012" t="s">
        <v>50</v>
      </c>
      <c r="T1012">
        <v>0</v>
      </c>
      <c r="U1012" t="s">
        <v>134</v>
      </c>
      <c r="V1012" t="s">
        <v>135</v>
      </c>
      <c r="W1012" t="s">
        <v>138</v>
      </c>
      <c r="X1012">
        <f>T1012*K1012</f>
        <v>0</v>
      </c>
      <c r="Y1012">
        <f>T1012*(57.32)</f>
        <v>0</v>
      </c>
    </row>
    <row r="1013" spans="1:25" x14ac:dyDescent="0.2">
      <c r="A1013">
        <v>1012</v>
      </c>
      <c r="B1013" t="s">
        <v>16</v>
      </c>
      <c r="C1013" t="s">
        <v>111</v>
      </c>
      <c r="D1013">
        <v>7</v>
      </c>
      <c r="E1013" t="s">
        <v>18</v>
      </c>
      <c r="F1013">
        <v>0.05</v>
      </c>
      <c r="G1013" s="4">
        <v>476</v>
      </c>
      <c r="H1013">
        <f t="shared" si="60"/>
        <v>4.7600000000000002E-4</v>
      </c>
      <c r="I1013">
        <f t="shared" si="61"/>
        <v>5.5048252619585368E-2</v>
      </c>
      <c r="J1013" s="6">
        <f t="shared" si="62"/>
        <v>9.5199999999999989E-3</v>
      </c>
      <c r="K1013">
        <f t="shared" si="63"/>
        <v>105.0420168067227</v>
      </c>
      <c r="L1013" t="s">
        <v>68</v>
      </c>
      <c r="M1013">
        <v>1</v>
      </c>
      <c r="N1013" t="s">
        <v>51</v>
      </c>
      <c r="O1013" t="s">
        <v>49</v>
      </c>
      <c r="P1013" t="s">
        <v>22</v>
      </c>
      <c r="Q1013" t="s">
        <v>37</v>
      </c>
      <c r="R1013" t="s">
        <v>24</v>
      </c>
      <c r="S1013" t="s">
        <v>50</v>
      </c>
      <c r="T1013">
        <v>0</v>
      </c>
      <c r="U1013" t="s">
        <v>134</v>
      </c>
      <c r="V1013" t="s">
        <v>135</v>
      </c>
      <c r="W1013" t="s">
        <v>138</v>
      </c>
      <c r="X1013">
        <f>T1013*K1013</f>
        <v>0</v>
      </c>
      <c r="Y1013">
        <f>T1013*(57.32)</f>
        <v>0</v>
      </c>
    </row>
    <row r="1014" spans="1:25" x14ac:dyDescent="0.2">
      <c r="A1014">
        <v>1013</v>
      </c>
      <c r="B1014" t="s">
        <v>16</v>
      </c>
      <c r="C1014" t="s">
        <v>111</v>
      </c>
      <c r="D1014">
        <v>7</v>
      </c>
      <c r="E1014" t="s">
        <v>18</v>
      </c>
      <c r="F1014">
        <v>0.05</v>
      </c>
      <c r="G1014" s="4">
        <v>476</v>
      </c>
      <c r="H1014">
        <f t="shared" si="60"/>
        <v>4.7600000000000002E-4</v>
      </c>
      <c r="I1014">
        <f t="shared" si="61"/>
        <v>5.5048252619585368E-2</v>
      </c>
      <c r="J1014" s="6">
        <f t="shared" si="62"/>
        <v>9.5199999999999989E-3</v>
      </c>
      <c r="K1014">
        <f t="shared" si="63"/>
        <v>105.0420168067227</v>
      </c>
      <c r="L1014" t="s">
        <v>68</v>
      </c>
      <c r="M1014">
        <v>1</v>
      </c>
      <c r="N1014" t="s">
        <v>52</v>
      </c>
      <c r="O1014" t="s">
        <v>52</v>
      </c>
      <c r="P1014" t="s">
        <v>22</v>
      </c>
      <c r="Q1014" t="s">
        <v>23</v>
      </c>
      <c r="R1014" t="s">
        <v>24</v>
      </c>
      <c r="S1014" t="s">
        <v>46</v>
      </c>
      <c r="T1014">
        <v>0</v>
      </c>
      <c r="U1014" t="s">
        <v>134</v>
      </c>
      <c r="V1014" t="s">
        <v>135</v>
      </c>
      <c r="W1014" t="s">
        <v>138</v>
      </c>
      <c r="X1014">
        <f>T1014*K1014</f>
        <v>0</v>
      </c>
      <c r="Y1014">
        <f>T1014*(57.32)</f>
        <v>0</v>
      </c>
    </row>
    <row r="1015" spans="1:25" x14ac:dyDescent="0.2">
      <c r="A1015">
        <v>1014</v>
      </c>
      <c r="B1015" t="s">
        <v>16</v>
      </c>
      <c r="C1015" t="s">
        <v>111</v>
      </c>
      <c r="D1015">
        <v>7</v>
      </c>
      <c r="E1015" t="s">
        <v>18</v>
      </c>
      <c r="F1015">
        <v>0.05</v>
      </c>
      <c r="G1015" s="4">
        <v>476</v>
      </c>
      <c r="H1015">
        <f t="shared" si="60"/>
        <v>4.7600000000000002E-4</v>
      </c>
      <c r="I1015">
        <f t="shared" si="61"/>
        <v>5.5048252619585368E-2</v>
      </c>
      <c r="J1015" s="6">
        <f t="shared" si="62"/>
        <v>9.5199999999999989E-3</v>
      </c>
      <c r="K1015">
        <f t="shared" si="63"/>
        <v>105.0420168067227</v>
      </c>
      <c r="L1015" t="s">
        <v>68</v>
      </c>
      <c r="M1015">
        <v>1</v>
      </c>
      <c r="N1015" t="s">
        <v>53</v>
      </c>
      <c r="O1015" t="s">
        <v>53</v>
      </c>
      <c r="P1015" t="s">
        <v>22</v>
      </c>
      <c r="Q1015" t="s">
        <v>23</v>
      </c>
      <c r="R1015" t="s">
        <v>31</v>
      </c>
      <c r="S1015" t="s">
        <v>54</v>
      </c>
      <c r="T1015">
        <v>0</v>
      </c>
      <c r="U1015" t="s">
        <v>134</v>
      </c>
      <c r="V1015" t="s">
        <v>135</v>
      </c>
      <c r="W1015" t="s">
        <v>138</v>
      </c>
      <c r="X1015">
        <f>T1015*K1015</f>
        <v>0</v>
      </c>
      <c r="Y1015">
        <f>T1015*(57.32)</f>
        <v>0</v>
      </c>
    </row>
    <row r="1016" spans="1:25" x14ac:dyDescent="0.2">
      <c r="A1016">
        <v>1015</v>
      </c>
      <c r="B1016" t="s">
        <v>16</v>
      </c>
      <c r="C1016" t="s">
        <v>111</v>
      </c>
      <c r="D1016">
        <v>7</v>
      </c>
      <c r="E1016" t="s">
        <v>18</v>
      </c>
      <c r="F1016">
        <v>0.05</v>
      </c>
      <c r="G1016" s="4">
        <v>476</v>
      </c>
      <c r="H1016">
        <f t="shared" si="60"/>
        <v>4.7600000000000002E-4</v>
      </c>
      <c r="I1016">
        <f t="shared" si="61"/>
        <v>5.5048252619585368E-2</v>
      </c>
      <c r="J1016" s="6">
        <f t="shared" si="62"/>
        <v>9.5199999999999989E-3</v>
      </c>
      <c r="K1016">
        <f t="shared" si="63"/>
        <v>105.0420168067227</v>
      </c>
      <c r="L1016" t="s">
        <v>68</v>
      </c>
      <c r="M1016">
        <v>1</v>
      </c>
      <c r="N1016" t="s">
        <v>55</v>
      </c>
      <c r="O1016" t="s">
        <v>55</v>
      </c>
      <c r="P1016" t="s">
        <v>22</v>
      </c>
      <c r="Q1016" t="s">
        <v>23</v>
      </c>
      <c r="R1016" t="s">
        <v>31</v>
      </c>
      <c r="S1016" t="s">
        <v>56</v>
      </c>
      <c r="T1016">
        <v>0</v>
      </c>
      <c r="U1016" t="s">
        <v>134</v>
      </c>
      <c r="V1016" t="s">
        <v>135</v>
      </c>
      <c r="W1016" t="s">
        <v>138</v>
      </c>
      <c r="X1016">
        <f>T1016*K1016</f>
        <v>0</v>
      </c>
      <c r="Y1016">
        <f>T1016*(57.32)</f>
        <v>0</v>
      </c>
    </row>
    <row r="1017" spans="1:25" x14ac:dyDescent="0.2">
      <c r="A1017">
        <v>1016</v>
      </c>
      <c r="B1017" t="s">
        <v>16</v>
      </c>
      <c r="C1017" t="s">
        <v>111</v>
      </c>
      <c r="D1017">
        <v>7</v>
      </c>
      <c r="E1017" t="s">
        <v>18</v>
      </c>
      <c r="F1017">
        <v>0.05</v>
      </c>
      <c r="G1017" s="4">
        <v>476</v>
      </c>
      <c r="H1017">
        <f t="shared" si="60"/>
        <v>4.7600000000000002E-4</v>
      </c>
      <c r="I1017">
        <f t="shared" si="61"/>
        <v>5.5048252619585368E-2</v>
      </c>
      <c r="J1017" s="6">
        <f t="shared" si="62"/>
        <v>9.5199999999999989E-3</v>
      </c>
      <c r="K1017">
        <f t="shared" si="63"/>
        <v>105.0420168067227</v>
      </c>
      <c r="L1017" t="s">
        <v>68</v>
      </c>
      <c r="M1017">
        <v>1</v>
      </c>
      <c r="N1017" t="s">
        <v>57</v>
      </c>
      <c r="O1017" t="s">
        <v>57</v>
      </c>
      <c r="P1017" t="s">
        <v>22</v>
      </c>
      <c r="Q1017" t="s">
        <v>37</v>
      </c>
      <c r="R1017" t="s">
        <v>24</v>
      </c>
      <c r="S1017" t="s">
        <v>58</v>
      </c>
      <c r="T1017">
        <v>2</v>
      </c>
      <c r="U1017" t="s">
        <v>134</v>
      </c>
      <c r="V1017" t="s">
        <v>135</v>
      </c>
      <c r="W1017" t="s">
        <v>138</v>
      </c>
      <c r="X1017">
        <f>T1017*K1017</f>
        <v>210.0840336134454</v>
      </c>
      <c r="Y1017">
        <f>T1017*(57.32)</f>
        <v>114.64</v>
      </c>
    </row>
    <row r="1018" spans="1:25" x14ac:dyDescent="0.2">
      <c r="A1018">
        <v>1017</v>
      </c>
      <c r="B1018" t="s">
        <v>16</v>
      </c>
      <c r="C1018" t="s">
        <v>111</v>
      </c>
      <c r="D1018">
        <v>7</v>
      </c>
      <c r="E1018" t="s">
        <v>18</v>
      </c>
      <c r="F1018">
        <v>0.05</v>
      </c>
      <c r="G1018" s="4">
        <v>476</v>
      </c>
      <c r="H1018">
        <f t="shared" si="60"/>
        <v>4.7600000000000002E-4</v>
      </c>
      <c r="I1018">
        <f t="shared" si="61"/>
        <v>5.5048252619585368E-2</v>
      </c>
      <c r="J1018" s="6">
        <f t="shared" si="62"/>
        <v>9.5199999999999989E-3</v>
      </c>
      <c r="K1018">
        <f t="shared" si="63"/>
        <v>105.0420168067227</v>
      </c>
      <c r="L1018" t="s">
        <v>68</v>
      </c>
      <c r="M1018">
        <v>1</v>
      </c>
      <c r="N1018" t="s">
        <v>59</v>
      </c>
      <c r="O1018" t="s">
        <v>59</v>
      </c>
      <c r="P1018" t="s">
        <v>30</v>
      </c>
      <c r="Q1018" t="s">
        <v>23</v>
      </c>
      <c r="R1018" t="s">
        <v>31</v>
      </c>
      <c r="S1018" t="s">
        <v>60</v>
      </c>
      <c r="T1018">
        <v>0</v>
      </c>
      <c r="U1018" t="s">
        <v>134</v>
      </c>
      <c r="V1018" t="s">
        <v>135</v>
      </c>
      <c r="W1018" t="s">
        <v>138</v>
      </c>
      <c r="X1018">
        <f>T1018*K1018</f>
        <v>0</v>
      </c>
      <c r="Y1018">
        <f>T1018*(57.32)</f>
        <v>0</v>
      </c>
    </row>
    <row r="1019" spans="1:25" x14ac:dyDescent="0.2">
      <c r="A1019">
        <v>1018</v>
      </c>
      <c r="B1019" t="s">
        <v>16</v>
      </c>
      <c r="C1019" t="s">
        <v>111</v>
      </c>
      <c r="D1019">
        <v>7</v>
      </c>
      <c r="E1019" t="s">
        <v>18</v>
      </c>
      <c r="F1019">
        <v>0.05</v>
      </c>
      <c r="G1019" s="4">
        <v>476</v>
      </c>
      <c r="H1019">
        <f t="shared" si="60"/>
        <v>4.7600000000000002E-4</v>
      </c>
      <c r="I1019">
        <f t="shared" si="61"/>
        <v>5.5048252619585368E-2</v>
      </c>
      <c r="J1019" s="6">
        <f t="shared" si="62"/>
        <v>9.5199999999999989E-3</v>
      </c>
      <c r="K1019">
        <f t="shared" si="63"/>
        <v>105.0420168067227</v>
      </c>
      <c r="L1019" t="s">
        <v>68</v>
      </c>
      <c r="M1019">
        <v>1</v>
      </c>
      <c r="N1019" t="s">
        <v>61</v>
      </c>
      <c r="O1019" t="s">
        <v>61</v>
      </c>
      <c r="P1019" t="s">
        <v>30</v>
      </c>
      <c r="Q1019" t="s">
        <v>37</v>
      </c>
      <c r="R1019" t="s">
        <v>31</v>
      </c>
      <c r="S1019" t="s">
        <v>62</v>
      </c>
      <c r="T1019">
        <v>0</v>
      </c>
      <c r="U1019" t="s">
        <v>134</v>
      </c>
      <c r="V1019" t="s">
        <v>135</v>
      </c>
      <c r="W1019" t="s">
        <v>138</v>
      </c>
      <c r="X1019">
        <f>T1019*K1019</f>
        <v>0</v>
      </c>
      <c r="Y1019">
        <f>T1019*(57.32)</f>
        <v>0</v>
      </c>
    </row>
    <row r="1020" spans="1:25" x14ac:dyDescent="0.2">
      <c r="A1020">
        <v>1019</v>
      </c>
      <c r="B1020" t="s">
        <v>16</v>
      </c>
      <c r="C1020" t="s">
        <v>111</v>
      </c>
      <c r="D1020">
        <v>7</v>
      </c>
      <c r="E1020" t="s">
        <v>18</v>
      </c>
      <c r="F1020">
        <v>0.05</v>
      </c>
      <c r="G1020" s="4">
        <v>476</v>
      </c>
      <c r="H1020">
        <f t="shared" si="60"/>
        <v>4.7600000000000002E-4</v>
      </c>
      <c r="I1020">
        <f t="shared" si="61"/>
        <v>5.5048252619585368E-2</v>
      </c>
      <c r="J1020" s="6">
        <f t="shared" si="62"/>
        <v>9.5199999999999989E-3</v>
      </c>
      <c r="K1020">
        <f t="shared" si="63"/>
        <v>105.0420168067227</v>
      </c>
      <c r="L1020" t="s">
        <v>68</v>
      </c>
      <c r="M1020">
        <v>1</v>
      </c>
      <c r="N1020" t="s">
        <v>63</v>
      </c>
      <c r="O1020" t="s">
        <v>63</v>
      </c>
      <c r="P1020" t="s">
        <v>22</v>
      </c>
      <c r="Q1020" t="s">
        <v>37</v>
      </c>
      <c r="R1020" t="s">
        <v>24</v>
      </c>
      <c r="S1020" t="s">
        <v>32</v>
      </c>
      <c r="T1020">
        <v>1</v>
      </c>
      <c r="U1020" t="s">
        <v>134</v>
      </c>
      <c r="V1020" t="s">
        <v>135</v>
      </c>
      <c r="W1020" t="s">
        <v>138</v>
      </c>
      <c r="X1020">
        <f>T1020*K1020</f>
        <v>105.0420168067227</v>
      </c>
      <c r="Y1020">
        <f>T1020*(57.32)</f>
        <v>57.32</v>
      </c>
    </row>
    <row r="1021" spans="1:25" x14ac:dyDescent="0.2">
      <c r="A1021">
        <v>1020</v>
      </c>
      <c r="B1021" t="s">
        <v>16</v>
      </c>
      <c r="C1021" t="s">
        <v>111</v>
      </c>
      <c r="D1021">
        <v>7</v>
      </c>
      <c r="E1021" t="s">
        <v>18</v>
      </c>
      <c r="F1021">
        <v>0.05</v>
      </c>
      <c r="G1021" s="4">
        <v>476</v>
      </c>
      <c r="H1021">
        <f t="shared" si="60"/>
        <v>4.7600000000000002E-4</v>
      </c>
      <c r="I1021">
        <f t="shared" si="61"/>
        <v>5.5048252619585368E-2</v>
      </c>
      <c r="J1021" s="6">
        <f t="shared" si="62"/>
        <v>9.5199999999999989E-3</v>
      </c>
      <c r="K1021">
        <f t="shared" si="63"/>
        <v>105.0420168067227</v>
      </c>
      <c r="L1021" t="s">
        <v>68</v>
      </c>
      <c r="M1021">
        <v>1</v>
      </c>
      <c r="N1021" t="s">
        <v>64</v>
      </c>
      <c r="O1021" t="s">
        <v>65</v>
      </c>
      <c r="P1021" t="s">
        <v>22</v>
      </c>
      <c r="Q1021" t="s">
        <v>23</v>
      </c>
      <c r="R1021" t="s">
        <v>24</v>
      </c>
      <c r="S1021" t="s">
        <v>25</v>
      </c>
      <c r="T1021">
        <v>0</v>
      </c>
      <c r="U1021" t="s">
        <v>134</v>
      </c>
      <c r="V1021" t="s">
        <v>135</v>
      </c>
      <c r="W1021" t="s">
        <v>138</v>
      </c>
      <c r="X1021">
        <f>T1021*K1021</f>
        <v>0</v>
      </c>
      <c r="Y1021">
        <f>T1021*(57.32)</f>
        <v>0</v>
      </c>
    </row>
    <row r="1022" spans="1:25" x14ac:dyDescent="0.2">
      <c r="A1022">
        <v>1021</v>
      </c>
      <c r="B1022" t="s">
        <v>16</v>
      </c>
      <c r="C1022" t="s">
        <v>111</v>
      </c>
      <c r="D1022">
        <v>7</v>
      </c>
      <c r="E1022" t="s">
        <v>18</v>
      </c>
      <c r="F1022">
        <v>0.05</v>
      </c>
      <c r="G1022" s="4">
        <v>476</v>
      </c>
      <c r="H1022">
        <f t="shared" si="60"/>
        <v>4.7600000000000002E-4</v>
      </c>
      <c r="I1022">
        <f t="shared" si="61"/>
        <v>5.5048252619585368E-2</v>
      </c>
      <c r="J1022" s="6">
        <f t="shared" si="62"/>
        <v>9.5199999999999989E-3</v>
      </c>
      <c r="K1022">
        <f t="shared" si="63"/>
        <v>105.0420168067227</v>
      </c>
      <c r="L1022" t="s">
        <v>70</v>
      </c>
      <c r="M1022">
        <v>1</v>
      </c>
      <c r="N1022" t="s">
        <v>20</v>
      </c>
      <c r="O1022" t="s">
        <v>21</v>
      </c>
      <c r="P1022" t="s">
        <v>22</v>
      </c>
      <c r="Q1022" t="s">
        <v>23</v>
      </c>
      <c r="R1022" t="s">
        <v>24</v>
      </c>
      <c r="S1022" t="s">
        <v>25</v>
      </c>
      <c r="T1022">
        <v>1</v>
      </c>
      <c r="U1022" t="s">
        <v>134</v>
      </c>
      <c r="V1022" t="s">
        <v>135</v>
      </c>
      <c r="W1022" t="s">
        <v>139</v>
      </c>
      <c r="X1022">
        <f>T1022*K1022</f>
        <v>105.0420168067227</v>
      </c>
      <c r="Y1022">
        <f>T1022*(57.32)</f>
        <v>57.32</v>
      </c>
    </row>
    <row r="1023" spans="1:25" x14ac:dyDescent="0.2">
      <c r="A1023">
        <v>1022</v>
      </c>
      <c r="B1023" t="s">
        <v>16</v>
      </c>
      <c r="C1023" t="s">
        <v>111</v>
      </c>
      <c r="D1023">
        <v>7</v>
      </c>
      <c r="E1023" t="s">
        <v>18</v>
      </c>
      <c r="F1023">
        <v>0.05</v>
      </c>
      <c r="G1023" s="4">
        <v>476</v>
      </c>
      <c r="H1023">
        <f t="shared" si="60"/>
        <v>4.7600000000000002E-4</v>
      </c>
      <c r="I1023">
        <f t="shared" si="61"/>
        <v>5.5048252619585368E-2</v>
      </c>
      <c r="J1023" s="6">
        <f t="shared" si="62"/>
        <v>9.5199999999999989E-3</v>
      </c>
      <c r="K1023">
        <f t="shared" si="63"/>
        <v>105.0420168067227</v>
      </c>
      <c r="L1023" t="s">
        <v>70</v>
      </c>
      <c r="M1023">
        <v>1</v>
      </c>
      <c r="N1023" t="s">
        <v>29</v>
      </c>
      <c r="O1023" t="s">
        <v>29</v>
      </c>
      <c r="P1023" t="s">
        <v>30</v>
      </c>
      <c r="Q1023" t="s">
        <v>23</v>
      </c>
      <c r="R1023" t="s">
        <v>31</v>
      </c>
      <c r="S1023" t="s">
        <v>32</v>
      </c>
      <c r="T1023">
        <v>0</v>
      </c>
      <c r="U1023" t="s">
        <v>134</v>
      </c>
      <c r="V1023" t="s">
        <v>135</v>
      </c>
      <c r="W1023" t="s">
        <v>139</v>
      </c>
      <c r="X1023">
        <f>T1023*K1023</f>
        <v>0</v>
      </c>
      <c r="Y1023">
        <f>T1023*(57.32)</f>
        <v>0</v>
      </c>
    </row>
    <row r="1024" spans="1:25" x14ac:dyDescent="0.2">
      <c r="A1024">
        <v>1023</v>
      </c>
      <c r="B1024" t="s">
        <v>16</v>
      </c>
      <c r="C1024" t="s">
        <v>111</v>
      </c>
      <c r="D1024">
        <v>7</v>
      </c>
      <c r="E1024" t="s">
        <v>18</v>
      </c>
      <c r="F1024">
        <v>0.05</v>
      </c>
      <c r="G1024" s="4">
        <v>476</v>
      </c>
      <c r="H1024">
        <f t="shared" si="60"/>
        <v>4.7600000000000002E-4</v>
      </c>
      <c r="I1024">
        <f t="shared" si="61"/>
        <v>5.5048252619585368E-2</v>
      </c>
      <c r="J1024" s="6">
        <f t="shared" si="62"/>
        <v>9.5199999999999989E-3</v>
      </c>
      <c r="K1024">
        <f t="shared" si="63"/>
        <v>105.0420168067227</v>
      </c>
      <c r="L1024" t="s">
        <v>70</v>
      </c>
      <c r="M1024">
        <v>1</v>
      </c>
      <c r="N1024" t="s">
        <v>33</v>
      </c>
      <c r="O1024" t="s">
        <v>33</v>
      </c>
      <c r="P1024" t="s">
        <v>22</v>
      </c>
      <c r="Q1024" t="s">
        <v>23</v>
      </c>
      <c r="R1024" t="s">
        <v>31</v>
      </c>
      <c r="S1024" t="s">
        <v>25</v>
      </c>
      <c r="T1024">
        <v>0</v>
      </c>
      <c r="U1024" t="s">
        <v>134</v>
      </c>
      <c r="V1024" t="s">
        <v>135</v>
      </c>
      <c r="W1024" t="s">
        <v>139</v>
      </c>
      <c r="X1024">
        <f>T1024*K1024</f>
        <v>0</v>
      </c>
      <c r="Y1024">
        <f>T1024*(57.32)</f>
        <v>0</v>
      </c>
    </row>
    <row r="1025" spans="1:25" x14ac:dyDescent="0.2">
      <c r="A1025">
        <v>1024</v>
      </c>
      <c r="B1025" t="s">
        <v>16</v>
      </c>
      <c r="C1025" t="s">
        <v>111</v>
      </c>
      <c r="D1025">
        <v>7</v>
      </c>
      <c r="E1025" t="s">
        <v>18</v>
      </c>
      <c r="F1025">
        <v>0.05</v>
      </c>
      <c r="G1025" s="4">
        <v>476</v>
      </c>
      <c r="H1025">
        <f t="shared" si="60"/>
        <v>4.7600000000000002E-4</v>
      </c>
      <c r="I1025">
        <f t="shared" si="61"/>
        <v>5.5048252619585368E-2</v>
      </c>
      <c r="J1025" s="6">
        <f t="shared" si="62"/>
        <v>9.5199999999999989E-3</v>
      </c>
      <c r="K1025">
        <f t="shared" si="63"/>
        <v>105.0420168067227</v>
      </c>
      <c r="L1025" t="s">
        <v>70</v>
      </c>
      <c r="M1025">
        <v>1</v>
      </c>
      <c r="N1025" t="s">
        <v>34</v>
      </c>
      <c r="O1025" t="s">
        <v>35</v>
      </c>
      <c r="P1025" t="s">
        <v>36</v>
      </c>
      <c r="Q1025" t="s">
        <v>37</v>
      </c>
      <c r="R1025" t="s">
        <v>24</v>
      </c>
      <c r="S1025" t="s">
        <v>38</v>
      </c>
      <c r="T1025">
        <v>0</v>
      </c>
      <c r="U1025" t="s">
        <v>134</v>
      </c>
      <c r="V1025" t="s">
        <v>135</v>
      </c>
      <c r="W1025" t="s">
        <v>139</v>
      </c>
      <c r="X1025">
        <f>T1025*K1025</f>
        <v>0</v>
      </c>
      <c r="Y1025">
        <f>T1025*(57.32)</f>
        <v>0</v>
      </c>
    </row>
    <row r="1026" spans="1:25" x14ac:dyDescent="0.2">
      <c r="A1026">
        <v>1025</v>
      </c>
      <c r="B1026" t="s">
        <v>16</v>
      </c>
      <c r="C1026" t="s">
        <v>111</v>
      </c>
      <c r="D1026">
        <v>7</v>
      </c>
      <c r="E1026" t="s">
        <v>18</v>
      </c>
      <c r="F1026">
        <v>0.05</v>
      </c>
      <c r="G1026" s="4">
        <v>476</v>
      </c>
      <c r="H1026">
        <f t="shared" ref="H1026:H1089" si="64">G1026/1000000</f>
        <v>4.7600000000000002E-4</v>
      </c>
      <c r="I1026">
        <f t="shared" ref="I1026:I1089" si="65">SQRT(H1026/(PI()*F1026))</f>
        <v>5.5048252619585368E-2</v>
      </c>
      <c r="J1026" s="6">
        <f t="shared" ref="J1026:J1089" si="66">(I1026*I1026)*PI()</f>
        <v>9.5199999999999989E-3</v>
      </c>
      <c r="K1026">
        <f t="shared" ref="K1026:K1089" si="67">1/J1026</f>
        <v>105.0420168067227</v>
      </c>
      <c r="L1026" t="s">
        <v>70</v>
      </c>
      <c r="M1026">
        <v>1</v>
      </c>
      <c r="N1026" t="s">
        <v>39</v>
      </c>
      <c r="O1026" t="s">
        <v>35</v>
      </c>
      <c r="P1026" t="s">
        <v>36</v>
      </c>
      <c r="Q1026" t="s">
        <v>37</v>
      </c>
      <c r="R1026" t="s">
        <v>24</v>
      </c>
      <c r="S1026" t="s">
        <v>38</v>
      </c>
      <c r="T1026">
        <v>0</v>
      </c>
      <c r="U1026" t="s">
        <v>134</v>
      </c>
      <c r="V1026" t="s">
        <v>135</v>
      </c>
      <c r="W1026" t="s">
        <v>139</v>
      </c>
      <c r="X1026">
        <f>T1026*K1026</f>
        <v>0</v>
      </c>
      <c r="Y1026">
        <f>T1026*(57.32)</f>
        <v>0</v>
      </c>
    </row>
    <row r="1027" spans="1:25" x14ac:dyDescent="0.2">
      <c r="A1027">
        <v>1026</v>
      </c>
      <c r="B1027" t="s">
        <v>16</v>
      </c>
      <c r="C1027" t="s">
        <v>111</v>
      </c>
      <c r="D1027">
        <v>7</v>
      </c>
      <c r="E1027" t="s">
        <v>18</v>
      </c>
      <c r="F1027">
        <v>0.05</v>
      </c>
      <c r="G1027" s="4">
        <v>476</v>
      </c>
      <c r="H1027">
        <f t="shared" si="64"/>
        <v>4.7600000000000002E-4</v>
      </c>
      <c r="I1027">
        <f t="shared" si="65"/>
        <v>5.5048252619585368E-2</v>
      </c>
      <c r="J1027" s="6">
        <f t="shared" si="66"/>
        <v>9.5199999999999989E-3</v>
      </c>
      <c r="K1027">
        <f t="shared" si="67"/>
        <v>105.0420168067227</v>
      </c>
      <c r="L1027" t="s">
        <v>70</v>
      </c>
      <c r="M1027">
        <v>1</v>
      </c>
      <c r="N1027" t="s">
        <v>40</v>
      </c>
      <c r="O1027" t="s">
        <v>40</v>
      </c>
      <c r="P1027" t="s">
        <v>22</v>
      </c>
      <c r="Q1027" t="s">
        <v>37</v>
      </c>
      <c r="R1027" t="s">
        <v>24</v>
      </c>
      <c r="S1027" t="s">
        <v>32</v>
      </c>
      <c r="T1027">
        <v>0</v>
      </c>
      <c r="U1027" t="s">
        <v>134</v>
      </c>
      <c r="V1027" t="s">
        <v>135</v>
      </c>
      <c r="W1027" t="s">
        <v>139</v>
      </c>
      <c r="X1027">
        <f>T1027*K1027</f>
        <v>0</v>
      </c>
      <c r="Y1027">
        <f>T1027*(57.32)</f>
        <v>0</v>
      </c>
    </row>
    <row r="1028" spans="1:25" x14ac:dyDescent="0.2">
      <c r="A1028">
        <v>1027</v>
      </c>
      <c r="B1028" t="s">
        <v>16</v>
      </c>
      <c r="C1028" t="s">
        <v>111</v>
      </c>
      <c r="D1028">
        <v>7</v>
      </c>
      <c r="E1028" t="s">
        <v>18</v>
      </c>
      <c r="F1028">
        <v>0.05</v>
      </c>
      <c r="G1028" s="4">
        <v>476</v>
      </c>
      <c r="H1028">
        <f t="shared" si="64"/>
        <v>4.7600000000000002E-4</v>
      </c>
      <c r="I1028">
        <f t="shared" si="65"/>
        <v>5.5048252619585368E-2</v>
      </c>
      <c r="J1028" s="6">
        <f t="shared" si="66"/>
        <v>9.5199999999999989E-3</v>
      </c>
      <c r="K1028">
        <f t="shared" si="67"/>
        <v>105.0420168067227</v>
      </c>
      <c r="L1028" t="s">
        <v>70</v>
      </c>
      <c r="M1028">
        <v>1</v>
      </c>
      <c r="N1028" t="s">
        <v>41</v>
      </c>
      <c r="O1028" t="s">
        <v>41</v>
      </c>
      <c r="P1028" t="s">
        <v>22</v>
      </c>
      <c r="Q1028" t="s">
        <v>23</v>
      </c>
      <c r="R1028" t="s">
        <v>24</v>
      </c>
      <c r="S1028" t="s">
        <v>42</v>
      </c>
      <c r="T1028">
        <v>0</v>
      </c>
      <c r="U1028" t="s">
        <v>134</v>
      </c>
      <c r="V1028" t="s">
        <v>135</v>
      </c>
      <c r="W1028" t="s">
        <v>139</v>
      </c>
      <c r="X1028">
        <f>T1028*K1028</f>
        <v>0</v>
      </c>
      <c r="Y1028">
        <f>T1028*(57.32)</f>
        <v>0</v>
      </c>
    </row>
    <row r="1029" spans="1:25" x14ac:dyDescent="0.2">
      <c r="A1029">
        <v>1028</v>
      </c>
      <c r="B1029" t="s">
        <v>16</v>
      </c>
      <c r="C1029" t="s">
        <v>111</v>
      </c>
      <c r="D1029">
        <v>7</v>
      </c>
      <c r="E1029" t="s">
        <v>18</v>
      </c>
      <c r="F1029">
        <v>0.05</v>
      </c>
      <c r="G1029" s="4">
        <v>476</v>
      </c>
      <c r="H1029">
        <f t="shared" si="64"/>
        <v>4.7600000000000002E-4</v>
      </c>
      <c r="I1029">
        <f t="shared" si="65"/>
        <v>5.5048252619585368E-2</v>
      </c>
      <c r="J1029" s="6">
        <f t="shared" si="66"/>
        <v>9.5199999999999989E-3</v>
      </c>
      <c r="K1029">
        <f t="shared" si="67"/>
        <v>105.0420168067227</v>
      </c>
      <c r="L1029" t="s">
        <v>70</v>
      </c>
      <c r="M1029">
        <v>1</v>
      </c>
      <c r="N1029" t="s">
        <v>43</v>
      </c>
      <c r="O1029" t="s">
        <v>43</v>
      </c>
      <c r="P1029" t="s">
        <v>22</v>
      </c>
      <c r="Q1029" t="s">
        <v>23</v>
      </c>
      <c r="R1029" t="s">
        <v>24</v>
      </c>
      <c r="S1029" t="s">
        <v>44</v>
      </c>
      <c r="T1029">
        <v>0</v>
      </c>
      <c r="U1029" t="s">
        <v>134</v>
      </c>
      <c r="V1029" t="s">
        <v>135</v>
      </c>
      <c r="W1029" t="s">
        <v>139</v>
      </c>
      <c r="X1029">
        <f>T1029*K1029</f>
        <v>0</v>
      </c>
      <c r="Y1029">
        <f>T1029*(57.32)</f>
        <v>0</v>
      </c>
    </row>
    <row r="1030" spans="1:25" x14ac:dyDescent="0.2">
      <c r="A1030">
        <v>1029</v>
      </c>
      <c r="B1030" t="s">
        <v>16</v>
      </c>
      <c r="C1030" t="s">
        <v>111</v>
      </c>
      <c r="D1030">
        <v>7</v>
      </c>
      <c r="E1030" t="s">
        <v>18</v>
      </c>
      <c r="F1030">
        <v>0.05</v>
      </c>
      <c r="G1030" s="4">
        <v>476</v>
      </c>
      <c r="H1030">
        <f t="shared" si="64"/>
        <v>4.7600000000000002E-4</v>
      </c>
      <c r="I1030">
        <f t="shared" si="65"/>
        <v>5.5048252619585368E-2</v>
      </c>
      <c r="J1030" s="6">
        <f t="shared" si="66"/>
        <v>9.5199999999999989E-3</v>
      </c>
      <c r="K1030">
        <f t="shared" si="67"/>
        <v>105.0420168067227</v>
      </c>
      <c r="L1030" t="s">
        <v>70</v>
      </c>
      <c r="M1030">
        <v>1</v>
      </c>
      <c r="N1030" t="s">
        <v>45</v>
      </c>
      <c r="O1030" t="s">
        <v>45</v>
      </c>
      <c r="P1030" t="s">
        <v>22</v>
      </c>
      <c r="Q1030" t="s">
        <v>23</v>
      </c>
      <c r="R1030" t="s">
        <v>24</v>
      </c>
      <c r="S1030" t="s">
        <v>46</v>
      </c>
      <c r="T1030">
        <v>0</v>
      </c>
      <c r="U1030" t="s">
        <v>134</v>
      </c>
      <c r="V1030" t="s">
        <v>135</v>
      </c>
      <c r="W1030" t="s">
        <v>139</v>
      </c>
      <c r="X1030">
        <f>T1030*K1030</f>
        <v>0</v>
      </c>
      <c r="Y1030">
        <f>T1030*(57.32)</f>
        <v>0</v>
      </c>
    </row>
    <row r="1031" spans="1:25" x14ac:dyDescent="0.2">
      <c r="A1031">
        <v>1030</v>
      </c>
      <c r="B1031" t="s">
        <v>16</v>
      </c>
      <c r="C1031" t="s">
        <v>111</v>
      </c>
      <c r="D1031">
        <v>7</v>
      </c>
      <c r="E1031" t="s">
        <v>18</v>
      </c>
      <c r="F1031">
        <v>0.05</v>
      </c>
      <c r="G1031" s="4">
        <v>476</v>
      </c>
      <c r="H1031">
        <f t="shared" si="64"/>
        <v>4.7600000000000002E-4</v>
      </c>
      <c r="I1031">
        <f t="shared" si="65"/>
        <v>5.5048252619585368E-2</v>
      </c>
      <c r="J1031" s="6">
        <f t="shared" si="66"/>
        <v>9.5199999999999989E-3</v>
      </c>
      <c r="K1031">
        <f t="shared" si="67"/>
        <v>105.0420168067227</v>
      </c>
      <c r="L1031" t="s">
        <v>70</v>
      </c>
      <c r="M1031">
        <v>1</v>
      </c>
      <c r="N1031" t="s">
        <v>47</v>
      </c>
      <c r="O1031" t="s">
        <v>47</v>
      </c>
      <c r="P1031" t="s">
        <v>22</v>
      </c>
      <c r="Q1031" t="s">
        <v>23</v>
      </c>
      <c r="R1031" t="s">
        <v>24</v>
      </c>
      <c r="S1031" t="s">
        <v>32</v>
      </c>
      <c r="T1031">
        <v>0</v>
      </c>
      <c r="U1031" t="s">
        <v>134</v>
      </c>
      <c r="V1031" t="s">
        <v>135</v>
      </c>
      <c r="W1031" t="s">
        <v>139</v>
      </c>
      <c r="X1031">
        <f>T1031*K1031</f>
        <v>0</v>
      </c>
      <c r="Y1031">
        <f>T1031*(57.32)</f>
        <v>0</v>
      </c>
    </row>
    <row r="1032" spans="1:25" x14ac:dyDescent="0.2">
      <c r="A1032">
        <v>1031</v>
      </c>
      <c r="B1032" t="s">
        <v>16</v>
      </c>
      <c r="C1032" t="s">
        <v>111</v>
      </c>
      <c r="D1032">
        <v>7</v>
      </c>
      <c r="E1032" t="s">
        <v>18</v>
      </c>
      <c r="F1032">
        <v>0.05</v>
      </c>
      <c r="G1032" s="4">
        <v>476</v>
      </c>
      <c r="H1032">
        <f t="shared" si="64"/>
        <v>4.7600000000000002E-4</v>
      </c>
      <c r="I1032">
        <f t="shared" si="65"/>
        <v>5.5048252619585368E-2</v>
      </c>
      <c r="J1032" s="6">
        <f t="shared" si="66"/>
        <v>9.5199999999999989E-3</v>
      </c>
      <c r="K1032">
        <f t="shared" si="67"/>
        <v>105.0420168067227</v>
      </c>
      <c r="L1032" t="s">
        <v>70</v>
      </c>
      <c r="M1032">
        <v>1</v>
      </c>
      <c r="N1032" t="s">
        <v>48</v>
      </c>
      <c r="O1032" t="s">
        <v>49</v>
      </c>
      <c r="P1032" t="s">
        <v>22</v>
      </c>
      <c r="Q1032" t="s">
        <v>37</v>
      </c>
      <c r="R1032" t="s">
        <v>24</v>
      </c>
      <c r="S1032" t="s">
        <v>50</v>
      </c>
      <c r="T1032">
        <v>0</v>
      </c>
      <c r="U1032" t="s">
        <v>134</v>
      </c>
      <c r="V1032" t="s">
        <v>135</v>
      </c>
      <c r="W1032" t="s">
        <v>139</v>
      </c>
      <c r="X1032">
        <f>T1032*K1032</f>
        <v>0</v>
      </c>
      <c r="Y1032">
        <f>T1032*(57.32)</f>
        <v>0</v>
      </c>
    </row>
    <row r="1033" spans="1:25" x14ac:dyDescent="0.2">
      <c r="A1033">
        <v>1032</v>
      </c>
      <c r="B1033" t="s">
        <v>16</v>
      </c>
      <c r="C1033" t="s">
        <v>111</v>
      </c>
      <c r="D1033">
        <v>7</v>
      </c>
      <c r="E1033" t="s">
        <v>18</v>
      </c>
      <c r="F1033">
        <v>0.05</v>
      </c>
      <c r="G1033" s="4">
        <v>476</v>
      </c>
      <c r="H1033">
        <f t="shared" si="64"/>
        <v>4.7600000000000002E-4</v>
      </c>
      <c r="I1033">
        <f t="shared" si="65"/>
        <v>5.5048252619585368E-2</v>
      </c>
      <c r="J1033" s="6">
        <f t="shared" si="66"/>
        <v>9.5199999999999989E-3</v>
      </c>
      <c r="K1033">
        <f t="shared" si="67"/>
        <v>105.0420168067227</v>
      </c>
      <c r="L1033" t="s">
        <v>70</v>
      </c>
      <c r="M1033">
        <v>1</v>
      </c>
      <c r="N1033" t="s">
        <v>51</v>
      </c>
      <c r="O1033" t="s">
        <v>49</v>
      </c>
      <c r="P1033" t="s">
        <v>22</v>
      </c>
      <c r="Q1033" t="s">
        <v>37</v>
      </c>
      <c r="R1033" t="s">
        <v>24</v>
      </c>
      <c r="S1033" t="s">
        <v>50</v>
      </c>
      <c r="T1033">
        <v>0</v>
      </c>
      <c r="U1033" t="s">
        <v>134</v>
      </c>
      <c r="V1033" t="s">
        <v>135</v>
      </c>
      <c r="W1033" t="s">
        <v>139</v>
      </c>
      <c r="X1033">
        <f>T1033*K1033</f>
        <v>0</v>
      </c>
      <c r="Y1033">
        <f>T1033*(57.32)</f>
        <v>0</v>
      </c>
    </row>
    <row r="1034" spans="1:25" x14ac:dyDescent="0.2">
      <c r="A1034">
        <v>1033</v>
      </c>
      <c r="B1034" t="s">
        <v>16</v>
      </c>
      <c r="C1034" t="s">
        <v>111</v>
      </c>
      <c r="D1034">
        <v>7</v>
      </c>
      <c r="E1034" t="s">
        <v>18</v>
      </c>
      <c r="F1034">
        <v>0.05</v>
      </c>
      <c r="G1034" s="4">
        <v>476</v>
      </c>
      <c r="H1034">
        <f t="shared" si="64"/>
        <v>4.7600000000000002E-4</v>
      </c>
      <c r="I1034">
        <f t="shared" si="65"/>
        <v>5.5048252619585368E-2</v>
      </c>
      <c r="J1034" s="6">
        <f t="shared" si="66"/>
        <v>9.5199999999999989E-3</v>
      </c>
      <c r="K1034">
        <f t="shared" si="67"/>
        <v>105.0420168067227</v>
      </c>
      <c r="L1034" t="s">
        <v>70</v>
      </c>
      <c r="M1034">
        <v>1</v>
      </c>
      <c r="N1034" t="s">
        <v>52</v>
      </c>
      <c r="O1034" t="s">
        <v>52</v>
      </c>
      <c r="P1034" t="s">
        <v>22</v>
      </c>
      <c r="Q1034" t="s">
        <v>23</v>
      </c>
      <c r="R1034" t="s">
        <v>24</v>
      </c>
      <c r="S1034" t="s">
        <v>46</v>
      </c>
      <c r="T1034">
        <v>0</v>
      </c>
      <c r="U1034" t="s">
        <v>134</v>
      </c>
      <c r="V1034" t="s">
        <v>135</v>
      </c>
      <c r="W1034" t="s">
        <v>139</v>
      </c>
      <c r="X1034">
        <f>T1034*K1034</f>
        <v>0</v>
      </c>
      <c r="Y1034">
        <f>T1034*(57.32)</f>
        <v>0</v>
      </c>
    </row>
    <row r="1035" spans="1:25" x14ac:dyDescent="0.2">
      <c r="A1035">
        <v>1034</v>
      </c>
      <c r="B1035" t="s">
        <v>16</v>
      </c>
      <c r="C1035" t="s">
        <v>111</v>
      </c>
      <c r="D1035">
        <v>7</v>
      </c>
      <c r="E1035" t="s">
        <v>18</v>
      </c>
      <c r="F1035">
        <v>0.05</v>
      </c>
      <c r="G1035" s="4">
        <v>476</v>
      </c>
      <c r="H1035">
        <f t="shared" si="64"/>
        <v>4.7600000000000002E-4</v>
      </c>
      <c r="I1035">
        <f t="shared" si="65"/>
        <v>5.5048252619585368E-2</v>
      </c>
      <c r="J1035" s="6">
        <f t="shared" si="66"/>
        <v>9.5199999999999989E-3</v>
      </c>
      <c r="K1035">
        <f t="shared" si="67"/>
        <v>105.0420168067227</v>
      </c>
      <c r="L1035" t="s">
        <v>70</v>
      </c>
      <c r="M1035">
        <v>1</v>
      </c>
      <c r="N1035" t="s">
        <v>53</v>
      </c>
      <c r="O1035" t="s">
        <v>53</v>
      </c>
      <c r="P1035" t="s">
        <v>22</v>
      </c>
      <c r="Q1035" t="s">
        <v>23</v>
      </c>
      <c r="R1035" t="s">
        <v>31</v>
      </c>
      <c r="S1035" t="s">
        <v>54</v>
      </c>
      <c r="T1035">
        <v>0</v>
      </c>
      <c r="U1035" t="s">
        <v>134</v>
      </c>
      <c r="V1035" t="s">
        <v>135</v>
      </c>
      <c r="W1035" t="s">
        <v>139</v>
      </c>
      <c r="X1035">
        <f>T1035*K1035</f>
        <v>0</v>
      </c>
      <c r="Y1035">
        <f>T1035*(57.32)</f>
        <v>0</v>
      </c>
    </row>
    <row r="1036" spans="1:25" x14ac:dyDescent="0.2">
      <c r="A1036">
        <v>1035</v>
      </c>
      <c r="B1036" t="s">
        <v>16</v>
      </c>
      <c r="C1036" t="s">
        <v>111</v>
      </c>
      <c r="D1036">
        <v>7</v>
      </c>
      <c r="E1036" t="s">
        <v>18</v>
      </c>
      <c r="F1036">
        <v>0.05</v>
      </c>
      <c r="G1036" s="4">
        <v>476</v>
      </c>
      <c r="H1036">
        <f t="shared" si="64"/>
        <v>4.7600000000000002E-4</v>
      </c>
      <c r="I1036">
        <f t="shared" si="65"/>
        <v>5.5048252619585368E-2</v>
      </c>
      <c r="J1036" s="6">
        <f t="shared" si="66"/>
        <v>9.5199999999999989E-3</v>
      </c>
      <c r="K1036">
        <f t="shared" si="67"/>
        <v>105.0420168067227</v>
      </c>
      <c r="L1036" t="s">
        <v>70</v>
      </c>
      <c r="M1036">
        <v>1</v>
      </c>
      <c r="N1036" t="s">
        <v>55</v>
      </c>
      <c r="O1036" t="s">
        <v>55</v>
      </c>
      <c r="P1036" t="s">
        <v>22</v>
      </c>
      <c r="Q1036" t="s">
        <v>23</v>
      </c>
      <c r="R1036" t="s">
        <v>31</v>
      </c>
      <c r="S1036" t="s">
        <v>56</v>
      </c>
      <c r="T1036">
        <v>0</v>
      </c>
      <c r="U1036" t="s">
        <v>134</v>
      </c>
      <c r="V1036" t="s">
        <v>135</v>
      </c>
      <c r="W1036" t="s">
        <v>139</v>
      </c>
      <c r="X1036">
        <f>T1036*K1036</f>
        <v>0</v>
      </c>
      <c r="Y1036">
        <f>T1036*(57.32)</f>
        <v>0</v>
      </c>
    </row>
    <row r="1037" spans="1:25" x14ac:dyDescent="0.2">
      <c r="A1037">
        <v>1036</v>
      </c>
      <c r="B1037" t="s">
        <v>16</v>
      </c>
      <c r="C1037" t="s">
        <v>111</v>
      </c>
      <c r="D1037">
        <v>7</v>
      </c>
      <c r="E1037" t="s">
        <v>18</v>
      </c>
      <c r="F1037">
        <v>0.05</v>
      </c>
      <c r="G1037" s="4">
        <v>476</v>
      </c>
      <c r="H1037">
        <f t="shared" si="64"/>
        <v>4.7600000000000002E-4</v>
      </c>
      <c r="I1037">
        <f t="shared" si="65"/>
        <v>5.5048252619585368E-2</v>
      </c>
      <c r="J1037" s="6">
        <f t="shared" si="66"/>
        <v>9.5199999999999989E-3</v>
      </c>
      <c r="K1037">
        <f t="shared" si="67"/>
        <v>105.0420168067227</v>
      </c>
      <c r="L1037" t="s">
        <v>70</v>
      </c>
      <c r="M1037">
        <v>1</v>
      </c>
      <c r="N1037" t="s">
        <v>57</v>
      </c>
      <c r="O1037" t="s">
        <v>57</v>
      </c>
      <c r="P1037" t="s">
        <v>22</v>
      </c>
      <c r="Q1037" t="s">
        <v>37</v>
      </c>
      <c r="R1037" t="s">
        <v>24</v>
      </c>
      <c r="S1037" t="s">
        <v>58</v>
      </c>
      <c r="T1037">
        <v>5</v>
      </c>
      <c r="U1037" t="s">
        <v>134</v>
      </c>
      <c r="V1037" t="s">
        <v>135</v>
      </c>
      <c r="W1037" t="s">
        <v>139</v>
      </c>
      <c r="X1037">
        <f>T1037*K1037</f>
        <v>525.2100840336135</v>
      </c>
      <c r="Y1037">
        <f>T1037*(57.32)</f>
        <v>286.60000000000002</v>
      </c>
    </row>
    <row r="1038" spans="1:25" x14ac:dyDescent="0.2">
      <c r="A1038">
        <v>1037</v>
      </c>
      <c r="B1038" t="s">
        <v>16</v>
      </c>
      <c r="C1038" t="s">
        <v>111</v>
      </c>
      <c r="D1038">
        <v>7</v>
      </c>
      <c r="E1038" t="s">
        <v>18</v>
      </c>
      <c r="F1038">
        <v>0.05</v>
      </c>
      <c r="G1038" s="4">
        <v>476</v>
      </c>
      <c r="H1038">
        <f t="shared" si="64"/>
        <v>4.7600000000000002E-4</v>
      </c>
      <c r="I1038">
        <f t="shared" si="65"/>
        <v>5.5048252619585368E-2</v>
      </c>
      <c r="J1038" s="6">
        <f t="shared" si="66"/>
        <v>9.5199999999999989E-3</v>
      </c>
      <c r="K1038">
        <f t="shared" si="67"/>
        <v>105.0420168067227</v>
      </c>
      <c r="L1038" t="s">
        <v>70</v>
      </c>
      <c r="M1038">
        <v>1</v>
      </c>
      <c r="N1038" t="s">
        <v>59</v>
      </c>
      <c r="O1038" t="s">
        <v>59</v>
      </c>
      <c r="P1038" t="s">
        <v>30</v>
      </c>
      <c r="Q1038" t="s">
        <v>23</v>
      </c>
      <c r="R1038" t="s">
        <v>31</v>
      </c>
      <c r="S1038" t="s">
        <v>60</v>
      </c>
      <c r="T1038">
        <v>1</v>
      </c>
      <c r="U1038" t="s">
        <v>134</v>
      </c>
      <c r="V1038" t="s">
        <v>135</v>
      </c>
      <c r="W1038" t="s">
        <v>139</v>
      </c>
      <c r="X1038">
        <f>T1038*K1038</f>
        <v>105.0420168067227</v>
      </c>
      <c r="Y1038">
        <f>T1038*(57.32)</f>
        <v>57.32</v>
      </c>
    </row>
    <row r="1039" spans="1:25" x14ac:dyDescent="0.2">
      <c r="A1039">
        <v>1038</v>
      </c>
      <c r="B1039" t="s">
        <v>16</v>
      </c>
      <c r="C1039" t="s">
        <v>111</v>
      </c>
      <c r="D1039">
        <v>7</v>
      </c>
      <c r="E1039" t="s">
        <v>18</v>
      </c>
      <c r="F1039">
        <v>0.05</v>
      </c>
      <c r="G1039" s="4">
        <v>476</v>
      </c>
      <c r="H1039">
        <f t="shared" si="64"/>
        <v>4.7600000000000002E-4</v>
      </c>
      <c r="I1039">
        <f t="shared" si="65"/>
        <v>5.5048252619585368E-2</v>
      </c>
      <c r="J1039" s="6">
        <f t="shared" si="66"/>
        <v>9.5199999999999989E-3</v>
      </c>
      <c r="K1039">
        <f t="shared" si="67"/>
        <v>105.0420168067227</v>
      </c>
      <c r="L1039" t="s">
        <v>70</v>
      </c>
      <c r="M1039">
        <v>1</v>
      </c>
      <c r="N1039" t="s">
        <v>61</v>
      </c>
      <c r="O1039" t="s">
        <v>61</v>
      </c>
      <c r="P1039" t="s">
        <v>30</v>
      </c>
      <c r="Q1039" t="s">
        <v>37</v>
      </c>
      <c r="R1039" t="s">
        <v>31</v>
      </c>
      <c r="S1039" t="s">
        <v>62</v>
      </c>
      <c r="T1039">
        <v>0</v>
      </c>
      <c r="U1039" t="s">
        <v>134</v>
      </c>
      <c r="V1039" t="s">
        <v>135</v>
      </c>
      <c r="W1039" t="s">
        <v>139</v>
      </c>
      <c r="X1039">
        <f>T1039*K1039</f>
        <v>0</v>
      </c>
      <c r="Y1039">
        <f>T1039*(57.32)</f>
        <v>0</v>
      </c>
    </row>
    <row r="1040" spans="1:25" x14ac:dyDescent="0.2">
      <c r="A1040">
        <v>1039</v>
      </c>
      <c r="B1040" t="s">
        <v>16</v>
      </c>
      <c r="C1040" t="s">
        <v>111</v>
      </c>
      <c r="D1040">
        <v>7</v>
      </c>
      <c r="E1040" t="s">
        <v>18</v>
      </c>
      <c r="F1040">
        <v>0.05</v>
      </c>
      <c r="G1040" s="4">
        <v>476</v>
      </c>
      <c r="H1040">
        <f t="shared" si="64"/>
        <v>4.7600000000000002E-4</v>
      </c>
      <c r="I1040">
        <f t="shared" si="65"/>
        <v>5.5048252619585368E-2</v>
      </c>
      <c r="J1040" s="6">
        <f t="shared" si="66"/>
        <v>9.5199999999999989E-3</v>
      </c>
      <c r="K1040">
        <f t="shared" si="67"/>
        <v>105.0420168067227</v>
      </c>
      <c r="L1040" t="s">
        <v>70</v>
      </c>
      <c r="M1040">
        <v>1</v>
      </c>
      <c r="N1040" t="s">
        <v>63</v>
      </c>
      <c r="O1040" t="s">
        <v>63</v>
      </c>
      <c r="P1040" t="s">
        <v>22</v>
      </c>
      <c r="Q1040" t="s">
        <v>37</v>
      </c>
      <c r="R1040" t="s">
        <v>24</v>
      </c>
      <c r="S1040" t="s">
        <v>32</v>
      </c>
      <c r="T1040">
        <v>0</v>
      </c>
      <c r="U1040" t="s">
        <v>134</v>
      </c>
      <c r="V1040" t="s">
        <v>135</v>
      </c>
      <c r="W1040" t="s">
        <v>139</v>
      </c>
      <c r="X1040">
        <f>T1040*K1040</f>
        <v>0</v>
      </c>
      <c r="Y1040">
        <f>T1040*(57.32)</f>
        <v>0</v>
      </c>
    </row>
    <row r="1041" spans="1:25" x14ac:dyDescent="0.2">
      <c r="A1041">
        <v>1040</v>
      </c>
      <c r="B1041" t="s">
        <v>16</v>
      </c>
      <c r="C1041" t="s">
        <v>111</v>
      </c>
      <c r="D1041">
        <v>7</v>
      </c>
      <c r="E1041" t="s">
        <v>18</v>
      </c>
      <c r="F1041">
        <v>0.05</v>
      </c>
      <c r="G1041" s="4">
        <v>476</v>
      </c>
      <c r="H1041">
        <f t="shared" si="64"/>
        <v>4.7600000000000002E-4</v>
      </c>
      <c r="I1041">
        <f t="shared" si="65"/>
        <v>5.5048252619585368E-2</v>
      </c>
      <c r="J1041" s="6">
        <f t="shared" si="66"/>
        <v>9.5199999999999989E-3</v>
      </c>
      <c r="K1041">
        <f t="shared" si="67"/>
        <v>105.0420168067227</v>
      </c>
      <c r="L1041" t="s">
        <v>70</v>
      </c>
      <c r="M1041">
        <v>1</v>
      </c>
      <c r="N1041" t="s">
        <v>64</v>
      </c>
      <c r="O1041" t="s">
        <v>65</v>
      </c>
      <c r="P1041" t="s">
        <v>22</v>
      </c>
      <c r="Q1041" t="s">
        <v>23</v>
      </c>
      <c r="R1041" t="s">
        <v>24</v>
      </c>
      <c r="S1041" t="s">
        <v>25</v>
      </c>
      <c r="T1041">
        <v>0</v>
      </c>
      <c r="U1041" t="s">
        <v>134</v>
      </c>
      <c r="V1041" t="s">
        <v>135</v>
      </c>
      <c r="W1041" t="s">
        <v>139</v>
      </c>
      <c r="X1041">
        <f>T1041*K1041</f>
        <v>0</v>
      </c>
      <c r="Y1041">
        <f>T1041*(57.32)</f>
        <v>0</v>
      </c>
    </row>
    <row r="1042" spans="1:25" x14ac:dyDescent="0.2">
      <c r="A1042">
        <v>1041</v>
      </c>
      <c r="B1042" t="s">
        <v>16</v>
      </c>
      <c r="C1042" t="s">
        <v>111</v>
      </c>
      <c r="D1042">
        <v>7</v>
      </c>
      <c r="E1042" t="s">
        <v>72</v>
      </c>
      <c r="F1042">
        <v>0.05</v>
      </c>
      <c r="G1042" s="4">
        <v>476</v>
      </c>
      <c r="H1042">
        <f t="shared" si="64"/>
        <v>4.7600000000000002E-4</v>
      </c>
      <c r="I1042">
        <f t="shared" si="65"/>
        <v>5.5048252619585368E-2</v>
      </c>
      <c r="J1042" s="6">
        <f t="shared" si="66"/>
        <v>9.5199999999999989E-3</v>
      </c>
      <c r="K1042">
        <f t="shared" si="67"/>
        <v>105.0420168067227</v>
      </c>
      <c r="L1042" t="s">
        <v>19</v>
      </c>
      <c r="M1042">
        <v>1</v>
      </c>
      <c r="N1042" t="s">
        <v>20</v>
      </c>
      <c r="O1042" t="s">
        <v>21</v>
      </c>
      <c r="P1042" t="s">
        <v>22</v>
      </c>
      <c r="Q1042" t="s">
        <v>23</v>
      </c>
      <c r="R1042" t="s">
        <v>24</v>
      </c>
      <c r="S1042" t="s">
        <v>25</v>
      </c>
      <c r="T1042">
        <v>0</v>
      </c>
      <c r="U1042" t="s">
        <v>134</v>
      </c>
      <c r="V1042" t="s">
        <v>140</v>
      </c>
      <c r="W1042" t="s">
        <v>141</v>
      </c>
      <c r="X1042">
        <f>T1042*K1042</f>
        <v>0</v>
      </c>
      <c r="Y1042">
        <f>T1042*(57.32)</f>
        <v>0</v>
      </c>
    </row>
    <row r="1043" spans="1:25" x14ac:dyDescent="0.2">
      <c r="A1043">
        <v>1042</v>
      </c>
      <c r="B1043" t="s">
        <v>16</v>
      </c>
      <c r="C1043" t="s">
        <v>111</v>
      </c>
      <c r="D1043">
        <v>7</v>
      </c>
      <c r="E1043" t="s">
        <v>72</v>
      </c>
      <c r="F1043">
        <v>0.05</v>
      </c>
      <c r="G1043" s="4">
        <v>476</v>
      </c>
      <c r="H1043">
        <f t="shared" si="64"/>
        <v>4.7600000000000002E-4</v>
      </c>
      <c r="I1043">
        <f t="shared" si="65"/>
        <v>5.5048252619585368E-2</v>
      </c>
      <c r="J1043" s="6">
        <f t="shared" si="66"/>
        <v>9.5199999999999989E-3</v>
      </c>
      <c r="K1043">
        <f t="shared" si="67"/>
        <v>105.0420168067227</v>
      </c>
      <c r="L1043" t="s">
        <v>19</v>
      </c>
      <c r="M1043">
        <v>1</v>
      </c>
      <c r="N1043" t="s">
        <v>29</v>
      </c>
      <c r="O1043" t="s">
        <v>29</v>
      </c>
      <c r="P1043" t="s">
        <v>30</v>
      </c>
      <c r="Q1043" t="s">
        <v>23</v>
      </c>
      <c r="R1043" t="s">
        <v>31</v>
      </c>
      <c r="S1043" t="s">
        <v>32</v>
      </c>
      <c r="T1043">
        <v>0</v>
      </c>
      <c r="U1043" t="s">
        <v>134</v>
      </c>
      <c r="V1043" t="s">
        <v>140</v>
      </c>
      <c r="W1043" t="s">
        <v>141</v>
      </c>
      <c r="X1043">
        <f>T1043*K1043</f>
        <v>0</v>
      </c>
      <c r="Y1043">
        <f>T1043*(57.32)</f>
        <v>0</v>
      </c>
    </row>
    <row r="1044" spans="1:25" x14ac:dyDescent="0.2">
      <c r="A1044">
        <v>1043</v>
      </c>
      <c r="B1044" t="s">
        <v>16</v>
      </c>
      <c r="C1044" t="s">
        <v>111</v>
      </c>
      <c r="D1044">
        <v>7</v>
      </c>
      <c r="E1044" t="s">
        <v>72</v>
      </c>
      <c r="F1044">
        <v>0.05</v>
      </c>
      <c r="G1044" s="4">
        <v>476</v>
      </c>
      <c r="H1044">
        <f t="shared" si="64"/>
        <v>4.7600000000000002E-4</v>
      </c>
      <c r="I1044">
        <f t="shared" si="65"/>
        <v>5.5048252619585368E-2</v>
      </c>
      <c r="J1044" s="6">
        <f t="shared" si="66"/>
        <v>9.5199999999999989E-3</v>
      </c>
      <c r="K1044">
        <f t="shared" si="67"/>
        <v>105.0420168067227</v>
      </c>
      <c r="L1044" t="s">
        <v>19</v>
      </c>
      <c r="M1044">
        <v>1</v>
      </c>
      <c r="N1044" t="s">
        <v>33</v>
      </c>
      <c r="O1044" t="s">
        <v>33</v>
      </c>
      <c r="P1044" t="s">
        <v>22</v>
      </c>
      <c r="Q1044" t="s">
        <v>23</v>
      </c>
      <c r="R1044" t="s">
        <v>31</v>
      </c>
      <c r="S1044" t="s">
        <v>25</v>
      </c>
      <c r="T1044">
        <v>0</v>
      </c>
      <c r="U1044" t="s">
        <v>134</v>
      </c>
      <c r="V1044" t="s">
        <v>140</v>
      </c>
      <c r="W1044" t="s">
        <v>141</v>
      </c>
      <c r="X1044">
        <f>T1044*K1044</f>
        <v>0</v>
      </c>
      <c r="Y1044">
        <f>T1044*(57.32)</f>
        <v>0</v>
      </c>
    </row>
    <row r="1045" spans="1:25" x14ac:dyDescent="0.2">
      <c r="A1045">
        <v>1044</v>
      </c>
      <c r="B1045" t="s">
        <v>16</v>
      </c>
      <c r="C1045" t="s">
        <v>111</v>
      </c>
      <c r="D1045">
        <v>7</v>
      </c>
      <c r="E1045" t="s">
        <v>72</v>
      </c>
      <c r="F1045">
        <v>0.05</v>
      </c>
      <c r="G1045" s="4">
        <v>476</v>
      </c>
      <c r="H1045">
        <f t="shared" si="64"/>
        <v>4.7600000000000002E-4</v>
      </c>
      <c r="I1045">
        <f t="shared" si="65"/>
        <v>5.5048252619585368E-2</v>
      </c>
      <c r="J1045" s="6">
        <f t="shared" si="66"/>
        <v>9.5199999999999989E-3</v>
      </c>
      <c r="K1045">
        <f t="shared" si="67"/>
        <v>105.0420168067227</v>
      </c>
      <c r="L1045" t="s">
        <v>19</v>
      </c>
      <c r="M1045">
        <v>1</v>
      </c>
      <c r="N1045" t="s">
        <v>34</v>
      </c>
      <c r="O1045" t="s">
        <v>35</v>
      </c>
      <c r="P1045" t="s">
        <v>36</v>
      </c>
      <c r="Q1045" t="s">
        <v>37</v>
      </c>
      <c r="R1045" t="s">
        <v>24</v>
      </c>
      <c r="S1045" t="s">
        <v>38</v>
      </c>
      <c r="T1045">
        <v>0</v>
      </c>
      <c r="U1045" t="s">
        <v>134</v>
      </c>
      <c r="V1045" t="s">
        <v>140</v>
      </c>
      <c r="W1045" t="s">
        <v>141</v>
      </c>
      <c r="X1045">
        <f>T1045*K1045</f>
        <v>0</v>
      </c>
      <c r="Y1045">
        <f>T1045*(57.32)</f>
        <v>0</v>
      </c>
    </row>
    <row r="1046" spans="1:25" x14ac:dyDescent="0.2">
      <c r="A1046">
        <v>1045</v>
      </c>
      <c r="B1046" t="s">
        <v>16</v>
      </c>
      <c r="C1046" t="s">
        <v>111</v>
      </c>
      <c r="D1046">
        <v>7</v>
      </c>
      <c r="E1046" t="s">
        <v>72</v>
      </c>
      <c r="F1046">
        <v>0.05</v>
      </c>
      <c r="G1046" s="4">
        <v>476</v>
      </c>
      <c r="H1046">
        <f t="shared" si="64"/>
        <v>4.7600000000000002E-4</v>
      </c>
      <c r="I1046">
        <f t="shared" si="65"/>
        <v>5.5048252619585368E-2</v>
      </c>
      <c r="J1046" s="6">
        <f t="shared" si="66"/>
        <v>9.5199999999999989E-3</v>
      </c>
      <c r="K1046">
        <f t="shared" si="67"/>
        <v>105.0420168067227</v>
      </c>
      <c r="L1046" t="s">
        <v>19</v>
      </c>
      <c r="M1046">
        <v>1</v>
      </c>
      <c r="N1046" t="s">
        <v>39</v>
      </c>
      <c r="O1046" t="s">
        <v>35</v>
      </c>
      <c r="P1046" t="s">
        <v>36</v>
      </c>
      <c r="Q1046" t="s">
        <v>37</v>
      </c>
      <c r="R1046" t="s">
        <v>24</v>
      </c>
      <c r="S1046" t="s">
        <v>38</v>
      </c>
      <c r="T1046">
        <v>0</v>
      </c>
      <c r="U1046" t="s">
        <v>134</v>
      </c>
      <c r="V1046" t="s">
        <v>140</v>
      </c>
      <c r="W1046" t="s">
        <v>141</v>
      </c>
      <c r="X1046">
        <f>T1046*K1046</f>
        <v>0</v>
      </c>
      <c r="Y1046">
        <f>T1046*(57.32)</f>
        <v>0</v>
      </c>
    </row>
    <row r="1047" spans="1:25" x14ac:dyDescent="0.2">
      <c r="A1047">
        <v>1046</v>
      </c>
      <c r="B1047" t="s">
        <v>16</v>
      </c>
      <c r="C1047" t="s">
        <v>111</v>
      </c>
      <c r="D1047">
        <v>7</v>
      </c>
      <c r="E1047" t="s">
        <v>72</v>
      </c>
      <c r="F1047">
        <v>0.05</v>
      </c>
      <c r="G1047" s="4">
        <v>476</v>
      </c>
      <c r="H1047">
        <f t="shared" si="64"/>
        <v>4.7600000000000002E-4</v>
      </c>
      <c r="I1047">
        <f t="shared" si="65"/>
        <v>5.5048252619585368E-2</v>
      </c>
      <c r="J1047" s="6">
        <f t="shared" si="66"/>
        <v>9.5199999999999989E-3</v>
      </c>
      <c r="K1047">
        <f t="shared" si="67"/>
        <v>105.0420168067227</v>
      </c>
      <c r="L1047" t="s">
        <v>19</v>
      </c>
      <c r="M1047">
        <v>1</v>
      </c>
      <c r="N1047" t="s">
        <v>40</v>
      </c>
      <c r="O1047" t="s">
        <v>40</v>
      </c>
      <c r="P1047" t="s">
        <v>22</v>
      </c>
      <c r="Q1047" t="s">
        <v>37</v>
      </c>
      <c r="R1047" t="s">
        <v>24</v>
      </c>
      <c r="S1047" t="s">
        <v>32</v>
      </c>
      <c r="T1047">
        <v>0</v>
      </c>
      <c r="U1047" t="s">
        <v>134</v>
      </c>
      <c r="V1047" t="s">
        <v>140</v>
      </c>
      <c r="W1047" t="s">
        <v>141</v>
      </c>
      <c r="X1047">
        <f>T1047*K1047</f>
        <v>0</v>
      </c>
      <c r="Y1047">
        <f>T1047*(57.32)</f>
        <v>0</v>
      </c>
    </row>
    <row r="1048" spans="1:25" x14ac:dyDescent="0.2">
      <c r="A1048">
        <v>1047</v>
      </c>
      <c r="B1048" t="s">
        <v>16</v>
      </c>
      <c r="C1048" t="s">
        <v>111</v>
      </c>
      <c r="D1048">
        <v>7</v>
      </c>
      <c r="E1048" t="s">
        <v>72</v>
      </c>
      <c r="F1048">
        <v>0.05</v>
      </c>
      <c r="G1048" s="4">
        <v>476</v>
      </c>
      <c r="H1048">
        <f t="shared" si="64"/>
        <v>4.7600000000000002E-4</v>
      </c>
      <c r="I1048">
        <f t="shared" si="65"/>
        <v>5.5048252619585368E-2</v>
      </c>
      <c r="J1048" s="6">
        <f t="shared" si="66"/>
        <v>9.5199999999999989E-3</v>
      </c>
      <c r="K1048">
        <f t="shared" si="67"/>
        <v>105.0420168067227</v>
      </c>
      <c r="L1048" t="s">
        <v>19</v>
      </c>
      <c r="M1048">
        <v>1</v>
      </c>
      <c r="N1048" t="s">
        <v>41</v>
      </c>
      <c r="O1048" t="s">
        <v>41</v>
      </c>
      <c r="P1048" t="s">
        <v>22</v>
      </c>
      <c r="Q1048" t="s">
        <v>23</v>
      </c>
      <c r="R1048" t="s">
        <v>24</v>
      </c>
      <c r="S1048" t="s">
        <v>42</v>
      </c>
      <c r="T1048">
        <v>0</v>
      </c>
      <c r="U1048" t="s">
        <v>134</v>
      </c>
      <c r="V1048" t="s">
        <v>140</v>
      </c>
      <c r="W1048" t="s">
        <v>141</v>
      </c>
      <c r="X1048">
        <f>T1048*K1048</f>
        <v>0</v>
      </c>
      <c r="Y1048">
        <f>T1048*(57.32)</f>
        <v>0</v>
      </c>
    </row>
    <row r="1049" spans="1:25" x14ac:dyDescent="0.2">
      <c r="A1049">
        <v>1048</v>
      </c>
      <c r="B1049" t="s">
        <v>16</v>
      </c>
      <c r="C1049" t="s">
        <v>111</v>
      </c>
      <c r="D1049">
        <v>7</v>
      </c>
      <c r="E1049" t="s">
        <v>72</v>
      </c>
      <c r="F1049">
        <v>0.05</v>
      </c>
      <c r="G1049" s="4">
        <v>476</v>
      </c>
      <c r="H1049">
        <f t="shared" si="64"/>
        <v>4.7600000000000002E-4</v>
      </c>
      <c r="I1049">
        <f t="shared" si="65"/>
        <v>5.5048252619585368E-2</v>
      </c>
      <c r="J1049" s="6">
        <f t="shared" si="66"/>
        <v>9.5199999999999989E-3</v>
      </c>
      <c r="K1049">
        <f t="shared" si="67"/>
        <v>105.0420168067227</v>
      </c>
      <c r="L1049" t="s">
        <v>19</v>
      </c>
      <c r="M1049">
        <v>1</v>
      </c>
      <c r="N1049" t="s">
        <v>43</v>
      </c>
      <c r="O1049" t="s">
        <v>43</v>
      </c>
      <c r="P1049" t="s">
        <v>22</v>
      </c>
      <c r="Q1049" t="s">
        <v>23</v>
      </c>
      <c r="R1049" t="s">
        <v>24</v>
      </c>
      <c r="S1049" t="s">
        <v>44</v>
      </c>
      <c r="T1049">
        <v>0</v>
      </c>
      <c r="U1049" t="s">
        <v>134</v>
      </c>
      <c r="V1049" t="s">
        <v>140</v>
      </c>
      <c r="W1049" t="s">
        <v>141</v>
      </c>
      <c r="X1049">
        <f>T1049*K1049</f>
        <v>0</v>
      </c>
      <c r="Y1049">
        <f>T1049*(57.32)</f>
        <v>0</v>
      </c>
    </row>
    <row r="1050" spans="1:25" x14ac:dyDescent="0.2">
      <c r="A1050">
        <v>1049</v>
      </c>
      <c r="B1050" t="s">
        <v>16</v>
      </c>
      <c r="C1050" t="s">
        <v>111</v>
      </c>
      <c r="D1050">
        <v>7</v>
      </c>
      <c r="E1050" t="s">
        <v>72</v>
      </c>
      <c r="F1050">
        <v>0.05</v>
      </c>
      <c r="G1050" s="4">
        <v>476</v>
      </c>
      <c r="H1050">
        <f t="shared" si="64"/>
        <v>4.7600000000000002E-4</v>
      </c>
      <c r="I1050">
        <f t="shared" si="65"/>
        <v>5.5048252619585368E-2</v>
      </c>
      <c r="J1050" s="6">
        <f t="shared" si="66"/>
        <v>9.5199999999999989E-3</v>
      </c>
      <c r="K1050">
        <f t="shared" si="67"/>
        <v>105.0420168067227</v>
      </c>
      <c r="L1050" t="s">
        <v>19</v>
      </c>
      <c r="M1050">
        <v>1</v>
      </c>
      <c r="N1050" t="s">
        <v>45</v>
      </c>
      <c r="O1050" t="s">
        <v>45</v>
      </c>
      <c r="P1050" t="s">
        <v>22</v>
      </c>
      <c r="Q1050" t="s">
        <v>23</v>
      </c>
      <c r="R1050" t="s">
        <v>24</v>
      </c>
      <c r="S1050" t="s">
        <v>46</v>
      </c>
      <c r="T1050">
        <v>0</v>
      </c>
      <c r="U1050" t="s">
        <v>134</v>
      </c>
      <c r="V1050" t="s">
        <v>140</v>
      </c>
      <c r="W1050" t="s">
        <v>141</v>
      </c>
      <c r="X1050">
        <f>T1050*K1050</f>
        <v>0</v>
      </c>
      <c r="Y1050">
        <f>T1050*(57.32)</f>
        <v>0</v>
      </c>
    </row>
    <row r="1051" spans="1:25" x14ac:dyDescent="0.2">
      <c r="A1051">
        <v>1050</v>
      </c>
      <c r="B1051" t="s">
        <v>16</v>
      </c>
      <c r="C1051" t="s">
        <v>111</v>
      </c>
      <c r="D1051">
        <v>7</v>
      </c>
      <c r="E1051" t="s">
        <v>72</v>
      </c>
      <c r="F1051">
        <v>0.05</v>
      </c>
      <c r="G1051" s="4">
        <v>476</v>
      </c>
      <c r="H1051">
        <f t="shared" si="64"/>
        <v>4.7600000000000002E-4</v>
      </c>
      <c r="I1051">
        <f t="shared" si="65"/>
        <v>5.5048252619585368E-2</v>
      </c>
      <c r="J1051" s="6">
        <f t="shared" si="66"/>
        <v>9.5199999999999989E-3</v>
      </c>
      <c r="K1051">
        <f t="shared" si="67"/>
        <v>105.0420168067227</v>
      </c>
      <c r="L1051" t="s">
        <v>19</v>
      </c>
      <c r="M1051">
        <v>1</v>
      </c>
      <c r="N1051" t="s">
        <v>47</v>
      </c>
      <c r="O1051" t="s">
        <v>47</v>
      </c>
      <c r="P1051" t="s">
        <v>22</v>
      </c>
      <c r="Q1051" t="s">
        <v>23</v>
      </c>
      <c r="R1051" t="s">
        <v>24</v>
      </c>
      <c r="S1051" t="s">
        <v>32</v>
      </c>
      <c r="T1051">
        <v>0</v>
      </c>
      <c r="U1051" t="s">
        <v>134</v>
      </c>
      <c r="V1051" t="s">
        <v>140</v>
      </c>
      <c r="W1051" t="s">
        <v>141</v>
      </c>
      <c r="X1051">
        <f>T1051*K1051</f>
        <v>0</v>
      </c>
      <c r="Y1051">
        <f>T1051*(57.32)</f>
        <v>0</v>
      </c>
    </row>
    <row r="1052" spans="1:25" x14ac:dyDescent="0.2">
      <c r="A1052">
        <v>1051</v>
      </c>
      <c r="B1052" t="s">
        <v>16</v>
      </c>
      <c r="C1052" t="s">
        <v>111</v>
      </c>
      <c r="D1052">
        <v>7</v>
      </c>
      <c r="E1052" t="s">
        <v>72</v>
      </c>
      <c r="F1052">
        <v>0.05</v>
      </c>
      <c r="G1052" s="4">
        <v>476</v>
      </c>
      <c r="H1052">
        <f t="shared" si="64"/>
        <v>4.7600000000000002E-4</v>
      </c>
      <c r="I1052">
        <f t="shared" si="65"/>
        <v>5.5048252619585368E-2</v>
      </c>
      <c r="J1052" s="6">
        <f t="shared" si="66"/>
        <v>9.5199999999999989E-3</v>
      </c>
      <c r="K1052">
        <f t="shared" si="67"/>
        <v>105.0420168067227</v>
      </c>
      <c r="L1052" t="s">
        <v>19</v>
      </c>
      <c r="M1052">
        <v>1</v>
      </c>
      <c r="N1052" t="s">
        <v>48</v>
      </c>
      <c r="O1052" t="s">
        <v>49</v>
      </c>
      <c r="P1052" t="s">
        <v>22</v>
      </c>
      <c r="Q1052" t="s">
        <v>37</v>
      </c>
      <c r="R1052" t="s">
        <v>24</v>
      </c>
      <c r="S1052" t="s">
        <v>50</v>
      </c>
      <c r="T1052">
        <v>2</v>
      </c>
      <c r="U1052" t="s">
        <v>134</v>
      </c>
      <c r="V1052" t="s">
        <v>140</v>
      </c>
      <c r="W1052" t="s">
        <v>141</v>
      </c>
      <c r="X1052">
        <f>T1052*K1052</f>
        <v>210.0840336134454</v>
      </c>
      <c r="Y1052">
        <f>T1052*(57.32)</f>
        <v>114.64</v>
      </c>
    </row>
    <row r="1053" spans="1:25" x14ac:dyDescent="0.2">
      <c r="A1053">
        <v>1052</v>
      </c>
      <c r="B1053" t="s">
        <v>16</v>
      </c>
      <c r="C1053" t="s">
        <v>111</v>
      </c>
      <c r="D1053">
        <v>7</v>
      </c>
      <c r="E1053" t="s">
        <v>72</v>
      </c>
      <c r="F1053">
        <v>0.05</v>
      </c>
      <c r="G1053" s="4">
        <v>476</v>
      </c>
      <c r="H1053">
        <f t="shared" si="64"/>
        <v>4.7600000000000002E-4</v>
      </c>
      <c r="I1053">
        <f t="shared" si="65"/>
        <v>5.5048252619585368E-2</v>
      </c>
      <c r="J1053" s="6">
        <f t="shared" si="66"/>
        <v>9.5199999999999989E-3</v>
      </c>
      <c r="K1053">
        <f t="shared" si="67"/>
        <v>105.0420168067227</v>
      </c>
      <c r="L1053" t="s">
        <v>19</v>
      </c>
      <c r="M1053">
        <v>1</v>
      </c>
      <c r="N1053" t="s">
        <v>51</v>
      </c>
      <c r="O1053" t="s">
        <v>49</v>
      </c>
      <c r="P1053" t="s">
        <v>22</v>
      </c>
      <c r="Q1053" t="s">
        <v>37</v>
      </c>
      <c r="R1053" t="s">
        <v>24</v>
      </c>
      <c r="S1053" t="s">
        <v>50</v>
      </c>
      <c r="T1053">
        <v>0</v>
      </c>
      <c r="U1053" t="s">
        <v>134</v>
      </c>
      <c r="V1053" t="s">
        <v>140</v>
      </c>
      <c r="W1053" t="s">
        <v>141</v>
      </c>
      <c r="X1053">
        <f>T1053*K1053</f>
        <v>0</v>
      </c>
      <c r="Y1053">
        <f>T1053*(57.32)</f>
        <v>0</v>
      </c>
    </row>
    <row r="1054" spans="1:25" x14ac:dyDescent="0.2">
      <c r="A1054">
        <v>1053</v>
      </c>
      <c r="B1054" t="s">
        <v>16</v>
      </c>
      <c r="C1054" t="s">
        <v>111</v>
      </c>
      <c r="D1054">
        <v>7</v>
      </c>
      <c r="E1054" t="s">
        <v>72</v>
      </c>
      <c r="F1054">
        <v>0.05</v>
      </c>
      <c r="G1054" s="4">
        <v>476</v>
      </c>
      <c r="H1054">
        <f t="shared" si="64"/>
        <v>4.7600000000000002E-4</v>
      </c>
      <c r="I1054">
        <f t="shared" si="65"/>
        <v>5.5048252619585368E-2</v>
      </c>
      <c r="J1054" s="6">
        <f t="shared" si="66"/>
        <v>9.5199999999999989E-3</v>
      </c>
      <c r="K1054">
        <f t="shared" si="67"/>
        <v>105.0420168067227</v>
      </c>
      <c r="L1054" t="s">
        <v>19</v>
      </c>
      <c r="M1054">
        <v>1</v>
      </c>
      <c r="N1054" t="s">
        <v>52</v>
      </c>
      <c r="O1054" t="s">
        <v>52</v>
      </c>
      <c r="P1054" t="s">
        <v>22</v>
      </c>
      <c r="Q1054" t="s">
        <v>23</v>
      </c>
      <c r="R1054" t="s">
        <v>24</v>
      </c>
      <c r="S1054" t="s">
        <v>46</v>
      </c>
      <c r="T1054">
        <v>0</v>
      </c>
      <c r="U1054" t="s">
        <v>134</v>
      </c>
      <c r="V1054" t="s">
        <v>140</v>
      </c>
      <c r="W1054" t="s">
        <v>141</v>
      </c>
      <c r="X1054">
        <f>T1054*K1054</f>
        <v>0</v>
      </c>
      <c r="Y1054">
        <f>T1054*(57.32)</f>
        <v>0</v>
      </c>
    </row>
    <row r="1055" spans="1:25" x14ac:dyDescent="0.2">
      <c r="A1055">
        <v>1054</v>
      </c>
      <c r="B1055" t="s">
        <v>16</v>
      </c>
      <c r="C1055" t="s">
        <v>111</v>
      </c>
      <c r="D1055">
        <v>7</v>
      </c>
      <c r="E1055" t="s">
        <v>72</v>
      </c>
      <c r="F1055">
        <v>0.05</v>
      </c>
      <c r="G1055" s="4">
        <v>476</v>
      </c>
      <c r="H1055">
        <f t="shared" si="64"/>
        <v>4.7600000000000002E-4</v>
      </c>
      <c r="I1055">
        <f t="shared" si="65"/>
        <v>5.5048252619585368E-2</v>
      </c>
      <c r="J1055" s="6">
        <f t="shared" si="66"/>
        <v>9.5199999999999989E-3</v>
      </c>
      <c r="K1055">
        <f t="shared" si="67"/>
        <v>105.0420168067227</v>
      </c>
      <c r="L1055" t="s">
        <v>19</v>
      </c>
      <c r="M1055">
        <v>1</v>
      </c>
      <c r="N1055" t="s">
        <v>53</v>
      </c>
      <c r="O1055" t="s">
        <v>53</v>
      </c>
      <c r="P1055" t="s">
        <v>22</v>
      </c>
      <c r="Q1055" t="s">
        <v>23</v>
      </c>
      <c r="R1055" t="s">
        <v>31</v>
      </c>
      <c r="S1055" t="s">
        <v>54</v>
      </c>
      <c r="T1055">
        <v>0</v>
      </c>
      <c r="U1055" t="s">
        <v>134</v>
      </c>
      <c r="V1055" t="s">
        <v>140</v>
      </c>
      <c r="W1055" t="s">
        <v>141</v>
      </c>
      <c r="X1055">
        <f>T1055*K1055</f>
        <v>0</v>
      </c>
      <c r="Y1055">
        <f>T1055*(57.32)</f>
        <v>0</v>
      </c>
    </row>
    <row r="1056" spans="1:25" x14ac:dyDescent="0.2">
      <c r="A1056">
        <v>1055</v>
      </c>
      <c r="B1056" t="s">
        <v>16</v>
      </c>
      <c r="C1056" t="s">
        <v>111</v>
      </c>
      <c r="D1056">
        <v>7</v>
      </c>
      <c r="E1056" t="s">
        <v>72</v>
      </c>
      <c r="F1056">
        <v>0.05</v>
      </c>
      <c r="G1056" s="4">
        <v>476</v>
      </c>
      <c r="H1056">
        <f t="shared" si="64"/>
        <v>4.7600000000000002E-4</v>
      </c>
      <c r="I1056">
        <f t="shared" si="65"/>
        <v>5.5048252619585368E-2</v>
      </c>
      <c r="J1056" s="6">
        <f t="shared" si="66"/>
        <v>9.5199999999999989E-3</v>
      </c>
      <c r="K1056">
        <f t="shared" si="67"/>
        <v>105.0420168067227</v>
      </c>
      <c r="L1056" t="s">
        <v>19</v>
      </c>
      <c r="M1056">
        <v>1</v>
      </c>
      <c r="N1056" t="s">
        <v>55</v>
      </c>
      <c r="O1056" t="s">
        <v>55</v>
      </c>
      <c r="P1056" t="s">
        <v>22</v>
      </c>
      <c r="Q1056" t="s">
        <v>23</v>
      </c>
      <c r="R1056" t="s">
        <v>31</v>
      </c>
      <c r="S1056" t="s">
        <v>56</v>
      </c>
      <c r="T1056">
        <v>0</v>
      </c>
      <c r="U1056" t="s">
        <v>134</v>
      </c>
      <c r="V1056" t="s">
        <v>140</v>
      </c>
      <c r="W1056" t="s">
        <v>141</v>
      </c>
      <c r="X1056">
        <f>T1056*K1056</f>
        <v>0</v>
      </c>
      <c r="Y1056">
        <f>T1056*(57.32)</f>
        <v>0</v>
      </c>
    </row>
    <row r="1057" spans="1:25" x14ac:dyDescent="0.2">
      <c r="A1057">
        <v>1056</v>
      </c>
      <c r="B1057" t="s">
        <v>16</v>
      </c>
      <c r="C1057" t="s">
        <v>111</v>
      </c>
      <c r="D1057">
        <v>7</v>
      </c>
      <c r="E1057" t="s">
        <v>72</v>
      </c>
      <c r="F1057">
        <v>0.05</v>
      </c>
      <c r="G1057" s="4">
        <v>476</v>
      </c>
      <c r="H1057">
        <f t="shared" si="64"/>
        <v>4.7600000000000002E-4</v>
      </c>
      <c r="I1057">
        <f t="shared" si="65"/>
        <v>5.5048252619585368E-2</v>
      </c>
      <c r="J1057" s="6">
        <f t="shared" si="66"/>
        <v>9.5199999999999989E-3</v>
      </c>
      <c r="K1057">
        <f t="shared" si="67"/>
        <v>105.0420168067227</v>
      </c>
      <c r="L1057" t="s">
        <v>19</v>
      </c>
      <c r="M1057">
        <v>1</v>
      </c>
      <c r="N1057" t="s">
        <v>57</v>
      </c>
      <c r="O1057" t="s">
        <v>57</v>
      </c>
      <c r="P1057" t="s">
        <v>22</v>
      </c>
      <c r="Q1057" t="s">
        <v>37</v>
      </c>
      <c r="R1057" t="s">
        <v>24</v>
      </c>
      <c r="S1057" t="s">
        <v>58</v>
      </c>
      <c r="T1057">
        <v>0</v>
      </c>
      <c r="U1057" t="s">
        <v>134</v>
      </c>
      <c r="V1057" t="s">
        <v>140</v>
      </c>
      <c r="W1057" t="s">
        <v>141</v>
      </c>
      <c r="X1057">
        <f>T1057*K1057</f>
        <v>0</v>
      </c>
      <c r="Y1057">
        <f>T1057*(57.32)</f>
        <v>0</v>
      </c>
    </row>
    <row r="1058" spans="1:25" x14ac:dyDescent="0.2">
      <c r="A1058">
        <v>1057</v>
      </c>
      <c r="B1058" t="s">
        <v>16</v>
      </c>
      <c r="C1058" t="s">
        <v>111</v>
      </c>
      <c r="D1058">
        <v>7</v>
      </c>
      <c r="E1058" t="s">
        <v>72</v>
      </c>
      <c r="F1058">
        <v>0.05</v>
      </c>
      <c r="G1058" s="4">
        <v>476</v>
      </c>
      <c r="H1058">
        <f t="shared" si="64"/>
        <v>4.7600000000000002E-4</v>
      </c>
      <c r="I1058">
        <f t="shared" si="65"/>
        <v>5.5048252619585368E-2</v>
      </c>
      <c r="J1058" s="6">
        <f t="shared" si="66"/>
        <v>9.5199999999999989E-3</v>
      </c>
      <c r="K1058">
        <f t="shared" si="67"/>
        <v>105.0420168067227</v>
      </c>
      <c r="L1058" t="s">
        <v>19</v>
      </c>
      <c r="M1058">
        <v>1</v>
      </c>
      <c r="N1058" t="s">
        <v>59</v>
      </c>
      <c r="O1058" t="s">
        <v>59</v>
      </c>
      <c r="P1058" t="s">
        <v>30</v>
      </c>
      <c r="Q1058" t="s">
        <v>23</v>
      </c>
      <c r="R1058" t="s">
        <v>31</v>
      </c>
      <c r="S1058" t="s">
        <v>60</v>
      </c>
      <c r="T1058">
        <v>0</v>
      </c>
      <c r="U1058" t="s">
        <v>134</v>
      </c>
      <c r="V1058" t="s">
        <v>140</v>
      </c>
      <c r="W1058" t="s">
        <v>141</v>
      </c>
      <c r="X1058">
        <f>T1058*K1058</f>
        <v>0</v>
      </c>
      <c r="Y1058">
        <f>T1058*(57.32)</f>
        <v>0</v>
      </c>
    </row>
    <row r="1059" spans="1:25" x14ac:dyDescent="0.2">
      <c r="A1059">
        <v>1058</v>
      </c>
      <c r="B1059" t="s">
        <v>16</v>
      </c>
      <c r="C1059" t="s">
        <v>111</v>
      </c>
      <c r="D1059">
        <v>7</v>
      </c>
      <c r="E1059" t="s">
        <v>72</v>
      </c>
      <c r="F1059">
        <v>0.05</v>
      </c>
      <c r="G1059" s="4">
        <v>476</v>
      </c>
      <c r="H1059">
        <f t="shared" si="64"/>
        <v>4.7600000000000002E-4</v>
      </c>
      <c r="I1059">
        <f t="shared" si="65"/>
        <v>5.5048252619585368E-2</v>
      </c>
      <c r="J1059" s="6">
        <f t="shared" si="66"/>
        <v>9.5199999999999989E-3</v>
      </c>
      <c r="K1059">
        <f t="shared" si="67"/>
        <v>105.0420168067227</v>
      </c>
      <c r="L1059" t="s">
        <v>19</v>
      </c>
      <c r="M1059">
        <v>1</v>
      </c>
      <c r="N1059" t="s">
        <v>61</v>
      </c>
      <c r="O1059" t="s">
        <v>61</v>
      </c>
      <c r="P1059" t="s">
        <v>30</v>
      </c>
      <c r="Q1059" t="s">
        <v>37</v>
      </c>
      <c r="R1059" t="s">
        <v>31</v>
      </c>
      <c r="S1059" t="s">
        <v>62</v>
      </c>
      <c r="T1059">
        <v>0</v>
      </c>
      <c r="U1059" t="s">
        <v>134</v>
      </c>
      <c r="V1059" t="s">
        <v>140</v>
      </c>
      <c r="W1059" t="s">
        <v>141</v>
      </c>
      <c r="X1059">
        <f>T1059*K1059</f>
        <v>0</v>
      </c>
      <c r="Y1059">
        <f>T1059*(57.32)</f>
        <v>0</v>
      </c>
    </row>
    <row r="1060" spans="1:25" x14ac:dyDescent="0.2">
      <c r="A1060">
        <v>1059</v>
      </c>
      <c r="B1060" t="s">
        <v>16</v>
      </c>
      <c r="C1060" t="s">
        <v>111</v>
      </c>
      <c r="D1060">
        <v>7</v>
      </c>
      <c r="E1060" t="s">
        <v>72</v>
      </c>
      <c r="F1060">
        <v>0.05</v>
      </c>
      <c r="G1060" s="4">
        <v>476</v>
      </c>
      <c r="H1060">
        <f t="shared" si="64"/>
        <v>4.7600000000000002E-4</v>
      </c>
      <c r="I1060">
        <f t="shared" si="65"/>
        <v>5.5048252619585368E-2</v>
      </c>
      <c r="J1060" s="6">
        <f t="shared" si="66"/>
        <v>9.5199999999999989E-3</v>
      </c>
      <c r="K1060">
        <f t="shared" si="67"/>
        <v>105.0420168067227</v>
      </c>
      <c r="L1060" t="s">
        <v>19</v>
      </c>
      <c r="M1060">
        <v>1</v>
      </c>
      <c r="N1060" t="s">
        <v>63</v>
      </c>
      <c r="O1060" t="s">
        <v>63</v>
      </c>
      <c r="P1060" t="s">
        <v>22</v>
      </c>
      <c r="Q1060" t="s">
        <v>37</v>
      </c>
      <c r="R1060" t="s">
        <v>24</v>
      </c>
      <c r="S1060" t="s">
        <v>32</v>
      </c>
      <c r="T1060">
        <v>0</v>
      </c>
      <c r="U1060" t="s">
        <v>134</v>
      </c>
      <c r="V1060" t="s">
        <v>140</v>
      </c>
      <c r="W1060" t="s">
        <v>141</v>
      </c>
      <c r="X1060">
        <f>T1060*K1060</f>
        <v>0</v>
      </c>
      <c r="Y1060">
        <f>T1060*(57.32)</f>
        <v>0</v>
      </c>
    </row>
    <row r="1061" spans="1:25" x14ac:dyDescent="0.2">
      <c r="A1061">
        <v>1060</v>
      </c>
      <c r="B1061" t="s">
        <v>16</v>
      </c>
      <c r="C1061" t="s">
        <v>111</v>
      </c>
      <c r="D1061">
        <v>7</v>
      </c>
      <c r="E1061" t="s">
        <v>72</v>
      </c>
      <c r="F1061">
        <v>0.05</v>
      </c>
      <c r="G1061" s="4">
        <v>476</v>
      </c>
      <c r="H1061">
        <f t="shared" si="64"/>
        <v>4.7600000000000002E-4</v>
      </c>
      <c r="I1061">
        <f t="shared" si="65"/>
        <v>5.5048252619585368E-2</v>
      </c>
      <c r="J1061" s="6">
        <f t="shared" si="66"/>
        <v>9.5199999999999989E-3</v>
      </c>
      <c r="K1061">
        <f t="shared" si="67"/>
        <v>105.0420168067227</v>
      </c>
      <c r="L1061" t="s">
        <v>19</v>
      </c>
      <c r="M1061">
        <v>1</v>
      </c>
      <c r="N1061" t="s">
        <v>64</v>
      </c>
      <c r="O1061" t="s">
        <v>65</v>
      </c>
      <c r="P1061" t="s">
        <v>22</v>
      </c>
      <c r="Q1061" t="s">
        <v>23</v>
      </c>
      <c r="R1061" t="s">
        <v>24</v>
      </c>
      <c r="S1061" t="s">
        <v>25</v>
      </c>
      <c r="T1061">
        <v>0</v>
      </c>
      <c r="U1061" t="s">
        <v>134</v>
      </c>
      <c r="V1061" t="s">
        <v>140</v>
      </c>
      <c r="W1061" t="s">
        <v>141</v>
      </c>
      <c r="X1061">
        <f>T1061*K1061</f>
        <v>0</v>
      </c>
      <c r="Y1061">
        <f>T1061*(57.32)</f>
        <v>0</v>
      </c>
    </row>
    <row r="1062" spans="1:25" x14ac:dyDescent="0.2">
      <c r="A1062">
        <v>1061</v>
      </c>
      <c r="B1062" t="s">
        <v>16</v>
      </c>
      <c r="C1062" t="s">
        <v>111</v>
      </c>
      <c r="D1062">
        <v>7</v>
      </c>
      <c r="E1062" t="s">
        <v>72</v>
      </c>
      <c r="F1062">
        <v>0.05</v>
      </c>
      <c r="G1062" s="4">
        <v>476</v>
      </c>
      <c r="H1062">
        <f t="shared" si="64"/>
        <v>4.7600000000000002E-4</v>
      </c>
      <c r="I1062">
        <f t="shared" si="65"/>
        <v>5.5048252619585368E-2</v>
      </c>
      <c r="J1062" s="6">
        <f t="shared" si="66"/>
        <v>9.5199999999999989E-3</v>
      </c>
      <c r="K1062">
        <f t="shared" si="67"/>
        <v>105.0420168067227</v>
      </c>
      <c r="L1062" t="s">
        <v>66</v>
      </c>
      <c r="M1062">
        <v>1</v>
      </c>
      <c r="N1062" t="s">
        <v>20</v>
      </c>
      <c r="O1062" t="s">
        <v>21</v>
      </c>
      <c r="P1062" t="s">
        <v>22</v>
      </c>
      <c r="Q1062" t="s">
        <v>23</v>
      </c>
      <c r="R1062" t="s">
        <v>24</v>
      </c>
      <c r="S1062" t="s">
        <v>25</v>
      </c>
      <c r="T1062">
        <v>1</v>
      </c>
      <c r="U1062" t="s">
        <v>134</v>
      </c>
      <c r="V1062" t="s">
        <v>140</v>
      </c>
      <c r="W1062" t="s">
        <v>142</v>
      </c>
      <c r="X1062">
        <f>T1062*K1062</f>
        <v>105.0420168067227</v>
      </c>
      <c r="Y1062">
        <f>T1062*(57.32)</f>
        <v>57.32</v>
      </c>
    </row>
    <row r="1063" spans="1:25" x14ac:dyDescent="0.2">
      <c r="A1063">
        <v>1062</v>
      </c>
      <c r="B1063" t="s">
        <v>16</v>
      </c>
      <c r="C1063" t="s">
        <v>111</v>
      </c>
      <c r="D1063">
        <v>7</v>
      </c>
      <c r="E1063" t="s">
        <v>72</v>
      </c>
      <c r="F1063">
        <v>0.05</v>
      </c>
      <c r="G1063" s="4">
        <v>476</v>
      </c>
      <c r="H1063">
        <f t="shared" si="64"/>
        <v>4.7600000000000002E-4</v>
      </c>
      <c r="I1063">
        <f t="shared" si="65"/>
        <v>5.5048252619585368E-2</v>
      </c>
      <c r="J1063" s="6">
        <f t="shared" si="66"/>
        <v>9.5199999999999989E-3</v>
      </c>
      <c r="K1063">
        <f t="shared" si="67"/>
        <v>105.0420168067227</v>
      </c>
      <c r="L1063" t="s">
        <v>66</v>
      </c>
      <c r="M1063">
        <v>1</v>
      </c>
      <c r="N1063" t="s">
        <v>29</v>
      </c>
      <c r="O1063" t="s">
        <v>29</v>
      </c>
      <c r="P1063" t="s">
        <v>30</v>
      </c>
      <c r="Q1063" t="s">
        <v>23</v>
      </c>
      <c r="R1063" t="s">
        <v>31</v>
      </c>
      <c r="S1063" t="s">
        <v>32</v>
      </c>
      <c r="T1063">
        <v>0</v>
      </c>
      <c r="U1063" t="s">
        <v>134</v>
      </c>
      <c r="V1063" t="s">
        <v>140</v>
      </c>
      <c r="W1063" t="s">
        <v>142</v>
      </c>
      <c r="X1063">
        <f>T1063*K1063</f>
        <v>0</v>
      </c>
      <c r="Y1063">
        <f>T1063*(57.32)</f>
        <v>0</v>
      </c>
    </row>
    <row r="1064" spans="1:25" x14ac:dyDescent="0.2">
      <c r="A1064">
        <v>1063</v>
      </c>
      <c r="B1064" t="s">
        <v>16</v>
      </c>
      <c r="C1064" t="s">
        <v>111</v>
      </c>
      <c r="D1064">
        <v>7</v>
      </c>
      <c r="E1064" t="s">
        <v>72</v>
      </c>
      <c r="F1064">
        <v>0.05</v>
      </c>
      <c r="G1064" s="4">
        <v>476</v>
      </c>
      <c r="H1064">
        <f t="shared" si="64"/>
        <v>4.7600000000000002E-4</v>
      </c>
      <c r="I1064">
        <f t="shared" si="65"/>
        <v>5.5048252619585368E-2</v>
      </c>
      <c r="J1064" s="6">
        <f t="shared" si="66"/>
        <v>9.5199999999999989E-3</v>
      </c>
      <c r="K1064">
        <f t="shared" si="67"/>
        <v>105.0420168067227</v>
      </c>
      <c r="L1064" t="s">
        <v>66</v>
      </c>
      <c r="M1064">
        <v>1</v>
      </c>
      <c r="N1064" t="s">
        <v>33</v>
      </c>
      <c r="O1064" t="s">
        <v>33</v>
      </c>
      <c r="P1064" t="s">
        <v>22</v>
      </c>
      <c r="Q1064" t="s">
        <v>23</v>
      </c>
      <c r="R1064" t="s">
        <v>31</v>
      </c>
      <c r="S1064" t="s">
        <v>25</v>
      </c>
      <c r="T1064">
        <v>0</v>
      </c>
      <c r="U1064" t="s">
        <v>134</v>
      </c>
      <c r="V1064" t="s">
        <v>140</v>
      </c>
      <c r="W1064" t="s">
        <v>142</v>
      </c>
      <c r="X1064">
        <f>T1064*K1064</f>
        <v>0</v>
      </c>
      <c r="Y1064">
        <f>T1064*(57.32)</f>
        <v>0</v>
      </c>
    </row>
    <row r="1065" spans="1:25" x14ac:dyDescent="0.2">
      <c r="A1065">
        <v>1064</v>
      </c>
      <c r="B1065" t="s">
        <v>16</v>
      </c>
      <c r="C1065" t="s">
        <v>111</v>
      </c>
      <c r="D1065">
        <v>7</v>
      </c>
      <c r="E1065" t="s">
        <v>72</v>
      </c>
      <c r="F1065">
        <v>0.05</v>
      </c>
      <c r="G1065" s="4">
        <v>476</v>
      </c>
      <c r="H1065">
        <f t="shared" si="64"/>
        <v>4.7600000000000002E-4</v>
      </c>
      <c r="I1065">
        <f t="shared" si="65"/>
        <v>5.5048252619585368E-2</v>
      </c>
      <c r="J1065" s="6">
        <f t="shared" si="66"/>
        <v>9.5199999999999989E-3</v>
      </c>
      <c r="K1065">
        <f t="shared" si="67"/>
        <v>105.0420168067227</v>
      </c>
      <c r="L1065" t="s">
        <v>66</v>
      </c>
      <c r="M1065">
        <v>1</v>
      </c>
      <c r="N1065" t="s">
        <v>34</v>
      </c>
      <c r="O1065" t="s">
        <v>35</v>
      </c>
      <c r="P1065" t="s">
        <v>36</v>
      </c>
      <c r="Q1065" t="s">
        <v>37</v>
      </c>
      <c r="R1065" t="s">
        <v>24</v>
      </c>
      <c r="S1065" t="s">
        <v>38</v>
      </c>
      <c r="T1065">
        <v>0</v>
      </c>
      <c r="U1065" t="s">
        <v>134</v>
      </c>
      <c r="V1065" t="s">
        <v>140</v>
      </c>
      <c r="W1065" t="s">
        <v>142</v>
      </c>
      <c r="X1065">
        <f>T1065*K1065</f>
        <v>0</v>
      </c>
      <c r="Y1065">
        <f>T1065*(57.32)</f>
        <v>0</v>
      </c>
    </row>
    <row r="1066" spans="1:25" x14ac:dyDescent="0.2">
      <c r="A1066">
        <v>1065</v>
      </c>
      <c r="B1066" t="s">
        <v>16</v>
      </c>
      <c r="C1066" t="s">
        <v>111</v>
      </c>
      <c r="D1066">
        <v>7</v>
      </c>
      <c r="E1066" t="s">
        <v>72</v>
      </c>
      <c r="F1066">
        <v>0.05</v>
      </c>
      <c r="G1066" s="4">
        <v>476</v>
      </c>
      <c r="H1066">
        <f t="shared" si="64"/>
        <v>4.7600000000000002E-4</v>
      </c>
      <c r="I1066">
        <f t="shared" si="65"/>
        <v>5.5048252619585368E-2</v>
      </c>
      <c r="J1066" s="6">
        <f t="shared" si="66"/>
        <v>9.5199999999999989E-3</v>
      </c>
      <c r="K1066">
        <f t="shared" si="67"/>
        <v>105.0420168067227</v>
      </c>
      <c r="L1066" t="s">
        <v>66</v>
      </c>
      <c r="M1066">
        <v>1</v>
      </c>
      <c r="N1066" t="s">
        <v>39</v>
      </c>
      <c r="O1066" t="s">
        <v>35</v>
      </c>
      <c r="P1066" t="s">
        <v>36</v>
      </c>
      <c r="Q1066" t="s">
        <v>37</v>
      </c>
      <c r="R1066" t="s">
        <v>24</v>
      </c>
      <c r="S1066" t="s">
        <v>38</v>
      </c>
      <c r="T1066">
        <v>0</v>
      </c>
      <c r="U1066" t="s">
        <v>134</v>
      </c>
      <c r="V1066" t="s">
        <v>140</v>
      </c>
      <c r="W1066" t="s">
        <v>142</v>
      </c>
      <c r="X1066">
        <f>T1066*K1066</f>
        <v>0</v>
      </c>
      <c r="Y1066">
        <f>T1066*(57.32)</f>
        <v>0</v>
      </c>
    </row>
    <row r="1067" spans="1:25" x14ac:dyDescent="0.2">
      <c r="A1067">
        <v>1066</v>
      </c>
      <c r="B1067" t="s">
        <v>16</v>
      </c>
      <c r="C1067" t="s">
        <v>111</v>
      </c>
      <c r="D1067">
        <v>7</v>
      </c>
      <c r="E1067" t="s">
        <v>72</v>
      </c>
      <c r="F1067">
        <v>0.05</v>
      </c>
      <c r="G1067" s="4">
        <v>476</v>
      </c>
      <c r="H1067">
        <f t="shared" si="64"/>
        <v>4.7600000000000002E-4</v>
      </c>
      <c r="I1067">
        <f t="shared" si="65"/>
        <v>5.5048252619585368E-2</v>
      </c>
      <c r="J1067" s="6">
        <f t="shared" si="66"/>
        <v>9.5199999999999989E-3</v>
      </c>
      <c r="K1067">
        <f t="shared" si="67"/>
        <v>105.0420168067227</v>
      </c>
      <c r="L1067" t="s">
        <v>66</v>
      </c>
      <c r="M1067">
        <v>1</v>
      </c>
      <c r="N1067" t="s">
        <v>40</v>
      </c>
      <c r="O1067" t="s">
        <v>40</v>
      </c>
      <c r="P1067" t="s">
        <v>22</v>
      </c>
      <c r="Q1067" t="s">
        <v>37</v>
      </c>
      <c r="R1067" t="s">
        <v>24</v>
      </c>
      <c r="S1067" t="s">
        <v>32</v>
      </c>
      <c r="T1067">
        <v>0</v>
      </c>
      <c r="U1067" t="s">
        <v>134</v>
      </c>
      <c r="V1067" t="s">
        <v>140</v>
      </c>
      <c r="W1067" t="s">
        <v>142</v>
      </c>
      <c r="X1067">
        <f>T1067*K1067</f>
        <v>0</v>
      </c>
      <c r="Y1067">
        <f>T1067*(57.32)</f>
        <v>0</v>
      </c>
    </row>
    <row r="1068" spans="1:25" x14ac:dyDescent="0.2">
      <c r="A1068">
        <v>1067</v>
      </c>
      <c r="B1068" t="s">
        <v>16</v>
      </c>
      <c r="C1068" t="s">
        <v>111</v>
      </c>
      <c r="D1068">
        <v>7</v>
      </c>
      <c r="E1068" t="s">
        <v>72</v>
      </c>
      <c r="F1068">
        <v>0.05</v>
      </c>
      <c r="G1068" s="4">
        <v>476</v>
      </c>
      <c r="H1068">
        <f t="shared" si="64"/>
        <v>4.7600000000000002E-4</v>
      </c>
      <c r="I1068">
        <f t="shared" si="65"/>
        <v>5.5048252619585368E-2</v>
      </c>
      <c r="J1068" s="6">
        <f t="shared" si="66"/>
        <v>9.5199999999999989E-3</v>
      </c>
      <c r="K1068">
        <f t="shared" si="67"/>
        <v>105.0420168067227</v>
      </c>
      <c r="L1068" t="s">
        <v>66</v>
      </c>
      <c r="M1068">
        <v>1</v>
      </c>
      <c r="N1068" t="s">
        <v>41</v>
      </c>
      <c r="O1068" t="s">
        <v>41</v>
      </c>
      <c r="P1068" t="s">
        <v>22</v>
      </c>
      <c r="Q1068" t="s">
        <v>23</v>
      </c>
      <c r="R1068" t="s">
        <v>24</v>
      </c>
      <c r="S1068" t="s">
        <v>42</v>
      </c>
      <c r="T1068">
        <v>0</v>
      </c>
      <c r="U1068" t="s">
        <v>134</v>
      </c>
      <c r="V1068" t="s">
        <v>140</v>
      </c>
      <c r="W1068" t="s">
        <v>142</v>
      </c>
      <c r="X1068">
        <f>T1068*K1068</f>
        <v>0</v>
      </c>
      <c r="Y1068">
        <f>T1068*(57.32)</f>
        <v>0</v>
      </c>
    </row>
    <row r="1069" spans="1:25" x14ac:dyDescent="0.2">
      <c r="A1069">
        <v>1068</v>
      </c>
      <c r="B1069" t="s">
        <v>16</v>
      </c>
      <c r="C1069" t="s">
        <v>111</v>
      </c>
      <c r="D1069">
        <v>7</v>
      </c>
      <c r="E1069" t="s">
        <v>72</v>
      </c>
      <c r="F1069">
        <v>0.05</v>
      </c>
      <c r="G1069" s="4">
        <v>476</v>
      </c>
      <c r="H1069">
        <f t="shared" si="64"/>
        <v>4.7600000000000002E-4</v>
      </c>
      <c r="I1069">
        <f t="shared" si="65"/>
        <v>5.5048252619585368E-2</v>
      </c>
      <c r="J1069" s="6">
        <f t="shared" si="66"/>
        <v>9.5199999999999989E-3</v>
      </c>
      <c r="K1069">
        <f t="shared" si="67"/>
        <v>105.0420168067227</v>
      </c>
      <c r="L1069" t="s">
        <v>66</v>
      </c>
      <c r="M1069">
        <v>1</v>
      </c>
      <c r="N1069" t="s">
        <v>43</v>
      </c>
      <c r="O1069" t="s">
        <v>43</v>
      </c>
      <c r="P1069" t="s">
        <v>22</v>
      </c>
      <c r="Q1069" t="s">
        <v>23</v>
      </c>
      <c r="R1069" t="s">
        <v>24</v>
      </c>
      <c r="S1069" t="s">
        <v>44</v>
      </c>
      <c r="T1069">
        <v>0</v>
      </c>
      <c r="U1069" t="s">
        <v>134</v>
      </c>
      <c r="V1069" t="s">
        <v>140</v>
      </c>
      <c r="W1069" t="s">
        <v>142</v>
      </c>
      <c r="X1069">
        <f>T1069*K1069</f>
        <v>0</v>
      </c>
      <c r="Y1069">
        <f>T1069*(57.32)</f>
        <v>0</v>
      </c>
    </row>
    <row r="1070" spans="1:25" x14ac:dyDescent="0.2">
      <c r="A1070">
        <v>1069</v>
      </c>
      <c r="B1070" t="s">
        <v>16</v>
      </c>
      <c r="C1070" t="s">
        <v>111</v>
      </c>
      <c r="D1070">
        <v>7</v>
      </c>
      <c r="E1070" t="s">
        <v>72</v>
      </c>
      <c r="F1070">
        <v>0.05</v>
      </c>
      <c r="G1070" s="4">
        <v>476</v>
      </c>
      <c r="H1070">
        <f t="shared" si="64"/>
        <v>4.7600000000000002E-4</v>
      </c>
      <c r="I1070">
        <f t="shared" si="65"/>
        <v>5.5048252619585368E-2</v>
      </c>
      <c r="J1070" s="6">
        <f t="shared" si="66"/>
        <v>9.5199999999999989E-3</v>
      </c>
      <c r="K1070">
        <f t="shared" si="67"/>
        <v>105.0420168067227</v>
      </c>
      <c r="L1070" t="s">
        <v>66</v>
      </c>
      <c r="M1070">
        <v>1</v>
      </c>
      <c r="N1070" t="s">
        <v>45</v>
      </c>
      <c r="O1070" t="s">
        <v>45</v>
      </c>
      <c r="P1070" t="s">
        <v>22</v>
      </c>
      <c r="Q1070" t="s">
        <v>23</v>
      </c>
      <c r="R1070" t="s">
        <v>24</v>
      </c>
      <c r="S1070" t="s">
        <v>46</v>
      </c>
      <c r="T1070">
        <v>0</v>
      </c>
      <c r="U1070" t="s">
        <v>134</v>
      </c>
      <c r="V1070" t="s">
        <v>140</v>
      </c>
      <c r="W1070" t="s">
        <v>142</v>
      </c>
      <c r="X1070">
        <f>T1070*K1070</f>
        <v>0</v>
      </c>
      <c r="Y1070">
        <f>T1070*(57.32)</f>
        <v>0</v>
      </c>
    </row>
    <row r="1071" spans="1:25" x14ac:dyDescent="0.2">
      <c r="A1071">
        <v>1070</v>
      </c>
      <c r="B1071" t="s">
        <v>16</v>
      </c>
      <c r="C1071" t="s">
        <v>111</v>
      </c>
      <c r="D1071">
        <v>7</v>
      </c>
      <c r="E1071" t="s">
        <v>72</v>
      </c>
      <c r="F1071">
        <v>0.05</v>
      </c>
      <c r="G1071" s="4">
        <v>476</v>
      </c>
      <c r="H1071">
        <f t="shared" si="64"/>
        <v>4.7600000000000002E-4</v>
      </c>
      <c r="I1071">
        <f t="shared" si="65"/>
        <v>5.5048252619585368E-2</v>
      </c>
      <c r="J1071" s="6">
        <f t="shared" si="66"/>
        <v>9.5199999999999989E-3</v>
      </c>
      <c r="K1071">
        <f t="shared" si="67"/>
        <v>105.0420168067227</v>
      </c>
      <c r="L1071" t="s">
        <v>66</v>
      </c>
      <c r="M1071">
        <v>1</v>
      </c>
      <c r="N1071" t="s">
        <v>47</v>
      </c>
      <c r="O1071" t="s">
        <v>47</v>
      </c>
      <c r="P1071" t="s">
        <v>22</v>
      </c>
      <c r="Q1071" t="s">
        <v>23</v>
      </c>
      <c r="R1071" t="s">
        <v>24</v>
      </c>
      <c r="S1071" t="s">
        <v>32</v>
      </c>
      <c r="T1071">
        <v>1</v>
      </c>
      <c r="U1071" t="s">
        <v>134</v>
      </c>
      <c r="V1071" t="s">
        <v>140</v>
      </c>
      <c r="W1071" t="s">
        <v>142</v>
      </c>
      <c r="X1071">
        <f>T1071*K1071</f>
        <v>105.0420168067227</v>
      </c>
      <c r="Y1071">
        <f>T1071*(57.32)</f>
        <v>57.32</v>
      </c>
    </row>
    <row r="1072" spans="1:25" x14ac:dyDescent="0.2">
      <c r="A1072">
        <v>1071</v>
      </c>
      <c r="B1072" t="s">
        <v>16</v>
      </c>
      <c r="C1072" t="s">
        <v>111</v>
      </c>
      <c r="D1072">
        <v>7</v>
      </c>
      <c r="E1072" t="s">
        <v>72</v>
      </c>
      <c r="F1072">
        <v>0.05</v>
      </c>
      <c r="G1072" s="4">
        <v>476</v>
      </c>
      <c r="H1072">
        <f t="shared" si="64"/>
        <v>4.7600000000000002E-4</v>
      </c>
      <c r="I1072">
        <f t="shared" si="65"/>
        <v>5.5048252619585368E-2</v>
      </c>
      <c r="J1072" s="6">
        <f t="shared" si="66"/>
        <v>9.5199999999999989E-3</v>
      </c>
      <c r="K1072">
        <f t="shared" si="67"/>
        <v>105.0420168067227</v>
      </c>
      <c r="L1072" t="s">
        <v>66</v>
      </c>
      <c r="M1072">
        <v>1</v>
      </c>
      <c r="N1072" t="s">
        <v>48</v>
      </c>
      <c r="O1072" t="s">
        <v>49</v>
      </c>
      <c r="P1072" t="s">
        <v>22</v>
      </c>
      <c r="Q1072" t="s">
        <v>37</v>
      </c>
      <c r="R1072" t="s">
        <v>24</v>
      </c>
      <c r="S1072" t="s">
        <v>50</v>
      </c>
      <c r="T1072">
        <v>0</v>
      </c>
      <c r="U1072" t="s">
        <v>134</v>
      </c>
      <c r="V1072" t="s">
        <v>140</v>
      </c>
      <c r="W1072" t="s">
        <v>142</v>
      </c>
      <c r="X1072">
        <f>T1072*K1072</f>
        <v>0</v>
      </c>
      <c r="Y1072">
        <f>T1072*(57.32)</f>
        <v>0</v>
      </c>
    </row>
    <row r="1073" spans="1:25" x14ac:dyDescent="0.2">
      <c r="A1073">
        <v>1072</v>
      </c>
      <c r="B1073" t="s">
        <v>16</v>
      </c>
      <c r="C1073" t="s">
        <v>111</v>
      </c>
      <c r="D1073">
        <v>7</v>
      </c>
      <c r="E1073" t="s">
        <v>72</v>
      </c>
      <c r="F1073">
        <v>0.05</v>
      </c>
      <c r="G1073" s="4">
        <v>476</v>
      </c>
      <c r="H1073">
        <f t="shared" si="64"/>
        <v>4.7600000000000002E-4</v>
      </c>
      <c r="I1073">
        <f t="shared" si="65"/>
        <v>5.5048252619585368E-2</v>
      </c>
      <c r="J1073" s="6">
        <f t="shared" si="66"/>
        <v>9.5199999999999989E-3</v>
      </c>
      <c r="K1073">
        <f t="shared" si="67"/>
        <v>105.0420168067227</v>
      </c>
      <c r="L1073" t="s">
        <v>66</v>
      </c>
      <c r="M1073">
        <v>1</v>
      </c>
      <c r="N1073" t="s">
        <v>51</v>
      </c>
      <c r="O1073" t="s">
        <v>49</v>
      </c>
      <c r="P1073" t="s">
        <v>22</v>
      </c>
      <c r="Q1073" t="s">
        <v>37</v>
      </c>
      <c r="R1073" t="s">
        <v>24</v>
      </c>
      <c r="S1073" t="s">
        <v>50</v>
      </c>
      <c r="T1073">
        <v>0</v>
      </c>
      <c r="U1073" t="s">
        <v>134</v>
      </c>
      <c r="V1073" t="s">
        <v>140</v>
      </c>
      <c r="W1073" t="s">
        <v>142</v>
      </c>
      <c r="X1073">
        <f>T1073*K1073</f>
        <v>0</v>
      </c>
      <c r="Y1073">
        <f>T1073*(57.32)</f>
        <v>0</v>
      </c>
    </row>
    <row r="1074" spans="1:25" x14ac:dyDescent="0.2">
      <c r="A1074">
        <v>1073</v>
      </c>
      <c r="B1074" t="s">
        <v>16</v>
      </c>
      <c r="C1074" t="s">
        <v>111</v>
      </c>
      <c r="D1074">
        <v>7</v>
      </c>
      <c r="E1074" t="s">
        <v>72</v>
      </c>
      <c r="F1074">
        <v>0.05</v>
      </c>
      <c r="G1074" s="4">
        <v>476</v>
      </c>
      <c r="H1074">
        <f t="shared" si="64"/>
        <v>4.7600000000000002E-4</v>
      </c>
      <c r="I1074">
        <f t="shared" si="65"/>
        <v>5.5048252619585368E-2</v>
      </c>
      <c r="J1074" s="6">
        <f t="shared" si="66"/>
        <v>9.5199999999999989E-3</v>
      </c>
      <c r="K1074">
        <f t="shared" si="67"/>
        <v>105.0420168067227</v>
      </c>
      <c r="L1074" t="s">
        <v>66</v>
      </c>
      <c r="M1074">
        <v>1</v>
      </c>
      <c r="N1074" t="s">
        <v>52</v>
      </c>
      <c r="O1074" t="s">
        <v>52</v>
      </c>
      <c r="P1074" t="s">
        <v>22</v>
      </c>
      <c r="Q1074" t="s">
        <v>23</v>
      </c>
      <c r="R1074" t="s">
        <v>24</v>
      </c>
      <c r="S1074" t="s">
        <v>46</v>
      </c>
      <c r="T1074">
        <v>0</v>
      </c>
      <c r="U1074" t="s">
        <v>134</v>
      </c>
      <c r="V1074" t="s">
        <v>140</v>
      </c>
      <c r="W1074" t="s">
        <v>142</v>
      </c>
      <c r="X1074">
        <f>T1074*K1074</f>
        <v>0</v>
      </c>
      <c r="Y1074">
        <f>T1074*(57.32)</f>
        <v>0</v>
      </c>
    </row>
    <row r="1075" spans="1:25" x14ac:dyDescent="0.2">
      <c r="A1075">
        <v>1074</v>
      </c>
      <c r="B1075" t="s">
        <v>16</v>
      </c>
      <c r="C1075" t="s">
        <v>111</v>
      </c>
      <c r="D1075">
        <v>7</v>
      </c>
      <c r="E1075" t="s">
        <v>72</v>
      </c>
      <c r="F1075">
        <v>0.05</v>
      </c>
      <c r="G1075" s="4">
        <v>476</v>
      </c>
      <c r="H1075">
        <f t="shared" si="64"/>
        <v>4.7600000000000002E-4</v>
      </c>
      <c r="I1075">
        <f t="shared" si="65"/>
        <v>5.5048252619585368E-2</v>
      </c>
      <c r="J1075" s="6">
        <f t="shared" si="66"/>
        <v>9.5199999999999989E-3</v>
      </c>
      <c r="K1075">
        <f t="shared" si="67"/>
        <v>105.0420168067227</v>
      </c>
      <c r="L1075" t="s">
        <v>66</v>
      </c>
      <c r="M1075">
        <v>1</v>
      </c>
      <c r="N1075" t="s">
        <v>53</v>
      </c>
      <c r="O1075" t="s">
        <v>53</v>
      </c>
      <c r="P1075" t="s">
        <v>22</v>
      </c>
      <c r="Q1075" t="s">
        <v>23</v>
      </c>
      <c r="R1075" t="s">
        <v>31</v>
      </c>
      <c r="S1075" t="s">
        <v>54</v>
      </c>
      <c r="T1075">
        <v>0</v>
      </c>
      <c r="U1075" t="s">
        <v>134</v>
      </c>
      <c r="V1075" t="s">
        <v>140</v>
      </c>
      <c r="W1075" t="s">
        <v>142</v>
      </c>
      <c r="X1075">
        <f>T1075*K1075</f>
        <v>0</v>
      </c>
      <c r="Y1075">
        <f>T1075*(57.32)</f>
        <v>0</v>
      </c>
    </row>
    <row r="1076" spans="1:25" x14ac:dyDescent="0.2">
      <c r="A1076">
        <v>1075</v>
      </c>
      <c r="B1076" t="s">
        <v>16</v>
      </c>
      <c r="C1076" t="s">
        <v>111</v>
      </c>
      <c r="D1076">
        <v>7</v>
      </c>
      <c r="E1076" t="s">
        <v>72</v>
      </c>
      <c r="F1076">
        <v>0.05</v>
      </c>
      <c r="G1076" s="4">
        <v>476</v>
      </c>
      <c r="H1076">
        <f t="shared" si="64"/>
        <v>4.7600000000000002E-4</v>
      </c>
      <c r="I1076">
        <f t="shared" si="65"/>
        <v>5.5048252619585368E-2</v>
      </c>
      <c r="J1076" s="6">
        <f t="shared" si="66"/>
        <v>9.5199999999999989E-3</v>
      </c>
      <c r="K1076">
        <f t="shared" si="67"/>
        <v>105.0420168067227</v>
      </c>
      <c r="L1076" t="s">
        <v>66</v>
      </c>
      <c r="M1076">
        <v>1</v>
      </c>
      <c r="N1076" t="s">
        <v>55</v>
      </c>
      <c r="O1076" t="s">
        <v>55</v>
      </c>
      <c r="P1076" t="s">
        <v>22</v>
      </c>
      <c r="Q1076" t="s">
        <v>23</v>
      </c>
      <c r="R1076" t="s">
        <v>31</v>
      </c>
      <c r="S1076" t="s">
        <v>56</v>
      </c>
      <c r="T1076">
        <v>0</v>
      </c>
      <c r="U1076" t="s">
        <v>134</v>
      </c>
      <c r="V1076" t="s">
        <v>140</v>
      </c>
      <c r="W1076" t="s">
        <v>142</v>
      </c>
      <c r="X1076">
        <f>T1076*K1076</f>
        <v>0</v>
      </c>
      <c r="Y1076">
        <f>T1076*(57.32)</f>
        <v>0</v>
      </c>
    </row>
    <row r="1077" spans="1:25" x14ac:dyDescent="0.2">
      <c r="A1077">
        <v>1076</v>
      </c>
      <c r="B1077" t="s">
        <v>16</v>
      </c>
      <c r="C1077" t="s">
        <v>111</v>
      </c>
      <c r="D1077">
        <v>7</v>
      </c>
      <c r="E1077" t="s">
        <v>72</v>
      </c>
      <c r="F1077">
        <v>0.05</v>
      </c>
      <c r="G1077" s="4">
        <v>476</v>
      </c>
      <c r="H1077">
        <f t="shared" si="64"/>
        <v>4.7600000000000002E-4</v>
      </c>
      <c r="I1077">
        <f t="shared" si="65"/>
        <v>5.5048252619585368E-2</v>
      </c>
      <c r="J1077" s="6">
        <f t="shared" si="66"/>
        <v>9.5199999999999989E-3</v>
      </c>
      <c r="K1077">
        <f t="shared" si="67"/>
        <v>105.0420168067227</v>
      </c>
      <c r="L1077" t="s">
        <v>66</v>
      </c>
      <c r="M1077">
        <v>1</v>
      </c>
      <c r="N1077" t="s">
        <v>57</v>
      </c>
      <c r="O1077" t="s">
        <v>57</v>
      </c>
      <c r="P1077" t="s">
        <v>22</v>
      </c>
      <c r="Q1077" t="s">
        <v>37</v>
      </c>
      <c r="R1077" t="s">
        <v>24</v>
      </c>
      <c r="S1077" t="s">
        <v>58</v>
      </c>
      <c r="T1077">
        <v>1</v>
      </c>
      <c r="U1077" t="s">
        <v>134</v>
      </c>
      <c r="V1077" t="s">
        <v>140</v>
      </c>
      <c r="W1077" t="s">
        <v>142</v>
      </c>
      <c r="X1077">
        <f>T1077*K1077</f>
        <v>105.0420168067227</v>
      </c>
      <c r="Y1077">
        <f>T1077*(57.32)</f>
        <v>57.32</v>
      </c>
    </row>
    <row r="1078" spans="1:25" x14ac:dyDescent="0.2">
      <c r="A1078">
        <v>1077</v>
      </c>
      <c r="B1078" t="s">
        <v>16</v>
      </c>
      <c r="C1078" t="s">
        <v>111</v>
      </c>
      <c r="D1078">
        <v>7</v>
      </c>
      <c r="E1078" t="s">
        <v>72</v>
      </c>
      <c r="F1078">
        <v>0.05</v>
      </c>
      <c r="G1078" s="4">
        <v>476</v>
      </c>
      <c r="H1078">
        <f t="shared" si="64"/>
        <v>4.7600000000000002E-4</v>
      </c>
      <c r="I1078">
        <f t="shared" si="65"/>
        <v>5.5048252619585368E-2</v>
      </c>
      <c r="J1078" s="6">
        <f t="shared" si="66"/>
        <v>9.5199999999999989E-3</v>
      </c>
      <c r="K1078">
        <f t="shared" si="67"/>
        <v>105.0420168067227</v>
      </c>
      <c r="L1078" t="s">
        <v>66</v>
      </c>
      <c r="M1078">
        <v>1</v>
      </c>
      <c r="N1078" t="s">
        <v>59</v>
      </c>
      <c r="O1078" t="s">
        <v>59</v>
      </c>
      <c r="P1078" t="s">
        <v>30</v>
      </c>
      <c r="Q1078" t="s">
        <v>23</v>
      </c>
      <c r="R1078" t="s">
        <v>31</v>
      </c>
      <c r="S1078" t="s">
        <v>60</v>
      </c>
      <c r="T1078">
        <v>0</v>
      </c>
      <c r="U1078" t="s">
        <v>134</v>
      </c>
      <c r="V1078" t="s">
        <v>140</v>
      </c>
      <c r="W1078" t="s">
        <v>142</v>
      </c>
      <c r="X1078">
        <f>T1078*K1078</f>
        <v>0</v>
      </c>
      <c r="Y1078">
        <f>T1078*(57.32)</f>
        <v>0</v>
      </c>
    </row>
    <row r="1079" spans="1:25" x14ac:dyDescent="0.2">
      <c r="A1079">
        <v>1078</v>
      </c>
      <c r="B1079" t="s">
        <v>16</v>
      </c>
      <c r="C1079" t="s">
        <v>111</v>
      </c>
      <c r="D1079">
        <v>7</v>
      </c>
      <c r="E1079" t="s">
        <v>72</v>
      </c>
      <c r="F1079">
        <v>0.05</v>
      </c>
      <c r="G1079" s="4">
        <v>476</v>
      </c>
      <c r="H1079">
        <f t="shared" si="64"/>
        <v>4.7600000000000002E-4</v>
      </c>
      <c r="I1079">
        <f t="shared" si="65"/>
        <v>5.5048252619585368E-2</v>
      </c>
      <c r="J1079" s="6">
        <f t="shared" si="66"/>
        <v>9.5199999999999989E-3</v>
      </c>
      <c r="K1079">
        <f t="shared" si="67"/>
        <v>105.0420168067227</v>
      </c>
      <c r="L1079" t="s">
        <v>66</v>
      </c>
      <c r="M1079">
        <v>1</v>
      </c>
      <c r="N1079" t="s">
        <v>61</v>
      </c>
      <c r="O1079" t="s">
        <v>61</v>
      </c>
      <c r="P1079" t="s">
        <v>30</v>
      </c>
      <c r="Q1079" t="s">
        <v>37</v>
      </c>
      <c r="R1079" t="s">
        <v>31</v>
      </c>
      <c r="S1079" t="s">
        <v>62</v>
      </c>
      <c r="T1079">
        <v>0</v>
      </c>
      <c r="U1079" t="s">
        <v>134</v>
      </c>
      <c r="V1079" t="s">
        <v>140</v>
      </c>
      <c r="W1079" t="s">
        <v>142</v>
      </c>
      <c r="X1079">
        <f>T1079*K1079</f>
        <v>0</v>
      </c>
      <c r="Y1079">
        <f>T1079*(57.32)</f>
        <v>0</v>
      </c>
    </row>
    <row r="1080" spans="1:25" x14ac:dyDescent="0.2">
      <c r="A1080">
        <v>1079</v>
      </c>
      <c r="B1080" t="s">
        <v>16</v>
      </c>
      <c r="C1080" t="s">
        <v>111</v>
      </c>
      <c r="D1080">
        <v>7</v>
      </c>
      <c r="E1080" t="s">
        <v>72</v>
      </c>
      <c r="F1080">
        <v>0.05</v>
      </c>
      <c r="G1080" s="4">
        <v>476</v>
      </c>
      <c r="H1080">
        <f t="shared" si="64"/>
        <v>4.7600000000000002E-4</v>
      </c>
      <c r="I1080">
        <f t="shared" si="65"/>
        <v>5.5048252619585368E-2</v>
      </c>
      <c r="J1080" s="6">
        <f t="shared" si="66"/>
        <v>9.5199999999999989E-3</v>
      </c>
      <c r="K1080">
        <f t="shared" si="67"/>
        <v>105.0420168067227</v>
      </c>
      <c r="L1080" t="s">
        <v>66</v>
      </c>
      <c r="M1080">
        <v>1</v>
      </c>
      <c r="N1080" t="s">
        <v>63</v>
      </c>
      <c r="O1080" t="s">
        <v>63</v>
      </c>
      <c r="P1080" t="s">
        <v>22</v>
      </c>
      <c r="Q1080" t="s">
        <v>37</v>
      </c>
      <c r="R1080" t="s">
        <v>24</v>
      </c>
      <c r="S1080" t="s">
        <v>32</v>
      </c>
      <c r="T1080">
        <v>0</v>
      </c>
      <c r="U1080" t="s">
        <v>134</v>
      </c>
      <c r="V1080" t="s">
        <v>140</v>
      </c>
      <c r="W1080" t="s">
        <v>142</v>
      </c>
      <c r="X1080">
        <f>T1080*K1080</f>
        <v>0</v>
      </c>
      <c r="Y1080">
        <f>T1080*(57.32)</f>
        <v>0</v>
      </c>
    </row>
    <row r="1081" spans="1:25" x14ac:dyDescent="0.2">
      <c r="A1081">
        <v>1080</v>
      </c>
      <c r="B1081" t="s">
        <v>16</v>
      </c>
      <c r="C1081" t="s">
        <v>111</v>
      </c>
      <c r="D1081">
        <v>7</v>
      </c>
      <c r="E1081" t="s">
        <v>72</v>
      </c>
      <c r="F1081">
        <v>0.05</v>
      </c>
      <c r="G1081" s="4">
        <v>476</v>
      </c>
      <c r="H1081">
        <f t="shared" si="64"/>
        <v>4.7600000000000002E-4</v>
      </c>
      <c r="I1081">
        <f t="shared" si="65"/>
        <v>5.5048252619585368E-2</v>
      </c>
      <c r="J1081" s="6">
        <f t="shared" si="66"/>
        <v>9.5199999999999989E-3</v>
      </c>
      <c r="K1081">
        <f t="shared" si="67"/>
        <v>105.0420168067227</v>
      </c>
      <c r="L1081" t="s">
        <v>66</v>
      </c>
      <c r="M1081">
        <v>1</v>
      </c>
      <c r="N1081" t="s">
        <v>64</v>
      </c>
      <c r="O1081" t="s">
        <v>65</v>
      </c>
      <c r="P1081" t="s">
        <v>22</v>
      </c>
      <c r="Q1081" t="s">
        <v>23</v>
      </c>
      <c r="R1081" t="s">
        <v>24</v>
      </c>
      <c r="S1081" t="s">
        <v>25</v>
      </c>
      <c r="T1081">
        <v>0</v>
      </c>
      <c r="U1081" t="s">
        <v>134</v>
      </c>
      <c r="V1081" t="s">
        <v>140</v>
      </c>
      <c r="W1081" t="s">
        <v>142</v>
      </c>
      <c r="X1081">
        <f>T1081*K1081</f>
        <v>0</v>
      </c>
      <c r="Y1081">
        <f>T1081*(57.32)</f>
        <v>0</v>
      </c>
    </row>
    <row r="1082" spans="1:25" x14ac:dyDescent="0.2">
      <c r="A1082">
        <v>1081</v>
      </c>
      <c r="B1082" t="s">
        <v>16</v>
      </c>
      <c r="C1082" t="s">
        <v>111</v>
      </c>
      <c r="D1082">
        <v>7</v>
      </c>
      <c r="E1082" t="s">
        <v>72</v>
      </c>
      <c r="F1082">
        <v>0.05</v>
      </c>
      <c r="G1082" s="4">
        <v>476</v>
      </c>
      <c r="H1082">
        <f t="shared" si="64"/>
        <v>4.7600000000000002E-4</v>
      </c>
      <c r="I1082">
        <f t="shared" si="65"/>
        <v>5.5048252619585368E-2</v>
      </c>
      <c r="J1082" s="6">
        <f t="shared" si="66"/>
        <v>9.5199999999999989E-3</v>
      </c>
      <c r="K1082">
        <f t="shared" si="67"/>
        <v>105.0420168067227</v>
      </c>
      <c r="L1082" t="s">
        <v>68</v>
      </c>
      <c r="M1082">
        <v>1</v>
      </c>
      <c r="N1082" t="s">
        <v>20</v>
      </c>
      <c r="O1082" t="s">
        <v>21</v>
      </c>
      <c r="P1082" t="s">
        <v>22</v>
      </c>
      <c r="Q1082" t="s">
        <v>23</v>
      </c>
      <c r="R1082" t="s">
        <v>24</v>
      </c>
      <c r="S1082" t="s">
        <v>25</v>
      </c>
      <c r="T1082">
        <v>0</v>
      </c>
      <c r="U1082" t="s">
        <v>134</v>
      </c>
      <c r="V1082" t="s">
        <v>140</v>
      </c>
      <c r="W1082" t="s">
        <v>143</v>
      </c>
      <c r="X1082">
        <f>T1082*K1082</f>
        <v>0</v>
      </c>
      <c r="Y1082">
        <f>T1082*(57.32)</f>
        <v>0</v>
      </c>
    </row>
    <row r="1083" spans="1:25" x14ac:dyDescent="0.2">
      <c r="A1083">
        <v>1082</v>
      </c>
      <c r="B1083" t="s">
        <v>16</v>
      </c>
      <c r="C1083" t="s">
        <v>111</v>
      </c>
      <c r="D1083">
        <v>7</v>
      </c>
      <c r="E1083" t="s">
        <v>72</v>
      </c>
      <c r="F1083">
        <v>0.05</v>
      </c>
      <c r="G1083" s="4">
        <v>476</v>
      </c>
      <c r="H1083">
        <f t="shared" si="64"/>
        <v>4.7600000000000002E-4</v>
      </c>
      <c r="I1083">
        <f t="shared" si="65"/>
        <v>5.5048252619585368E-2</v>
      </c>
      <c r="J1083" s="6">
        <f t="shared" si="66"/>
        <v>9.5199999999999989E-3</v>
      </c>
      <c r="K1083">
        <f t="shared" si="67"/>
        <v>105.0420168067227</v>
      </c>
      <c r="L1083" t="s">
        <v>68</v>
      </c>
      <c r="M1083">
        <v>1</v>
      </c>
      <c r="N1083" t="s">
        <v>29</v>
      </c>
      <c r="O1083" t="s">
        <v>29</v>
      </c>
      <c r="P1083" t="s">
        <v>30</v>
      </c>
      <c r="Q1083" t="s">
        <v>23</v>
      </c>
      <c r="R1083" t="s">
        <v>31</v>
      </c>
      <c r="S1083" t="s">
        <v>32</v>
      </c>
      <c r="T1083">
        <v>0</v>
      </c>
      <c r="U1083" t="s">
        <v>134</v>
      </c>
      <c r="V1083" t="s">
        <v>140</v>
      </c>
      <c r="W1083" t="s">
        <v>143</v>
      </c>
      <c r="X1083">
        <f>T1083*K1083</f>
        <v>0</v>
      </c>
      <c r="Y1083">
        <f>T1083*(57.32)</f>
        <v>0</v>
      </c>
    </row>
    <row r="1084" spans="1:25" x14ac:dyDescent="0.2">
      <c r="A1084">
        <v>1083</v>
      </c>
      <c r="B1084" t="s">
        <v>16</v>
      </c>
      <c r="C1084" t="s">
        <v>111</v>
      </c>
      <c r="D1084">
        <v>7</v>
      </c>
      <c r="E1084" t="s">
        <v>72</v>
      </c>
      <c r="F1084">
        <v>0.05</v>
      </c>
      <c r="G1084" s="4">
        <v>476</v>
      </c>
      <c r="H1084">
        <f t="shared" si="64"/>
        <v>4.7600000000000002E-4</v>
      </c>
      <c r="I1084">
        <f t="shared" si="65"/>
        <v>5.5048252619585368E-2</v>
      </c>
      <c r="J1084" s="6">
        <f t="shared" si="66"/>
        <v>9.5199999999999989E-3</v>
      </c>
      <c r="K1084">
        <f t="shared" si="67"/>
        <v>105.0420168067227</v>
      </c>
      <c r="L1084" t="s">
        <v>68</v>
      </c>
      <c r="M1084">
        <v>1</v>
      </c>
      <c r="N1084" t="s">
        <v>33</v>
      </c>
      <c r="O1084" t="s">
        <v>33</v>
      </c>
      <c r="P1084" t="s">
        <v>22</v>
      </c>
      <c r="Q1084" t="s">
        <v>23</v>
      </c>
      <c r="R1084" t="s">
        <v>31</v>
      </c>
      <c r="S1084" t="s">
        <v>25</v>
      </c>
      <c r="T1084">
        <v>0</v>
      </c>
      <c r="U1084" t="s">
        <v>134</v>
      </c>
      <c r="V1084" t="s">
        <v>140</v>
      </c>
      <c r="W1084" t="s">
        <v>143</v>
      </c>
      <c r="X1084">
        <f>T1084*K1084</f>
        <v>0</v>
      </c>
      <c r="Y1084">
        <f>T1084*(57.32)</f>
        <v>0</v>
      </c>
    </row>
    <row r="1085" spans="1:25" x14ac:dyDescent="0.2">
      <c r="A1085">
        <v>1084</v>
      </c>
      <c r="B1085" t="s">
        <v>16</v>
      </c>
      <c r="C1085" t="s">
        <v>111</v>
      </c>
      <c r="D1085">
        <v>7</v>
      </c>
      <c r="E1085" t="s">
        <v>72</v>
      </c>
      <c r="F1085">
        <v>0.05</v>
      </c>
      <c r="G1085" s="4">
        <v>476</v>
      </c>
      <c r="H1085">
        <f t="shared" si="64"/>
        <v>4.7600000000000002E-4</v>
      </c>
      <c r="I1085">
        <f t="shared" si="65"/>
        <v>5.5048252619585368E-2</v>
      </c>
      <c r="J1085" s="6">
        <f t="shared" si="66"/>
        <v>9.5199999999999989E-3</v>
      </c>
      <c r="K1085">
        <f t="shared" si="67"/>
        <v>105.0420168067227</v>
      </c>
      <c r="L1085" t="s">
        <v>68</v>
      </c>
      <c r="M1085">
        <v>1</v>
      </c>
      <c r="N1085" t="s">
        <v>34</v>
      </c>
      <c r="O1085" t="s">
        <v>35</v>
      </c>
      <c r="P1085" t="s">
        <v>36</v>
      </c>
      <c r="Q1085" t="s">
        <v>37</v>
      </c>
      <c r="R1085" t="s">
        <v>24</v>
      </c>
      <c r="S1085" t="s">
        <v>38</v>
      </c>
      <c r="T1085">
        <v>0</v>
      </c>
      <c r="U1085" t="s">
        <v>134</v>
      </c>
      <c r="V1085" t="s">
        <v>140</v>
      </c>
      <c r="W1085" t="s">
        <v>143</v>
      </c>
      <c r="X1085">
        <f>T1085*K1085</f>
        <v>0</v>
      </c>
      <c r="Y1085">
        <f>T1085*(57.32)</f>
        <v>0</v>
      </c>
    </row>
    <row r="1086" spans="1:25" x14ac:dyDescent="0.2">
      <c r="A1086">
        <v>1085</v>
      </c>
      <c r="B1086" t="s">
        <v>16</v>
      </c>
      <c r="C1086" t="s">
        <v>111</v>
      </c>
      <c r="D1086">
        <v>7</v>
      </c>
      <c r="E1086" t="s">
        <v>72</v>
      </c>
      <c r="F1086">
        <v>0.05</v>
      </c>
      <c r="G1086" s="4">
        <v>476</v>
      </c>
      <c r="H1086">
        <f t="shared" si="64"/>
        <v>4.7600000000000002E-4</v>
      </c>
      <c r="I1086">
        <f t="shared" si="65"/>
        <v>5.5048252619585368E-2</v>
      </c>
      <c r="J1086" s="6">
        <f t="shared" si="66"/>
        <v>9.5199999999999989E-3</v>
      </c>
      <c r="K1086">
        <f t="shared" si="67"/>
        <v>105.0420168067227</v>
      </c>
      <c r="L1086" t="s">
        <v>68</v>
      </c>
      <c r="M1086">
        <v>1</v>
      </c>
      <c r="N1086" t="s">
        <v>39</v>
      </c>
      <c r="O1086" t="s">
        <v>35</v>
      </c>
      <c r="P1086" t="s">
        <v>36</v>
      </c>
      <c r="Q1086" t="s">
        <v>37</v>
      </c>
      <c r="R1086" t="s">
        <v>24</v>
      </c>
      <c r="S1086" t="s">
        <v>38</v>
      </c>
      <c r="T1086">
        <v>0</v>
      </c>
      <c r="U1086" t="s">
        <v>134</v>
      </c>
      <c r="V1086" t="s">
        <v>140</v>
      </c>
      <c r="W1086" t="s">
        <v>143</v>
      </c>
      <c r="X1086">
        <f>T1086*K1086</f>
        <v>0</v>
      </c>
      <c r="Y1086">
        <f>T1086*(57.32)</f>
        <v>0</v>
      </c>
    </row>
    <row r="1087" spans="1:25" x14ac:dyDescent="0.2">
      <c r="A1087">
        <v>1086</v>
      </c>
      <c r="B1087" t="s">
        <v>16</v>
      </c>
      <c r="C1087" t="s">
        <v>111</v>
      </c>
      <c r="D1087">
        <v>7</v>
      </c>
      <c r="E1087" t="s">
        <v>72</v>
      </c>
      <c r="F1087">
        <v>0.05</v>
      </c>
      <c r="G1087" s="4">
        <v>476</v>
      </c>
      <c r="H1087">
        <f t="shared" si="64"/>
        <v>4.7600000000000002E-4</v>
      </c>
      <c r="I1087">
        <f t="shared" si="65"/>
        <v>5.5048252619585368E-2</v>
      </c>
      <c r="J1087" s="6">
        <f t="shared" si="66"/>
        <v>9.5199999999999989E-3</v>
      </c>
      <c r="K1087">
        <f t="shared" si="67"/>
        <v>105.0420168067227</v>
      </c>
      <c r="L1087" t="s">
        <v>68</v>
      </c>
      <c r="M1087">
        <v>1</v>
      </c>
      <c r="N1087" t="s">
        <v>40</v>
      </c>
      <c r="O1087" t="s">
        <v>40</v>
      </c>
      <c r="P1087" t="s">
        <v>22</v>
      </c>
      <c r="Q1087" t="s">
        <v>37</v>
      </c>
      <c r="R1087" t="s">
        <v>24</v>
      </c>
      <c r="S1087" t="s">
        <v>32</v>
      </c>
      <c r="T1087">
        <v>0</v>
      </c>
      <c r="U1087" t="s">
        <v>134</v>
      </c>
      <c r="V1087" t="s">
        <v>140</v>
      </c>
      <c r="W1087" t="s">
        <v>143</v>
      </c>
      <c r="X1087">
        <f>T1087*K1087</f>
        <v>0</v>
      </c>
      <c r="Y1087">
        <f>T1087*(57.32)</f>
        <v>0</v>
      </c>
    </row>
    <row r="1088" spans="1:25" x14ac:dyDescent="0.2">
      <c r="A1088">
        <v>1087</v>
      </c>
      <c r="B1088" t="s">
        <v>16</v>
      </c>
      <c r="C1088" t="s">
        <v>111</v>
      </c>
      <c r="D1088">
        <v>7</v>
      </c>
      <c r="E1088" t="s">
        <v>72</v>
      </c>
      <c r="F1088">
        <v>0.05</v>
      </c>
      <c r="G1088" s="4">
        <v>476</v>
      </c>
      <c r="H1088">
        <f t="shared" si="64"/>
        <v>4.7600000000000002E-4</v>
      </c>
      <c r="I1088">
        <f t="shared" si="65"/>
        <v>5.5048252619585368E-2</v>
      </c>
      <c r="J1088" s="6">
        <f t="shared" si="66"/>
        <v>9.5199999999999989E-3</v>
      </c>
      <c r="K1088">
        <f t="shared" si="67"/>
        <v>105.0420168067227</v>
      </c>
      <c r="L1088" t="s">
        <v>68</v>
      </c>
      <c r="M1088">
        <v>1</v>
      </c>
      <c r="N1088" t="s">
        <v>41</v>
      </c>
      <c r="O1088" t="s">
        <v>41</v>
      </c>
      <c r="P1088" t="s">
        <v>22</v>
      </c>
      <c r="Q1088" t="s">
        <v>23</v>
      </c>
      <c r="R1088" t="s">
        <v>24</v>
      </c>
      <c r="S1088" t="s">
        <v>42</v>
      </c>
      <c r="T1088">
        <v>0</v>
      </c>
      <c r="U1088" t="s">
        <v>134</v>
      </c>
      <c r="V1088" t="s">
        <v>140</v>
      </c>
      <c r="W1088" t="s">
        <v>143</v>
      </c>
      <c r="X1088">
        <f>T1088*K1088</f>
        <v>0</v>
      </c>
      <c r="Y1088">
        <f>T1088*(57.32)</f>
        <v>0</v>
      </c>
    </row>
    <row r="1089" spans="1:25" x14ac:dyDescent="0.2">
      <c r="A1089">
        <v>1088</v>
      </c>
      <c r="B1089" t="s">
        <v>16</v>
      </c>
      <c r="C1089" t="s">
        <v>111</v>
      </c>
      <c r="D1089">
        <v>7</v>
      </c>
      <c r="E1089" t="s">
        <v>72</v>
      </c>
      <c r="F1089">
        <v>0.05</v>
      </c>
      <c r="G1089" s="4">
        <v>476</v>
      </c>
      <c r="H1089">
        <f t="shared" si="64"/>
        <v>4.7600000000000002E-4</v>
      </c>
      <c r="I1089">
        <f t="shared" si="65"/>
        <v>5.5048252619585368E-2</v>
      </c>
      <c r="J1089" s="6">
        <f t="shared" si="66"/>
        <v>9.5199999999999989E-3</v>
      </c>
      <c r="K1089">
        <f t="shared" si="67"/>
        <v>105.0420168067227</v>
      </c>
      <c r="L1089" t="s">
        <v>68</v>
      </c>
      <c r="M1089">
        <v>1</v>
      </c>
      <c r="N1089" t="s">
        <v>43</v>
      </c>
      <c r="O1089" t="s">
        <v>43</v>
      </c>
      <c r="P1089" t="s">
        <v>22</v>
      </c>
      <c r="Q1089" t="s">
        <v>23</v>
      </c>
      <c r="R1089" t="s">
        <v>24</v>
      </c>
      <c r="S1089" t="s">
        <v>44</v>
      </c>
      <c r="T1089">
        <v>0</v>
      </c>
      <c r="U1089" t="s">
        <v>134</v>
      </c>
      <c r="V1089" t="s">
        <v>140</v>
      </c>
      <c r="W1089" t="s">
        <v>143</v>
      </c>
      <c r="X1089">
        <f>T1089*K1089</f>
        <v>0</v>
      </c>
      <c r="Y1089">
        <f>T1089*(57.32)</f>
        <v>0</v>
      </c>
    </row>
    <row r="1090" spans="1:25" x14ac:dyDescent="0.2">
      <c r="A1090">
        <v>1089</v>
      </c>
      <c r="B1090" t="s">
        <v>16</v>
      </c>
      <c r="C1090" t="s">
        <v>111</v>
      </c>
      <c r="D1090">
        <v>7</v>
      </c>
      <c r="E1090" t="s">
        <v>72</v>
      </c>
      <c r="F1090">
        <v>0.05</v>
      </c>
      <c r="G1090" s="4">
        <v>476</v>
      </c>
      <c r="H1090">
        <f t="shared" ref="H1090:H1121" si="68">G1090/1000000</f>
        <v>4.7600000000000002E-4</v>
      </c>
      <c r="I1090">
        <f t="shared" ref="I1090:I1121" si="69">SQRT(H1090/(PI()*F1090))</f>
        <v>5.5048252619585368E-2</v>
      </c>
      <c r="J1090" s="6">
        <f t="shared" ref="J1090:J1121" si="70">(I1090*I1090)*PI()</f>
        <v>9.5199999999999989E-3</v>
      </c>
      <c r="K1090">
        <f t="shared" ref="K1090:K1121" si="71">1/J1090</f>
        <v>105.0420168067227</v>
      </c>
      <c r="L1090" t="s">
        <v>68</v>
      </c>
      <c r="M1090">
        <v>1</v>
      </c>
      <c r="N1090" t="s">
        <v>45</v>
      </c>
      <c r="O1090" t="s">
        <v>45</v>
      </c>
      <c r="P1090" t="s">
        <v>22</v>
      </c>
      <c r="Q1090" t="s">
        <v>23</v>
      </c>
      <c r="R1090" t="s">
        <v>24</v>
      </c>
      <c r="S1090" t="s">
        <v>46</v>
      </c>
      <c r="T1090">
        <v>0</v>
      </c>
      <c r="U1090" t="s">
        <v>134</v>
      </c>
      <c r="V1090" t="s">
        <v>140</v>
      </c>
      <c r="W1090" t="s">
        <v>143</v>
      </c>
      <c r="X1090">
        <f>T1090*K1090</f>
        <v>0</v>
      </c>
      <c r="Y1090">
        <f>T1090*(57.32)</f>
        <v>0</v>
      </c>
    </row>
    <row r="1091" spans="1:25" x14ac:dyDescent="0.2">
      <c r="A1091">
        <v>1090</v>
      </c>
      <c r="B1091" t="s">
        <v>16</v>
      </c>
      <c r="C1091" t="s">
        <v>111</v>
      </c>
      <c r="D1091">
        <v>7</v>
      </c>
      <c r="E1091" t="s">
        <v>72</v>
      </c>
      <c r="F1091">
        <v>0.05</v>
      </c>
      <c r="G1091" s="4">
        <v>476</v>
      </c>
      <c r="H1091">
        <f t="shared" si="68"/>
        <v>4.7600000000000002E-4</v>
      </c>
      <c r="I1091">
        <f t="shared" si="69"/>
        <v>5.5048252619585368E-2</v>
      </c>
      <c r="J1091" s="6">
        <f t="shared" si="70"/>
        <v>9.5199999999999989E-3</v>
      </c>
      <c r="K1091">
        <f t="shared" si="71"/>
        <v>105.0420168067227</v>
      </c>
      <c r="L1091" t="s">
        <v>68</v>
      </c>
      <c r="M1091">
        <v>1</v>
      </c>
      <c r="N1091" t="s">
        <v>47</v>
      </c>
      <c r="O1091" t="s">
        <v>47</v>
      </c>
      <c r="P1091" t="s">
        <v>22</v>
      </c>
      <c r="Q1091" t="s">
        <v>23</v>
      </c>
      <c r="R1091" t="s">
        <v>24</v>
      </c>
      <c r="S1091" t="s">
        <v>32</v>
      </c>
      <c r="T1091">
        <v>0</v>
      </c>
      <c r="U1091" t="s">
        <v>134</v>
      </c>
      <c r="V1091" t="s">
        <v>140</v>
      </c>
      <c r="W1091" t="s">
        <v>143</v>
      </c>
      <c r="X1091">
        <f>T1091*K1091</f>
        <v>0</v>
      </c>
      <c r="Y1091">
        <f>T1091*(57.32)</f>
        <v>0</v>
      </c>
    </row>
    <row r="1092" spans="1:25" x14ac:dyDescent="0.2">
      <c r="A1092">
        <v>1091</v>
      </c>
      <c r="B1092" t="s">
        <v>16</v>
      </c>
      <c r="C1092" t="s">
        <v>111</v>
      </c>
      <c r="D1092">
        <v>7</v>
      </c>
      <c r="E1092" t="s">
        <v>72</v>
      </c>
      <c r="F1092">
        <v>0.05</v>
      </c>
      <c r="G1092" s="4">
        <v>476</v>
      </c>
      <c r="H1092">
        <f t="shared" si="68"/>
        <v>4.7600000000000002E-4</v>
      </c>
      <c r="I1092">
        <f t="shared" si="69"/>
        <v>5.5048252619585368E-2</v>
      </c>
      <c r="J1092" s="6">
        <f t="shared" si="70"/>
        <v>9.5199999999999989E-3</v>
      </c>
      <c r="K1092">
        <f t="shared" si="71"/>
        <v>105.0420168067227</v>
      </c>
      <c r="L1092" t="s">
        <v>68</v>
      </c>
      <c r="M1092">
        <v>1</v>
      </c>
      <c r="N1092" t="s">
        <v>48</v>
      </c>
      <c r="O1092" t="s">
        <v>49</v>
      </c>
      <c r="P1092" t="s">
        <v>22</v>
      </c>
      <c r="Q1092" t="s">
        <v>37</v>
      </c>
      <c r="R1092" t="s">
        <v>24</v>
      </c>
      <c r="S1092" t="s">
        <v>50</v>
      </c>
      <c r="T1092">
        <v>1</v>
      </c>
      <c r="U1092" t="s">
        <v>134</v>
      </c>
      <c r="V1092" t="s">
        <v>140</v>
      </c>
      <c r="W1092" t="s">
        <v>143</v>
      </c>
      <c r="X1092">
        <f>T1092*K1092</f>
        <v>105.0420168067227</v>
      </c>
      <c r="Y1092">
        <f>T1092*(57.32)</f>
        <v>57.32</v>
      </c>
    </row>
    <row r="1093" spans="1:25" x14ac:dyDescent="0.2">
      <c r="A1093">
        <v>1092</v>
      </c>
      <c r="B1093" t="s">
        <v>16</v>
      </c>
      <c r="C1093" t="s">
        <v>111</v>
      </c>
      <c r="D1093">
        <v>7</v>
      </c>
      <c r="E1093" t="s">
        <v>72</v>
      </c>
      <c r="F1093">
        <v>0.05</v>
      </c>
      <c r="G1093" s="4">
        <v>476</v>
      </c>
      <c r="H1093">
        <f t="shared" si="68"/>
        <v>4.7600000000000002E-4</v>
      </c>
      <c r="I1093">
        <f t="shared" si="69"/>
        <v>5.5048252619585368E-2</v>
      </c>
      <c r="J1093" s="6">
        <f t="shared" si="70"/>
        <v>9.5199999999999989E-3</v>
      </c>
      <c r="K1093">
        <f t="shared" si="71"/>
        <v>105.0420168067227</v>
      </c>
      <c r="L1093" t="s">
        <v>68</v>
      </c>
      <c r="M1093">
        <v>1</v>
      </c>
      <c r="N1093" t="s">
        <v>51</v>
      </c>
      <c r="O1093" t="s">
        <v>49</v>
      </c>
      <c r="P1093" t="s">
        <v>22</v>
      </c>
      <c r="Q1093" t="s">
        <v>37</v>
      </c>
      <c r="R1093" t="s">
        <v>24</v>
      </c>
      <c r="S1093" t="s">
        <v>50</v>
      </c>
      <c r="T1093">
        <v>0</v>
      </c>
      <c r="U1093" t="s">
        <v>134</v>
      </c>
      <c r="V1093" t="s">
        <v>140</v>
      </c>
      <c r="W1093" t="s">
        <v>143</v>
      </c>
      <c r="X1093">
        <f>T1093*K1093</f>
        <v>0</v>
      </c>
      <c r="Y1093">
        <f>T1093*(57.32)</f>
        <v>0</v>
      </c>
    </row>
    <row r="1094" spans="1:25" x14ac:dyDescent="0.2">
      <c r="A1094">
        <v>1093</v>
      </c>
      <c r="B1094" t="s">
        <v>16</v>
      </c>
      <c r="C1094" t="s">
        <v>111</v>
      </c>
      <c r="D1094">
        <v>7</v>
      </c>
      <c r="E1094" t="s">
        <v>72</v>
      </c>
      <c r="F1094">
        <v>0.05</v>
      </c>
      <c r="G1094" s="4">
        <v>476</v>
      </c>
      <c r="H1094">
        <f t="shared" si="68"/>
        <v>4.7600000000000002E-4</v>
      </c>
      <c r="I1094">
        <f t="shared" si="69"/>
        <v>5.5048252619585368E-2</v>
      </c>
      <c r="J1094" s="6">
        <f t="shared" si="70"/>
        <v>9.5199999999999989E-3</v>
      </c>
      <c r="K1094">
        <f t="shared" si="71"/>
        <v>105.0420168067227</v>
      </c>
      <c r="L1094" t="s">
        <v>68</v>
      </c>
      <c r="M1094">
        <v>1</v>
      </c>
      <c r="N1094" t="s">
        <v>52</v>
      </c>
      <c r="O1094" t="s">
        <v>52</v>
      </c>
      <c r="P1094" t="s">
        <v>22</v>
      </c>
      <c r="Q1094" t="s">
        <v>23</v>
      </c>
      <c r="R1094" t="s">
        <v>24</v>
      </c>
      <c r="S1094" t="s">
        <v>46</v>
      </c>
      <c r="T1094">
        <v>0</v>
      </c>
      <c r="U1094" t="s">
        <v>134</v>
      </c>
      <c r="V1094" t="s">
        <v>140</v>
      </c>
      <c r="W1094" t="s">
        <v>143</v>
      </c>
      <c r="X1094">
        <f>T1094*K1094</f>
        <v>0</v>
      </c>
      <c r="Y1094">
        <f>T1094*(57.32)</f>
        <v>0</v>
      </c>
    </row>
    <row r="1095" spans="1:25" x14ac:dyDescent="0.2">
      <c r="A1095">
        <v>1094</v>
      </c>
      <c r="B1095" t="s">
        <v>16</v>
      </c>
      <c r="C1095" t="s">
        <v>111</v>
      </c>
      <c r="D1095">
        <v>7</v>
      </c>
      <c r="E1095" t="s">
        <v>72</v>
      </c>
      <c r="F1095">
        <v>0.05</v>
      </c>
      <c r="G1095" s="4">
        <v>476</v>
      </c>
      <c r="H1095">
        <f t="shared" si="68"/>
        <v>4.7600000000000002E-4</v>
      </c>
      <c r="I1095">
        <f t="shared" si="69"/>
        <v>5.5048252619585368E-2</v>
      </c>
      <c r="J1095" s="6">
        <f t="shared" si="70"/>
        <v>9.5199999999999989E-3</v>
      </c>
      <c r="K1095">
        <f t="shared" si="71"/>
        <v>105.0420168067227</v>
      </c>
      <c r="L1095" t="s">
        <v>68</v>
      </c>
      <c r="M1095">
        <v>1</v>
      </c>
      <c r="N1095" t="s">
        <v>53</v>
      </c>
      <c r="O1095" t="s">
        <v>53</v>
      </c>
      <c r="P1095" t="s">
        <v>22</v>
      </c>
      <c r="Q1095" t="s">
        <v>23</v>
      </c>
      <c r="R1095" t="s">
        <v>31</v>
      </c>
      <c r="S1095" t="s">
        <v>54</v>
      </c>
      <c r="T1095">
        <v>0</v>
      </c>
      <c r="U1095" t="s">
        <v>134</v>
      </c>
      <c r="V1095" t="s">
        <v>140</v>
      </c>
      <c r="W1095" t="s">
        <v>143</v>
      </c>
      <c r="X1095">
        <f>T1095*K1095</f>
        <v>0</v>
      </c>
      <c r="Y1095">
        <f>T1095*(57.32)</f>
        <v>0</v>
      </c>
    </row>
    <row r="1096" spans="1:25" x14ac:dyDescent="0.2">
      <c r="A1096">
        <v>1095</v>
      </c>
      <c r="B1096" t="s">
        <v>16</v>
      </c>
      <c r="C1096" t="s">
        <v>111</v>
      </c>
      <c r="D1096">
        <v>7</v>
      </c>
      <c r="E1096" t="s">
        <v>72</v>
      </c>
      <c r="F1096">
        <v>0.05</v>
      </c>
      <c r="G1096" s="4">
        <v>476</v>
      </c>
      <c r="H1096">
        <f t="shared" si="68"/>
        <v>4.7600000000000002E-4</v>
      </c>
      <c r="I1096">
        <f t="shared" si="69"/>
        <v>5.5048252619585368E-2</v>
      </c>
      <c r="J1096" s="6">
        <f t="shared" si="70"/>
        <v>9.5199999999999989E-3</v>
      </c>
      <c r="K1096">
        <f t="shared" si="71"/>
        <v>105.0420168067227</v>
      </c>
      <c r="L1096" t="s">
        <v>68</v>
      </c>
      <c r="M1096">
        <v>1</v>
      </c>
      <c r="N1096" t="s">
        <v>55</v>
      </c>
      <c r="O1096" t="s">
        <v>55</v>
      </c>
      <c r="P1096" t="s">
        <v>22</v>
      </c>
      <c r="Q1096" t="s">
        <v>23</v>
      </c>
      <c r="R1096" t="s">
        <v>31</v>
      </c>
      <c r="S1096" t="s">
        <v>56</v>
      </c>
      <c r="T1096">
        <v>0</v>
      </c>
      <c r="U1096" t="s">
        <v>134</v>
      </c>
      <c r="V1096" t="s">
        <v>140</v>
      </c>
      <c r="W1096" t="s">
        <v>143</v>
      </c>
      <c r="X1096">
        <f>T1096*K1096</f>
        <v>0</v>
      </c>
      <c r="Y1096">
        <f>T1096*(57.32)</f>
        <v>0</v>
      </c>
    </row>
    <row r="1097" spans="1:25" x14ac:dyDescent="0.2">
      <c r="A1097">
        <v>1096</v>
      </c>
      <c r="B1097" t="s">
        <v>16</v>
      </c>
      <c r="C1097" t="s">
        <v>111</v>
      </c>
      <c r="D1097">
        <v>7</v>
      </c>
      <c r="E1097" t="s">
        <v>72</v>
      </c>
      <c r="F1097">
        <v>0.05</v>
      </c>
      <c r="G1097" s="4">
        <v>476</v>
      </c>
      <c r="H1097">
        <f t="shared" si="68"/>
        <v>4.7600000000000002E-4</v>
      </c>
      <c r="I1097">
        <f t="shared" si="69"/>
        <v>5.5048252619585368E-2</v>
      </c>
      <c r="J1097" s="6">
        <f t="shared" si="70"/>
        <v>9.5199999999999989E-3</v>
      </c>
      <c r="K1097">
        <f t="shared" si="71"/>
        <v>105.0420168067227</v>
      </c>
      <c r="L1097" t="s">
        <v>68</v>
      </c>
      <c r="M1097">
        <v>1</v>
      </c>
      <c r="N1097" t="s">
        <v>57</v>
      </c>
      <c r="O1097" t="s">
        <v>57</v>
      </c>
      <c r="P1097" t="s">
        <v>22</v>
      </c>
      <c r="Q1097" t="s">
        <v>37</v>
      </c>
      <c r="R1097" t="s">
        <v>24</v>
      </c>
      <c r="S1097" t="s">
        <v>58</v>
      </c>
      <c r="T1097">
        <v>0</v>
      </c>
      <c r="U1097" t="s">
        <v>134</v>
      </c>
      <c r="V1097" t="s">
        <v>140</v>
      </c>
      <c r="W1097" t="s">
        <v>143</v>
      </c>
      <c r="X1097">
        <f>T1097*K1097</f>
        <v>0</v>
      </c>
      <c r="Y1097">
        <f>T1097*(57.32)</f>
        <v>0</v>
      </c>
    </row>
    <row r="1098" spans="1:25" x14ac:dyDescent="0.2">
      <c r="A1098">
        <v>1097</v>
      </c>
      <c r="B1098" t="s">
        <v>16</v>
      </c>
      <c r="C1098" t="s">
        <v>111</v>
      </c>
      <c r="D1098">
        <v>7</v>
      </c>
      <c r="E1098" t="s">
        <v>72</v>
      </c>
      <c r="F1098">
        <v>0.05</v>
      </c>
      <c r="G1098" s="4">
        <v>476</v>
      </c>
      <c r="H1098">
        <f t="shared" si="68"/>
        <v>4.7600000000000002E-4</v>
      </c>
      <c r="I1098">
        <f t="shared" si="69"/>
        <v>5.5048252619585368E-2</v>
      </c>
      <c r="J1098" s="6">
        <f t="shared" si="70"/>
        <v>9.5199999999999989E-3</v>
      </c>
      <c r="K1098">
        <f t="shared" si="71"/>
        <v>105.0420168067227</v>
      </c>
      <c r="L1098" t="s">
        <v>68</v>
      </c>
      <c r="M1098">
        <v>1</v>
      </c>
      <c r="N1098" t="s">
        <v>59</v>
      </c>
      <c r="O1098" t="s">
        <v>59</v>
      </c>
      <c r="P1098" t="s">
        <v>30</v>
      </c>
      <c r="Q1098" t="s">
        <v>23</v>
      </c>
      <c r="R1098" t="s">
        <v>31</v>
      </c>
      <c r="S1098" t="s">
        <v>60</v>
      </c>
      <c r="T1098">
        <v>0</v>
      </c>
      <c r="U1098" t="s">
        <v>134</v>
      </c>
      <c r="V1098" t="s">
        <v>140</v>
      </c>
      <c r="W1098" t="s">
        <v>143</v>
      </c>
      <c r="X1098">
        <f>T1098*K1098</f>
        <v>0</v>
      </c>
      <c r="Y1098">
        <f>T1098*(57.32)</f>
        <v>0</v>
      </c>
    </row>
    <row r="1099" spans="1:25" x14ac:dyDescent="0.2">
      <c r="A1099">
        <v>1098</v>
      </c>
      <c r="B1099" t="s">
        <v>16</v>
      </c>
      <c r="C1099" t="s">
        <v>111</v>
      </c>
      <c r="D1099">
        <v>7</v>
      </c>
      <c r="E1099" t="s">
        <v>72</v>
      </c>
      <c r="F1099">
        <v>0.05</v>
      </c>
      <c r="G1099" s="4">
        <v>476</v>
      </c>
      <c r="H1099">
        <f t="shared" si="68"/>
        <v>4.7600000000000002E-4</v>
      </c>
      <c r="I1099">
        <f t="shared" si="69"/>
        <v>5.5048252619585368E-2</v>
      </c>
      <c r="J1099" s="6">
        <f t="shared" si="70"/>
        <v>9.5199999999999989E-3</v>
      </c>
      <c r="K1099">
        <f t="shared" si="71"/>
        <v>105.0420168067227</v>
      </c>
      <c r="L1099" t="s">
        <v>68</v>
      </c>
      <c r="M1099">
        <v>1</v>
      </c>
      <c r="N1099" t="s">
        <v>61</v>
      </c>
      <c r="O1099" t="s">
        <v>61</v>
      </c>
      <c r="P1099" t="s">
        <v>30</v>
      </c>
      <c r="Q1099" t="s">
        <v>37</v>
      </c>
      <c r="R1099" t="s">
        <v>31</v>
      </c>
      <c r="S1099" t="s">
        <v>62</v>
      </c>
      <c r="T1099">
        <v>1</v>
      </c>
      <c r="U1099" t="s">
        <v>134</v>
      </c>
      <c r="V1099" t="s">
        <v>140</v>
      </c>
      <c r="W1099" t="s">
        <v>143</v>
      </c>
      <c r="X1099">
        <f>T1099*K1099</f>
        <v>105.0420168067227</v>
      </c>
      <c r="Y1099">
        <f>T1099*(57.32)</f>
        <v>57.32</v>
      </c>
    </row>
    <row r="1100" spans="1:25" x14ac:dyDescent="0.2">
      <c r="A1100">
        <v>1099</v>
      </c>
      <c r="B1100" t="s">
        <v>16</v>
      </c>
      <c r="C1100" t="s">
        <v>111</v>
      </c>
      <c r="D1100">
        <v>7</v>
      </c>
      <c r="E1100" t="s">
        <v>72</v>
      </c>
      <c r="F1100">
        <v>0.05</v>
      </c>
      <c r="G1100" s="4">
        <v>476</v>
      </c>
      <c r="H1100">
        <f t="shared" si="68"/>
        <v>4.7600000000000002E-4</v>
      </c>
      <c r="I1100">
        <f t="shared" si="69"/>
        <v>5.5048252619585368E-2</v>
      </c>
      <c r="J1100" s="6">
        <f t="shared" si="70"/>
        <v>9.5199999999999989E-3</v>
      </c>
      <c r="K1100">
        <f t="shared" si="71"/>
        <v>105.0420168067227</v>
      </c>
      <c r="L1100" t="s">
        <v>68</v>
      </c>
      <c r="M1100">
        <v>1</v>
      </c>
      <c r="N1100" t="s">
        <v>63</v>
      </c>
      <c r="O1100" t="s">
        <v>63</v>
      </c>
      <c r="P1100" t="s">
        <v>22</v>
      </c>
      <c r="Q1100" t="s">
        <v>37</v>
      </c>
      <c r="R1100" t="s">
        <v>24</v>
      </c>
      <c r="S1100" t="s">
        <v>32</v>
      </c>
      <c r="T1100">
        <v>0</v>
      </c>
      <c r="U1100" t="s">
        <v>134</v>
      </c>
      <c r="V1100" t="s">
        <v>140</v>
      </c>
      <c r="W1100" t="s">
        <v>143</v>
      </c>
      <c r="X1100">
        <f>T1100*K1100</f>
        <v>0</v>
      </c>
      <c r="Y1100">
        <f>T1100*(57.32)</f>
        <v>0</v>
      </c>
    </row>
    <row r="1101" spans="1:25" x14ac:dyDescent="0.2">
      <c r="A1101">
        <v>1100</v>
      </c>
      <c r="B1101" t="s">
        <v>16</v>
      </c>
      <c r="C1101" t="s">
        <v>111</v>
      </c>
      <c r="D1101">
        <v>7</v>
      </c>
      <c r="E1101" t="s">
        <v>72</v>
      </c>
      <c r="F1101">
        <v>0.05</v>
      </c>
      <c r="G1101" s="4">
        <v>476</v>
      </c>
      <c r="H1101">
        <f t="shared" si="68"/>
        <v>4.7600000000000002E-4</v>
      </c>
      <c r="I1101">
        <f t="shared" si="69"/>
        <v>5.5048252619585368E-2</v>
      </c>
      <c r="J1101" s="6">
        <f t="shared" si="70"/>
        <v>9.5199999999999989E-3</v>
      </c>
      <c r="K1101">
        <f t="shared" si="71"/>
        <v>105.0420168067227</v>
      </c>
      <c r="L1101" t="s">
        <v>68</v>
      </c>
      <c r="M1101">
        <v>1</v>
      </c>
      <c r="N1101" t="s">
        <v>64</v>
      </c>
      <c r="O1101" t="s">
        <v>65</v>
      </c>
      <c r="P1101" t="s">
        <v>22</v>
      </c>
      <c r="Q1101" t="s">
        <v>23</v>
      </c>
      <c r="R1101" t="s">
        <v>24</v>
      </c>
      <c r="S1101" t="s">
        <v>25</v>
      </c>
      <c r="T1101">
        <v>0</v>
      </c>
      <c r="U1101" t="s">
        <v>134</v>
      </c>
      <c r="V1101" t="s">
        <v>140</v>
      </c>
      <c r="W1101" t="s">
        <v>143</v>
      </c>
      <c r="X1101">
        <f>T1101*K1101</f>
        <v>0</v>
      </c>
      <c r="Y1101">
        <f>T1101*(57.32)</f>
        <v>0</v>
      </c>
    </row>
    <row r="1102" spans="1:25" x14ac:dyDescent="0.2">
      <c r="A1102">
        <v>1101</v>
      </c>
      <c r="B1102" t="s">
        <v>16</v>
      </c>
      <c r="C1102" t="s">
        <v>111</v>
      </c>
      <c r="D1102">
        <v>7</v>
      </c>
      <c r="E1102" t="s">
        <v>72</v>
      </c>
      <c r="F1102">
        <v>0.05</v>
      </c>
      <c r="G1102" s="4">
        <v>476</v>
      </c>
      <c r="H1102">
        <f t="shared" si="68"/>
        <v>4.7600000000000002E-4</v>
      </c>
      <c r="I1102">
        <f t="shared" si="69"/>
        <v>5.5048252619585368E-2</v>
      </c>
      <c r="J1102" s="6">
        <f t="shared" si="70"/>
        <v>9.5199999999999989E-3</v>
      </c>
      <c r="K1102">
        <f t="shared" si="71"/>
        <v>105.0420168067227</v>
      </c>
      <c r="L1102" t="s">
        <v>70</v>
      </c>
      <c r="M1102">
        <v>1</v>
      </c>
      <c r="N1102" t="s">
        <v>20</v>
      </c>
      <c r="O1102" t="s">
        <v>21</v>
      </c>
      <c r="P1102" t="s">
        <v>22</v>
      </c>
      <c r="Q1102" t="s">
        <v>23</v>
      </c>
      <c r="R1102" t="s">
        <v>24</v>
      </c>
      <c r="S1102" t="s">
        <v>25</v>
      </c>
      <c r="T1102">
        <v>1</v>
      </c>
      <c r="U1102" t="s">
        <v>134</v>
      </c>
      <c r="V1102" t="s">
        <v>140</v>
      </c>
      <c r="W1102" t="s">
        <v>144</v>
      </c>
      <c r="X1102">
        <f>T1102*K1102</f>
        <v>105.0420168067227</v>
      </c>
      <c r="Y1102">
        <f>T1102*(57.32)</f>
        <v>57.32</v>
      </c>
    </row>
    <row r="1103" spans="1:25" x14ac:dyDescent="0.2">
      <c r="A1103">
        <v>1102</v>
      </c>
      <c r="B1103" t="s">
        <v>16</v>
      </c>
      <c r="C1103" t="s">
        <v>111</v>
      </c>
      <c r="D1103">
        <v>7</v>
      </c>
      <c r="E1103" t="s">
        <v>72</v>
      </c>
      <c r="F1103">
        <v>0.05</v>
      </c>
      <c r="G1103" s="4">
        <v>476</v>
      </c>
      <c r="H1103">
        <f t="shared" si="68"/>
        <v>4.7600000000000002E-4</v>
      </c>
      <c r="I1103">
        <f t="shared" si="69"/>
        <v>5.5048252619585368E-2</v>
      </c>
      <c r="J1103" s="6">
        <f t="shared" si="70"/>
        <v>9.5199999999999989E-3</v>
      </c>
      <c r="K1103">
        <f t="shared" si="71"/>
        <v>105.0420168067227</v>
      </c>
      <c r="L1103" t="s">
        <v>70</v>
      </c>
      <c r="M1103">
        <v>1</v>
      </c>
      <c r="N1103" t="s">
        <v>29</v>
      </c>
      <c r="O1103" t="s">
        <v>29</v>
      </c>
      <c r="P1103" t="s">
        <v>30</v>
      </c>
      <c r="Q1103" t="s">
        <v>23</v>
      </c>
      <c r="R1103" t="s">
        <v>31</v>
      </c>
      <c r="S1103" t="s">
        <v>32</v>
      </c>
      <c r="T1103">
        <v>0</v>
      </c>
      <c r="U1103" t="s">
        <v>134</v>
      </c>
      <c r="V1103" t="s">
        <v>140</v>
      </c>
      <c r="W1103" t="s">
        <v>144</v>
      </c>
      <c r="X1103">
        <f>T1103*K1103</f>
        <v>0</v>
      </c>
      <c r="Y1103">
        <f>T1103*(57.32)</f>
        <v>0</v>
      </c>
    </row>
    <row r="1104" spans="1:25" x14ac:dyDescent="0.2">
      <c r="A1104">
        <v>1103</v>
      </c>
      <c r="B1104" t="s">
        <v>16</v>
      </c>
      <c r="C1104" t="s">
        <v>111</v>
      </c>
      <c r="D1104">
        <v>7</v>
      </c>
      <c r="E1104" t="s">
        <v>72</v>
      </c>
      <c r="F1104">
        <v>0.05</v>
      </c>
      <c r="G1104" s="4">
        <v>476</v>
      </c>
      <c r="H1104">
        <f t="shared" si="68"/>
        <v>4.7600000000000002E-4</v>
      </c>
      <c r="I1104">
        <f t="shared" si="69"/>
        <v>5.5048252619585368E-2</v>
      </c>
      <c r="J1104" s="6">
        <f t="shared" si="70"/>
        <v>9.5199999999999989E-3</v>
      </c>
      <c r="K1104">
        <f t="shared" si="71"/>
        <v>105.0420168067227</v>
      </c>
      <c r="L1104" t="s">
        <v>70</v>
      </c>
      <c r="M1104">
        <v>1</v>
      </c>
      <c r="N1104" t="s">
        <v>33</v>
      </c>
      <c r="O1104" t="s">
        <v>33</v>
      </c>
      <c r="P1104" t="s">
        <v>22</v>
      </c>
      <c r="Q1104" t="s">
        <v>23</v>
      </c>
      <c r="R1104" t="s">
        <v>31</v>
      </c>
      <c r="S1104" t="s">
        <v>25</v>
      </c>
      <c r="T1104">
        <v>0</v>
      </c>
      <c r="U1104" t="s">
        <v>134</v>
      </c>
      <c r="V1104" t="s">
        <v>140</v>
      </c>
      <c r="W1104" t="s">
        <v>144</v>
      </c>
      <c r="X1104">
        <f>T1104*K1104</f>
        <v>0</v>
      </c>
      <c r="Y1104">
        <f>T1104*(57.32)</f>
        <v>0</v>
      </c>
    </row>
    <row r="1105" spans="1:25" x14ac:dyDescent="0.2">
      <c r="A1105">
        <v>1104</v>
      </c>
      <c r="B1105" t="s">
        <v>16</v>
      </c>
      <c r="C1105" t="s">
        <v>111</v>
      </c>
      <c r="D1105">
        <v>7</v>
      </c>
      <c r="E1105" t="s">
        <v>72</v>
      </c>
      <c r="F1105">
        <v>0.05</v>
      </c>
      <c r="G1105" s="4">
        <v>476</v>
      </c>
      <c r="H1105">
        <f t="shared" si="68"/>
        <v>4.7600000000000002E-4</v>
      </c>
      <c r="I1105">
        <f t="shared" si="69"/>
        <v>5.5048252619585368E-2</v>
      </c>
      <c r="J1105" s="6">
        <f t="shared" si="70"/>
        <v>9.5199999999999989E-3</v>
      </c>
      <c r="K1105">
        <f t="shared" si="71"/>
        <v>105.0420168067227</v>
      </c>
      <c r="L1105" t="s">
        <v>70</v>
      </c>
      <c r="M1105">
        <v>1</v>
      </c>
      <c r="N1105" t="s">
        <v>34</v>
      </c>
      <c r="O1105" t="s">
        <v>35</v>
      </c>
      <c r="P1105" t="s">
        <v>36</v>
      </c>
      <c r="Q1105" t="s">
        <v>37</v>
      </c>
      <c r="R1105" t="s">
        <v>24</v>
      </c>
      <c r="S1105" t="s">
        <v>38</v>
      </c>
      <c r="T1105">
        <v>0</v>
      </c>
      <c r="U1105" t="s">
        <v>134</v>
      </c>
      <c r="V1105" t="s">
        <v>140</v>
      </c>
      <c r="W1105" t="s">
        <v>144</v>
      </c>
      <c r="X1105">
        <f>T1105*K1105</f>
        <v>0</v>
      </c>
      <c r="Y1105">
        <f>T1105*(57.32)</f>
        <v>0</v>
      </c>
    </row>
    <row r="1106" spans="1:25" x14ac:dyDescent="0.2">
      <c r="A1106">
        <v>1105</v>
      </c>
      <c r="B1106" t="s">
        <v>16</v>
      </c>
      <c r="C1106" t="s">
        <v>111</v>
      </c>
      <c r="D1106">
        <v>7</v>
      </c>
      <c r="E1106" t="s">
        <v>72</v>
      </c>
      <c r="F1106">
        <v>0.05</v>
      </c>
      <c r="G1106" s="4">
        <v>476</v>
      </c>
      <c r="H1106">
        <f t="shared" si="68"/>
        <v>4.7600000000000002E-4</v>
      </c>
      <c r="I1106">
        <f t="shared" si="69"/>
        <v>5.5048252619585368E-2</v>
      </c>
      <c r="J1106" s="6">
        <f t="shared" si="70"/>
        <v>9.5199999999999989E-3</v>
      </c>
      <c r="K1106">
        <f t="shared" si="71"/>
        <v>105.0420168067227</v>
      </c>
      <c r="L1106" t="s">
        <v>70</v>
      </c>
      <c r="M1106">
        <v>1</v>
      </c>
      <c r="N1106" t="s">
        <v>39</v>
      </c>
      <c r="O1106" t="s">
        <v>35</v>
      </c>
      <c r="P1106" t="s">
        <v>36</v>
      </c>
      <c r="Q1106" t="s">
        <v>37</v>
      </c>
      <c r="R1106" t="s">
        <v>24</v>
      </c>
      <c r="S1106" t="s">
        <v>38</v>
      </c>
      <c r="T1106">
        <v>0</v>
      </c>
      <c r="U1106" t="s">
        <v>134</v>
      </c>
      <c r="V1106" t="s">
        <v>140</v>
      </c>
      <c r="W1106" t="s">
        <v>144</v>
      </c>
      <c r="X1106">
        <f>T1106*K1106</f>
        <v>0</v>
      </c>
      <c r="Y1106">
        <f>T1106*(57.32)</f>
        <v>0</v>
      </c>
    </row>
    <row r="1107" spans="1:25" x14ac:dyDescent="0.2">
      <c r="A1107">
        <v>1106</v>
      </c>
      <c r="B1107" t="s">
        <v>16</v>
      </c>
      <c r="C1107" t="s">
        <v>111</v>
      </c>
      <c r="D1107">
        <v>7</v>
      </c>
      <c r="E1107" t="s">
        <v>72</v>
      </c>
      <c r="F1107">
        <v>0.05</v>
      </c>
      <c r="G1107" s="4">
        <v>476</v>
      </c>
      <c r="H1107">
        <f t="shared" si="68"/>
        <v>4.7600000000000002E-4</v>
      </c>
      <c r="I1107">
        <f t="shared" si="69"/>
        <v>5.5048252619585368E-2</v>
      </c>
      <c r="J1107" s="6">
        <f t="shared" si="70"/>
        <v>9.5199999999999989E-3</v>
      </c>
      <c r="K1107">
        <f t="shared" si="71"/>
        <v>105.0420168067227</v>
      </c>
      <c r="L1107" t="s">
        <v>70</v>
      </c>
      <c r="M1107">
        <v>1</v>
      </c>
      <c r="N1107" t="s">
        <v>40</v>
      </c>
      <c r="O1107" t="s">
        <v>40</v>
      </c>
      <c r="P1107" t="s">
        <v>22</v>
      </c>
      <c r="Q1107" t="s">
        <v>37</v>
      </c>
      <c r="R1107" t="s">
        <v>24</v>
      </c>
      <c r="S1107" t="s">
        <v>32</v>
      </c>
      <c r="T1107">
        <v>0</v>
      </c>
      <c r="U1107" t="s">
        <v>134</v>
      </c>
      <c r="V1107" t="s">
        <v>140</v>
      </c>
      <c r="W1107" t="s">
        <v>144</v>
      </c>
      <c r="X1107">
        <f>T1107*K1107</f>
        <v>0</v>
      </c>
      <c r="Y1107">
        <f>T1107*(57.32)</f>
        <v>0</v>
      </c>
    </row>
    <row r="1108" spans="1:25" x14ac:dyDescent="0.2">
      <c r="A1108">
        <v>1107</v>
      </c>
      <c r="B1108" t="s">
        <v>16</v>
      </c>
      <c r="C1108" t="s">
        <v>111</v>
      </c>
      <c r="D1108">
        <v>7</v>
      </c>
      <c r="E1108" t="s">
        <v>72</v>
      </c>
      <c r="F1108">
        <v>0.05</v>
      </c>
      <c r="G1108" s="4">
        <v>476</v>
      </c>
      <c r="H1108">
        <f t="shared" si="68"/>
        <v>4.7600000000000002E-4</v>
      </c>
      <c r="I1108">
        <f t="shared" si="69"/>
        <v>5.5048252619585368E-2</v>
      </c>
      <c r="J1108" s="6">
        <f t="shared" si="70"/>
        <v>9.5199999999999989E-3</v>
      </c>
      <c r="K1108">
        <f t="shared" si="71"/>
        <v>105.0420168067227</v>
      </c>
      <c r="L1108" t="s">
        <v>70</v>
      </c>
      <c r="M1108">
        <v>1</v>
      </c>
      <c r="N1108" t="s">
        <v>41</v>
      </c>
      <c r="O1108" t="s">
        <v>41</v>
      </c>
      <c r="P1108" t="s">
        <v>22</v>
      </c>
      <c r="Q1108" t="s">
        <v>23</v>
      </c>
      <c r="R1108" t="s">
        <v>24</v>
      </c>
      <c r="S1108" t="s">
        <v>42</v>
      </c>
      <c r="T1108">
        <v>0</v>
      </c>
      <c r="U1108" t="s">
        <v>134</v>
      </c>
      <c r="V1108" t="s">
        <v>140</v>
      </c>
      <c r="W1108" t="s">
        <v>144</v>
      </c>
      <c r="X1108">
        <f>T1108*K1108</f>
        <v>0</v>
      </c>
      <c r="Y1108">
        <f>T1108*(57.32)</f>
        <v>0</v>
      </c>
    </row>
    <row r="1109" spans="1:25" x14ac:dyDescent="0.2">
      <c r="A1109">
        <v>1108</v>
      </c>
      <c r="B1109" t="s">
        <v>16</v>
      </c>
      <c r="C1109" t="s">
        <v>111</v>
      </c>
      <c r="D1109">
        <v>7</v>
      </c>
      <c r="E1109" t="s">
        <v>72</v>
      </c>
      <c r="F1109">
        <v>0.05</v>
      </c>
      <c r="G1109" s="4">
        <v>476</v>
      </c>
      <c r="H1109">
        <f t="shared" si="68"/>
        <v>4.7600000000000002E-4</v>
      </c>
      <c r="I1109">
        <f t="shared" si="69"/>
        <v>5.5048252619585368E-2</v>
      </c>
      <c r="J1109" s="6">
        <f t="shared" si="70"/>
        <v>9.5199999999999989E-3</v>
      </c>
      <c r="K1109">
        <f t="shared" si="71"/>
        <v>105.0420168067227</v>
      </c>
      <c r="L1109" t="s">
        <v>70</v>
      </c>
      <c r="M1109">
        <v>1</v>
      </c>
      <c r="N1109" t="s">
        <v>43</v>
      </c>
      <c r="O1109" t="s">
        <v>43</v>
      </c>
      <c r="P1109" t="s">
        <v>22</v>
      </c>
      <c r="Q1109" t="s">
        <v>23</v>
      </c>
      <c r="R1109" t="s">
        <v>24</v>
      </c>
      <c r="S1109" t="s">
        <v>44</v>
      </c>
      <c r="T1109">
        <v>0</v>
      </c>
      <c r="U1109" t="s">
        <v>134</v>
      </c>
      <c r="V1109" t="s">
        <v>140</v>
      </c>
      <c r="W1109" t="s">
        <v>144</v>
      </c>
      <c r="X1109">
        <f>T1109*K1109</f>
        <v>0</v>
      </c>
      <c r="Y1109">
        <f>T1109*(57.32)</f>
        <v>0</v>
      </c>
    </row>
    <row r="1110" spans="1:25" x14ac:dyDescent="0.2">
      <c r="A1110">
        <v>1109</v>
      </c>
      <c r="B1110" t="s">
        <v>16</v>
      </c>
      <c r="C1110" t="s">
        <v>111</v>
      </c>
      <c r="D1110">
        <v>7</v>
      </c>
      <c r="E1110" t="s">
        <v>72</v>
      </c>
      <c r="F1110">
        <v>0.05</v>
      </c>
      <c r="G1110" s="4">
        <v>476</v>
      </c>
      <c r="H1110">
        <f t="shared" si="68"/>
        <v>4.7600000000000002E-4</v>
      </c>
      <c r="I1110">
        <f t="shared" si="69"/>
        <v>5.5048252619585368E-2</v>
      </c>
      <c r="J1110" s="6">
        <f t="shared" si="70"/>
        <v>9.5199999999999989E-3</v>
      </c>
      <c r="K1110">
        <f t="shared" si="71"/>
        <v>105.0420168067227</v>
      </c>
      <c r="L1110" t="s">
        <v>70</v>
      </c>
      <c r="M1110">
        <v>1</v>
      </c>
      <c r="N1110" t="s">
        <v>45</v>
      </c>
      <c r="O1110" t="s">
        <v>45</v>
      </c>
      <c r="P1110" t="s">
        <v>22</v>
      </c>
      <c r="Q1110" t="s">
        <v>23</v>
      </c>
      <c r="R1110" t="s">
        <v>24</v>
      </c>
      <c r="S1110" t="s">
        <v>46</v>
      </c>
      <c r="T1110">
        <v>0</v>
      </c>
      <c r="U1110" t="s">
        <v>134</v>
      </c>
      <c r="V1110" t="s">
        <v>140</v>
      </c>
      <c r="W1110" t="s">
        <v>144</v>
      </c>
      <c r="X1110">
        <f>T1110*K1110</f>
        <v>0</v>
      </c>
      <c r="Y1110">
        <f>T1110*(57.32)</f>
        <v>0</v>
      </c>
    </row>
    <row r="1111" spans="1:25" x14ac:dyDescent="0.2">
      <c r="A1111">
        <v>1110</v>
      </c>
      <c r="B1111" t="s">
        <v>16</v>
      </c>
      <c r="C1111" t="s">
        <v>111</v>
      </c>
      <c r="D1111">
        <v>7</v>
      </c>
      <c r="E1111" t="s">
        <v>72</v>
      </c>
      <c r="F1111">
        <v>0.05</v>
      </c>
      <c r="G1111" s="4">
        <v>476</v>
      </c>
      <c r="H1111">
        <f t="shared" si="68"/>
        <v>4.7600000000000002E-4</v>
      </c>
      <c r="I1111">
        <f t="shared" si="69"/>
        <v>5.5048252619585368E-2</v>
      </c>
      <c r="J1111" s="6">
        <f t="shared" si="70"/>
        <v>9.5199999999999989E-3</v>
      </c>
      <c r="K1111">
        <f t="shared" si="71"/>
        <v>105.0420168067227</v>
      </c>
      <c r="L1111" t="s">
        <v>70</v>
      </c>
      <c r="M1111">
        <v>1</v>
      </c>
      <c r="N1111" t="s">
        <v>47</v>
      </c>
      <c r="O1111" t="s">
        <v>47</v>
      </c>
      <c r="P1111" t="s">
        <v>22</v>
      </c>
      <c r="Q1111" t="s">
        <v>23</v>
      </c>
      <c r="R1111" t="s">
        <v>24</v>
      </c>
      <c r="S1111" t="s">
        <v>32</v>
      </c>
      <c r="T1111">
        <v>0</v>
      </c>
      <c r="U1111" t="s">
        <v>134</v>
      </c>
      <c r="V1111" t="s">
        <v>140</v>
      </c>
      <c r="W1111" t="s">
        <v>144</v>
      </c>
      <c r="X1111">
        <f>T1111*K1111</f>
        <v>0</v>
      </c>
      <c r="Y1111">
        <f>T1111*(57.32)</f>
        <v>0</v>
      </c>
    </row>
    <row r="1112" spans="1:25" x14ac:dyDescent="0.2">
      <c r="A1112">
        <v>1111</v>
      </c>
      <c r="B1112" t="s">
        <v>16</v>
      </c>
      <c r="C1112" t="s">
        <v>111</v>
      </c>
      <c r="D1112">
        <v>7</v>
      </c>
      <c r="E1112" t="s">
        <v>72</v>
      </c>
      <c r="F1112">
        <v>0.05</v>
      </c>
      <c r="G1112" s="4">
        <v>476</v>
      </c>
      <c r="H1112">
        <f t="shared" si="68"/>
        <v>4.7600000000000002E-4</v>
      </c>
      <c r="I1112">
        <f t="shared" si="69"/>
        <v>5.5048252619585368E-2</v>
      </c>
      <c r="J1112" s="6">
        <f t="shared" si="70"/>
        <v>9.5199999999999989E-3</v>
      </c>
      <c r="K1112">
        <f t="shared" si="71"/>
        <v>105.0420168067227</v>
      </c>
      <c r="L1112" t="s">
        <v>70</v>
      </c>
      <c r="M1112">
        <v>1</v>
      </c>
      <c r="N1112" t="s">
        <v>48</v>
      </c>
      <c r="O1112" t="s">
        <v>49</v>
      </c>
      <c r="P1112" t="s">
        <v>22</v>
      </c>
      <c r="Q1112" t="s">
        <v>37</v>
      </c>
      <c r="R1112" t="s">
        <v>24</v>
      </c>
      <c r="S1112" t="s">
        <v>50</v>
      </c>
      <c r="T1112">
        <v>1</v>
      </c>
      <c r="U1112" t="s">
        <v>134</v>
      </c>
      <c r="V1112" t="s">
        <v>140</v>
      </c>
      <c r="W1112" t="s">
        <v>144</v>
      </c>
      <c r="X1112">
        <f>T1112*K1112</f>
        <v>105.0420168067227</v>
      </c>
      <c r="Y1112">
        <f>T1112*(57.32)</f>
        <v>57.32</v>
      </c>
    </row>
    <row r="1113" spans="1:25" x14ac:dyDescent="0.2">
      <c r="A1113">
        <v>1112</v>
      </c>
      <c r="B1113" t="s">
        <v>16</v>
      </c>
      <c r="C1113" t="s">
        <v>111</v>
      </c>
      <c r="D1113">
        <v>7</v>
      </c>
      <c r="E1113" t="s">
        <v>72</v>
      </c>
      <c r="F1113">
        <v>0.05</v>
      </c>
      <c r="G1113" s="4">
        <v>476</v>
      </c>
      <c r="H1113">
        <f t="shared" si="68"/>
        <v>4.7600000000000002E-4</v>
      </c>
      <c r="I1113">
        <f t="shared" si="69"/>
        <v>5.5048252619585368E-2</v>
      </c>
      <c r="J1113" s="6">
        <f t="shared" si="70"/>
        <v>9.5199999999999989E-3</v>
      </c>
      <c r="K1113">
        <f t="shared" si="71"/>
        <v>105.0420168067227</v>
      </c>
      <c r="L1113" t="s">
        <v>70</v>
      </c>
      <c r="M1113">
        <v>1</v>
      </c>
      <c r="N1113" t="s">
        <v>51</v>
      </c>
      <c r="O1113" t="s">
        <v>49</v>
      </c>
      <c r="P1113" t="s">
        <v>22</v>
      </c>
      <c r="Q1113" t="s">
        <v>37</v>
      </c>
      <c r="R1113" t="s">
        <v>24</v>
      </c>
      <c r="S1113" t="s">
        <v>50</v>
      </c>
      <c r="T1113">
        <v>0</v>
      </c>
      <c r="U1113" t="s">
        <v>134</v>
      </c>
      <c r="V1113" t="s">
        <v>140</v>
      </c>
      <c r="W1113" t="s">
        <v>144</v>
      </c>
      <c r="X1113">
        <f>T1113*K1113</f>
        <v>0</v>
      </c>
      <c r="Y1113">
        <f>T1113*(57.32)</f>
        <v>0</v>
      </c>
    </row>
    <row r="1114" spans="1:25" x14ac:dyDescent="0.2">
      <c r="A1114">
        <v>1113</v>
      </c>
      <c r="B1114" t="s">
        <v>16</v>
      </c>
      <c r="C1114" t="s">
        <v>111</v>
      </c>
      <c r="D1114">
        <v>7</v>
      </c>
      <c r="E1114" t="s">
        <v>72</v>
      </c>
      <c r="F1114">
        <v>0.05</v>
      </c>
      <c r="G1114" s="4">
        <v>476</v>
      </c>
      <c r="H1114">
        <f t="shared" si="68"/>
        <v>4.7600000000000002E-4</v>
      </c>
      <c r="I1114">
        <f t="shared" si="69"/>
        <v>5.5048252619585368E-2</v>
      </c>
      <c r="J1114" s="6">
        <f t="shared" si="70"/>
        <v>9.5199999999999989E-3</v>
      </c>
      <c r="K1114">
        <f t="shared" si="71"/>
        <v>105.0420168067227</v>
      </c>
      <c r="L1114" t="s">
        <v>70</v>
      </c>
      <c r="M1114">
        <v>1</v>
      </c>
      <c r="N1114" t="s">
        <v>52</v>
      </c>
      <c r="O1114" t="s">
        <v>52</v>
      </c>
      <c r="P1114" t="s">
        <v>22</v>
      </c>
      <c r="Q1114" t="s">
        <v>23</v>
      </c>
      <c r="R1114" t="s">
        <v>24</v>
      </c>
      <c r="S1114" t="s">
        <v>46</v>
      </c>
      <c r="T1114">
        <v>0</v>
      </c>
      <c r="U1114" t="s">
        <v>134</v>
      </c>
      <c r="V1114" t="s">
        <v>140</v>
      </c>
      <c r="W1114" t="s">
        <v>144</v>
      </c>
      <c r="X1114">
        <f>T1114*K1114</f>
        <v>0</v>
      </c>
      <c r="Y1114">
        <f>T1114*(57.32)</f>
        <v>0</v>
      </c>
    </row>
    <row r="1115" spans="1:25" x14ac:dyDescent="0.2">
      <c r="A1115">
        <v>1114</v>
      </c>
      <c r="B1115" t="s">
        <v>16</v>
      </c>
      <c r="C1115" t="s">
        <v>111</v>
      </c>
      <c r="D1115">
        <v>7</v>
      </c>
      <c r="E1115" t="s">
        <v>72</v>
      </c>
      <c r="F1115">
        <v>0.05</v>
      </c>
      <c r="G1115" s="4">
        <v>476</v>
      </c>
      <c r="H1115">
        <f t="shared" si="68"/>
        <v>4.7600000000000002E-4</v>
      </c>
      <c r="I1115">
        <f t="shared" si="69"/>
        <v>5.5048252619585368E-2</v>
      </c>
      <c r="J1115" s="6">
        <f t="shared" si="70"/>
        <v>9.5199999999999989E-3</v>
      </c>
      <c r="K1115">
        <f t="shared" si="71"/>
        <v>105.0420168067227</v>
      </c>
      <c r="L1115" t="s">
        <v>70</v>
      </c>
      <c r="M1115">
        <v>1</v>
      </c>
      <c r="N1115" t="s">
        <v>53</v>
      </c>
      <c r="O1115" t="s">
        <v>53</v>
      </c>
      <c r="P1115" t="s">
        <v>22</v>
      </c>
      <c r="Q1115" t="s">
        <v>23</v>
      </c>
      <c r="R1115" t="s">
        <v>31</v>
      </c>
      <c r="S1115" t="s">
        <v>54</v>
      </c>
      <c r="T1115">
        <v>0</v>
      </c>
      <c r="U1115" t="s">
        <v>134</v>
      </c>
      <c r="V1115" t="s">
        <v>140</v>
      </c>
      <c r="W1115" t="s">
        <v>144</v>
      </c>
      <c r="X1115">
        <f>T1115*K1115</f>
        <v>0</v>
      </c>
      <c r="Y1115">
        <f>T1115*(57.32)</f>
        <v>0</v>
      </c>
    </row>
    <row r="1116" spans="1:25" x14ac:dyDescent="0.2">
      <c r="A1116">
        <v>1115</v>
      </c>
      <c r="B1116" t="s">
        <v>16</v>
      </c>
      <c r="C1116" t="s">
        <v>111</v>
      </c>
      <c r="D1116">
        <v>7</v>
      </c>
      <c r="E1116" t="s">
        <v>72</v>
      </c>
      <c r="F1116">
        <v>0.05</v>
      </c>
      <c r="G1116" s="4">
        <v>476</v>
      </c>
      <c r="H1116">
        <f t="shared" si="68"/>
        <v>4.7600000000000002E-4</v>
      </c>
      <c r="I1116">
        <f t="shared" si="69"/>
        <v>5.5048252619585368E-2</v>
      </c>
      <c r="J1116" s="6">
        <f t="shared" si="70"/>
        <v>9.5199999999999989E-3</v>
      </c>
      <c r="K1116">
        <f t="shared" si="71"/>
        <v>105.0420168067227</v>
      </c>
      <c r="L1116" t="s">
        <v>70</v>
      </c>
      <c r="M1116">
        <v>1</v>
      </c>
      <c r="N1116" t="s">
        <v>55</v>
      </c>
      <c r="O1116" t="s">
        <v>55</v>
      </c>
      <c r="P1116" t="s">
        <v>22</v>
      </c>
      <c r="Q1116" t="s">
        <v>23</v>
      </c>
      <c r="R1116" t="s">
        <v>31</v>
      </c>
      <c r="S1116" t="s">
        <v>56</v>
      </c>
      <c r="T1116">
        <v>0</v>
      </c>
      <c r="U1116" t="s">
        <v>134</v>
      </c>
      <c r="V1116" t="s">
        <v>140</v>
      </c>
      <c r="W1116" t="s">
        <v>144</v>
      </c>
      <c r="X1116">
        <f>T1116*K1116</f>
        <v>0</v>
      </c>
      <c r="Y1116">
        <f>T1116*(57.32)</f>
        <v>0</v>
      </c>
    </row>
    <row r="1117" spans="1:25" x14ac:dyDescent="0.2">
      <c r="A1117">
        <v>1116</v>
      </c>
      <c r="B1117" t="s">
        <v>16</v>
      </c>
      <c r="C1117" t="s">
        <v>111</v>
      </c>
      <c r="D1117">
        <v>7</v>
      </c>
      <c r="E1117" t="s">
        <v>72</v>
      </c>
      <c r="F1117">
        <v>0.05</v>
      </c>
      <c r="G1117" s="4">
        <v>476</v>
      </c>
      <c r="H1117">
        <f t="shared" si="68"/>
        <v>4.7600000000000002E-4</v>
      </c>
      <c r="I1117">
        <f t="shared" si="69"/>
        <v>5.5048252619585368E-2</v>
      </c>
      <c r="J1117" s="6">
        <f t="shared" si="70"/>
        <v>9.5199999999999989E-3</v>
      </c>
      <c r="K1117">
        <f t="shared" si="71"/>
        <v>105.0420168067227</v>
      </c>
      <c r="L1117" t="s">
        <v>70</v>
      </c>
      <c r="M1117">
        <v>1</v>
      </c>
      <c r="N1117" t="s">
        <v>57</v>
      </c>
      <c r="O1117" t="s">
        <v>57</v>
      </c>
      <c r="P1117" t="s">
        <v>22</v>
      </c>
      <c r="Q1117" t="s">
        <v>37</v>
      </c>
      <c r="R1117" t="s">
        <v>24</v>
      </c>
      <c r="S1117" t="s">
        <v>58</v>
      </c>
      <c r="T1117">
        <v>1</v>
      </c>
      <c r="U1117" t="s">
        <v>134</v>
      </c>
      <c r="V1117" t="s">
        <v>140</v>
      </c>
      <c r="W1117" t="s">
        <v>144</v>
      </c>
      <c r="X1117">
        <f>T1117*K1117</f>
        <v>105.0420168067227</v>
      </c>
      <c r="Y1117">
        <f>T1117*(57.32)</f>
        <v>57.32</v>
      </c>
    </row>
    <row r="1118" spans="1:25" x14ac:dyDescent="0.2">
      <c r="A1118">
        <v>1117</v>
      </c>
      <c r="B1118" t="s">
        <v>16</v>
      </c>
      <c r="C1118" t="s">
        <v>111</v>
      </c>
      <c r="D1118">
        <v>7</v>
      </c>
      <c r="E1118" t="s">
        <v>72</v>
      </c>
      <c r="F1118">
        <v>0.05</v>
      </c>
      <c r="G1118" s="4">
        <v>476</v>
      </c>
      <c r="H1118">
        <f t="shared" si="68"/>
        <v>4.7600000000000002E-4</v>
      </c>
      <c r="I1118">
        <f t="shared" si="69"/>
        <v>5.5048252619585368E-2</v>
      </c>
      <c r="J1118" s="6">
        <f t="shared" si="70"/>
        <v>9.5199999999999989E-3</v>
      </c>
      <c r="K1118">
        <f t="shared" si="71"/>
        <v>105.0420168067227</v>
      </c>
      <c r="L1118" t="s">
        <v>70</v>
      </c>
      <c r="M1118">
        <v>1</v>
      </c>
      <c r="N1118" t="s">
        <v>59</v>
      </c>
      <c r="O1118" t="s">
        <v>59</v>
      </c>
      <c r="P1118" t="s">
        <v>30</v>
      </c>
      <c r="Q1118" t="s">
        <v>23</v>
      </c>
      <c r="R1118" t="s">
        <v>31</v>
      </c>
      <c r="S1118" t="s">
        <v>60</v>
      </c>
      <c r="T1118">
        <v>0</v>
      </c>
      <c r="U1118" t="s">
        <v>134</v>
      </c>
      <c r="V1118" t="s">
        <v>140</v>
      </c>
      <c r="W1118" t="s">
        <v>144</v>
      </c>
      <c r="X1118">
        <f>T1118*K1118</f>
        <v>0</v>
      </c>
      <c r="Y1118">
        <f>T1118*(57.32)</f>
        <v>0</v>
      </c>
    </row>
    <row r="1119" spans="1:25" x14ac:dyDescent="0.2">
      <c r="A1119">
        <v>1118</v>
      </c>
      <c r="B1119" t="s">
        <v>16</v>
      </c>
      <c r="C1119" t="s">
        <v>111</v>
      </c>
      <c r="D1119">
        <v>7</v>
      </c>
      <c r="E1119" t="s">
        <v>72</v>
      </c>
      <c r="F1119">
        <v>0.05</v>
      </c>
      <c r="G1119" s="4">
        <v>476</v>
      </c>
      <c r="H1119">
        <f t="shared" si="68"/>
        <v>4.7600000000000002E-4</v>
      </c>
      <c r="I1119">
        <f t="shared" si="69"/>
        <v>5.5048252619585368E-2</v>
      </c>
      <c r="J1119" s="6">
        <f t="shared" si="70"/>
        <v>9.5199999999999989E-3</v>
      </c>
      <c r="K1119">
        <f t="shared" si="71"/>
        <v>105.0420168067227</v>
      </c>
      <c r="L1119" t="s">
        <v>70</v>
      </c>
      <c r="M1119">
        <v>1</v>
      </c>
      <c r="N1119" t="s">
        <v>61</v>
      </c>
      <c r="O1119" t="s">
        <v>61</v>
      </c>
      <c r="P1119" t="s">
        <v>30</v>
      </c>
      <c r="Q1119" t="s">
        <v>37</v>
      </c>
      <c r="R1119" t="s">
        <v>31</v>
      </c>
      <c r="S1119" t="s">
        <v>62</v>
      </c>
      <c r="T1119">
        <v>0</v>
      </c>
      <c r="U1119" t="s">
        <v>134</v>
      </c>
      <c r="V1119" t="s">
        <v>140</v>
      </c>
      <c r="W1119" t="s">
        <v>144</v>
      </c>
      <c r="X1119">
        <f>T1119*K1119</f>
        <v>0</v>
      </c>
      <c r="Y1119">
        <f>T1119*(57.32)</f>
        <v>0</v>
      </c>
    </row>
    <row r="1120" spans="1:25" x14ac:dyDescent="0.2">
      <c r="A1120">
        <v>1119</v>
      </c>
      <c r="B1120" t="s">
        <v>16</v>
      </c>
      <c r="C1120" t="s">
        <v>111</v>
      </c>
      <c r="D1120">
        <v>7</v>
      </c>
      <c r="E1120" t="s">
        <v>72</v>
      </c>
      <c r="F1120">
        <v>0.05</v>
      </c>
      <c r="G1120" s="4">
        <v>476</v>
      </c>
      <c r="H1120">
        <f t="shared" si="68"/>
        <v>4.7600000000000002E-4</v>
      </c>
      <c r="I1120">
        <f t="shared" si="69"/>
        <v>5.5048252619585368E-2</v>
      </c>
      <c r="J1120" s="6">
        <f t="shared" si="70"/>
        <v>9.5199999999999989E-3</v>
      </c>
      <c r="K1120">
        <f t="shared" si="71"/>
        <v>105.0420168067227</v>
      </c>
      <c r="L1120" t="s">
        <v>70</v>
      </c>
      <c r="M1120">
        <v>1</v>
      </c>
      <c r="N1120" t="s">
        <v>63</v>
      </c>
      <c r="O1120" t="s">
        <v>63</v>
      </c>
      <c r="P1120" t="s">
        <v>22</v>
      </c>
      <c r="Q1120" t="s">
        <v>37</v>
      </c>
      <c r="R1120" t="s">
        <v>24</v>
      </c>
      <c r="S1120" t="s">
        <v>32</v>
      </c>
      <c r="T1120">
        <v>0</v>
      </c>
      <c r="U1120" t="s">
        <v>134</v>
      </c>
      <c r="V1120" t="s">
        <v>140</v>
      </c>
      <c r="W1120" t="s">
        <v>144</v>
      </c>
      <c r="X1120">
        <f>T1120*K1120</f>
        <v>0</v>
      </c>
      <c r="Y1120">
        <f>T1120*(57.32)</f>
        <v>0</v>
      </c>
    </row>
    <row r="1121" spans="1:25" x14ac:dyDescent="0.2">
      <c r="A1121">
        <v>1120</v>
      </c>
      <c r="B1121" t="s">
        <v>16</v>
      </c>
      <c r="C1121" t="s">
        <v>111</v>
      </c>
      <c r="D1121">
        <v>7</v>
      </c>
      <c r="E1121" t="s">
        <v>72</v>
      </c>
      <c r="F1121">
        <v>0.05</v>
      </c>
      <c r="G1121" s="4">
        <v>476</v>
      </c>
      <c r="H1121">
        <f t="shared" si="68"/>
        <v>4.7600000000000002E-4</v>
      </c>
      <c r="I1121">
        <f t="shared" si="69"/>
        <v>5.5048252619585368E-2</v>
      </c>
      <c r="J1121" s="6">
        <f t="shared" si="70"/>
        <v>9.5199999999999989E-3</v>
      </c>
      <c r="K1121">
        <f t="shared" si="71"/>
        <v>105.0420168067227</v>
      </c>
      <c r="L1121" t="s">
        <v>70</v>
      </c>
      <c r="M1121">
        <v>1</v>
      </c>
      <c r="N1121" t="s">
        <v>64</v>
      </c>
      <c r="O1121" t="s">
        <v>65</v>
      </c>
      <c r="P1121" t="s">
        <v>22</v>
      </c>
      <c r="Q1121" t="s">
        <v>23</v>
      </c>
      <c r="R1121" t="s">
        <v>24</v>
      </c>
      <c r="S1121" t="s">
        <v>25</v>
      </c>
      <c r="T1121">
        <v>0</v>
      </c>
      <c r="U1121" t="s">
        <v>134</v>
      </c>
      <c r="V1121" t="s">
        <v>140</v>
      </c>
      <c r="W1121" t="s">
        <v>144</v>
      </c>
      <c r="X1121">
        <f>T1121*K1121</f>
        <v>0</v>
      </c>
      <c r="Y1121">
        <f>T1121*(57.32)</f>
        <v>0</v>
      </c>
    </row>
    <row r="1122" spans="1:25" x14ac:dyDescent="0.2">
      <c r="A1122">
        <v>1121</v>
      </c>
      <c r="B1122" t="s">
        <v>145</v>
      </c>
      <c r="C1122" t="s">
        <v>146</v>
      </c>
      <c r="D1122">
        <v>1</v>
      </c>
      <c r="E1122" t="s">
        <v>18</v>
      </c>
      <c r="F1122">
        <f t="shared" ref="F1122:F1143" si="72">(4/100)</f>
        <v>0.04</v>
      </c>
      <c r="G1122">
        <v>350</v>
      </c>
      <c r="H1122">
        <f t="shared" ref="H1122:H1185" si="73">G1122/1000000</f>
        <v>3.5E-4</v>
      </c>
      <c r="I1122">
        <f>SQRT(H1122/(PI()*F1122))</f>
        <v>5.2775103070559395E-2</v>
      </c>
      <c r="J1122" s="6">
        <f>(I1122*I1122)*PI()</f>
        <v>8.7499999999999974E-3</v>
      </c>
      <c r="K1122">
        <f>1/J1122</f>
        <v>114.28571428571432</v>
      </c>
      <c r="L1122" t="s">
        <v>19</v>
      </c>
      <c r="M1122">
        <v>1</v>
      </c>
      <c r="N1122" t="s">
        <v>39</v>
      </c>
      <c r="O1122" t="s">
        <v>35</v>
      </c>
      <c r="P1122" t="s">
        <v>36</v>
      </c>
      <c r="Q1122" t="s">
        <v>37</v>
      </c>
      <c r="R1122" t="s">
        <v>24</v>
      </c>
      <c r="S1122" t="s">
        <v>38</v>
      </c>
      <c r="T1122">
        <v>36</v>
      </c>
      <c r="U1122" t="s">
        <v>147</v>
      </c>
      <c r="V1122" t="s">
        <v>148</v>
      </c>
      <c r="W1122" t="s">
        <v>149</v>
      </c>
      <c r="X1122" s="7">
        <f>T1122*K1122</f>
        <v>4114.2857142857156</v>
      </c>
      <c r="Y1122">
        <f>T1122*(57.32)</f>
        <v>2063.52</v>
      </c>
    </row>
    <row r="1123" spans="1:25" x14ac:dyDescent="0.2">
      <c r="A1123">
        <v>1122</v>
      </c>
      <c r="B1123" t="s">
        <v>145</v>
      </c>
      <c r="C1123" t="s">
        <v>146</v>
      </c>
      <c r="D1123">
        <v>1</v>
      </c>
      <c r="E1123" t="s">
        <v>18</v>
      </c>
      <c r="F1123">
        <f t="shared" si="72"/>
        <v>0.04</v>
      </c>
      <c r="G1123">
        <v>350</v>
      </c>
      <c r="H1123">
        <f t="shared" si="73"/>
        <v>3.5E-4</v>
      </c>
      <c r="I1123">
        <f t="shared" ref="I1123:I1186" si="74">SQRT(H1123/(PI()*F1123))</f>
        <v>5.2775103070559395E-2</v>
      </c>
      <c r="J1123" s="6">
        <f t="shared" ref="J1123:J1186" si="75">(I1123*I1123)*PI()</f>
        <v>8.7499999999999974E-3</v>
      </c>
      <c r="K1123">
        <f t="shared" ref="K1123:K1186" si="76">1/J1123</f>
        <v>114.28571428571432</v>
      </c>
      <c r="L1123" t="s">
        <v>19</v>
      </c>
      <c r="M1123">
        <v>1</v>
      </c>
      <c r="N1123" t="s">
        <v>40</v>
      </c>
      <c r="O1123" t="s">
        <v>40</v>
      </c>
      <c r="P1123" t="s">
        <v>22</v>
      </c>
      <c r="Q1123" t="s">
        <v>37</v>
      </c>
      <c r="R1123" t="s">
        <v>24</v>
      </c>
      <c r="S1123" t="s">
        <v>32</v>
      </c>
      <c r="T1123">
        <v>2</v>
      </c>
      <c r="U1123" t="s">
        <v>147</v>
      </c>
      <c r="V1123" t="s">
        <v>148</v>
      </c>
      <c r="W1123" t="s">
        <v>149</v>
      </c>
      <c r="X1123" s="7">
        <f>T1123*K1123</f>
        <v>228.57142857142864</v>
      </c>
      <c r="Y1123">
        <f>T1123*(57.32)</f>
        <v>114.64</v>
      </c>
    </row>
    <row r="1124" spans="1:25" x14ac:dyDescent="0.2">
      <c r="A1124">
        <v>1123</v>
      </c>
      <c r="B1124" t="s">
        <v>145</v>
      </c>
      <c r="C1124" t="s">
        <v>146</v>
      </c>
      <c r="D1124">
        <v>1</v>
      </c>
      <c r="E1124" t="s">
        <v>18</v>
      </c>
      <c r="F1124">
        <f t="shared" si="72"/>
        <v>0.04</v>
      </c>
      <c r="G1124">
        <v>350</v>
      </c>
      <c r="H1124">
        <f t="shared" si="73"/>
        <v>3.5E-4</v>
      </c>
      <c r="I1124">
        <f t="shared" si="74"/>
        <v>5.2775103070559395E-2</v>
      </c>
      <c r="J1124" s="6">
        <f t="shared" si="75"/>
        <v>8.7499999999999974E-3</v>
      </c>
      <c r="K1124">
        <f t="shared" si="76"/>
        <v>114.28571428571432</v>
      </c>
      <c r="L1124" t="s">
        <v>19</v>
      </c>
      <c r="M1124">
        <v>1</v>
      </c>
      <c r="N1124" t="s">
        <v>150</v>
      </c>
      <c r="O1124" t="s">
        <v>150</v>
      </c>
      <c r="P1124" t="s">
        <v>30</v>
      </c>
      <c r="Q1124" t="s">
        <v>23</v>
      </c>
      <c r="R1124" t="s">
        <v>31</v>
      </c>
      <c r="S1124" t="s">
        <v>151</v>
      </c>
      <c r="T1124">
        <v>2</v>
      </c>
      <c r="U1124" t="s">
        <v>147</v>
      </c>
      <c r="V1124" t="s">
        <v>148</v>
      </c>
      <c r="W1124" t="s">
        <v>149</v>
      </c>
      <c r="X1124" s="7">
        <f>T1124*K1124</f>
        <v>228.57142857142864</v>
      </c>
      <c r="Y1124">
        <f>T1124*(57.32)</f>
        <v>114.64</v>
      </c>
    </row>
    <row r="1125" spans="1:25" x14ac:dyDescent="0.2">
      <c r="A1125">
        <v>1124</v>
      </c>
      <c r="B1125" t="s">
        <v>145</v>
      </c>
      <c r="C1125" t="s">
        <v>146</v>
      </c>
      <c r="D1125">
        <v>1</v>
      </c>
      <c r="E1125" t="s">
        <v>18</v>
      </c>
      <c r="F1125">
        <f t="shared" si="72"/>
        <v>0.04</v>
      </c>
      <c r="G1125">
        <v>350</v>
      </c>
      <c r="H1125">
        <f t="shared" si="73"/>
        <v>3.5E-4</v>
      </c>
      <c r="I1125">
        <f t="shared" si="74"/>
        <v>5.2775103070559395E-2</v>
      </c>
      <c r="J1125" s="6">
        <f t="shared" si="75"/>
        <v>8.7499999999999974E-3</v>
      </c>
      <c r="K1125">
        <f t="shared" si="76"/>
        <v>114.28571428571432</v>
      </c>
      <c r="L1125" t="s">
        <v>19</v>
      </c>
      <c r="M1125">
        <v>1</v>
      </c>
      <c r="N1125" t="s">
        <v>152</v>
      </c>
      <c r="O1125" t="s">
        <v>152</v>
      </c>
      <c r="P1125" t="s">
        <v>30</v>
      </c>
      <c r="Q1125" t="s">
        <v>23</v>
      </c>
      <c r="R1125" t="s">
        <v>31</v>
      </c>
      <c r="S1125" t="s">
        <v>153</v>
      </c>
      <c r="T1125">
        <v>1</v>
      </c>
      <c r="U1125" t="s">
        <v>147</v>
      </c>
      <c r="V1125" t="s">
        <v>148</v>
      </c>
      <c r="W1125" t="s">
        <v>149</v>
      </c>
      <c r="X1125" s="7">
        <f>T1125*K1125</f>
        <v>114.28571428571432</v>
      </c>
      <c r="Y1125">
        <f>T1125*(57.32)</f>
        <v>57.32</v>
      </c>
    </row>
    <row r="1126" spans="1:25" x14ac:dyDescent="0.2">
      <c r="A1126">
        <v>1125</v>
      </c>
      <c r="B1126" t="s">
        <v>145</v>
      </c>
      <c r="C1126" t="s">
        <v>146</v>
      </c>
      <c r="D1126">
        <v>1</v>
      </c>
      <c r="E1126" t="s">
        <v>18</v>
      </c>
      <c r="F1126">
        <f t="shared" si="72"/>
        <v>0.04</v>
      </c>
      <c r="G1126">
        <v>350</v>
      </c>
      <c r="H1126">
        <f t="shared" si="73"/>
        <v>3.5E-4</v>
      </c>
      <c r="I1126">
        <f t="shared" si="74"/>
        <v>5.2775103070559395E-2</v>
      </c>
      <c r="J1126" s="6">
        <f t="shared" si="75"/>
        <v>8.7499999999999974E-3</v>
      </c>
      <c r="K1126">
        <f t="shared" si="76"/>
        <v>114.28571428571432</v>
      </c>
      <c r="L1126" t="s">
        <v>19</v>
      </c>
      <c r="M1126">
        <v>1</v>
      </c>
      <c r="N1126" t="s">
        <v>154</v>
      </c>
      <c r="O1126" t="s">
        <v>154</v>
      </c>
      <c r="P1126" t="s">
        <v>22</v>
      </c>
      <c r="Q1126" t="s">
        <v>23</v>
      </c>
      <c r="R1126" t="s">
        <v>31</v>
      </c>
      <c r="S1126" t="s">
        <v>155</v>
      </c>
      <c r="T1126">
        <v>1</v>
      </c>
      <c r="U1126" t="s">
        <v>147</v>
      </c>
      <c r="V1126" t="s">
        <v>148</v>
      </c>
      <c r="W1126" t="s">
        <v>149</v>
      </c>
      <c r="X1126" s="7">
        <f>T1126*K1126</f>
        <v>114.28571428571432</v>
      </c>
      <c r="Y1126">
        <f>T1126*(57.32)</f>
        <v>57.32</v>
      </c>
    </row>
    <row r="1127" spans="1:25" x14ac:dyDescent="0.2">
      <c r="A1127">
        <v>1126</v>
      </c>
      <c r="B1127" t="s">
        <v>145</v>
      </c>
      <c r="C1127" t="s">
        <v>146</v>
      </c>
      <c r="D1127">
        <v>1</v>
      </c>
      <c r="E1127" t="s">
        <v>18</v>
      </c>
      <c r="F1127">
        <f t="shared" si="72"/>
        <v>0.04</v>
      </c>
      <c r="G1127">
        <v>350</v>
      </c>
      <c r="H1127">
        <f t="shared" si="73"/>
        <v>3.5E-4</v>
      </c>
      <c r="I1127">
        <f t="shared" si="74"/>
        <v>5.2775103070559395E-2</v>
      </c>
      <c r="J1127" s="6">
        <f t="shared" si="75"/>
        <v>8.7499999999999974E-3</v>
      </c>
      <c r="K1127">
        <f t="shared" si="76"/>
        <v>114.28571428571432</v>
      </c>
      <c r="L1127" t="s">
        <v>66</v>
      </c>
      <c r="M1127">
        <v>1</v>
      </c>
      <c r="N1127" t="s">
        <v>20</v>
      </c>
      <c r="O1127" t="s">
        <v>21</v>
      </c>
      <c r="P1127" t="s">
        <v>22</v>
      </c>
      <c r="Q1127" t="s">
        <v>23</v>
      </c>
      <c r="R1127" t="s">
        <v>24</v>
      </c>
      <c r="S1127" t="s">
        <v>25</v>
      </c>
      <c r="T1127">
        <v>1</v>
      </c>
      <c r="U1127" t="s">
        <v>147</v>
      </c>
      <c r="V1127" t="s">
        <v>148</v>
      </c>
      <c r="W1127" t="s">
        <v>156</v>
      </c>
      <c r="X1127" s="7">
        <f>T1127*K1127</f>
        <v>114.28571428571432</v>
      </c>
      <c r="Y1127">
        <f>T1127*(57.32)</f>
        <v>57.32</v>
      </c>
    </row>
    <row r="1128" spans="1:25" x14ac:dyDescent="0.2">
      <c r="A1128">
        <v>1127</v>
      </c>
      <c r="B1128" t="s">
        <v>145</v>
      </c>
      <c r="C1128" t="s">
        <v>146</v>
      </c>
      <c r="D1128">
        <v>1</v>
      </c>
      <c r="E1128" t="s">
        <v>18</v>
      </c>
      <c r="F1128">
        <f t="shared" si="72"/>
        <v>0.04</v>
      </c>
      <c r="G1128">
        <v>350</v>
      </c>
      <c r="H1128">
        <f t="shared" si="73"/>
        <v>3.5E-4</v>
      </c>
      <c r="I1128">
        <f t="shared" si="74"/>
        <v>5.2775103070559395E-2</v>
      </c>
      <c r="J1128" s="6">
        <f t="shared" si="75"/>
        <v>8.7499999999999974E-3</v>
      </c>
      <c r="K1128">
        <f t="shared" si="76"/>
        <v>114.28571428571432</v>
      </c>
      <c r="L1128" t="s">
        <v>66</v>
      </c>
      <c r="M1128">
        <v>1</v>
      </c>
      <c r="N1128" t="s">
        <v>39</v>
      </c>
      <c r="O1128" t="s">
        <v>35</v>
      </c>
      <c r="P1128" t="s">
        <v>36</v>
      </c>
      <c r="Q1128" t="s">
        <v>37</v>
      </c>
      <c r="R1128" t="s">
        <v>24</v>
      </c>
      <c r="S1128" t="s">
        <v>38</v>
      </c>
      <c r="T1128">
        <v>48</v>
      </c>
      <c r="U1128" t="s">
        <v>147</v>
      </c>
      <c r="V1128" t="s">
        <v>148</v>
      </c>
      <c r="W1128" t="s">
        <v>156</v>
      </c>
      <c r="X1128" s="7">
        <f>T1128*K1128</f>
        <v>5485.7142857142871</v>
      </c>
      <c r="Y1128">
        <f>T1128*(57.32)</f>
        <v>2751.36</v>
      </c>
    </row>
    <row r="1129" spans="1:25" x14ac:dyDescent="0.2">
      <c r="A1129">
        <v>1128</v>
      </c>
      <c r="B1129" t="s">
        <v>145</v>
      </c>
      <c r="C1129" t="s">
        <v>146</v>
      </c>
      <c r="D1129">
        <v>1</v>
      </c>
      <c r="E1129" t="s">
        <v>18</v>
      </c>
      <c r="F1129">
        <f t="shared" si="72"/>
        <v>0.04</v>
      </c>
      <c r="G1129">
        <v>350</v>
      </c>
      <c r="H1129">
        <f t="shared" si="73"/>
        <v>3.5E-4</v>
      </c>
      <c r="I1129">
        <f t="shared" si="74"/>
        <v>5.2775103070559395E-2</v>
      </c>
      <c r="J1129" s="6">
        <f t="shared" si="75"/>
        <v>8.7499999999999974E-3</v>
      </c>
      <c r="K1129">
        <f t="shared" si="76"/>
        <v>114.28571428571432</v>
      </c>
      <c r="L1129" t="s">
        <v>66</v>
      </c>
      <c r="M1129">
        <v>1</v>
      </c>
      <c r="N1129" t="s">
        <v>40</v>
      </c>
      <c r="O1129" t="s">
        <v>40</v>
      </c>
      <c r="P1129" t="s">
        <v>22</v>
      </c>
      <c r="Q1129" t="s">
        <v>37</v>
      </c>
      <c r="R1129" t="s">
        <v>24</v>
      </c>
      <c r="S1129" t="s">
        <v>32</v>
      </c>
      <c r="T1129">
        <v>2</v>
      </c>
      <c r="U1129" t="s">
        <v>147</v>
      </c>
      <c r="V1129" t="s">
        <v>148</v>
      </c>
      <c r="W1129" t="s">
        <v>156</v>
      </c>
      <c r="X1129" s="7">
        <f>T1129*K1129</f>
        <v>228.57142857142864</v>
      </c>
      <c r="Y1129">
        <f>T1129*(57.32)</f>
        <v>114.64</v>
      </c>
    </row>
    <row r="1130" spans="1:25" x14ac:dyDescent="0.2">
      <c r="A1130">
        <v>1129</v>
      </c>
      <c r="B1130" t="s">
        <v>145</v>
      </c>
      <c r="C1130" t="s">
        <v>146</v>
      </c>
      <c r="D1130">
        <v>1</v>
      </c>
      <c r="E1130" t="s">
        <v>18</v>
      </c>
      <c r="F1130">
        <f t="shared" si="72"/>
        <v>0.04</v>
      </c>
      <c r="G1130">
        <v>350</v>
      </c>
      <c r="H1130">
        <f t="shared" si="73"/>
        <v>3.5E-4</v>
      </c>
      <c r="I1130">
        <f t="shared" si="74"/>
        <v>5.2775103070559395E-2</v>
      </c>
      <c r="J1130" s="6">
        <f t="shared" si="75"/>
        <v>8.7499999999999974E-3</v>
      </c>
      <c r="K1130">
        <f t="shared" si="76"/>
        <v>114.28571428571432</v>
      </c>
      <c r="L1130" t="s">
        <v>66</v>
      </c>
      <c r="M1130">
        <v>1</v>
      </c>
      <c r="N1130" t="s">
        <v>59</v>
      </c>
      <c r="O1130" t="s">
        <v>59</v>
      </c>
      <c r="P1130" t="s">
        <v>30</v>
      </c>
      <c r="Q1130" t="s">
        <v>23</v>
      </c>
      <c r="R1130" t="s">
        <v>31</v>
      </c>
      <c r="S1130" t="s">
        <v>60</v>
      </c>
      <c r="T1130">
        <v>1</v>
      </c>
      <c r="U1130" t="s">
        <v>147</v>
      </c>
      <c r="V1130" t="s">
        <v>148</v>
      </c>
      <c r="W1130" t="s">
        <v>156</v>
      </c>
      <c r="X1130" s="7">
        <f>T1130*K1130</f>
        <v>114.28571428571432</v>
      </c>
      <c r="Y1130">
        <f>T1130*(57.32)</f>
        <v>57.32</v>
      </c>
    </row>
    <row r="1131" spans="1:25" x14ac:dyDescent="0.2">
      <c r="A1131">
        <v>1130</v>
      </c>
      <c r="B1131" t="s">
        <v>145</v>
      </c>
      <c r="C1131" t="s">
        <v>146</v>
      </c>
      <c r="D1131">
        <v>1</v>
      </c>
      <c r="E1131" t="s">
        <v>18</v>
      </c>
      <c r="F1131">
        <f t="shared" si="72"/>
        <v>0.04</v>
      </c>
      <c r="G1131">
        <v>350</v>
      </c>
      <c r="H1131">
        <f t="shared" si="73"/>
        <v>3.5E-4</v>
      </c>
      <c r="I1131">
        <f t="shared" si="74"/>
        <v>5.2775103070559395E-2</v>
      </c>
      <c r="J1131" s="6">
        <f t="shared" si="75"/>
        <v>8.7499999999999974E-3</v>
      </c>
      <c r="K1131">
        <f t="shared" si="76"/>
        <v>114.28571428571432</v>
      </c>
      <c r="L1131" t="s">
        <v>66</v>
      </c>
      <c r="M1131">
        <v>1</v>
      </c>
      <c r="N1131" t="s">
        <v>154</v>
      </c>
      <c r="O1131" t="s">
        <v>154</v>
      </c>
      <c r="P1131" t="s">
        <v>22</v>
      </c>
      <c r="Q1131" t="s">
        <v>23</v>
      </c>
      <c r="R1131" t="s">
        <v>31</v>
      </c>
      <c r="S1131" t="s">
        <v>155</v>
      </c>
      <c r="T1131">
        <v>1</v>
      </c>
      <c r="U1131" t="s">
        <v>147</v>
      </c>
      <c r="V1131" t="s">
        <v>148</v>
      </c>
      <c r="W1131" t="s">
        <v>156</v>
      </c>
      <c r="X1131" s="7">
        <f>T1131*K1131</f>
        <v>114.28571428571432</v>
      </c>
      <c r="Y1131">
        <f>T1131*(57.32)</f>
        <v>57.32</v>
      </c>
    </row>
    <row r="1132" spans="1:25" x14ac:dyDescent="0.2">
      <c r="A1132">
        <v>1131</v>
      </c>
      <c r="B1132" t="s">
        <v>145</v>
      </c>
      <c r="C1132" t="s">
        <v>146</v>
      </c>
      <c r="D1132">
        <v>1</v>
      </c>
      <c r="E1132" t="s">
        <v>18</v>
      </c>
      <c r="F1132">
        <f t="shared" si="72"/>
        <v>0.04</v>
      </c>
      <c r="G1132">
        <v>350</v>
      </c>
      <c r="H1132">
        <f t="shared" si="73"/>
        <v>3.5E-4</v>
      </c>
      <c r="I1132">
        <f t="shared" si="74"/>
        <v>5.2775103070559395E-2</v>
      </c>
      <c r="J1132" s="6">
        <f t="shared" si="75"/>
        <v>8.7499999999999974E-3</v>
      </c>
      <c r="K1132">
        <f t="shared" si="76"/>
        <v>114.28571428571432</v>
      </c>
      <c r="L1132" t="s">
        <v>68</v>
      </c>
      <c r="M1132">
        <v>1</v>
      </c>
      <c r="N1132" t="s">
        <v>29</v>
      </c>
      <c r="O1132" t="s">
        <v>29</v>
      </c>
      <c r="P1132" t="s">
        <v>30</v>
      </c>
      <c r="Q1132" t="s">
        <v>23</v>
      </c>
      <c r="R1132" t="s">
        <v>31</v>
      </c>
      <c r="S1132" t="s">
        <v>32</v>
      </c>
      <c r="T1132">
        <v>1</v>
      </c>
      <c r="U1132" t="s">
        <v>147</v>
      </c>
      <c r="V1132" t="s">
        <v>148</v>
      </c>
      <c r="W1132" t="s">
        <v>157</v>
      </c>
      <c r="X1132" s="7">
        <f>T1132*K1132</f>
        <v>114.28571428571432</v>
      </c>
      <c r="Y1132">
        <f>T1132*(57.32)</f>
        <v>57.32</v>
      </c>
    </row>
    <row r="1133" spans="1:25" x14ac:dyDescent="0.2">
      <c r="A1133">
        <v>1132</v>
      </c>
      <c r="B1133" t="s">
        <v>145</v>
      </c>
      <c r="C1133" t="s">
        <v>146</v>
      </c>
      <c r="D1133">
        <v>1</v>
      </c>
      <c r="E1133" t="s">
        <v>18</v>
      </c>
      <c r="F1133">
        <f t="shared" si="72"/>
        <v>0.04</v>
      </c>
      <c r="G1133">
        <v>350</v>
      </c>
      <c r="H1133">
        <f t="shared" si="73"/>
        <v>3.5E-4</v>
      </c>
      <c r="I1133">
        <f t="shared" si="74"/>
        <v>5.2775103070559395E-2</v>
      </c>
      <c r="J1133" s="6">
        <f t="shared" si="75"/>
        <v>8.7499999999999974E-3</v>
      </c>
      <c r="K1133">
        <f t="shared" si="76"/>
        <v>114.28571428571432</v>
      </c>
      <c r="L1133" t="s">
        <v>68</v>
      </c>
      <c r="M1133">
        <v>1</v>
      </c>
      <c r="N1133" t="s">
        <v>29</v>
      </c>
      <c r="O1133" t="s">
        <v>29</v>
      </c>
      <c r="P1133" t="s">
        <v>30</v>
      </c>
      <c r="Q1133" t="s">
        <v>23</v>
      </c>
      <c r="R1133" t="s">
        <v>31</v>
      </c>
      <c r="S1133" t="s">
        <v>32</v>
      </c>
      <c r="T1133">
        <v>3</v>
      </c>
      <c r="U1133" t="s">
        <v>147</v>
      </c>
      <c r="V1133" t="s">
        <v>148</v>
      </c>
      <c r="W1133" t="s">
        <v>157</v>
      </c>
      <c r="X1133" s="7">
        <f>T1133*K1133</f>
        <v>342.85714285714295</v>
      </c>
      <c r="Y1133">
        <f>T1133*(57.32)</f>
        <v>171.96</v>
      </c>
    </row>
    <row r="1134" spans="1:25" x14ac:dyDescent="0.2">
      <c r="A1134">
        <v>1133</v>
      </c>
      <c r="B1134" t="s">
        <v>145</v>
      </c>
      <c r="C1134" t="s">
        <v>146</v>
      </c>
      <c r="D1134">
        <v>1</v>
      </c>
      <c r="E1134" t="s">
        <v>18</v>
      </c>
      <c r="F1134">
        <f t="shared" si="72"/>
        <v>0.04</v>
      </c>
      <c r="G1134">
        <v>350</v>
      </c>
      <c r="H1134">
        <f t="shared" si="73"/>
        <v>3.5E-4</v>
      </c>
      <c r="I1134">
        <f t="shared" si="74"/>
        <v>5.2775103070559395E-2</v>
      </c>
      <c r="J1134" s="6">
        <f t="shared" si="75"/>
        <v>8.7499999999999974E-3</v>
      </c>
      <c r="K1134">
        <f t="shared" si="76"/>
        <v>114.28571428571432</v>
      </c>
      <c r="L1134" t="s">
        <v>68</v>
      </c>
      <c r="M1134">
        <v>1</v>
      </c>
      <c r="N1134" t="s">
        <v>39</v>
      </c>
      <c r="O1134" t="s">
        <v>35</v>
      </c>
      <c r="P1134" t="s">
        <v>36</v>
      </c>
      <c r="Q1134" t="s">
        <v>37</v>
      </c>
      <c r="R1134" t="s">
        <v>24</v>
      </c>
      <c r="S1134" t="s">
        <v>38</v>
      </c>
      <c r="T1134">
        <v>36</v>
      </c>
      <c r="U1134" t="s">
        <v>147</v>
      </c>
      <c r="V1134" t="s">
        <v>148</v>
      </c>
      <c r="W1134" t="s">
        <v>157</v>
      </c>
      <c r="X1134" s="7">
        <f>T1134*K1134</f>
        <v>4114.2857142857156</v>
      </c>
      <c r="Y1134">
        <f>T1134*(57.32)</f>
        <v>2063.52</v>
      </c>
    </row>
    <row r="1135" spans="1:25" x14ac:dyDescent="0.2">
      <c r="A1135">
        <v>1134</v>
      </c>
      <c r="B1135" t="s">
        <v>145</v>
      </c>
      <c r="C1135" t="s">
        <v>146</v>
      </c>
      <c r="D1135">
        <v>1</v>
      </c>
      <c r="E1135" t="s">
        <v>18</v>
      </c>
      <c r="F1135">
        <f t="shared" si="72"/>
        <v>0.04</v>
      </c>
      <c r="G1135">
        <v>350</v>
      </c>
      <c r="H1135">
        <f t="shared" si="73"/>
        <v>3.5E-4</v>
      </c>
      <c r="I1135">
        <f t="shared" si="74"/>
        <v>5.2775103070559395E-2</v>
      </c>
      <c r="J1135" s="6">
        <f t="shared" si="75"/>
        <v>8.7499999999999974E-3</v>
      </c>
      <c r="K1135">
        <f t="shared" si="76"/>
        <v>114.28571428571432</v>
      </c>
      <c r="L1135" t="s">
        <v>68</v>
      </c>
      <c r="M1135">
        <v>1</v>
      </c>
      <c r="N1135" t="s">
        <v>40</v>
      </c>
      <c r="O1135" t="s">
        <v>40</v>
      </c>
      <c r="P1135" t="s">
        <v>22</v>
      </c>
      <c r="Q1135" t="s">
        <v>37</v>
      </c>
      <c r="R1135" t="s">
        <v>24</v>
      </c>
      <c r="S1135" t="s">
        <v>32</v>
      </c>
      <c r="T1135">
        <v>2</v>
      </c>
      <c r="U1135" t="s">
        <v>147</v>
      </c>
      <c r="V1135" t="s">
        <v>148</v>
      </c>
      <c r="W1135" t="s">
        <v>157</v>
      </c>
      <c r="X1135" s="7">
        <f>T1135*K1135</f>
        <v>228.57142857142864</v>
      </c>
      <c r="Y1135">
        <f>T1135*(57.32)</f>
        <v>114.64</v>
      </c>
    </row>
    <row r="1136" spans="1:25" x14ac:dyDescent="0.2">
      <c r="A1136">
        <v>1135</v>
      </c>
      <c r="B1136" t="s">
        <v>145</v>
      </c>
      <c r="C1136" t="s">
        <v>146</v>
      </c>
      <c r="D1136">
        <v>1</v>
      </c>
      <c r="E1136" t="s">
        <v>18</v>
      </c>
      <c r="F1136">
        <f t="shared" si="72"/>
        <v>0.04</v>
      </c>
      <c r="G1136">
        <v>350</v>
      </c>
      <c r="H1136">
        <f t="shared" si="73"/>
        <v>3.5E-4</v>
      </c>
      <c r="I1136">
        <f t="shared" si="74"/>
        <v>5.2775103070559395E-2</v>
      </c>
      <c r="J1136" s="6">
        <f t="shared" si="75"/>
        <v>8.7499999999999974E-3</v>
      </c>
      <c r="K1136">
        <f t="shared" si="76"/>
        <v>114.28571428571432</v>
      </c>
      <c r="L1136" t="s">
        <v>68</v>
      </c>
      <c r="M1136">
        <v>1</v>
      </c>
      <c r="N1136" t="s">
        <v>158</v>
      </c>
      <c r="O1136" t="s">
        <v>158</v>
      </c>
      <c r="P1136" t="s">
        <v>30</v>
      </c>
      <c r="Q1136" t="s">
        <v>23</v>
      </c>
      <c r="R1136" t="s">
        <v>31</v>
      </c>
      <c r="S1136" t="s">
        <v>159</v>
      </c>
      <c r="T1136">
        <v>1</v>
      </c>
      <c r="U1136" t="s">
        <v>147</v>
      </c>
      <c r="V1136" t="s">
        <v>148</v>
      </c>
      <c r="W1136" t="s">
        <v>157</v>
      </c>
      <c r="X1136" s="7">
        <f>T1136*K1136</f>
        <v>114.28571428571432</v>
      </c>
      <c r="Y1136">
        <f>T1136*(57.32)</f>
        <v>57.32</v>
      </c>
    </row>
    <row r="1137" spans="1:25" x14ac:dyDescent="0.2">
      <c r="A1137">
        <v>1136</v>
      </c>
      <c r="B1137" t="s">
        <v>145</v>
      </c>
      <c r="C1137" t="s">
        <v>146</v>
      </c>
      <c r="D1137">
        <v>1</v>
      </c>
      <c r="E1137" t="s">
        <v>18</v>
      </c>
      <c r="F1137">
        <f t="shared" si="72"/>
        <v>0.04</v>
      </c>
      <c r="G1137">
        <v>350</v>
      </c>
      <c r="H1137">
        <f t="shared" si="73"/>
        <v>3.5E-4</v>
      </c>
      <c r="I1137">
        <f t="shared" si="74"/>
        <v>5.2775103070559395E-2</v>
      </c>
      <c r="J1137" s="6">
        <f t="shared" si="75"/>
        <v>8.7499999999999974E-3</v>
      </c>
      <c r="K1137">
        <f t="shared" si="76"/>
        <v>114.28571428571432</v>
      </c>
      <c r="L1137" t="s">
        <v>68</v>
      </c>
      <c r="M1137">
        <v>1</v>
      </c>
      <c r="N1137" t="s">
        <v>160</v>
      </c>
      <c r="O1137" t="s">
        <v>160</v>
      </c>
      <c r="P1137" t="s">
        <v>22</v>
      </c>
      <c r="Q1137" t="s">
        <v>37</v>
      </c>
      <c r="R1137" t="s">
        <v>24</v>
      </c>
      <c r="S1137" t="s">
        <v>32</v>
      </c>
      <c r="T1137">
        <v>1</v>
      </c>
      <c r="U1137" t="s">
        <v>147</v>
      </c>
      <c r="V1137" t="s">
        <v>148</v>
      </c>
      <c r="W1137" t="s">
        <v>157</v>
      </c>
      <c r="X1137" s="7">
        <f>T1137*K1137</f>
        <v>114.28571428571432</v>
      </c>
      <c r="Y1137">
        <f>T1137*(57.32)</f>
        <v>57.32</v>
      </c>
    </row>
    <row r="1138" spans="1:25" x14ac:dyDescent="0.2">
      <c r="A1138">
        <v>1137</v>
      </c>
      <c r="B1138" t="s">
        <v>145</v>
      </c>
      <c r="C1138" t="s">
        <v>146</v>
      </c>
      <c r="D1138">
        <v>1</v>
      </c>
      <c r="E1138" t="s">
        <v>18</v>
      </c>
      <c r="F1138">
        <f t="shared" si="72"/>
        <v>0.04</v>
      </c>
      <c r="G1138">
        <v>350</v>
      </c>
      <c r="H1138">
        <f t="shared" si="73"/>
        <v>3.5E-4</v>
      </c>
      <c r="I1138">
        <f t="shared" si="74"/>
        <v>5.2775103070559395E-2</v>
      </c>
      <c r="J1138" s="6">
        <f t="shared" si="75"/>
        <v>8.7499999999999974E-3</v>
      </c>
      <c r="K1138">
        <f t="shared" si="76"/>
        <v>114.28571428571432</v>
      </c>
      <c r="L1138" t="s">
        <v>68</v>
      </c>
      <c r="M1138">
        <v>1</v>
      </c>
      <c r="N1138" t="s">
        <v>154</v>
      </c>
      <c r="O1138" t="s">
        <v>154</v>
      </c>
      <c r="P1138" t="s">
        <v>22</v>
      </c>
      <c r="Q1138" t="s">
        <v>23</v>
      </c>
      <c r="R1138" t="s">
        <v>31</v>
      </c>
      <c r="S1138" t="s">
        <v>155</v>
      </c>
      <c r="T1138">
        <v>4</v>
      </c>
      <c r="U1138" t="s">
        <v>147</v>
      </c>
      <c r="V1138" t="s">
        <v>148</v>
      </c>
      <c r="W1138" t="s">
        <v>157</v>
      </c>
      <c r="X1138" s="7">
        <f>T1138*K1138</f>
        <v>457.14285714285728</v>
      </c>
      <c r="Y1138">
        <f>T1138*(57.32)</f>
        <v>229.28</v>
      </c>
    </row>
    <row r="1139" spans="1:25" x14ac:dyDescent="0.2">
      <c r="A1139">
        <v>1138</v>
      </c>
      <c r="B1139" t="s">
        <v>145</v>
      </c>
      <c r="C1139" t="s">
        <v>146</v>
      </c>
      <c r="D1139">
        <v>1</v>
      </c>
      <c r="E1139" t="s">
        <v>18</v>
      </c>
      <c r="F1139">
        <f t="shared" si="72"/>
        <v>0.04</v>
      </c>
      <c r="G1139">
        <v>350</v>
      </c>
      <c r="H1139">
        <f t="shared" si="73"/>
        <v>3.5E-4</v>
      </c>
      <c r="I1139">
        <f t="shared" si="74"/>
        <v>5.2775103070559395E-2</v>
      </c>
      <c r="J1139" s="6">
        <f t="shared" si="75"/>
        <v>8.7499999999999974E-3</v>
      </c>
      <c r="K1139">
        <f t="shared" si="76"/>
        <v>114.28571428571432</v>
      </c>
      <c r="L1139" t="s">
        <v>70</v>
      </c>
      <c r="M1139">
        <v>1</v>
      </c>
      <c r="N1139" t="s">
        <v>39</v>
      </c>
      <c r="O1139" t="s">
        <v>35</v>
      </c>
      <c r="P1139" t="s">
        <v>36</v>
      </c>
      <c r="Q1139" t="s">
        <v>37</v>
      </c>
      <c r="R1139" t="s">
        <v>24</v>
      </c>
      <c r="S1139" t="s">
        <v>38</v>
      </c>
      <c r="T1139">
        <v>68</v>
      </c>
      <c r="U1139" t="s">
        <v>147</v>
      </c>
      <c r="V1139" t="s">
        <v>148</v>
      </c>
      <c r="W1139" t="s">
        <v>161</v>
      </c>
      <c r="X1139" s="7">
        <f>T1139*K1139</f>
        <v>7771.4285714285734</v>
      </c>
      <c r="Y1139">
        <f>T1139*(57.32)</f>
        <v>3897.76</v>
      </c>
    </row>
    <row r="1140" spans="1:25" x14ac:dyDescent="0.2">
      <c r="A1140">
        <v>1139</v>
      </c>
      <c r="B1140" t="s">
        <v>145</v>
      </c>
      <c r="C1140" t="s">
        <v>146</v>
      </c>
      <c r="D1140">
        <v>1</v>
      </c>
      <c r="E1140" t="s">
        <v>18</v>
      </c>
      <c r="F1140">
        <f t="shared" si="72"/>
        <v>0.04</v>
      </c>
      <c r="G1140">
        <v>350</v>
      </c>
      <c r="H1140">
        <f t="shared" si="73"/>
        <v>3.5E-4</v>
      </c>
      <c r="I1140">
        <f t="shared" si="74"/>
        <v>5.2775103070559395E-2</v>
      </c>
      <c r="J1140" s="6">
        <f t="shared" si="75"/>
        <v>8.7499999999999974E-3</v>
      </c>
      <c r="K1140">
        <f t="shared" si="76"/>
        <v>114.28571428571432</v>
      </c>
      <c r="L1140" t="s">
        <v>70</v>
      </c>
      <c r="M1140">
        <v>1</v>
      </c>
      <c r="N1140" t="s">
        <v>150</v>
      </c>
      <c r="O1140" t="s">
        <v>150</v>
      </c>
      <c r="P1140" t="s">
        <v>30</v>
      </c>
      <c r="Q1140" t="s">
        <v>23</v>
      </c>
      <c r="R1140" t="s">
        <v>31</v>
      </c>
      <c r="S1140" t="s">
        <v>151</v>
      </c>
      <c r="T1140">
        <v>2</v>
      </c>
      <c r="U1140" t="s">
        <v>147</v>
      </c>
      <c r="V1140" t="s">
        <v>148</v>
      </c>
      <c r="W1140" t="s">
        <v>161</v>
      </c>
      <c r="X1140" s="7">
        <f>T1140*K1140</f>
        <v>228.57142857142864</v>
      </c>
      <c r="Y1140">
        <f>T1140*(57.32)</f>
        <v>114.64</v>
      </c>
    </row>
    <row r="1141" spans="1:25" x14ac:dyDescent="0.2">
      <c r="A1141">
        <v>1140</v>
      </c>
      <c r="B1141" t="s">
        <v>145</v>
      </c>
      <c r="C1141" t="s">
        <v>146</v>
      </c>
      <c r="D1141">
        <v>1</v>
      </c>
      <c r="E1141" t="s">
        <v>18</v>
      </c>
      <c r="F1141">
        <f t="shared" si="72"/>
        <v>0.04</v>
      </c>
      <c r="G1141">
        <v>350</v>
      </c>
      <c r="H1141">
        <f t="shared" si="73"/>
        <v>3.5E-4</v>
      </c>
      <c r="I1141">
        <f t="shared" si="74"/>
        <v>5.2775103070559395E-2</v>
      </c>
      <c r="J1141" s="6">
        <f t="shared" si="75"/>
        <v>8.7499999999999974E-3</v>
      </c>
      <c r="K1141">
        <f t="shared" si="76"/>
        <v>114.28571428571432</v>
      </c>
      <c r="L1141" t="s">
        <v>70</v>
      </c>
      <c r="M1141">
        <v>1</v>
      </c>
      <c r="N1141" t="s">
        <v>162</v>
      </c>
      <c r="O1141" t="s">
        <v>162</v>
      </c>
      <c r="P1141" t="s">
        <v>36</v>
      </c>
      <c r="Q1141" t="s">
        <v>37</v>
      </c>
      <c r="R1141" t="s">
        <v>24</v>
      </c>
      <c r="S1141" t="s">
        <v>38</v>
      </c>
      <c r="T1141">
        <v>21</v>
      </c>
      <c r="U1141" t="s">
        <v>147</v>
      </c>
      <c r="V1141" t="s">
        <v>148</v>
      </c>
      <c r="W1141" t="s">
        <v>161</v>
      </c>
      <c r="X1141" s="7">
        <f>T1141*K1141</f>
        <v>2400.0000000000009</v>
      </c>
      <c r="Y1141">
        <f>T1141*(57.32)</f>
        <v>1203.72</v>
      </c>
    </row>
    <row r="1142" spans="1:25" x14ac:dyDescent="0.2">
      <c r="A1142">
        <v>1141</v>
      </c>
      <c r="B1142" t="s">
        <v>145</v>
      </c>
      <c r="C1142" t="s">
        <v>146</v>
      </c>
      <c r="D1142">
        <v>1</v>
      </c>
      <c r="E1142" t="s">
        <v>18</v>
      </c>
      <c r="F1142">
        <f t="shared" si="72"/>
        <v>0.04</v>
      </c>
      <c r="G1142">
        <v>350</v>
      </c>
      <c r="H1142">
        <f t="shared" si="73"/>
        <v>3.5E-4</v>
      </c>
      <c r="I1142">
        <f t="shared" si="74"/>
        <v>5.2775103070559395E-2</v>
      </c>
      <c r="J1142" s="6">
        <f t="shared" si="75"/>
        <v>8.7499999999999974E-3</v>
      </c>
      <c r="K1142">
        <f t="shared" si="76"/>
        <v>114.28571428571432</v>
      </c>
      <c r="L1142" t="s">
        <v>70</v>
      </c>
      <c r="M1142">
        <v>1</v>
      </c>
      <c r="N1142" t="s">
        <v>163</v>
      </c>
      <c r="O1142" t="s">
        <v>163</v>
      </c>
      <c r="P1142" t="s">
        <v>22</v>
      </c>
      <c r="Q1142" t="s">
        <v>37</v>
      </c>
      <c r="R1142" t="s">
        <v>24</v>
      </c>
      <c r="S1142" t="s">
        <v>32</v>
      </c>
      <c r="T1142">
        <v>1</v>
      </c>
      <c r="U1142" t="s">
        <v>147</v>
      </c>
      <c r="V1142" t="s">
        <v>148</v>
      </c>
      <c r="W1142" t="s">
        <v>161</v>
      </c>
      <c r="X1142" s="7">
        <f>T1142*K1142</f>
        <v>114.28571428571432</v>
      </c>
      <c r="Y1142">
        <f>T1142*(57.32)</f>
        <v>57.32</v>
      </c>
    </row>
    <row r="1143" spans="1:25" x14ac:dyDescent="0.2">
      <c r="A1143">
        <v>1142</v>
      </c>
      <c r="B1143" t="s">
        <v>145</v>
      </c>
      <c r="C1143" t="s">
        <v>146</v>
      </c>
      <c r="D1143">
        <v>1</v>
      </c>
      <c r="E1143" t="s">
        <v>18</v>
      </c>
      <c r="F1143">
        <f t="shared" si="72"/>
        <v>0.04</v>
      </c>
      <c r="G1143">
        <v>350</v>
      </c>
      <c r="H1143">
        <f t="shared" si="73"/>
        <v>3.5E-4</v>
      </c>
      <c r="I1143">
        <f t="shared" si="74"/>
        <v>5.2775103070559395E-2</v>
      </c>
      <c r="J1143" s="6">
        <f t="shared" si="75"/>
        <v>8.7499999999999974E-3</v>
      </c>
      <c r="K1143">
        <f t="shared" si="76"/>
        <v>114.28571428571432</v>
      </c>
      <c r="L1143" t="s">
        <v>70</v>
      </c>
      <c r="M1143">
        <v>1</v>
      </c>
      <c r="N1143" t="s">
        <v>59</v>
      </c>
      <c r="O1143" t="s">
        <v>59</v>
      </c>
      <c r="P1143" t="s">
        <v>30</v>
      </c>
      <c r="Q1143" t="s">
        <v>23</v>
      </c>
      <c r="R1143" t="s">
        <v>31</v>
      </c>
      <c r="S1143" t="s">
        <v>60</v>
      </c>
      <c r="T1143">
        <v>3</v>
      </c>
      <c r="U1143" t="s">
        <v>147</v>
      </c>
      <c r="V1143" t="s">
        <v>148</v>
      </c>
      <c r="W1143" t="s">
        <v>161</v>
      </c>
      <c r="X1143" s="7">
        <f>T1143*K1143</f>
        <v>342.85714285714295</v>
      </c>
      <c r="Y1143">
        <f>T1143*(57.32)</f>
        <v>171.96</v>
      </c>
    </row>
    <row r="1144" spans="1:25" x14ac:dyDescent="0.2">
      <c r="A1144">
        <v>1143</v>
      </c>
      <c r="B1144" t="s">
        <v>145</v>
      </c>
      <c r="C1144" t="s">
        <v>146</v>
      </c>
      <c r="D1144">
        <v>1</v>
      </c>
      <c r="E1144" t="s">
        <v>72</v>
      </c>
      <c r="F1144">
        <f t="shared" ref="F1144:F1158" si="77">(12-4)/100</f>
        <v>0.08</v>
      </c>
      <c r="G1144">
        <v>350</v>
      </c>
      <c r="H1144">
        <f t="shared" si="73"/>
        <v>3.5E-4</v>
      </c>
      <c r="I1144">
        <f t="shared" si="74"/>
        <v>3.7317633259011537E-2</v>
      </c>
      <c r="J1144" s="6">
        <f t="shared" si="75"/>
        <v>4.3749999999999995E-3</v>
      </c>
      <c r="K1144">
        <f t="shared" si="76"/>
        <v>228.57142857142858</v>
      </c>
      <c r="L1144" t="s">
        <v>19</v>
      </c>
      <c r="M1144">
        <v>1</v>
      </c>
      <c r="N1144" t="s">
        <v>39</v>
      </c>
      <c r="O1144" t="s">
        <v>35</v>
      </c>
      <c r="P1144" t="s">
        <v>36</v>
      </c>
      <c r="Q1144" t="s">
        <v>37</v>
      </c>
      <c r="R1144" t="s">
        <v>24</v>
      </c>
      <c r="S1144" t="s">
        <v>38</v>
      </c>
      <c r="T1144">
        <v>7</v>
      </c>
      <c r="U1144" t="s">
        <v>147</v>
      </c>
      <c r="V1144" t="s">
        <v>164</v>
      </c>
      <c r="W1144" t="s">
        <v>165</v>
      </c>
      <c r="X1144" s="7">
        <f>T1144*K1144</f>
        <v>1600</v>
      </c>
      <c r="Y1144">
        <f>T1144*(57.32)</f>
        <v>401.24</v>
      </c>
    </row>
    <row r="1145" spans="1:25" x14ac:dyDescent="0.2">
      <c r="A1145">
        <v>1144</v>
      </c>
      <c r="B1145" t="s">
        <v>145</v>
      </c>
      <c r="C1145" t="s">
        <v>146</v>
      </c>
      <c r="D1145">
        <v>1</v>
      </c>
      <c r="E1145" t="s">
        <v>72</v>
      </c>
      <c r="F1145">
        <f t="shared" si="77"/>
        <v>0.08</v>
      </c>
      <c r="G1145">
        <v>350</v>
      </c>
      <c r="H1145">
        <f t="shared" si="73"/>
        <v>3.5E-4</v>
      </c>
      <c r="I1145">
        <f t="shared" si="74"/>
        <v>3.7317633259011537E-2</v>
      </c>
      <c r="J1145" s="6">
        <f t="shared" si="75"/>
        <v>4.3749999999999995E-3</v>
      </c>
      <c r="K1145">
        <f t="shared" si="76"/>
        <v>228.57142857142858</v>
      </c>
      <c r="L1145" t="s">
        <v>19</v>
      </c>
      <c r="M1145">
        <v>1</v>
      </c>
      <c r="N1145" t="s">
        <v>160</v>
      </c>
      <c r="O1145" t="s">
        <v>160</v>
      </c>
      <c r="P1145" t="s">
        <v>22</v>
      </c>
      <c r="Q1145" t="s">
        <v>37</v>
      </c>
      <c r="R1145" t="s">
        <v>24</v>
      </c>
      <c r="S1145" t="s">
        <v>32</v>
      </c>
      <c r="T1145">
        <v>2</v>
      </c>
      <c r="U1145" t="s">
        <v>147</v>
      </c>
      <c r="V1145" t="s">
        <v>164</v>
      </c>
      <c r="W1145" t="s">
        <v>165</v>
      </c>
      <c r="X1145" s="7">
        <f>T1145*K1145</f>
        <v>457.14285714285717</v>
      </c>
      <c r="Y1145">
        <f>T1145*(57.32)</f>
        <v>114.64</v>
      </c>
    </row>
    <row r="1146" spans="1:25" x14ac:dyDescent="0.2">
      <c r="A1146">
        <v>1145</v>
      </c>
      <c r="B1146" t="s">
        <v>145</v>
      </c>
      <c r="C1146" t="s">
        <v>146</v>
      </c>
      <c r="D1146">
        <v>1</v>
      </c>
      <c r="E1146" t="s">
        <v>72</v>
      </c>
      <c r="F1146">
        <f t="shared" si="77"/>
        <v>0.08</v>
      </c>
      <c r="G1146">
        <v>350</v>
      </c>
      <c r="H1146">
        <f t="shared" si="73"/>
        <v>3.5E-4</v>
      </c>
      <c r="I1146">
        <f t="shared" si="74"/>
        <v>3.7317633259011537E-2</v>
      </c>
      <c r="J1146" s="6">
        <f t="shared" si="75"/>
        <v>4.3749999999999995E-3</v>
      </c>
      <c r="K1146">
        <f t="shared" si="76"/>
        <v>228.57142857142858</v>
      </c>
      <c r="L1146" t="s">
        <v>66</v>
      </c>
      <c r="M1146">
        <v>1</v>
      </c>
      <c r="N1146" t="s">
        <v>29</v>
      </c>
      <c r="O1146" t="s">
        <v>29</v>
      </c>
      <c r="P1146" t="s">
        <v>30</v>
      </c>
      <c r="Q1146" t="s">
        <v>23</v>
      </c>
      <c r="R1146" t="s">
        <v>31</v>
      </c>
      <c r="S1146" t="s">
        <v>32</v>
      </c>
      <c r="T1146">
        <v>1</v>
      </c>
      <c r="U1146" t="s">
        <v>147</v>
      </c>
      <c r="V1146" t="s">
        <v>164</v>
      </c>
      <c r="W1146" t="s">
        <v>166</v>
      </c>
      <c r="X1146" s="7">
        <f>T1146*K1146</f>
        <v>228.57142857142858</v>
      </c>
      <c r="Y1146">
        <f>T1146*(57.32)</f>
        <v>57.32</v>
      </c>
    </row>
    <row r="1147" spans="1:25" x14ac:dyDescent="0.2">
      <c r="A1147">
        <v>1146</v>
      </c>
      <c r="B1147" t="s">
        <v>145</v>
      </c>
      <c r="C1147" t="s">
        <v>146</v>
      </c>
      <c r="D1147">
        <v>1</v>
      </c>
      <c r="E1147" t="s">
        <v>72</v>
      </c>
      <c r="F1147">
        <f t="shared" si="77"/>
        <v>0.08</v>
      </c>
      <c r="G1147">
        <v>350</v>
      </c>
      <c r="H1147">
        <f t="shared" si="73"/>
        <v>3.5E-4</v>
      </c>
      <c r="I1147">
        <f t="shared" si="74"/>
        <v>3.7317633259011537E-2</v>
      </c>
      <c r="J1147" s="6">
        <f t="shared" si="75"/>
        <v>4.3749999999999995E-3</v>
      </c>
      <c r="K1147">
        <f t="shared" si="76"/>
        <v>228.57142857142858</v>
      </c>
      <c r="L1147" t="s">
        <v>66</v>
      </c>
      <c r="M1147">
        <v>1</v>
      </c>
      <c r="N1147" t="s">
        <v>39</v>
      </c>
      <c r="O1147" t="s">
        <v>35</v>
      </c>
      <c r="P1147" t="s">
        <v>36</v>
      </c>
      <c r="Q1147" t="s">
        <v>37</v>
      </c>
      <c r="R1147" t="s">
        <v>24</v>
      </c>
      <c r="S1147" t="s">
        <v>38</v>
      </c>
      <c r="T1147">
        <v>8</v>
      </c>
      <c r="U1147" t="s">
        <v>147</v>
      </c>
      <c r="V1147" t="s">
        <v>164</v>
      </c>
      <c r="W1147" t="s">
        <v>166</v>
      </c>
      <c r="X1147" s="7">
        <f>T1147*K1147</f>
        <v>1828.5714285714287</v>
      </c>
      <c r="Y1147">
        <f>T1147*(57.32)</f>
        <v>458.56</v>
      </c>
    </row>
    <row r="1148" spans="1:25" x14ac:dyDescent="0.2">
      <c r="A1148">
        <v>1147</v>
      </c>
      <c r="B1148" t="s">
        <v>145</v>
      </c>
      <c r="C1148" t="s">
        <v>146</v>
      </c>
      <c r="D1148">
        <v>1</v>
      </c>
      <c r="E1148" t="s">
        <v>72</v>
      </c>
      <c r="F1148">
        <f t="shared" si="77"/>
        <v>0.08</v>
      </c>
      <c r="G1148">
        <v>350</v>
      </c>
      <c r="H1148">
        <f t="shared" si="73"/>
        <v>3.5E-4</v>
      </c>
      <c r="I1148">
        <f t="shared" si="74"/>
        <v>3.7317633259011537E-2</v>
      </c>
      <c r="J1148" s="6">
        <f t="shared" si="75"/>
        <v>4.3749999999999995E-3</v>
      </c>
      <c r="K1148">
        <f t="shared" si="76"/>
        <v>228.57142857142858</v>
      </c>
      <c r="L1148" t="s">
        <v>66</v>
      </c>
      <c r="M1148">
        <v>1</v>
      </c>
      <c r="N1148" t="s">
        <v>57</v>
      </c>
      <c r="O1148" t="s">
        <v>57</v>
      </c>
      <c r="P1148" t="s">
        <v>22</v>
      </c>
      <c r="Q1148" t="s">
        <v>37</v>
      </c>
      <c r="R1148" t="s">
        <v>24</v>
      </c>
      <c r="S1148" t="s">
        <v>58</v>
      </c>
      <c r="T1148">
        <v>1</v>
      </c>
      <c r="U1148" t="s">
        <v>147</v>
      </c>
      <c r="V1148" t="s">
        <v>164</v>
      </c>
      <c r="W1148" t="s">
        <v>166</v>
      </c>
      <c r="X1148" s="7">
        <f>T1148*K1148</f>
        <v>228.57142857142858</v>
      </c>
      <c r="Y1148">
        <f>T1148*(57.32)</f>
        <v>57.32</v>
      </c>
    </row>
    <row r="1149" spans="1:25" x14ac:dyDescent="0.2">
      <c r="A1149">
        <v>1148</v>
      </c>
      <c r="B1149" t="s">
        <v>145</v>
      </c>
      <c r="C1149" t="s">
        <v>146</v>
      </c>
      <c r="D1149">
        <v>1</v>
      </c>
      <c r="E1149" t="s">
        <v>72</v>
      </c>
      <c r="F1149">
        <f t="shared" si="77"/>
        <v>0.08</v>
      </c>
      <c r="G1149">
        <v>350</v>
      </c>
      <c r="H1149">
        <f t="shared" si="73"/>
        <v>3.5E-4</v>
      </c>
      <c r="I1149">
        <f t="shared" si="74"/>
        <v>3.7317633259011537E-2</v>
      </c>
      <c r="J1149" s="6">
        <f t="shared" si="75"/>
        <v>4.3749999999999995E-3</v>
      </c>
      <c r="K1149">
        <f t="shared" si="76"/>
        <v>228.57142857142858</v>
      </c>
      <c r="L1149" t="s">
        <v>66</v>
      </c>
      <c r="M1149">
        <v>1</v>
      </c>
      <c r="N1149" t="s">
        <v>160</v>
      </c>
      <c r="O1149" t="s">
        <v>160</v>
      </c>
      <c r="P1149" t="s">
        <v>22</v>
      </c>
      <c r="Q1149" t="s">
        <v>37</v>
      </c>
      <c r="R1149" t="s">
        <v>24</v>
      </c>
      <c r="S1149" t="s">
        <v>32</v>
      </c>
      <c r="T1149">
        <v>1</v>
      </c>
      <c r="U1149" t="s">
        <v>147</v>
      </c>
      <c r="V1149" t="s">
        <v>164</v>
      </c>
      <c r="W1149" t="s">
        <v>166</v>
      </c>
      <c r="X1149" s="7">
        <f>T1149*K1149</f>
        <v>228.57142857142858</v>
      </c>
      <c r="Y1149">
        <f>T1149*(57.32)</f>
        <v>57.32</v>
      </c>
    </row>
    <row r="1150" spans="1:25" x14ac:dyDescent="0.2">
      <c r="A1150">
        <v>1149</v>
      </c>
      <c r="B1150" t="s">
        <v>145</v>
      </c>
      <c r="C1150" t="s">
        <v>146</v>
      </c>
      <c r="D1150">
        <v>1</v>
      </c>
      <c r="E1150" t="s">
        <v>72</v>
      </c>
      <c r="F1150">
        <f t="shared" si="77"/>
        <v>0.08</v>
      </c>
      <c r="G1150">
        <v>350</v>
      </c>
      <c r="H1150">
        <f t="shared" si="73"/>
        <v>3.5E-4</v>
      </c>
      <c r="I1150">
        <f t="shared" si="74"/>
        <v>3.7317633259011537E-2</v>
      </c>
      <c r="J1150" s="6">
        <f t="shared" si="75"/>
        <v>4.3749999999999995E-3</v>
      </c>
      <c r="K1150">
        <f t="shared" si="76"/>
        <v>228.57142857142858</v>
      </c>
      <c r="L1150" t="s">
        <v>68</v>
      </c>
      <c r="M1150">
        <v>1</v>
      </c>
      <c r="N1150" t="s">
        <v>29</v>
      </c>
      <c r="O1150" t="s">
        <v>29</v>
      </c>
      <c r="P1150" t="s">
        <v>30</v>
      </c>
      <c r="Q1150" t="s">
        <v>23</v>
      </c>
      <c r="R1150" t="s">
        <v>31</v>
      </c>
      <c r="S1150" t="s">
        <v>32</v>
      </c>
      <c r="T1150">
        <v>1</v>
      </c>
      <c r="U1150" t="s">
        <v>147</v>
      </c>
      <c r="V1150" t="s">
        <v>164</v>
      </c>
      <c r="W1150" t="s">
        <v>167</v>
      </c>
      <c r="X1150" s="7">
        <f>T1150*K1150</f>
        <v>228.57142857142858</v>
      </c>
      <c r="Y1150">
        <f>T1150*(57.32)</f>
        <v>57.32</v>
      </c>
    </row>
    <row r="1151" spans="1:25" x14ac:dyDescent="0.2">
      <c r="A1151">
        <v>1150</v>
      </c>
      <c r="B1151" t="s">
        <v>145</v>
      </c>
      <c r="C1151" t="s">
        <v>146</v>
      </c>
      <c r="D1151">
        <v>1</v>
      </c>
      <c r="E1151" t="s">
        <v>72</v>
      </c>
      <c r="F1151">
        <f t="shared" si="77"/>
        <v>0.08</v>
      </c>
      <c r="G1151">
        <v>350</v>
      </c>
      <c r="H1151">
        <f t="shared" si="73"/>
        <v>3.5E-4</v>
      </c>
      <c r="I1151">
        <f t="shared" si="74"/>
        <v>3.7317633259011537E-2</v>
      </c>
      <c r="J1151" s="6">
        <f t="shared" si="75"/>
        <v>4.3749999999999995E-3</v>
      </c>
      <c r="K1151">
        <f t="shared" si="76"/>
        <v>228.57142857142858</v>
      </c>
      <c r="L1151" t="s">
        <v>68</v>
      </c>
      <c r="M1151">
        <v>1</v>
      </c>
      <c r="N1151" t="s">
        <v>39</v>
      </c>
      <c r="O1151" t="s">
        <v>35</v>
      </c>
      <c r="P1151" t="s">
        <v>36</v>
      </c>
      <c r="Q1151" t="s">
        <v>37</v>
      </c>
      <c r="R1151" t="s">
        <v>24</v>
      </c>
      <c r="S1151" t="s">
        <v>38</v>
      </c>
      <c r="T1151">
        <v>9</v>
      </c>
      <c r="U1151" t="s">
        <v>147</v>
      </c>
      <c r="V1151" t="s">
        <v>164</v>
      </c>
      <c r="W1151" t="s">
        <v>167</v>
      </c>
      <c r="X1151" s="7">
        <f>T1151*K1151</f>
        <v>2057.1428571428573</v>
      </c>
      <c r="Y1151">
        <f>T1151*(57.32)</f>
        <v>515.88</v>
      </c>
    </row>
    <row r="1152" spans="1:25" x14ac:dyDescent="0.2">
      <c r="A1152">
        <v>1151</v>
      </c>
      <c r="B1152" t="s">
        <v>145</v>
      </c>
      <c r="C1152" t="s">
        <v>146</v>
      </c>
      <c r="D1152">
        <v>1</v>
      </c>
      <c r="E1152" t="s">
        <v>72</v>
      </c>
      <c r="F1152">
        <f t="shared" si="77"/>
        <v>0.08</v>
      </c>
      <c r="G1152">
        <v>350</v>
      </c>
      <c r="H1152">
        <f t="shared" si="73"/>
        <v>3.5E-4</v>
      </c>
      <c r="I1152">
        <f t="shared" si="74"/>
        <v>3.7317633259011537E-2</v>
      </c>
      <c r="J1152" s="6">
        <f t="shared" si="75"/>
        <v>4.3749999999999995E-3</v>
      </c>
      <c r="K1152">
        <f t="shared" si="76"/>
        <v>228.57142857142858</v>
      </c>
      <c r="L1152" t="s">
        <v>68</v>
      </c>
      <c r="M1152">
        <v>1</v>
      </c>
      <c r="N1152" t="s">
        <v>40</v>
      </c>
      <c r="O1152" t="s">
        <v>40</v>
      </c>
      <c r="P1152" t="s">
        <v>22</v>
      </c>
      <c r="Q1152" t="s">
        <v>37</v>
      </c>
      <c r="R1152" t="s">
        <v>24</v>
      </c>
      <c r="S1152" t="s">
        <v>32</v>
      </c>
      <c r="T1152">
        <v>1</v>
      </c>
      <c r="U1152" t="s">
        <v>147</v>
      </c>
      <c r="V1152" t="s">
        <v>164</v>
      </c>
      <c r="W1152" t="s">
        <v>167</v>
      </c>
      <c r="X1152" s="7">
        <f>T1152*K1152</f>
        <v>228.57142857142858</v>
      </c>
      <c r="Y1152">
        <f>T1152*(57.32)</f>
        <v>57.32</v>
      </c>
    </row>
    <row r="1153" spans="1:25" x14ac:dyDescent="0.2">
      <c r="A1153">
        <v>1152</v>
      </c>
      <c r="B1153" t="s">
        <v>145</v>
      </c>
      <c r="C1153" t="s">
        <v>146</v>
      </c>
      <c r="D1153">
        <v>1</v>
      </c>
      <c r="E1153" t="s">
        <v>72</v>
      </c>
      <c r="F1153">
        <f t="shared" si="77"/>
        <v>0.08</v>
      </c>
      <c r="G1153">
        <v>350</v>
      </c>
      <c r="H1153">
        <f t="shared" si="73"/>
        <v>3.5E-4</v>
      </c>
      <c r="I1153">
        <f t="shared" si="74"/>
        <v>3.7317633259011537E-2</v>
      </c>
      <c r="J1153" s="6">
        <f t="shared" si="75"/>
        <v>4.3749999999999995E-3</v>
      </c>
      <c r="K1153">
        <f t="shared" si="76"/>
        <v>228.57142857142858</v>
      </c>
      <c r="L1153" t="s">
        <v>70</v>
      </c>
      <c r="M1153">
        <v>1</v>
      </c>
      <c r="N1153" t="s">
        <v>20</v>
      </c>
      <c r="O1153" t="s">
        <v>21</v>
      </c>
      <c r="P1153" t="s">
        <v>22</v>
      </c>
      <c r="Q1153" t="s">
        <v>23</v>
      </c>
      <c r="R1153" t="s">
        <v>168</v>
      </c>
      <c r="S1153" t="s">
        <v>25</v>
      </c>
      <c r="T1153">
        <v>1</v>
      </c>
      <c r="U1153" t="s">
        <v>147</v>
      </c>
      <c r="V1153" t="s">
        <v>164</v>
      </c>
      <c r="W1153" t="s">
        <v>169</v>
      </c>
      <c r="X1153" s="7">
        <f>T1153*K1153</f>
        <v>228.57142857142858</v>
      </c>
      <c r="Y1153">
        <f>T1153*(57.32)</f>
        <v>57.32</v>
      </c>
    </row>
    <row r="1154" spans="1:25" x14ac:dyDescent="0.2">
      <c r="A1154">
        <v>1153</v>
      </c>
      <c r="B1154" t="s">
        <v>145</v>
      </c>
      <c r="C1154" t="s">
        <v>146</v>
      </c>
      <c r="D1154">
        <v>1</v>
      </c>
      <c r="E1154" t="s">
        <v>72</v>
      </c>
      <c r="F1154">
        <f t="shared" si="77"/>
        <v>0.08</v>
      </c>
      <c r="G1154">
        <v>350</v>
      </c>
      <c r="H1154">
        <f t="shared" si="73"/>
        <v>3.5E-4</v>
      </c>
      <c r="I1154">
        <f t="shared" si="74"/>
        <v>3.7317633259011537E-2</v>
      </c>
      <c r="J1154" s="6">
        <f t="shared" si="75"/>
        <v>4.3749999999999995E-3</v>
      </c>
      <c r="K1154">
        <f t="shared" si="76"/>
        <v>228.57142857142858</v>
      </c>
      <c r="L1154" t="s">
        <v>70</v>
      </c>
      <c r="M1154">
        <v>1</v>
      </c>
      <c r="N1154" t="s">
        <v>39</v>
      </c>
      <c r="O1154" t="s">
        <v>35</v>
      </c>
      <c r="P1154" t="s">
        <v>36</v>
      </c>
      <c r="Q1154" t="s">
        <v>37</v>
      </c>
      <c r="R1154" t="s">
        <v>24</v>
      </c>
      <c r="S1154" t="s">
        <v>38</v>
      </c>
      <c r="T1154">
        <v>4</v>
      </c>
      <c r="U1154" t="s">
        <v>147</v>
      </c>
      <c r="V1154" t="s">
        <v>164</v>
      </c>
      <c r="W1154" t="s">
        <v>169</v>
      </c>
      <c r="X1154" s="7">
        <f>T1154*K1154</f>
        <v>914.28571428571433</v>
      </c>
      <c r="Y1154">
        <f>T1154*(57.32)</f>
        <v>229.28</v>
      </c>
    </row>
    <row r="1155" spans="1:25" x14ac:dyDescent="0.2">
      <c r="A1155">
        <v>1154</v>
      </c>
      <c r="B1155" t="s">
        <v>145</v>
      </c>
      <c r="C1155" t="s">
        <v>146</v>
      </c>
      <c r="D1155">
        <v>1</v>
      </c>
      <c r="E1155" t="s">
        <v>72</v>
      </c>
      <c r="F1155">
        <f t="shared" si="77"/>
        <v>0.08</v>
      </c>
      <c r="G1155">
        <v>350</v>
      </c>
      <c r="H1155">
        <f t="shared" si="73"/>
        <v>3.5E-4</v>
      </c>
      <c r="I1155">
        <f t="shared" si="74"/>
        <v>3.7317633259011537E-2</v>
      </c>
      <c r="J1155" s="6">
        <f t="shared" si="75"/>
        <v>4.3749999999999995E-3</v>
      </c>
      <c r="K1155">
        <f t="shared" si="76"/>
        <v>228.57142857142858</v>
      </c>
      <c r="L1155" t="s">
        <v>70</v>
      </c>
      <c r="M1155">
        <v>1</v>
      </c>
      <c r="N1155" t="s">
        <v>170</v>
      </c>
      <c r="O1155" t="s">
        <v>170</v>
      </c>
      <c r="P1155" t="s">
        <v>22</v>
      </c>
      <c r="Q1155" t="s">
        <v>23</v>
      </c>
      <c r="R1155" t="s">
        <v>31</v>
      </c>
      <c r="S1155" t="s">
        <v>171</v>
      </c>
      <c r="T1155">
        <v>1</v>
      </c>
      <c r="U1155" t="s">
        <v>147</v>
      </c>
      <c r="V1155" t="s">
        <v>164</v>
      </c>
      <c r="W1155" t="s">
        <v>169</v>
      </c>
      <c r="X1155" s="7">
        <f>T1155*K1155</f>
        <v>228.57142857142858</v>
      </c>
      <c r="Y1155">
        <f>T1155*(57.32)</f>
        <v>57.32</v>
      </c>
    </row>
    <row r="1156" spans="1:25" x14ac:dyDescent="0.2">
      <c r="A1156">
        <v>1155</v>
      </c>
      <c r="B1156" t="s">
        <v>145</v>
      </c>
      <c r="C1156" t="s">
        <v>146</v>
      </c>
      <c r="D1156">
        <v>1</v>
      </c>
      <c r="E1156" t="s">
        <v>72</v>
      </c>
      <c r="F1156">
        <f t="shared" si="77"/>
        <v>0.08</v>
      </c>
      <c r="G1156">
        <v>350</v>
      </c>
      <c r="H1156">
        <f t="shared" si="73"/>
        <v>3.5E-4</v>
      </c>
      <c r="I1156">
        <f t="shared" si="74"/>
        <v>3.7317633259011537E-2</v>
      </c>
      <c r="J1156" s="6">
        <f t="shared" si="75"/>
        <v>4.3749999999999995E-3</v>
      </c>
      <c r="K1156">
        <f t="shared" si="76"/>
        <v>228.57142857142858</v>
      </c>
      <c r="L1156" t="s">
        <v>70</v>
      </c>
      <c r="M1156">
        <v>1</v>
      </c>
      <c r="N1156" t="s">
        <v>59</v>
      </c>
      <c r="O1156" t="s">
        <v>59</v>
      </c>
      <c r="P1156" t="s">
        <v>30</v>
      </c>
      <c r="Q1156" t="s">
        <v>23</v>
      </c>
      <c r="R1156" t="s">
        <v>31</v>
      </c>
      <c r="S1156" t="s">
        <v>60</v>
      </c>
      <c r="T1156">
        <v>2</v>
      </c>
      <c r="U1156" t="s">
        <v>147</v>
      </c>
      <c r="V1156" t="s">
        <v>164</v>
      </c>
      <c r="W1156" t="s">
        <v>169</v>
      </c>
      <c r="X1156" s="7">
        <f>T1156*K1156</f>
        <v>457.14285714285717</v>
      </c>
      <c r="Y1156">
        <f>T1156*(57.32)</f>
        <v>114.64</v>
      </c>
    </row>
    <row r="1157" spans="1:25" x14ac:dyDescent="0.2">
      <c r="A1157">
        <v>1156</v>
      </c>
      <c r="B1157" t="s">
        <v>145</v>
      </c>
      <c r="C1157" t="s">
        <v>146</v>
      </c>
      <c r="D1157">
        <v>1</v>
      </c>
      <c r="E1157" t="s">
        <v>72</v>
      </c>
      <c r="F1157">
        <f t="shared" si="77"/>
        <v>0.08</v>
      </c>
      <c r="G1157">
        <v>350</v>
      </c>
      <c r="H1157">
        <f t="shared" si="73"/>
        <v>3.5E-4</v>
      </c>
      <c r="I1157">
        <f t="shared" si="74"/>
        <v>3.7317633259011537E-2</v>
      </c>
      <c r="J1157" s="6">
        <f t="shared" si="75"/>
        <v>4.3749999999999995E-3</v>
      </c>
      <c r="K1157">
        <f t="shared" si="76"/>
        <v>228.57142857142858</v>
      </c>
      <c r="L1157" t="s">
        <v>70</v>
      </c>
      <c r="M1157">
        <v>1</v>
      </c>
      <c r="N1157" t="s">
        <v>160</v>
      </c>
      <c r="O1157" t="s">
        <v>160</v>
      </c>
      <c r="P1157" t="s">
        <v>22</v>
      </c>
      <c r="Q1157" t="s">
        <v>37</v>
      </c>
      <c r="R1157" t="s">
        <v>24</v>
      </c>
      <c r="S1157" t="s">
        <v>32</v>
      </c>
      <c r="T1157">
        <v>1</v>
      </c>
      <c r="U1157" t="s">
        <v>147</v>
      </c>
      <c r="V1157" t="s">
        <v>164</v>
      </c>
      <c r="W1157" t="s">
        <v>169</v>
      </c>
      <c r="X1157" s="7">
        <f>T1157*K1157</f>
        <v>228.57142857142858</v>
      </c>
      <c r="Y1157">
        <f>T1157*(57.32)</f>
        <v>57.32</v>
      </c>
    </row>
    <row r="1158" spans="1:25" x14ac:dyDescent="0.2">
      <c r="A1158">
        <v>1157</v>
      </c>
      <c r="B1158" t="s">
        <v>145</v>
      </c>
      <c r="C1158" t="s">
        <v>146</v>
      </c>
      <c r="D1158">
        <v>1</v>
      </c>
      <c r="E1158" t="s">
        <v>72</v>
      </c>
      <c r="F1158">
        <f t="shared" si="77"/>
        <v>0.08</v>
      </c>
      <c r="G1158">
        <v>350</v>
      </c>
      <c r="H1158">
        <f t="shared" si="73"/>
        <v>3.5E-4</v>
      </c>
      <c r="I1158">
        <f t="shared" si="74"/>
        <v>3.7317633259011537E-2</v>
      </c>
      <c r="J1158" s="6">
        <f t="shared" si="75"/>
        <v>4.3749999999999995E-3</v>
      </c>
      <c r="K1158">
        <f t="shared" si="76"/>
        <v>228.57142857142858</v>
      </c>
      <c r="L1158" t="s">
        <v>70</v>
      </c>
      <c r="M1158">
        <v>1</v>
      </c>
      <c r="N1158" t="s">
        <v>160</v>
      </c>
      <c r="O1158" t="s">
        <v>160</v>
      </c>
      <c r="P1158" t="s">
        <v>22</v>
      </c>
      <c r="Q1158" t="s">
        <v>37</v>
      </c>
      <c r="R1158" t="s">
        <v>24</v>
      </c>
      <c r="S1158" t="s">
        <v>32</v>
      </c>
      <c r="T1158">
        <v>2</v>
      </c>
      <c r="U1158" t="s">
        <v>147</v>
      </c>
      <c r="V1158" t="s">
        <v>164</v>
      </c>
      <c r="W1158" t="s">
        <v>169</v>
      </c>
      <c r="X1158" s="7">
        <f>T1158*K1158</f>
        <v>457.14285714285717</v>
      </c>
      <c r="Y1158">
        <f>T1158*(57.32)</f>
        <v>114.64</v>
      </c>
    </row>
    <row r="1159" spans="1:25" x14ac:dyDescent="0.2">
      <c r="A1159">
        <v>1158</v>
      </c>
      <c r="B1159" t="s">
        <v>145</v>
      </c>
      <c r="C1159" t="s">
        <v>146</v>
      </c>
      <c r="D1159">
        <v>2</v>
      </c>
      <c r="E1159" t="s">
        <v>18</v>
      </c>
      <c r="F1159">
        <f t="shared" ref="F1159:F1181" si="78">(4/100)</f>
        <v>0.04</v>
      </c>
      <c r="G1159">
        <v>350</v>
      </c>
      <c r="H1159">
        <f t="shared" si="73"/>
        <v>3.5E-4</v>
      </c>
      <c r="I1159">
        <f t="shared" si="74"/>
        <v>5.2775103070559395E-2</v>
      </c>
      <c r="J1159" s="6">
        <f t="shared" si="75"/>
        <v>8.7499999999999974E-3</v>
      </c>
      <c r="K1159">
        <f t="shared" si="76"/>
        <v>114.28571428571432</v>
      </c>
      <c r="L1159" t="s">
        <v>19</v>
      </c>
      <c r="M1159">
        <v>1</v>
      </c>
      <c r="N1159" t="s">
        <v>172</v>
      </c>
      <c r="O1159" t="s">
        <v>21</v>
      </c>
      <c r="P1159" t="s">
        <v>22</v>
      </c>
      <c r="Q1159" t="s">
        <v>23</v>
      </c>
      <c r="R1159" t="s">
        <v>31</v>
      </c>
      <c r="S1159" t="s">
        <v>25</v>
      </c>
      <c r="T1159">
        <v>1</v>
      </c>
      <c r="U1159" t="s">
        <v>173</v>
      </c>
      <c r="V1159" t="s">
        <v>174</v>
      </c>
      <c r="W1159" t="s">
        <v>175</v>
      </c>
      <c r="X1159" s="7">
        <f>T1159*K1159</f>
        <v>114.28571428571432</v>
      </c>
      <c r="Y1159">
        <f>T1159*(57.32)</f>
        <v>57.32</v>
      </c>
    </row>
    <row r="1160" spans="1:25" x14ac:dyDescent="0.2">
      <c r="A1160">
        <v>1159</v>
      </c>
      <c r="B1160" t="s">
        <v>145</v>
      </c>
      <c r="C1160" t="s">
        <v>146</v>
      </c>
      <c r="D1160">
        <v>2</v>
      </c>
      <c r="E1160" t="s">
        <v>18</v>
      </c>
      <c r="F1160">
        <f t="shared" si="78"/>
        <v>0.04</v>
      </c>
      <c r="G1160">
        <v>350</v>
      </c>
      <c r="H1160">
        <f t="shared" si="73"/>
        <v>3.5E-4</v>
      </c>
      <c r="I1160">
        <f t="shared" si="74"/>
        <v>5.2775103070559395E-2</v>
      </c>
      <c r="J1160" s="6">
        <f t="shared" si="75"/>
        <v>8.7499999999999974E-3</v>
      </c>
      <c r="K1160">
        <f t="shared" si="76"/>
        <v>114.28571428571432</v>
      </c>
      <c r="L1160" t="s">
        <v>19</v>
      </c>
      <c r="M1160">
        <v>1</v>
      </c>
      <c r="N1160" t="s">
        <v>39</v>
      </c>
      <c r="O1160" t="s">
        <v>35</v>
      </c>
      <c r="P1160" t="s">
        <v>36</v>
      </c>
      <c r="Q1160" t="s">
        <v>37</v>
      </c>
      <c r="R1160" t="s">
        <v>24</v>
      </c>
      <c r="S1160" t="s">
        <v>38</v>
      </c>
      <c r="T1160">
        <v>29</v>
      </c>
      <c r="U1160" t="s">
        <v>173</v>
      </c>
      <c r="V1160" t="s">
        <v>174</v>
      </c>
      <c r="W1160" t="s">
        <v>175</v>
      </c>
      <c r="X1160" s="7">
        <f>T1160*K1160</f>
        <v>3314.2857142857151</v>
      </c>
      <c r="Y1160">
        <f>T1160*(57.32)</f>
        <v>1662.28</v>
      </c>
    </row>
    <row r="1161" spans="1:25" x14ac:dyDescent="0.2">
      <c r="A1161">
        <v>1160</v>
      </c>
      <c r="B1161" t="s">
        <v>145</v>
      </c>
      <c r="C1161" t="s">
        <v>146</v>
      </c>
      <c r="D1161">
        <v>2</v>
      </c>
      <c r="E1161" t="s">
        <v>18</v>
      </c>
      <c r="F1161">
        <f t="shared" si="78"/>
        <v>0.04</v>
      </c>
      <c r="G1161">
        <v>350</v>
      </c>
      <c r="H1161">
        <f t="shared" si="73"/>
        <v>3.5E-4</v>
      </c>
      <c r="I1161">
        <f t="shared" si="74"/>
        <v>5.2775103070559395E-2</v>
      </c>
      <c r="J1161" s="6">
        <f t="shared" si="75"/>
        <v>8.7499999999999974E-3</v>
      </c>
      <c r="K1161">
        <f t="shared" si="76"/>
        <v>114.28571428571432</v>
      </c>
      <c r="L1161" t="s">
        <v>19</v>
      </c>
      <c r="M1161">
        <v>1</v>
      </c>
      <c r="N1161" t="s">
        <v>49</v>
      </c>
      <c r="O1161" t="s">
        <v>49</v>
      </c>
      <c r="P1161" t="s">
        <v>22</v>
      </c>
      <c r="Q1161" t="s">
        <v>37</v>
      </c>
      <c r="R1161" t="s">
        <v>24</v>
      </c>
      <c r="S1161" t="s">
        <v>50</v>
      </c>
      <c r="T1161">
        <v>5</v>
      </c>
      <c r="U1161" t="s">
        <v>173</v>
      </c>
      <c r="V1161" t="s">
        <v>174</v>
      </c>
      <c r="W1161" t="s">
        <v>175</v>
      </c>
      <c r="X1161" s="7">
        <f>T1161*K1161</f>
        <v>571.42857142857156</v>
      </c>
      <c r="Y1161">
        <f>T1161*(57.32)</f>
        <v>286.60000000000002</v>
      </c>
    </row>
    <row r="1162" spans="1:25" x14ac:dyDescent="0.2">
      <c r="A1162">
        <v>1161</v>
      </c>
      <c r="B1162" t="s">
        <v>145</v>
      </c>
      <c r="C1162" t="s">
        <v>146</v>
      </c>
      <c r="D1162">
        <v>2</v>
      </c>
      <c r="E1162" t="s">
        <v>18</v>
      </c>
      <c r="F1162">
        <f t="shared" si="78"/>
        <v>0.04</v>
      </c>
      <c r="G1162">
        <v>350</v>
      </c>
      <c r="H1162">
        <f t="shared" si="73"/>
        <v>3.5E-4</v>
      </c>
      <c r="I1162">
        <f t="shared" si="74"/>
        <v>5.2775103070559395E-2</v>
      </c>
      <c r="J1162" s="6">
        <f t="shared" si="75"/>
        <v>8.7499999999999974E-3</v>
      </c>
      <c r="K1162">
        <f t="shared" si="76"/>
        <v>114.28571428571432</v>
      </c>
      <c r="L1162" t="s">
        <v>19</v>
      </c>
      <c r="M1162">
        <v>1</v>
      </c>
      <c r="N1162" t="s">
        <v>57</v>
      </c>
      <c r="O1162" t="s">
        <v>57</v>
      </c>
      <c r="P1162" t="s">
        <v>22</v>
      </c>
      <c r="Q1162" t="s">
        <v>37</v>
      </c>
      <c r="R1162" t="s">
        <v>24</v>
      </c>
      <c r="S1162" t="s">
        <v>58</v>
      </c>
      <c r="T1162">
        <v>1</v>
      </c>
      <c r="U1162" t="s">
        <v>173</v>
      </c>
      <c r="V1162" t="s">
        <v>174</v>
      </c>
      <c r="W1162" t="s">
        <v>175</v>
      </c>
      <c r="X1162" s="7">
        <f>T1162*K1162</f>
        <v>114.28571428571432</v>
      </c>
      <c r="Y1162">
        <f>T1162*(57.32)</f>
        <v>57.32</v>
      </c>
    </row>
    <row r="1163" spans="1:25" x14ac:dyDescent="0.2">
      <c r="A1163">
        <v>1162</v>
      </c>
      <c r="B1163" t="s">
        <v>145</v>
      </c>
      <c r="C1163" t="s">
        <v>146</v>
      </c>
      <c r="D1163">
        <v>2</v>
      </c>
      <c r="E1163" t="s">
        <v>18</v>
      </c>
      <c r="F1163">
        <f t="shared" si="78"/>
        <v>0.04</v>
      </c>
      <c r="G1163">
        <v>350</v>
      </c>
      <c r="H1163">
        <f t="shared" si="73"/>
        <v>3.5E-4</v>
      </c>
      <c r="I1163">
        <f t="shared" si="74"/>
        <v>5.2775103070559395E-2</v>
      </c>
      <c r="J1163" s="6">
        <f t="shared" si="75"/>
        <v>8.7499999999999974E-3</v>
      </c>
      <c r="K1163">
        <f t="shared" si="76"/>
        <v>114.28571428571432</v>
      </c>
      <c r="L1163" t="s">
        <v>19</v>
      </c>
      <c r="M1163">
        <v>1</v>
      </c>
      <c r="N1163" t="s">
        <v>57</v>
      </c>
      <c r="O1163" t="s">
        <v>57</v>
      </c>
      <c r="P1163" t="s">
        <v>22</v>
      </c>
      <c r="Q1163" t="s">
        <v>37</v>
      </c>
      <c r="R1163" t="s">
        <v>24</v>
      </c>
      <c r="S1163" t="s">
        <v>58</v>
      </c>
      <c r="T1163">
        <v>1</v>
      </c>
      <c r="U1163" t="s">
        <v>173</v>
      </c>
      <c r="V1163" t="s">
        <v>174</v>
      </c>
      <c r="W1163" t="s">
        <v>175</v>
      </c>
      <c r="X1163" s="7">
        <f>T1163*K1163</f>
        <v>114.28571428571432</v>
      </c>
      <c r="Y1163">
        <f>T1163*(57.32)</f>
        <v>57.32</v>
      </c>
    </row>
    <row r="1164" spans="1:25" x14ac:dyDescent="0.2">
      <c r="A1164">
        <v>1163</v>
      </c>
      <c r="B1164" t="s">
        <v>145</v>
      </c>
      <c r="C1164" t="s">
        <v>146</v>
      </c>
      <c r="D1164">
        <v>2</v>
      </c>
      <c r="E1164" t="s">
        <v>18</v>
      </c>
      <c r="F1164">
        <f t="shared" si="78"/>
        <v>0.04</v>
      </c>
      <c r="G1164">
        <v>350</v>
      </c>
      <c r="H1164">
        <f t="shared" si="73"/>
        <v>3.5E-4</v>
      </c>
      <c r="I1164">
        <f t="shared" si="74"/>
        <v>5.2775103070559395E-2</v>
      </c>
      <c r="J1164" s="6">
        <f t="shared" si="75"/>
        <v>8.7499999999999974E-3</v>
      </c>
      <c r="K1164">
        <f t="shared" si="76"/>
        <v>114.28571428571432</v>
      </c>
      <c r="L1164" t="s">
        <v>19</v>
      </c>
      <c r="M1164">
        <v>1</v>
      </c>
      <c r="N1164" t="s">
        <v>59</v>
      </c>
      <c r="O1164" t="s">
        <v>59</v>
      </c>
      <c r="P1164" t="s">
        <v>30</v>
      </c>
      <c r="Q1164" t="s">
        <v>23</v>
      </c>
      <c r="R1164" t="s">
        <v>31</v>
      </c>
      <c r="S1164" t="s">
        <v>60</v>
      </c>
      <c r="T1164">
        <v>1</v>
      </c>
      <c r="U1164" t="s">
        <v>173</v>
      </c>
      <c r="V1164" t="s">
        <v>174</v>
      </c>
      <c r="W1164" t="s">
        <v>175</v>
      </c>
      <c r="X1164" s="7">
        <f>T1164*K1164</f>
        <v>114.28571428571432</v>
      </c>
      <c r="Y1164">
        <f>T1164*(57.32)</f>
        <v>57.32</v>
      </c>
    </row>
    <row r="1165" spans="1:25" x14ac:dyDescent="0.2">
      <c r="A1165">
        <v>1164</v>
      </c>
      <c r="B1165" t="s">
        <v>145</v>
      </c>
      <c r="C1165" t="s">
        <v>146</v>
      </c>
      <c r="D1165">
        <v>2</v>
      </c>
      <c r="E1165" t="s">
        <v>18</v>
      </c>
      <c r="F1165">
        <f t="shared" si="78"/>
        <v>0.04</v>
      </c>
      <c r="G1165">
        <v>350</v>
      </c>
      <c r="H1165">
        <f t="shared" si="73"/>
        <v>3.5E-4</v>
      </c>
      <c r="I1165">
        <f t="shared" si="74"/>
        <v>5.2775103070559395E-2</v>
      </c>
      <c r="J1165" s="6">
        <f t="shared" si="75"/>
        <v>8.7499999999999974E-3</v>
      </c>
      <c r="K1165">
        <f t="shared" si="76"/>
        <v>114.28571428571432</v>
      </c>
      <c r="L1165" t="s">
        <v>19</v>
      </c>
      <c r="M1165">
        <v>1</v>
      </c>
      <c r="N1165" t="s">
        <v>152</v>
      </c>
      <c r="O1165" t="s">
        <v>152</v>
      </c>
      <c r="P1165" t="s">
        <v>30</v>
      </c>
      <c r="Q1165" t="s">
        <v>23</v>
      </c>
      <c r="R1165" t="s">
        <v>31</v>
      </c>
      <c r="S1165" t="s">
        <v>153</v>
      </c>
      <c r="T1165">
        <v>1</v>
      </c>
      <c r="U1165" t="s">
        <v>173</v>
      </c>
      <c r="V1165" t="s">
        <v>174</v>
      </c>
      <c r="W1165" t="s">
        <v>175</v>
      </c>
      <c r="X1165" s="7">
        <f>T1165*K1165</f>
        <v>114.28571428571432</v>
      </c>
      <c r="Y1165">
        <f>T1165*(57.32)</f>
        <v>57.32</v>
      </c>
    </row>
    <row r="1166" spans="1:25" x14ac:dyDescent="0.2">
      <c r="A1166">
        <v>1165</v>
      </c>
      <c r="B1166" t="s">
        <v>145</v>
      </c>
      <c r="C1166" t="s">
        <v>146</v>
      </c>
      <c r="D1166">
        <v>2</v>
      </c>
      <c r="E1166" t="s">
        <v>18</v>
      </c>
      <c r="F1166">
        <f t="shared" si="78"/>
        <v>0.04</v>
      </c>
      <c r="G1166">
        <v>350</v>
      </c>
      <c r="H1166">
        <f t="shared" si="73"/>
        <v>3.5E-4</v>
      </c>
      <c r="I1166">
        <f t="shared" si="74"/>
        <v>5.2775103070559395E-2</v>
      </c>
      <c r="J1166" s="6">
        <f t="shared" si="75"/>
        <v>8.7499999999999974E-3</v>
      </c>
      <c r="K1166">
        <f t="shared" si="76"/>
        <v>114.28571428571432</v>
      </c>
      <c r="L1166" t="s">
        <v>66</v>
      </c>
      <c r="M1166">
        <v>1</v>
      </c>
      <c r="N1166" t="s">
        <v>39</v>
      </c>
      <c r="O1166" t="s">
        <v>35</v>
      </c>
      <c r="P1166" t="s">
        <v>36</v>
      </c>
      <c r="Q1166" t="s">
        <v>37</v>
      </c>
      <c r="R1166" t="s">
        <v>24</v>
      </c>
      <c r="S1166" t="s">
        <v>38</v>
      </c>
      <c r="T1166">
        <v>35</v>
      </c>
      <c r="U1166" t="s">
        <v>173</v>
      </c>
      <c r="V1166" t="s">
        <v>174</v>
      </c>
      <c r="W1166" t="s">
        <v>176</v>
      </c>
      <c r="X1166" s="7">
        <f>T1166*K1166</f>
        <v>4000.0000000000014</v>
      </c>
      <c r="Y1166">
        <f>T1166*(57.32)</f>
        <v>2006.2</v>
      </c>
    </row>
    <row r="1167" spans="1:25" x14ac:dyDescent="0.2">
      <c r="A1167">
        <v>1166</v>
      </c>
      <c r="B1167" t="s">
        <v>145</v>
      </c>
      <c r="C1167" t="s">
        <v>146</v>
      </c>
      <c r="D1167">
        <v>2</v>
      </c>
      <c r="E1167" t="s">
        <v>18</v>
      </c>
      <c r="F1167">
        <f t="shared" si="78"/>
        <v>0.04</v>
      </c>
      <c r="G1167">
        <v>350</v>
      </c>
      <c r="H1167">
        <f t="shared" si="73"/>
        <v>3.5E-4</v>
      </c>
      <c r="I1167">
        <f t="shared" si="74"/>
        <v>5.2775103070559395E-2</v>
      </c>
      <c r="J1167" s="6">
        <f t="shared" si="75"/>
        <v>8.7499999999999974E-3</v>
      </c>
      <c r="K1167">
        <f t="shared" si="76"/>
        <v>114.28571428571432</v>
      </c>
      <c r="L1167" t="s">
        <v>66</v>
      </c>
      <c r="M1167">
        <v>1</v>
      </c>
      <c r="N1167" t="s">
        <v>49</v>
      </c>
      <c r="O1167" t="s">
        <v>49</v>
      </c>
      <c r="P1167" t="s">
        <v>22</v>
      </c>
      <c r="Q1167" t="s">
        <v>37</v>
      </c>
      <c r="R1167" t="s">
        <v>24</v>
      </c>
      <c r="S1167" t="s">
        <v>50</v>
      </c>
      <c r="T1167">
        <v>9</v>
      </c>
      <c r="U1167" t="s">
        <v>173</v>
      </c>
      <c r="V1167" t="s">
        <v>174</v>
      </c>
      <c r="W1167" t="s">
        <v>176</v>
      </c>
      <c r="X1167" s="7">
        <f>T1167*K1167</f>
        <v>1028.5714285714289</v>
      </c>
      <c r="Y1167">
        <f>T1167*(57.32)</f>
        <v>515.88</v>
      </c>
    </row>
    <row r="1168" spans="1:25" x14ac:dyDescent="0.2">
      <c r="A1168">
        <v>1167</v>
      </c>
      <c r="B1168" t="s">
        <v>145</v>
      </c>
      <c r="C1168" t="s">
        <v>146</v>
      </c>
      <c r="D1168">
        <v>2</v>
      </c>
      <c r="E1168" t="s">
        <v>18</v>
      </c>
      <c r="F1168">
        <f t="shared" si="78"/>
        <v>0.04</v>
      </c>
      <c r="G1168">
        <v>350</v>
      </c>
      <c r="H1168">
        <f t="shared" si="73"/>
        <v>3.5E-4</v>
      </c>
      <c r="I1168">
        <f t="shared" si="74"/>
        <v>5.2775103070559395E-2</v>
      </c>
      <c r="J1168" s="6">
        <f t="shared" si="75"/>
        <v>8.7499999999999974E-3</v>
      </c>
      <c r="K1168">
        <f t="shared" si="76"/>
        <v>114.28571428571432</v>
      </c>
      <c r="L1168" t="s">
        <v>66</v>
      </c>
      <c r="M1168">
        <v>1</v>
      </c>
      <c r="N1168" t="s">
        <v>59</v>
      </c>
      <c r="O1168" t="s">
        <v>59</v>
      </c>
      <c r="P1168" t="s">
        <v>30</v>
      </c>
      <c r="Q1168" t="s">
        <v>23</v>
      </c>
      <c r="R1168" t="s">
        <v>31</v>
      </c>
      <c r="S1168" t="s">
        <v>60</v>
      </c>
      <c r="T1168">
        <v>1</v>
      </c>
      <c r="U1168" t="s">
        <v>173</v>
      </c>
      <c r="V1168" t="s">
        <v>174</v>
      </c>
      <c r="W1168" t="s">
        <v>176</v>
      </c>
      <c r="X1168" s="7">
        <f>T1168*K1168</f>
        <v>114.28571428571432</v>
      </c>
      <c r="Y1168">
        <f>T1168*(57.32)</f>
        <v>57.32</v>
      </c>
    </row>
    <row r="1169" spans="1:25" x14ac:dyDescent="0.2">
      <c r="A1169">
        <v>1168</v>
      </c>
      <c r="B1169" t="s">
        <v>145</v>
      </c>
      <c r="C1169" t="s">
        <v>146</v>
      </c>
      <c r="D1169">
        <v>2</v>
      </c>
      <c r="E1169" t="s">
        <v>18</v>
      </c>
      <c r="F1169">
        <f t="shared" si="78"/>
        <v>0.04</v>
      </c>
      <c r="G1169">
        <v>350</v>
      </c>
      <c r="H1169">
        <f t="shared" si="73"/>
        <v>3.5E-4</v>
      </c>
      <c r="I1169">
        <f t="shared" si="74"/>
        <v>5.2775103070559395E-2</v>
      </c>
      <c r="J1169" s="6">
        <f t="shared" si="75"/>
        <v>8.7499999999999974E-3</v>
      </c>
      <c r="K1169">
        <f t="shared" si="76"/>
        <v>114.28571428571432</v>
      </c>
      <c r="L1169" t="s">
        <v>66</v>
      </c>
      <c r="M1169">
        <v>1</v>
      </c>
      <c r="N1169" t="s">
        <v>152</v>
      </c>
      <c r="O1169" t="s">
        <v>152</v>
      </c>
      <c r="P1169" t="s">
        <v>30</v>
      </c>
      <c r="Q1169" t="s">
        <v>23</v>
      </c>
      <c r="R1169" t="s">
        <v>31</v>
      </c>
      <c r="S1169" t="s">
        <v>153</v>
      </c>
      <c r="T1169">
        <v>7</v>
      </c>
      <c r="U1169" t="s">
        <v>173</v>
      </c>
      <c r="V1169" t="s">
        <v>174</v>
      </c>
      <c r="W1169" t="s">
        <v>176</v>
      </c>
      <c r="X1169" s="7">
        <f>T1169*K1169</f>
        <v>800.00000000000023</v>
      </c>
      <c r="Y1169">
        <f>T1169*(57.32)</f>
        <v>401.24</v>
      </c>
    </row>
    <row r="1170" spans="1:25" x14ac:dyDescent="0.2">
      <c r="A1170">
        <v>1169</v>
      </c>
      <c r="B1170" t="s">
        <v>145</v>
      </c>
      <c r="C1170" t="s">
        <v>146</v>
      </c>
      <c r="D1170">
        <v>2</v>
      </c>
      <c r="E1170" t="s">
        <v>18</v>
      </c>
      <c r="F1170">
        <f t="shared" si="78"/>
        <v>0.04</v>
      </c>
      <c r="G1170">
        <v>350</v>
      </c>
      <c r="H1170">
        <f t="shared" si="73"/>
        <v>3.5E-4</v>
      </c>
      <c r="I1170">
        <f t="shared" si="74"/>
        <v>5.2775103070559395E-2</v>
      </c>
      <c r="J1170" s="6">
        <f t="shared" si="75"/>
        <v>8.7499999999999974E-3</v>
      </c>
      <c r="K1170">
        <f t="shared" si="76"/>
        <v>114.28571428571432</v>
      </c>
      <c r="L1170" t="s">
        <v>66</v>
      </c>
      <c r="M1170">
        <v>1</v>
      </c>
      <c r="N1170" t="s">
        <v>154</v>
      </c>
      <c r="O1170" t="s">
        <v>154</v>
      </c>
      <c r="P1170" t="s">
        <v>22</v>
      </c>
      <c r="Q1170" t="s">
        <v>23</v>
      </c>
      <c r="R1170" t="s">
        <v>31</v>
      </c>
      <c r="S1170" t="s">
        <v>155</v>
      </c>
      <c r="T1170">
        <v>2</v>
      </c>
      <c r="U1170" t="s">
        <v>173</v>
      </c>
      <c r="V1170" t="s">
        <v>174</v>
      </c>
      <c r="W1170" t="s">
        <v>176</v>
      </c>
      <c r="X1170" s="7">
        <f>T1170*K1170</f>
        <v>228.57142857142864</v>
      </c>
      <c r="Y1170">
        <f>T1170*(57.32)</f>
        <v>114.64</v>
      </c>
    </row>
    <row r="1171" spans="1:25" x14ac:dyDescent="0.2">
      <c r="A1171">
        <v>1170</v>
      </c>
      <c r="B1171" t="s">
        <v>145</v>
      </c>
      <c r="C1171" t="s">
        <v>146</v>
      </c>
      <c r="D1171">
        <v>2</v>
      </c>
      <c r="E1171" t="s">
        <v>18</v>
      </c>
      <c r="F1171">
        <f t="shared" si="78"/>
        <v>0.04</v>
      </c>
      <c r="G1171">
        <v>350</v>
      </c>
      <c r="H1171">
        <f t="shared" si="73"/>
        <v>3.5E-4</v>
      </c>
      <c r="I1171">
        <f t="shared" si="74"/>
        <v>5.2775103070559395E-2</v>
      </c>
      <c r="J1171" s="6">
        <f t="shared" si="75"/>
        <v>8.7499999999999974E-3</v>
      </c>
      <c r="K1171">
        <f t="shared" si="76"/>
        <v>114.28571428571432</v>
      </c>
      <c r="L1171" t="s">
        <v>68</v>
      </c>
      <c r="M1171">
        <v>1</v>
      </c>
      <c r="N1171" t="s">
        <v>39</v>
      </c>
      <c r="O1171" t="s">
        <v>35</v>
      </c>
      <c r="P1171" t="s">
        <v>36</v>
      </c>
      <c r="Q1171" t="s">
        <v>37</v>
      </c>
      <c r="R1171" t="s">
        <v>24</v>
      </c>
      <c r="S1171" t="s">
        <v>38</v>
      </c>
      <c r="T1171">
        <v>24</v>
      </c>
      <c r="U1171" t="s">
        <v>173</v>
      </c>
      <c r="V1171" t="s">
        <v>174</v>
      </c>
      <c r="W1171" t="s">
        <v>177</v>
      </c>
      <c r="X1171" s="7">
        <f>T1171*K1171</f>
        <v>2742.8571428571436</v>
      </c>
      <c r="Y1171">
        <f>T1171*(57.32)</f>
        <v>1375.68</v>
      </c>
    </row>
    <row r="1172" spans="1:25" x14ac:dyDescent="0.2">
      <c r="A1172">
        <v>1171</v>
      </c>
      <c r="B1172" t="s">
        <v>145</v>
      </c>
      <c r="C1172" t="s">
        <v>146</v>
      </c>
      <c r="D1172">
        <v>2</v>
      </c>
      <c r="E1172" t="s">
        <v>18</v>
      </c>
      <c r="F1172">
        <f t="shared" si="78"/>
        <v>0.04</v>
      </c>
      <c r="G1172">
        <v>350</v>
      </c>
      <c r="H1172">
        <f t="shared" si="73"/>
        <v>3.5E-4</v>
      </c>
      <c r="I1172">
        <f t="shared" si="74"/>
        <v>5.2775103070559395E-2</v>
      </c>
      <c r="J1172" s="6">
        <f t="shared" si="75"/>
        <v>8.7499999999999974E-3</v>
      </c>
      <c r="K1172">
        <f t="shared" si="76"/>
        <v>114.28571428571432</v>
      </c>
      <c r="L1172" t="s">
        <v>68</v>
      </c>
      <c r="M1172">
        <v>1</v>
      </c>
      <c r="N1172" t="s">
        <v>40</v>
      </c>
      <c r="O1172" t="s">
        <v>40</v>
      </c>
      <c r="P1172" t="s">
        <v>22</v>
      </c>
      <c r="Q1172" t="s">
        <v>37</v>
      </c>
      <c r="R1172" t="s">
        <v>24</v>
      </c>
      <c r="S1172" t="s">
        <v>32</v>
      </c>
      <c r="T1172">
        <v>4</v>
      </c>
      <c r="U1172" t="s">
        <v>173</v>
      </c>
      <c r="V1172" t="s">
        <v>174</v>
      </c>
      <c r="W1172" t="s">
        <v>177</v>
      </c>
      <c r="X1172" s="7">
        <f>T1172*K1172</f>
        <v>457.14285714285728</v>
      </c>
      <c r="Y1172">
        <f>T1172*(57.32)</f>
        <v>229.28</v>
      </c>
    </row>
    <row r="1173" spans="1:25" x14ac:dyDescent="0.2">
      <c r="A1173">
        <v>1172</v>
      </c>
      <c r="B1173" t="s">
        <v>145</v>
      </c>
      <c r="C1173" t="s">
        <v>146</v>
      </c>
      <c r="D1173">
        <v>2</v>
      </c>
      <c r="E1173" t="s">
        <v>18</v>
      </c>
      <c r="F1173">
        <f t="shared" si="78"/>
        <v>0.04</v>
      </c>
      <c r="G1173">
        <v>350</v>
      </c>
      <c r="H1173">
        <f t="shared" si="73"/>
        <v>3.5E-4</v>
      </c>
      <c r="I1173">
        <f t="shared" si="74"/>
        <v>5.2775103070559395E-2</v>
      </c>
      <c r="J1173" s="6">
        <f t="shared" si="75"/>
        <v>8.7499999999999974E-3</v>
      </c>
      <c r="K1173">
        <f t="shared" si="76"/>
        <v>114.28571428571432</v>
      </c>
      <c r="L1173" t="s">
        <v>68</v>
      </c>
      <c r="M1173">
        <v>1</v>
      </c>
      <c r="N1173" t="s">
        <v>57</v>
      </c>
      <c r="O1173" t="s">
        <v>57</v>
      </c>
      <c r="P1173" t="s">
        <v>22</v>
      </c>
      <c r="Q1173" t="s">
        <v>37</v>
      </c>
      <c r="R1173" t="s">
        <v>24</v>
      </c>
      <c r="S1173" t="s">
        <v>58</v>
      </c>
      <c r="T1173">
        <v>3</v>
      </c>
      <c r="U1173" t="s">
        <v>173</v>
      </c>
      <c r="V1173" t="s">
        <v>174</v>
      </c>
      <c r="W1173" t="s">
        <v>177</v>
      </c>
      <c r="X1173" s="7">
        <f>T1173*K1173</f>
        <v>342.85714285714295</v>
      </c>
      <c r="Y1173">
        <f>T1173*(57.32)</f>
        <v>171.96</v>
      </c>
    </row>
    <row r="1174" spans="1:25" x14ac:dyDescent="0.2">
      <c r="A1174">
        <v>1173</v>
      </c>
      <c r="B1174" t="s">
        <v>145</v>
      </c>
      <c r="C1174" t="s">
        <v>146</v>
      </c>
      <c r="D1174">
        <v>2</v>
      </c>
      <c r="E1174" t="s">
        <v>18</v>
      </c>
      <c r="F1174">
        <f t="shared" si="78"/>
        <v>0.04</v>
      </c>
      <c r="G1174">
        <v>350</v>
      </c>
      <c r="H1174">
        <f t="shared" si="73"/>
        <v>3.5E-4</v>
      </c>
      <c r="I1174">
        <f t="shared" si="74"/>
        <v>5.2775103070559395E-2</v>
      </c>
      <c r="J1174" s="6">
        <f t="shared" si="75"/>
        <v>8.7499999999999974E-3</v>
      </c>
      <c r="K1174">
        <f t="shared" si="76"/>
        <v>114.28571428571432</v>
      </c>
      <c r="L1174" t="s">
        <v>68</v>
      </c>
      <c r="M1174">
        <v>1</v>
      </c>
      <c r="N1174" t="s">
        <v>59</v>
      </c>
      <c r="O1174" t="s">
        <v>59</v>
      </c>
      <c r="P1174" t="s">
        <v>30</v>
      </c>
      <c r="Q1174" t="s">
        <v>23</v>
      </c>
      <c r="R1174" t="s">
        <v>31</v>
      </c>
      <c r="S1174" t="s">
        <v>60</v>
      </c>
      <c r="T1174">
        <v>2</v>
      </c>
      <c r="U1174" t="s">
        <v>173</v>
      </c>
      <c r="V1174" t="s">
        <v>174</v>
      </c>
      <c r="W1174" t="s">
        <v>177</v>
      </c>
      <c r="X1174" s="7">
        <f>T1174*K1174</f>
        <v>228.57142857142864</v>
      </c>
      <c r="Y1174">
        <f>T1174*(57.32)</f>
        <v>114.64</v>
      </c>
    </row>
    <row r="1175" spans="1:25" x14ac:dyDescent="0.2">
      <c r="A1175">
        <v>1174</v>
      </c>
      <c r="B1175" t="s">
        <v>145</v>
      </c>
      <c r="C1175" t="s">
        <v>146</v>
      </c>
      <c r="D1175">
        <v>2</v>
      </c>
      <c r="E1175" t="s">
        <v>18</v>
      </c>
      <c r="F1175">
        <f t="shared" si="78"/>
        <v>0.04</v>
      </c>
      <c r="G1175">
        <v>350</v>
      </c>
      <c r="H1175">
        <f t="shared" si="73"/>
        <v>3.5E-4</v>
      </c>
      <c r="I1175">
        <f t="shared" si="74"/>
        <v>5.2775103070559395E-2</v>
      </c>
      <c r="J1175" s="6">
        <f t="shared" si="75"/>
        <v>8.7499999999999974E-3</v>
      </c>
      <c r="K1175">
        <f t="shared" si="76"/>
        <v>114.28571428571432</v>
      </c>
      <c r="L1175" t="s">
        <v>68</v>
      </c>
      <c r="M1175">
        <v>1</v>
      </c>
      <c r="N1175" t="s">
        <v>63</v>
      </c>
      <c r="O1175" t="s">
        <v>63</v>
      </c>
      <c r="P1175" t="s">
        <v>22</v>
      </c>
      <c r="Q1175" t="s">
        <v>37</v>
      </c>
      <c r="R1175" t="s">
        <v>24</v>
      </c>
      <c r="S1175" t="s">
        <v>32</v>
      </c>
      <c r="T1175">
        <v>1</v>
      </c>
      <c r="U1175" t="s">
        <v>173</v>
      </c>
      <c r="V1175" t="s">
        <v>174</v>
      </c>
      <c r="W1175" t="s">
        <v>177</v>
      </c>
      <c r="X1175" s="7">
        <f>T1175*K1175</f>
        <v>114.28571428571432</v>
      </c>
      <c r="Y1175">
        <f>T1175*(57.32)</f>
        <v>57.32</v>
      </c>
    </row>
    <row r="1176" spans="1:25" x14ac:dyDescent="0.2">
      <c r="A1176">
        <v>1175</v>
      </c>
      <c r="B1176" t="s">
        <v>145</v>
      </c>
      <c r="C1176" t="s">
        <v>146</v>
      </c>
      <c r="D1176">
        <v>2</v>
      </c>
      <c r="E1176" t="s">
        <v>18</v>
      </c>
      <c r="F1176">
        <f t="shared" si="78"/>
        <v>0.04</v>
      </c>
      <c r="G1176">
        <v>350</v>
      </c>
      <c r="H1176">
        <f t="shared" si="73"/>
        <v>3.5E-4</v>
      </c>
      <c r="I1176">
        <f t="shared" si="74"/>
        <v>5.2775103070559395E-2</v>
      </c>
      <c r="J1176" s="6">
        <f t="shared" si="75"/>
        <v>8.7499999999999974E-3</v>
      </c>
      <c r="K1176">
        <f t="shared" si="76"/>
        <v>114.28571428571432</v>
      </c>
      <c r="L1176" t="s">
        <v>70</v>
      </c>
      <c r="M1176">
        <v>1</v>
      </c>
      <c r="N1176" t="s">
        <v>172</v>
      </c>
      <c r="O1176" t="s">
        <v>21</v>
      </c>
      <c r="P1176" t="s">
        <v>22</v>
      </c>
      <c r="Q1176" t="s">
        <v>23</v>
      </c>
      <c r="R1176" t="s">
        <v>31</v>
      </c>
      <c r="S1176" t="s">
        <v>25</v>
      </c>
      <c r="T1176">
        <v>4</v>
      </c>
      <c r="U1176" t="s">
        <v>173</v>
      </c>
      <c r="V1176" t="s">
        <v>174</v>
      </c>
      <c r="W1176" t="s">
        <v>178</v>
      </c>
      <c r="X1176" s="7">
        <f>T1176*K1176</f>
        <v>457.14285714285728</v>
      </c>
      <c r="Y1176">
        <f>T1176*(57.32)</f>
        <v>229.28</v>
      </c>
    </row>
    <row r="1177" spans="1:25" x14ac:dyDescent="0.2">
      <c r="A1177">
        <v>1176</v>
      </c>
      <c r="B1177" t="s">
        <v>145</v>
      </c>
      <c r="C1177" t="s">
        <v>146</v>
      </c>
      <c r="D1177">
        <v>2</v>
      </c>
      <c r="E1177" t="s">
        <v>18</v>
      </c>
      <c r="F1177">
        <f t="shared" si="78"/>
        <v>0.04</v>
      </c>
      <c r="G1177">
        <v>350</v>
      </c>
      <c r="H1177">
        <f t="shared" si="73"/>
        <v>3.5E-4</v>
      </c>
      <c r="I1177">
        <f t="shared" si="74"/>
        <v>5.2775103070559395E-2</v>
      </c>
      <c r="J1177" s="6">
        <f t="shared" si="75"/>
        <v>8.7499999999999974E-3</v>
      </c>
      <c r="K1177">
        <f t="shared" si="76"/>
        <v>114.28571428571432</v>
      </c>
      <c r="L1177" t="s">
        <v>70</v>
      </c>
      <c r="M1177">
        <v>1</v>
      </c>
      <c r="N1177" t="s">
        <v>39</v>
      </c>
      <c r="O1177" t="s">
        <v>35</v>
      </c>
      <c r="P1177" t="s">
        <v>36</v>
      </c>
      <c r="Q1177" t="s">
        <v>37</v>
      </c>
      <c r="R1177" t="s">
        <v>24</v>
      </c>
      <c r="S1177" t="s">
        <v>38</v>
      </c>
      <c r="T1177">
        <v>38</v>
      </c>
      <c r="U1177" t="s">
        <v>173</v>
      </c>
      <c r="V1177" t="s">
        <v>174</v>
      </c>
      <c r="W1177" t="s">
        <v>178</v>
      </c>
      <c r="X1177" s="7">
        <f>T1177*K1177</f>
        <v>4342.857142857144</v>
      </c>
      <c r="Y1177">
        <f>T1177*(57.32)</f>
        <v>2178.16</v>
      </c>
    </row>
    <row r="1178" spans="1:25" x14ac:dyDescent="0.2">
      <c r="A1178">
        <v>1177</v>
      </c>
      <c r="B1178" t="s">
        <v>145</v>
      </c>
      <c r="C1178" t="s">
        <v>146</v>
      </c>
      <c r="D1178">
        <v>2</v>
      </c>
      <c r="E1178" t="s">
        <v>18</v>
      </c>
      <c r="F1178">
        <f t="shared" si="78"/>
        <v>0.04</v>
      </c>
      <c r="G1178">
        <v>350</v>
      </c>
      <c r="H1178">
        <f t="shared" si="73"/>
        <v>3.5E-4</v>
      </c>
      <c r="I1178">
        <f t="shared" si="74"/>
        <v>5.2775103070559395E-2</v>
      </c>
      <c r="J1178" s="6">
        <f t="shared" si="75"/>
        <v>8.7499999999999974E-3</v>
      </c>
      <c r="K1178">
        <f t="shared" si="76"/>
        <v>114.28571428571432</v>
      </c>
      <c r="L1178" t="s">
        <v>70</v>
      </c>
      <c r="M1178">
        <v>1</v>
      </c>
      <c r="N1178" t="s">
        <v>57</v>
      </c>
      <c r="O1178" t="s">
        <v>57</v>
      </c>
      <c r="P1178" t="s">
        <v>22</v>
      </c>
      <c r="Q1178" t="s">
        <v>37</v>
      </c>
      <c r="R1178" t="s">
        <v>24</v>
      </c>
      <c r="S1178" t="s">
        <v>58</v>
      </c>
      <c r="T1178">
        <v>3</v>
      </c>
      <c r="U1178" t="s">
        <v>173</v>
      </c>
      <c r="V1178" t="s">
        <v>174</v>
      </c>
      <c r="W1178" t="s">
        <v>178</v>
      </c>
      <c r="X1178" s="7">
        <f>T1178*K1178</f>
        <v>342.85714285714295</v>
      </c>
      <c r="Y1178">
        <f>T1178*(57.32)</f>
        <v>171.96</v>
      </c>
    </row>
    <row r="1179" spans="1:25" x14ac:dyDescent="0.2">
      <c r="A1179">
        <v>1178</v>
      </c>
      <c r="B1179" t="s">
        <v>145</v>
      </c>
      <c r="C1179" t="s">
        <v>146</v>
      </c>
      <c r="D1179">
        <v>2</v>
      </c>
      <c r="E1179" t="s">
        <v>18</v>
      </c>
      <c r="F1179">
        <f t="shared" si="78"/>
        <v>0.04</v>
      </c>
      <c r="G1179">
        <v>350</v>
      </c>
      <c r="H1179">
        <f t="shared" si="73"/>
        <v>3.5E-4</v>
      </c>
      <c r="I1179">
        <f t="shared" si="74"/>
        <v>5.2775103070559395E-2</v>
      </c>
      <c r="J1179" s="6">
        <f t="shared" si="75"/>
        <v>8.7499999999999974E-3</v>
      </c>
      <c r="K1179">
        <f t="shared" si="76"/>
        <v>114.28571428571432</v>
      </c>
      <c r="L1179" t="s">
        <v>70</v>
      </c>
      <c r="M1179">
        <v>1</v>
      </c>
      <c r="N1179" t="s">
        <v>59</v>
      </c>
      <c r="O1179" t="s">
        <v>59</v>
      </c>
      <c r="P1179" t="s">
        <v>30</v>
      </c>
      <c r="Q1179" t="s">
        <v>23</v>
      </c>
      <c r="R1179" t="s">
        <v>31</v>
      </c>
      <c r="S1179" t="s">
        <v>60</v>
      </c>
      <c r="T1179">
        <v>4</v>
      </c>
      <c r="U1179" t="s">
        <v>173</v>
      </c>
      <c r="V1179" t="s">
        <v>174</v>
      </c>
      <c r="W1179" t="s">
        <v>178</v>
      </c>
      <c r="X1179" s="7">
        <f>T1179*K1179</f>
        <v>457.14285714285728</v>
      </c>
      <c r="Y1179">
        <f>T1179*(57.32)</f>
        <v>229.28</v>
      </c>
    </row>
    <row r="1180" spans="1:25" x14ac:dyDescent="0.2">
      <c r="A1180">
        <v>1179</v>
      </c>
      <c r="B1180" t="s">
        <v>145</v>
      </c>
      <c r="C1180" t="s">
        <v>146</v>
      </c>
      <c r="D1180">
        <v>2</v>
      </c>
      <c r="E1180" t="s">
        <v>18</v>
      </c>
      <c r="F1180">
        <f t="shared" si="78"/>
        <v>0.04</v>
      </c>
      <c r="G1180">
        <v>350</v>
      </c>
      <c r="H1180">
        <f t="shared" si="73"/>
        <v>3.5E-4</v>
      </c>
      <c r="I1180">
        <f t="shared" si="74"/>
        <v>5.2775103070559395E-2</v>
      </c>
      <c r="J1180" s="6">
        <f t="shared" si="75"/>
        <v>8.7499999999999974E-3</v>
      </c>
      <c r="K1180">
        <f t="shared" si="76"/>
        <v>114.28571428571432</v>
      </c>
      <c r="L1180" t="s">
        <v>70</v>
      </c>
      <c r="M1180">
        <v>1</v>
      </c>
      <c r="N1180" t="s">
        <v>59</v>
      </c>
      <c r="O1180" t="s">
        <v>59</v>
      </c>
      <c r="P1180" t="s">
        <v>30</v>
      </c>
      <c r="Q1180" t="s">
        <v>23</v>
      </c>
      <c r="R1180" t="s">
        <v>31</v>
      </c>
      <c r="S1180" t="s">
        <v>60</v>
      </c>
      <c r="T1180">
        <v>3</v>
      </c>
      <c r="U1180" t="s">
        <v>173</v>
      </c>
      <c r="V1180" t="s">
        <v>174</v>
      </c>
      <c r="W1180" t="s">
        <v>178</v>
      </c>
      <c r="X1180" s="7">
        <f>T1180*K1180</f>
        <v>342.85714285714295</v>
      </c>
      <c r="Y1180">
        <f>T1180*(57.32)</f>
        <v>171.96</v>
      </c>
    </row>
    <row r="1181" spans="1:25" x14ac:dyDescent="0.2">
      <c r="A1181">
        <v>1180</v>
      </c>
      <c r="B1181" t="s">
        <v>145</v>
      </c>
      <c r="C1181" t="s">
        <v>146</v>
      </c>
      <c r="D1181">
        <v>2</v>
      </c>
      <c r="E1181" t="s">
        <v>18</v>
      </c>
      <c r="F1181">
        <f t="shared" si="78"/>
        <v>0.04</v>
      </c>
      <c r="G1181">
        <v>350</v>
      </c>
      <c r="H1181">
        <f t="shared" si="73"/>
        <v>3.5E-4</v>
      </c>
      <c r="I1181">
        <f t="shared" si="74"/>
        <v>5.2775103070559395E-2</v>
      </c>
      <c r="J1181" s="6">
        <f t="shared" si="75"/>
        <v>8.7499999999999974E-3</v>
      </c>
      <c r="K1181">
        <f t="shared" si="76"/>
        <v>114.28571428571432</v>
      </c>
      <c r="L1181" t="s">
        <v>70</v>
      </c>
      <c r="M1181">
        <v>1</v>
      </c>
      <c r="N1181" t="s">
        <v>154</v>
      </c>
      <c r="O1181" t="s">
        <v>154</v>
      </c>
      <c r="P1181" t="s">
        <v>22</v>
      </c>
      <c r="Q1181" t="s">
        <v>23</v>
      </c>
      <c r="R1181" t="s">
        <v>31</v>
      </c>
      <c r="S1181" t="s">
        <v>155</v>
      </c>
      <c r="T1181">
        <v>1</v>
      </c>
      <c r="U1181" t="s">
        <v>173</v>
      </c>
      <c r="V1181" t="s">
        <v>174</v>
      </c>
      <c r="W1181" t="s">
        <v>178</v>
      </c>
      <c r="X1181" s="7">
        <f>T1181*K1181</f>
        <v>114.28571428571432</v>
      </c>
      <c r="Y1181">
        <f>T1181*(57.32)</f>
        <v>57.32</v>
      </c>
    </row>
    <row r="1182" spans="1:25" x14ac:dyDescent="0.2">
      <c r="A1182">
        <v>1181</v>
      </c>
      <c r="B1182" t="s">
        <v>145</v>
      </c>
      <c r="C1182" t="s">
        <v>146</v>
      </c>
      <c r="D1182">
        <v>2</v>
      </c>
      <c r="E1182" t="s">
        <v>72</v>
      </c>
      <c r="F1182">
        <f t="shared" ref="F1182:F1192" si="79">(12-4)/100</f>
        <v>0.08</v>
      </c>
      <c r="G1182">
        <v>350</v>
      </c>
      <c r="H1182">
        <f t="shared" si="73"/>
        <v>3.5E-4</v>
      </c>
      <c r="I1182">
        <f t="shared" si="74"/>
        <v>3.7317633259011537E-2</v>
      </c>
      <c r="J1182" s="6">
        <f t="shared" si="75"/>
        <v>4.3749999999999995E-3</v>
      </c>
      <c r="K1182">
        <f t="shared" si="76"/>
        <v>228.57142857142858</v>
      </c>
      <c r="L1182" t="s">
        <v>19</v>
      </c>
      <c r="M1182">
        <v>1</v>
      </c>
      <c r="N1182" t="s">
        <v>39</v>
      </c>
      <c r="O1182" t="s">
        <v>35</v>
      </c>
      <c r="P1182" t="s">
        <v>36</v>
      </c>
      <c r="Q1182" t="s">
        <v>37</v>
      </c>
      <c r="R1182" t="s">
        <v>24</v>
      </c>
      <c r="S1182" t="s">
        <v>38</v>
      </c>
      <c r="T1182">
        <v>8</v>
      </c>
      <c r="U1182" t="s">
        <v>173</v>
      </c>
      <c r="V1182" t="s">
        <v>179</v>
      </c>
      <c r="W1182" t="s">
        <v>180</v>
      </c>
      <c r="X1182" s="7">
        <f>T1182*K1182</f>
        <v>1828.5714285714287</v>
      </c>
      <c r="Y1182">
        <f>T1182*(57.32)</f>
        <v>458.56</v>
      </c>
    </row>
    <row r="1183" spans="1:25" x14ac:dyDescent="0.2">
      <c r="A1183">
        <v>1182</v>
      </c>
      <c r="B1183" t="s">
        <v>145</v>
      </c>
      <c r="C1183" t="s">
        <v>146</v>
      </c>
      <c r="D1183">
        <v>2</v>
      </c>
      <c r="E1183" t="s">
        <v>72</v>
      </c>
      <c r="F1183">
        <f t="shared" si="79"/>
        <v>0.08</v>
      </c>
      <c r="G1183">
        <v>350</v>
      </c>
      <c r="H1183">
        <f t="shared" si="73"/>
        <v>3.5E-4</v>
      </c>
      <c r="I1183">
        <f t="shared" si="74"/>
        <v>3.7317633259011537E-2</v>
      </c>
      <c r="J1183" s="6">
        <f t="shared" si="75"/>
        <v>4.3749999999999995E-3</v>
      </c>
      <c r="K1183">
        <f t="shared" si="76"/>
        <v>228.57142857142858</v>
      </c>
      <c r="L1183" t="s">
        <v>66</v>
      </c>
      <c r="M1183">
        <v>1</v>
      </c>
      <c r="N1183" t="s">
        <v>172</v>
      </c>
      <c r="O1183" t="s">
        <v>21</v>
      </c>
      <c r="P1183" t="s">
        <v>22</v>
      </c>
      <c r="Q1183" t="s">
        <v>23</v>
      </c>
      <c r="R1183" t="s">
        <v>31</v>
      </c>
      <c r="S1183" t="s">
        <v>25</v>
      </c>
      <c r="T1183">
        <v>1</v>
      </c>
      <c r="U1183" t="s">
        <v>173</v>
      </c>
      <c r="V1183" t="s">
        <v>179</v>
      </c>
      <c r="W1183" t="s">
        <v>181</v>
      </c>
      <c r="X1183" s="7">
        <f>T1183*K1183</f>
        <v>228.57142857142858</v>
      </c>
      <c r="Y1183">
        <f>T1183*(57.32)</f>
        <v>57.32</v>
      </c>
    </row>
    <row r="1184" spans="1:25" x14ac:dyDescent="0.2">
      <c r="A1184">
        <v>1183</v>
      </c>
      <c r="B1184" t="s">
        <v>145</v>
      </c>
      <c r="C1184" t="s">
        <v>146</v>
      </c>
      <c r="D1184">
        <v>2</v>
      </c>
      <c r="E1184" t="s">
        <v>72</v>
      </c>
      <c r="F1184">
        <f t="shared" si="79"/>
        <v>0.08</v>
      </c>
      <c r="G1184">
        <v>350</v>
      </c>
      <c r="H1184">
        <f t="shared" si="73"/>
        <v>3.5E-4</v>
      </c>
      <c r="I1184">
        <f t="shared" si="74"/>
        <v>3.7317633259011537E-2</v>
      </c>
      <c r="J1184" s="6">
        <f t="shared" si="75"/>
        <v>4.3749999999999995E-3</v>
      </c>
      <c r="K1184">
        <f t="shared" si="76"/>
        <v>228.57142857142858</v>
      </c>
      <c r="L1184" t="s">
        <v>66</v>
      </c>
      <c r="M1184">
        <v>1</v>
      </c>
      <c r="N1184" t="s">
        <v>39</v>
      </c>
      <c r="O1184" t="s">
        <v>35</v>
      </c>
      <c r="P1184" t="s">
        <v>36</v>
      </c>
      <c r="Q1184" t="s">
        <v>37</v>
      </c>
      <c r="R1184" t="s">
        <v>24</v>
      </c>
      <c r="S1184" t="s">
        <v>38</v>
      </c>
      <c r="T1184">
        <v>9</v>
      </c>
      <c r="U1184" t="s">
        <v>173</v>
      </c>
      <c r="V1184" t="s">
        <v>179</v>
      </c>
      <c r="W1184" t="s">
        <v>181</v>
      </c>
      <c r="X1184" s="7">
        <f>T1184*K1184</f>
        <v>2057.1428571428573</v>
      </c>
      <c r="Y1184">
        <f>T1184*(57.32)</f>
        <v>515.88</v>
      </c>
    </row>
    <row r="1185" spans="1:25" x14ac:dyDescent="0.2">
      <c r="A1185">
        <v>1184</v>
      </c>
      <c r="B1185" t="s">
        <v>145</v>
      </c>
      <c r="C1185" t="s">
        <v>146</v>
      </c>
      <c r="D1185">
        <v>2</v>
      </c>
      <c r="E1185" t="s">
        <v>72</v>
      </c>
      <c r="F1185">
        <f t="shared" si="79"/>
        <v>0.08</v>
      </c>
      <c r="G1185">
        <v>350</v>
      </c>
      <c r="H1185">
        <f t="shared" si="73"/>
        <v>3.5E-4</v>
      </c>
      <c r="I1185">
        <f t="shared" si="74"/>
        <v>3.7317633259011537E-2</v>
      </c>
      <c r="J1185" s="6">
        <f t="shared" si="75"/>
        <v>4.3749999999999995E-3</v>
      </c>
      <c r="K1185">
        <f t="shared" si="76"/>
        <v>228.57142857142858</v>
      </c>
      <c r="L1185" t="s">
        <v>68</v>
      </c>
      <c r="M1185">
        <v>1</v>
      </c>
      <c r="N1185" t="s">
        <v>39</v>
      </c>
      <c r="O1185" t="s">
        <v>35</v>
      </c>
      <c r="P1185" t="s">
        <v>36</v>
      </c>
      <c r="Q1185" t="s">
        <v>37</v>
      </c>
      <c r="R1185" t="s">
        <v>24</v>
      </c>
      <c r="S1185" t="s">
        <v>38</v>
      </c>
      <c r="T1185">
        <v>7</v>
      </c>
      <c r="U1185" t="s">
        <v>173</v>
      </c>
      <c r="V1185" t="s">
        <v>179</v>
      </c>
      <c r="W1185" t="s">
        <v>182</v>
      </c>
      <c r="X1185" s="7">
        <f>T1185*K1185</f>
        <v>1600</v>
      </c>
      <c r="Y1185">
        <f>T1185*(57.32)</f>
        <v>401.24</v>
      </c>
    </row>
    <row r="1186" spans="1:25" x14ac:dyDescent="0.2">
      <c r="A1186">
        <v>1185</v>
      </c>
      <c r="B1186" t="s">
        <v>145</v>
      </c>
      <c r="C1186" t="s">
        <v>146</v>
      </c>
      <c r="D1186">
        <v>2</v>
      </c>
      <c r="E1186" t="s">
        <v>72</v>
      </c>
      <c r="F1186">
        <f t="shared" si="79"/>
        <v>0.08</v>
      </c>
      <c r="G1186">
        <v>350</v>
      </c>
      <c r="H1186">
        <f t="shared" ref="H1186:H1249" si="80">G1186/1000000</f>
        <v>3.5E-4</v>
      </c>
      <c r="I1186">
        <f t="shared" si="74"/>
        <v>3.7317633259011537E-2</v>
      </c>
      <c r="J1186" s="6">
        <f t="shared" si="75"/>
        <v>4.3749999999999995E-3</v>
      </c>
      <c r="K1186">
        <f t="shared" si="76"/>
        <v>228.57142857142858</v>
      </c>
      <c r="L1186" t="s">
        <v>68</v>
      </c>
      <c r="M1186">
        <v>1</v>
      </c>
      <c r="N1186" t="s">
        <v>152</v>
      </c>
      <c r="O1186" t="s">
        <v>152</v>
      </c>
      <c r="P1186" t="s">
        <v>30</v>
      </c>
      <c r="Q1186" t="s">
        <v>23</v>
      </c>
      <c r="R1186" t="s">
        <v>31</v>
      </c>
      <c r="S1186" t="s">
        <v>153</v>
      </c>
      <c r="T1186">
        <v>1</v>
      </c>
      <c r="U1186" t="s">
        <v>173</v>
      </c>
      <c r="V1186" t="s">
        <v>179</v>
      </c>
      <c r="W1186" t="s">
        <v>182</v>
      </c>
      <c r="X1186" s="7">
        <f>T1186*K1186</f>
        <v>228.57142857142858</v>
      </c>
      <c r="Y1186">
        <f>T1186*(57.32)</f>
        <v>57.32</v>
      </c>
    </row>
    <row r="1187" spans="1:25" x14ac:dyDescent="0.2">
      <c r="A1187">
        <v>1186</v>
      </c>
      <c r="B1187" t="s">
        <v>145</v>
      </c>
      <c r="C1187" t="s">
        <v>146</v>
      </c>
      <c r="D1187">
        <v>2</v>
      </c>
      <c r="E1187" t="s">
        <v>72</v>
      </c>
      <c r="F1187">
        <f t="shared" si="79"/>
        <v>0.08</v>
      </c>
      <c r="G1187">
        <v>350</v>
      </c>
      <c r="H1187">
        <f t="shared" si="80"/>
        <v>3.5E-4</v>
      </c>
      <c r="I1187">
        <f t="shared" ref="I1187:I1250" si="81">SQRT(H1187/(PI()*F1187))</f>
        <v>3.7317633259011537E-2</v>
      </c>
      <c r="J1187" s="6">
        <f t="shared" ref="J1187:J1250" si="82">(I1187*I1187)*PI()</f>
        <v>4.3749999999999995E-3</v>
      </c>
      <c r="K1187">
        <f t="shared" ref="K1187:K1250" si="83">1/J1187</f>
        <v>228.57142857142858</v>
      </c>
      <c r="L1187" t="s">
        <v>70</v>
      </c>
      <c r="M1187">
        <v>1</v>
      </c>
      <c r="N1187" t="s">
        <v>172</v>
      </c>
      <c r="O1187" t="s">
        <v>21</v>
      </c>
      <c r="P1187" t="s">
        <v>22</v>
      </c>
      <c r="Q1187" t="s">
        <v>23</v>
      </c>
      <c r="R1187" t="s">
        <v>31</v>
      </c>
      <c r="S1187" t="s">
        <v>25</v>
      </c>
      <c r="T1187">
        <v>3</v>
      </c>
      <c r="U1187" t="s">
        <v>173</v>
      </c>
      <c r="V1187" t="s">
        <v>179</v>
      </c>
      <c r="W1187" t="s">
        <v>183</v>
      </c>
      <c r="X1187" s="7">
        <f>T1187*K1187</f>
        <v>685.71428571428578</v>
      </c>
      <c r="Y1187">
        <f>T1187*(57.32)</f>
        <v>171.96</v>
      </c>
    </row>
    <row r="1188" spans="1:25" x14ac:dyDescent="0.2">
      <c r="A1188">
        <v>1187</v>
      </c>
      <c r="B1188" t="s">
        <v>145</v>
      </c>
      <c r="C1188" t="s">
        <v>146</v>
      </c>
      <c r="D1188">
        <v>2</v>
      </c>
      <c r="E1188" t="s">
        <v>72</v>
      </c>
      <c r="F1188">
        <f t="shared" si="79"/>
        <v>0.08</v>
      </c>
      <c r="G1188">
        <v>350</v>
      </c>
      <c r="H1188">
        <f t="shared" si="80"/>
        <v>3.5E-4</v>
      </c>
      <c r="I1188">
        <f t="shared" si="81"/>
        <v>3.7317633259011537E-2</v>
      </c>
      <c r="J1188" s="6">
        <f t="shared" si="82"/>
        <v>4.3749999999999995E-3</v>
      </c>
      <c r="K1188">
        <f t="shared" si="83"/>
        <v>228.57142857142858</v>
      </c>
      <c r="L1188" t="s">
        <v>70</v>
      </c>
      <c r="M1188">
        <v>1</v>
      </c>
      <c r="N1188" t="s">
        <v>20</v>
      </c>
      <c r="O1188" t="s">
        <v>21</v>
      </c>
      <c r="P1188" t="s">
        <v>22</v>
      </c>
      <c r="Q1188" t="s">
        <v>23</v>
      </c>
      <c r="R1188" t="s">
        <v>24</v>
      </c>
      <c r="S1188" t="s">
        <v>25</v>
      </c>
      <c r="T1188">
        <v>3</v>
      </c>
      <c r="U1188" t="s">
        <v>173</v>
      </c>
      <c r="V1188" t="s">
        <v>179</v>
      </c>
      <c r="W1188" t="s">
        <v>183</v>
      </c>
      <c r="X1188" s="7">
        <f>T1188*K1188</f>
        <v>685.71428571428578</v>
      </c>
      <c r="Y1188">
        <f>T1188*(57.32)</f>
        <v>171.96</v>
      </c>
    </row>
    <row r="1189" spans="1:25" x14ac:dyDescent="0.2">
      <c r="A1189">
        <v>1188</v>
      </c>
      <c r="B1189" t="s">
        <v>145</v>
      </c>
      <c r="C1189" t="s">
        <v>146</v>
      </c>
      <c r="D1189">
        <v>2</v>
      </c>
      <c r="E1189" t="s">
        <v>72</v>
      </c>
      <c r="F1189">
        <f t="shared" si="79"/>
        <v>0.08</v>
      </c>
      <c r="G1189">
        <v>350</v>
      </c>
      <c r="H1189">
        <f t="shared" si="80"/>
        <v>3.5E-4</v>
      </c>
      <c r="I1189">
        <f t="shared" si="81"/>
        <v>3.7317633259011537E-2</v>
      </c>
      <c r="J1189" s="6">
        <f t="shared" si="82"/>
        <v>4.3749999999999995E-3</v>
      </c>
      <c r="K1189">
        <f t="shared" si="83"/>
        <v>228.57142857142858</v>
      </c>
      <c r="L1189" t="s">
        <v>70</v>
      </c>
      <c r="M1189">
        <v>1</v>
      </c>
      <c r="N1189" t="s">
        <v>39</v>
      </c>
      <c r="O1189" t="s">
        <v>35</v>
      </c>
      <c r="P1189" t="s">
        <v>36</v>
      </c>
      <c r="Q1189" t="s">
        <v>37</v>
      </c>
      <c r="R1189" t="s">
        <v>24</v>
      </c>
      <c r="S1189" t="s">
        <v>38</v>
      </c>
      <c r="T1189">
        <v>5</v>
      </c>
      <c r="U1189" t="s">
        <v>173</v>
      </c>
      <c r="V1189" t="s">
        <v>179</v>
      </c>
      <c r="W1189" t="s">
        <v>183</v>
      </c>
      <c r="X1189" s="7">
        <f>T1189*K1189</f>
        <v>1142.8571428571429</v>
      </c>
      <c r="Y1189">
        <f>T1189*(57.32)</f>
        <v>286.60000000000002</v>
      </c>
    </row>
    <row r="1190" spans="1:25" x14ac:dyDescent="0.2">
      <c r="A1190">
        <v>1189</v>
      </c>
      <c r="B1190" t="s">
        <v>145</v>
      </c>
      <c r="C1190" t="s">
        <v>146</v>
      </c>
      <c r="D1190">
        <v>2</v>
      </c>
      <c r="E1190" t="s">
        <v>72</v>
      </c>
      <c r="F1190">
        <f t="shared" si="79"/>
        <v>0.08</v>
      </c>
      <c r="G1190">
        <v>350</v>
      </c>
      <c r="H1190">
        <f t="shared" si="80"/>
        <v>3.5E-4</v>
      </c>
      <c r="I1190">
        <f t="shared" si="81"/>
        <v>3.7317633259011537E-2</v>
      </c>
      <c r="J1190" s="6">
        <f t="shared" si="82"/>
        <v>4.3749999999999995E-3</v>
      </c>
      <c r="K1190">
        <f t="shared" si="83"/>
        <v>228.57142857142858</v>
      </c>
      <c r="L1190" t="s">
        <v>70</v>
      </c>
      <c r="M1190">
        <v>1</v>
      </c>
      <c r="N1190" t="s">
        <v>40</v>
      </c>
      <c r="O1190" t="s">
        <v>40</v>
      </c>
      <c r="P1190" t="s">
        <v>22</v>
      </c>
      <c r="Q1190" t="s">
        <v>37</v>
      </c>
      <c r="R1190" t="s">
        <v>24</v>
      </c>
      <c r="S1190" t="s">
        <v>32</v>
      </c>
      <c r="T1190">
        <v>2</v>
      </c>
      <c r="U1190" t="s">
        <v>173</v>
      </c>
      <c r="V1190" t="s">
        <v>179</v>
      </c>
      <c r="W1190" t="s">
        <v>183</v>
      </c>
      <c r="X1190" s="7">
        <f>T1190*K1190</f>
        <v>457.14285714285717</v>
      </c>
      <c r="Y1190">
        <f>T1190*(57.32)</f>
        <v>114.64</v>
      </c>
    </row>
    <row r="1191" spans="1:25" x14ac:dyDescent="0.2">
      <c r="A1191">
        <v>1190</v>
      </c>
      <c r="B1191" t="s">
        <v>145</v>
      </c>
      <c r="C1191" t="s">
        <v>146</v>
      </c>
      <c r="D1191">
        <v>2</v>
      </c>
      <c r="E1191" t="s">
        <v>72</v>
      </c>
      <c r="F1191">
        <f t="shared" si="79"/>
        <v>0.08</v>
      </c>
      <c r="G1191">
        <v>350</v>
      </c>
      <c r="H1191">
        <f t="shared" si="80"/>
        <v>3.5E-4</v>
      </c>
      <c r="I1191">
        <f t="shared" si="81"/>
        <v>3.7317633259011537E-2</v>
      </c>
      <c r="J1191" s="6">
        <f t="shared" si="82"/>
        <v>4.3749999999999995E-3</v>
      </c>
      <c r="K1191">
        <f t="shared" si="83"/>
        <v>228.57142857142858</v>
      </c>
      <c r="L1191" t="s">
        <v>70</v>
      </c>
      <c r="M1191">
        <v>1</v>
      </c>
      <c r="N1191" t="s">
        <v>49</v>
      </c>
      <c r="O1191" t="s">
        <v>49</v>
      </c>
      <c r="P1191" t="s">
        <v>22</v>
      </c>
      <c r="Q1191" t="s">
        <v>37</v>
      </c>
      <c r="R1191" t="s">
        <v>24</v>
      </c>
      <c r="S1191" t="s">
        <v>50</v>
      </c>
      <c r="T1191">
        <v>5</v>
      </c>
      <c r="U1191" t="s">
        <v>173</v>
      </c>
      <c r="V1191" t="s">
        <v>179</v>
      </c>
      <c r="W1191" t="s">
        <v>183</v>
      </c>
      <c r="X1191" s="7">
        <f>T1191*K1191</f>
        <v>1142.8571428571429</v>
      </c>
      <c r="Y1191">
        <f>T1191*(57.32)</f>
        <v>286.60000000000002</v>
      </c>
    </row>
    <row r="1192" spans="1:25" x14ac:dyDescent="0.2">
      <c r="A1192">
        <v>1191</v>
      </c>
      <c r="B1192" t="s">
        <v>145</v>
      </c>
      <c r="C1192" t="s">
        <v>146</v>
      </c>
      <c r="D1192">
        <v>2</v>
      </c>
      <c r="E1192" t="s">
        <v>72</v>
      </c>
      <c r="F1192">
        <f t="shared" si="79"/>
        <v>0.08</v>
      </c>
      <c r="G1192">
        <v>350</v>
      </c>
      <c r="H1192">
        <f t="shared" si="80"/>
        <v>3.5E-4</v>
      </c>
      <c r="I1192">
        <f t="shared" si="81"/>
        <v>3.7317633259011537E-2</v>
      </c>
      <c r="J1192" s="6">
        <f t="shared" si="82"/>
        <v>4.3749999999999995E-3</v>
      </c>
      <c r="K1192">
        <f t="shared" si="83"/>
        <v>228.57142857142858</v>
      </c>
      <c r="L1192" t="s">
        <v>70</v>
      </c>
      <c r="M1192">
        <v>1</v>
      </c>
      <c r="N1192" t="s">
        <v>59</v>
      </c>
      <c r="O1192" t="s">
        <v>59</v>
      </c>
      <c r="P1192" t="s">
        <v>30</v>
      </c>
      <c r="Q1192" t="s">
        <v>23</v>
      </c>
      <c r="R1192" t="s">
        <v>31</v>
      </c>
      <c r="S1192" t="s">
        <v>60</v>
      </c>
      <c r="T1192">
        <v>3</v>
      </c>
      <c r="U1192" t="s">
        <v>173</v>
      </c>
      <c r="V1192" t="s">
        <v>179</v>
      </c>
      <c r="W1192" t="s">
        <v>183</v>
      </c>
      <c r="X1192" s="7">
        <f>T1192*K1192</f>
        <v>685.71428571428578</v>
      </c>
      <c r="Y1192">
        <f>T1192*(57.32)</f>
        <v>171.96</v>
      </c>
    </row>
    <row r="1193" spans="1:25" x14ac:dyDescent="0.2">
      <c r="A1193">
        <v>1192</v>
      </c>
      <c r="B1193" t="s">
        <v>145</v>
      </c>
      <c r="C1193" t="s">
        <v>146</v>
      </c>
      <c r="D1193">
        <v>3</v>
      </c>
      <c r="E1193" t="s">
        <v>18</v>
      </c>
      <c r="F1193">
        <f t="shared" ref="F1193:F1218" si="84">(4/100)</f>
        <v>0.04</v>
      </c>
      <c r="G1193">
        <v>350</v>
      </c>
      <c r="H1193">
        <f t="shared" si="80"/>
        <v>3.5E-4</v>
      </c>
      <c r="I1193">
        <f t="shared" si="81"/>
        <v>5.2775103070559395E-2</v>
      </c>
      <c r="J1193" s="6">
        <f t="shared" si="82"/>
        <v>8.7499999999999974E-3</v>
      </c>
      <c r="K1193">
        <f t="shared" si="83"/>
        <v>114.28571428571432</v>
      </c>
      <c r="L1193" t="s">
        <v>19</v>
      </c>
      <c r="M1193">
        <v>1</v>
      </c>
      <c r="N1193" t="s">
        <v>39</v>
      </c>
      <c r="O1193" t="s">
        <v>35</v>
      </c>
      <c r="P1193" t="s">
        <v>36</v>
      </c>
      <c r="Q1193" t="s">
        <v>37</v>
      </c>
      <c r="R1193" t="s">
        <v>24</v>
      </c>
      <c r="S1193" t="s">
        <v>38</v>
      </c>
      <c r="T1193">
        <v>18</v>
      </c>
      <c r="U1193" t="s">
        <v>184</v>
      </c>
      <c r="V1193" t="s">
        <v>185</v>
      </c>
      <c r="W1193" t="s">
        <v>186</v>
      </c>
      <c r="X1193" s="7">
        <f>T1193*K1193</f>
        <v>2057.1428571428578</v>
      </c>
      <c r="Y1193">
        <f>T1193*(57.32)</f>
        <v>1031.76</v>
      </c>
    </row>
    <row r="1194" spans="1:25" x14ac:dyDescent="0.2">
      <c r="A1194">
        <v>1193</v>
      </c>
      <c r="B1194" t="s">
        <v>145</v>
      </c>
      <c r="C1194" t="s">
        <v>146</v>
      </c>
      <c r="D1194">
        <v>3</v>
      </c>
      <c r="E1194" t="s">
        <v>18</v>
      </c>
      <c r="F1194">
        <f t="shared" si="84"/>
        <v>0.04</v>
      </c>
      <c r="G1194">
        <v>350</v>
      </c>
      <c r="H1194">
        <f t="shared" si="80"/>
        <v>3.5E-4</v>
      </c>
      <c r="I1194">
        <f t="shared" si="81"/>
        <v>5.2775103070559395E-2</v>
      </c>
      <c r="J1194" s="6">
        <f t="shared" si="82"/>
        <v>8.7499999999999974E-3</v>
      </c>
      <c r="K1194">
        <f t="shared" si="83"/>
        <v>114.28571428571432</v>
      </c>
      <c r="L1194" t="s">
        <v>19</v>
      </c>
      <c r="M1194">
        <v>1</v>
      </c>
      <c r="N1194" t="s">
        <v>40</v>
      </c>
      <c r="O1194" t="s">
        <v>40</v>
      </c>
      <c r="P1194" t="s">
        <v>22</v>
      </c>
      <c r="Q1194" t="s">
        <v>37</v>
      </c>
      <c r="R1194" t="s">
        <v>24</v>
      </c>
      <c r="S1194" t="s">
        <v>32</v>
      </c>
      <c r="T1194">
        <v>3</v>
      </c>
      <c r="U1194" t="s">
        <v>184</v>
      </c>
      <c r="V1194" t="s">
        <v>185</v>
      </c>
      <c r="W1194" t="s">
        <v>186</v>
      </c>
      <c r="X1194" s="7">
        <f>T1194*K1194</f>
        <v>342.85714285714295</v>
      </c>
      <c r="Y1194">
        <f>T1194*(57.32)</f>
        <v>171.96</v>
      </c>
    </row>
    <row r="1195" spans="1:25" x14ac:dyDescent="0.2">
      <c r="A1195">
        <v>1194</v>
      </c>
      <c r="B1195" t="s">
        <v>145</v>
      </c>
      <c r="C1195" t="s">
        <v>146</v>
      </c>
      <c r="D1195">
        <v>3</v>
      </c>
      <c r="E1195" t="s">
        <v>18</v>
      </c>
      <c r="F1195">
        <f t="shared" si="84"/>
        <v>0.04</v>
      </c>
      <c r="G1195">
        <v>350</v>
      </c>
      <c r="H1195">
        <f t="shared" si="80"/>
        <v>3.5E-4</v>
      </c>
      <c r="I1195">
        <f t="shared" si="81"/>
        <v>5.2775103070559395E-2</v>
      </c>
      <c r="J1195" s="6">
        <f t="shared" si="82"/>
        <v>8.7499999999999974E-3</v>
      </c>
      <c r="K1195">
        <f t="shared" si="83"/>
        <v>114.28571428571432</v>
      </c>
      <c r="L1195" t="s">
        <v>19</v>
      </c>
      <c r="M1195">
        <v>1</v>
      </c>
      <c r="N1195" t="s">
        <v>45</v>
      </c>
      <c r="O1195" t="s">
        <v>45</v>
      </c>
      <c r="P1195" t="s">
        <v>22</v>
      </c>
      <c r="Q1195" t="s">
        <v>23</v>
      </c>
      <c r="R1195" t="s">
        <v>24</v>
      </c>
      <c r="S1195" t="s">
        <v>46</v>
      </c>
      <c r="T1195">
        <v>1</v>
      </c>
      <c r="U1195" t="s">
        <v>184</v>
      </c>
      <c r="V1195" t="s">
        <v>185</v>
      </c>
      <c r="W1195" t="s">
        <v>186</v>
      </c>
      <c r="X1195" s="7">
        <f>T1195*K1195</f>
        <v>114.28571428571432</v>
      </c>
      <c r="Y1195">
        <f>T1195*(57.32)</f>
        <v>57.32</v>
      </c>
    </row>
    <row r="1196" spans="1:25" x14ac:dyDescent="0.2">
      <c r="A1196">
        <v>1195</v>
      </c>
      <c r="B1196" t="s">
        <v>145</v>
      </c>
      <c r="C1196" t="s">
        <v>146</v>
      </c>
      <c r="D1196">
        <v>3</v>
      </c>
      <c r="E1196" t="s">
        <v>18</v>
      </c>
      <c r="F1196">
        <f t="shared" si="84"/>
        <v>0.04</v>
      </c>
      <c r="G1196">
        <v>350</v>
      </c>
      <c r="H1196">
        <f t="shared" si="80"/>
        <v>3.5E-4</v>
      </c>
      <c r="I1196">
        <f t="shared" si="81"/>
        <v>5.2775103070559395E-2</v>
      </c>
      <c r="J1196" s="6">
        <f t="shared" si="82"/>
        <v>8.7499999999999974E-3</v>
      </c>
      <c r="K1196">
        <f t="shared" si="83"/>
        <v>114.28571428571432</v>
      </c>
      <c r="L1196" t="s">
        <v>19</v>
      </c>
      <c r="M1196">
        <v>1</v>
      </c>
      <c r="N1196" t="s">
        <v>187</v>
      </c>
      <c r="O1196" t="s">
        <v>187</v>
      </c>
      <c r="P1196" t="s">
        <v>22</v>
      </c>
      <c r="Q1196" t="s">
        <v>23</v>
      </c>
      <c r="R1196" t="s">
        <v>24</v>
      </c>
      <c r="S1196" t="s">
        <v>32</v>
      </c>
      <c r="T1196">
        <v>1</v>
      </c>
      <c r="U1196" t="s">
        <v>184</v>
      </c>
      <c r="V1196" t="s">
        <v>185</v>
      </c>
      <c r="W1196" t="s">
        <v>186</v>
      </c>
      <c r="X1196" s="7">
        <f>T1196*K1196</f>
        <v>114.28571428571432</v>
      </c>
      <c r="Y1196">
        <f>T1196*(57.32)</f>
        <v>57.32</v>
      </c>
    </row>
    <row r="1197" spans="1:25" x14ac:dyDescent="0.2">
      <c r="A1197">
        <v>1196</v>
      </c>
      <c r="B1197" t="s">
        <v>145</v>
      </c>
      <c r="C1197" t="s">
        <v>146</v>
      </c>
      <c r="D1197">
        <v>3</v>
      </c>
      <c r="E1197" t="s">
        <v>18</v>
      </c>
      <c r="F1197">
        <f t="shared" si="84"/>
        <v>0.04</v>
      </c>
      <c r="G1197">
        <v>350</v>
      </c>
      <c r="H1197">
        <f t="shared" si="80"/>
        <v>3.5E-4</v>
      </c>
      <c r="I1197">
        <f t="shared" si="81"/>
        <v>5.2775103070559395E-2</v>
      </c>
      <c r="J1197" s="6">
        <f t="shared" si="82"/>
        <v>8.7499999999999974E-3</v>
      </c>
      <c r="K1197">
        <f t="shared" si="83"/>
        <v>114.28571428571432</v>
      </c>
      <c r="L1197" t="s">
        <v>19</v>
      </c>
      <c r="M1197">
        <v>1</v>
      </c>
      <c r="N1197" t="s">
        <v>160</v>
      </c>
      <c r="O1197" t="s">
        <v>160</v>
      </c>
      <c r="P1197" t="s">
        <v>22</v>
      </c>
      <c r="Q1197" t="s">
        <v>37</v>
      </c>
      <c r="R1197" t="s">
        <v>24</v>
      </c>
      <c r="S1197" t="s">
        <v>32</v>
      </c>
      <c r="T1197">
        <v>1</v>
      </c>
      <c r="U1197" t="s">
        <v>184</v>
      </c>
      <c r="V1197" t="s">
        <v>185</v>
      </c>
      <c r="W1197" t="s">
        <v>186</v>
      </c>
      <c r="X1197" s="7">
        <f>T1197*K1197</f>
        <v>114.28571428571432</v>
      </c>
      <c r="Y1197">
        <f>T1197*(57.32)</f>
        <v>57.32</v>
      </c>
    </row>
    <row r="1198" spans="1:25" x14ac:dyDescent="0.2">
      <c r="A1198">
        <v>1197</v>
      </c>
      <c r="B1198" t="s">
        <v>145</v>
      </c>
      <c r="C1198" t="s">
        <v>146</v>
      </c>
      <c r="D1198">
        <v>3</v>
      </c>
      <c r="E1198" t="s">
        <v>18</v>
      </c>
      <c r="F1198">
        <f t="shared" si="84"/>
        <v>0.04</v>
      </c>
      <c r="G1198">
        <v>350</v>
      </c>
      <c r="H1198">
        <f t="shared" si="80"/>
        <v>3.5E-4</v>
      </c>
      <c r="I1198">
        <f t="shared" si="81"/>
        <v>5.2775103070559395E-2</v>
      </c>
      <c r="J1198" s="6">
        <f t="shared" si="82"/>
        <v>8.7499999999999974E-3</v>
      </c>
      <c r="K1198">
        <f t="shared" si="83"/>
        <v>114.28571428571432</v>
      </c>
      <c r="L1198" t="s">
        <v>19</v>
      </c>
      <c r="M1198">
        <v>1</v>
      </c>
      <c r="N1198" t="s">
        <v>188</v>
      </c>
      <c r="O1198" t="s">
        <v>188</v>
      </c>
      <c r="P1198" t="s">
        <v>36</v>
      </c>
      <c r="Q1198" t="s">
        <v>23</v>
      </c>
      <c r="R1198" t="s">
        <v>31</v>
      </c>
      <c r="S1198" t="s">
        <v>38</v>
      </c>
      <c r="T1198">
        <v>2</v>
      </c>
      <c r="U1198" t="s">
        <v>184</v>
      </c>
      <c r="V1198" t="s">
        <v>185</v>
      </c>
      <c r="W1198" t="s">
        <v>186</v>
      </c>
      <c r="X1198" s="7">
        <f>T1198*K1198</f>
        <v>228.57142857142864</v>
      </c>
      <c r="Y1198">
        <f>T1198*(57.32)</f>
        <v>114.64</v>
      </c>
    </row>
    <row r="1199" spans="1:25" x14ac:dyDescent="0.2">
      <c r="A1199">
        <v>1198</v>
      </c>
      <c r="B1199" t="s">
        <v>145</v>
      </c>
      <c r="C1199" t="s">
        <v>146</v>
      </c>
      <c r="D1199">
        <v>3</v>
      </c>
      <c r="E1199" t="s">
        <v>18</v>
      </c>
      <c r="F1199">
        <f t="shared" si="84"/>
        <v>0.04</v>
      </c>
      <c r="G1199">
        <v>350</v>
      </c>
      <c r="H1199">
        <f t="shared" si="80"/>
        <v>3.5E-4</v>
      </c>
      <c r="I1199">
        <f t="shared" si="81"/>
        <v>5.2775103070559395E-2</v>
      </c>
      <c r="J1199" s="6">
        <f t="shared" si="82"/>
        <v>8.7499999999999974E-3</v>
      </c>
      <c r="K1199">
        <f t="shared" si="83"/>
        <v>114.28571428571432</v>
      </c>
      <c r="L1199" t="s">
        <v>19</v>
      </c>
      <c r="M1199">
        <v>1</v>
      </c>
      <c r="N1199" t="s">
        <v>189</v>
      </c>
      <c r="O1199" t="s">
        <v>189</v>
      </c>
      <c r="P1199" t="s">
        <v>22</v>
      </c>
      <c r="Q1199" t="s">
        <v>23</v>
      </c>
      <c r="R1199" t="s">
        <v>24</v>
      </c>
      <c r="S1199" t="s">
        <v>32</v>
      </c>
      <c r="T1199">
        <v>2</v>
      </c>
      <c r="U1199" t="s">
        <v>184</v>
      </c>
      <c r="V1199" t="s">
        <v>185</v>
      </c>
      <c r="W1199" t="s">
        <v>186</v>
      </c>
      <c r="X1199" s="7">
        <f>T1199*K1199</f>
        <v>228.57142857142864</v>
      </c>
      <c r="Y1199">
        <f>T1199*(57.32)</f>
        <v>114.64</v>
      </c>
    </row>
    <row r="1200" spans="1:25" x14ac:dyDescent="0.2">
      <c r="A1200">
        <v>1199</v>
      </c>
      <c r="B1200" t="s">
        <v>145</v>
      </c>
      <c r="C1200" t="s">
        <v>146</v>
      </c>
      <c r="D1200">
        <v>3</v>
      </c>
      <c r="E1200" t="s">
        <v>18</v>
      </c>
      <c r="F1200">
        <f t="shared" si="84"/>
        <v>0.04</v>
      </c>
      <c r="G1200">
        <v>350</v>
      </c>
      <c r="H1200">
        <f t="shared" si="80"/>
        <v>3.5E-4</v>
      </c>
      <c r="I1200">
        <f t="shared" si="81"/>
        <v>5.2775103070559395E-2</v>
      </c>
      <c r="J1200" s="6">
        <f t="shared" si="82"/>
        <v>8.7499999999999974E-3</v>
      </c>
      <c r="K1200">
        <f t="shared" si="83"/>
        <v>114.28571428571432</v>
      </c>
      <c r="L1200" t="s">
        <v>66</v>
      </c>
      <c r="M1200">
        <v>1</v>
      </c>
      <c r="N1200" t="s">
        <v>20</v>
      </c>
      <c r="O1200" t="s">
        <v>21</v>
      </c>
      <c r="P1200" t="s">
        <v>22</v>
      </c>
      <c r="Q1200" t="s">
        <v>23</v>
      </c>
      <c r="R1200" t="s">
        <v>24</v>
      </c>
      <c r="S1200" t="s">
        <v>25</v>
      </c>
      <c r="T1200">
        <v>1</v>
      </c>
      <c r="U1200" t="s">
        <v>184</v>
      </c>
      <c r="V1200" t="s">
        <v>185</v>
      </c>
      <c r="W1200" t="s">
        <v>190</v>
      </c>
      <c r="X1200" s="7">
        <f>T1200*K1200</f>
        <v>114.28571428571432</v>
      </c>
      <c r="Y1200">
        <f>T1200*(57.32)</f>
        <v>57.32</v>
      </c>
    </row>
    <row r="1201" spans="1:25" x14ac:dyDescent="0.2">
      <c r="A1201">
        <v>1200</v>
      </c>
      <c r="B1201" t="s">
        <v>145</v>
      </c>
      <c r="C1201" t="s">
        <v>146</v>
      </c>
      <c r="D1201">
        <v>3</v>
      </c>
      <c r="E1201" t="s">
        <v>18</v>
      </c>
      <c r="F1201">
        <f t="shared" si="84"/>
        <v>0.04</v>
      </c>
      <c r="G1201">
        <v>350</v>
      </c>
      <c r="H1201">
        <f t="shared" si="80"/>
        <v>3.5E-4</v>
      </c>
      <c r="I1201">
        <f t="shared" si="81"/>
        <v>5.2775103070559395E-2</v>
      </c>
      <c r="J1201" s="6">
        <f t="shared" si="82"/>
        <v>8.7499999999999974E-3</v>
      </c>
      <c r="K1201">
        <f t="shared" si="83"/>
        <v>114.28571428571432</v>
      </c>
      <c r="L1201" t="s">
        <v>66</v>
      </c>
      <c r="M1201">
        <v>1</v>
      </c>
      <c r="N1201" t="s">
        <v>29</v>
      </c>
      <c r="O1201" t="s">
        <v>29</v>
      </c>
      <c r="P1201" t="s">
        <v>30</v>
      </c>
      <c r="Q1201" t="s">
        <v>23</v>
      </c>
      <c r="R1201" t="s">
        <v>31</v>
      </c>
      <c r="S1201" t="s">
        <v>32</v>
      </c>
      <c r="T1201">
        <v>1</v>
      </c>
      <c r="U1201" t="s">
        <v>184</v>
      </c>
      <c r="V1201" t="s">
        <v>185</v>
      </c>
      <c r="W1201" t="s">
        <v>190</v>
      </c>
      <c r="X1201" s="7">
        <f>T1201*K1201</f>
        <v>114.28571428571432</v>
      </c>
      <c r="Y1201">
        <f>T1201*(57.32)</f>
        <v>57.32</v>
      </c>
    </row>
    <row r="1202" spans="1:25" x14ac:dyDescent="0.2">
      <c r="A1202">
        <v>1201</v>
      </c>
      <c r="B1202" t="s">
        <v>145</v>
      </c>
      <c r="C1202" t="s">
        <v>146</v>
      </c>
      <c r="D1202">
        <v>3</v>
      </c>
      <c r="E1202" t="s">
        <v>18</v>
      </c>
      <c r="F1202">
        <f t="shared" si="84"/>
        <v>0.04</v>
      </c>
      <c r="G1202">
        <v>350</v>
      </c>
      <c r="H1202">
        <f t="shared" si="80"/>
        <v>3.5E-4</v>
      </c>
      <c r="I1202">
        <f t="shared" si="81"/>
        <v>5.2775103070559395E-2</v>
      </c>
      <c r="J1202" s="6">
        <f t="shared" si="82"/>
        <v>8.7499999999999974E-3</v>
      </c>
      <c r="K1202">
        <f t="shared" si="83"/>
        <v>114.28571428571432</v>
      </c>
      <c r="L1202" t="s">
        <v>66</v>
      </c>
      <c r="M1202">
        <v>1</v>
      </c>
      <c r="N1202" t="s">
        <v>39</v>
      </c>
      <c r="O1202" t="s">
        <v>35</v>
      </c>
      <c r="P1202" t="s">
        <v>36</v>
      </c>
      <c r="Q1202" t="s">
        <v>37</v>
      </c>
      <c r="R1202" t="s">
        <v>24</v>
      </c>
      <c r="S1202" t="s">
        <v>38</v>
      </c>
      <c r="T1202">
        <v>25</v>
      </c>
      <c r="U1202" t="s">
        <v>184</v>
      </c>
      <c r="V1202" t="s">
        <v>185</v>
      </c>
      <c r="W1202" t="s">
        <v>190</v>
      </c>
      <c r="X1202" s="7">
        <f>T1202*K1202</f>
        <v>2857.1428571428578</v>
      </c>
      <c r="Y1202">
        <f>T1202*(57.32)</f>
        <v>1433</v>
      </c>
    </row>
    <row r="1203" spans="1:25" x14ac:dyDescent="0.2">
      <c r="A1203">
        <v>1202</v>
      </c>
      <c r="B1203" t="s">
        <v>145</v>
      </c>
      <c r="C1203" t="s">
        <v>146</v>
      </c>
      <c r="D1203">
        <v>3</v>
      </c>
      <c r="E1203" t="s">
        <v>18</v>
      </c>
      <c r="F1203">
        <f t="shared" si="84"/>
        <v>0.04</v>
      </c>
      <c r="G1203">
        <v>350</v>
      </c>
      <c r="H1203">
        <f t="shared" si="80"/>
        <v>3.5E-4</v>
      </c>
      <c r="I1203">
        <f t="shared" si="81"/>
        <v>5.2775103070559395E-2</v>
      </c>
      <c r="J1203" s="6">
        <f t="shared" si="82"/>
        <v>8.7499999999999974E-3</v>
      </c>
      <c r="K1203">
        <f t="shared" si="83"/>
        <v>114.28571428571432</v>
      </c>
      <c r="L1203" t="s">
        <v>66</v>
      </c>
      <c r="M1203">
        <v>1</v>
      </c>
      <c r="N1203" t="s">
        <v>40</v>
      </c>
      <c r="O1203" t="s">
        <v>40</v>
      </c>
      <c r="P1203" t="s">
        <v>22</v>
      </c>
      <c r="Q1203" t="s">
        <v>37</v>
      </c>
      <c r="R1203" t="s">
        <v>24</v>
      </c>
      <c r="S1203" t="s">
        <v>32</v>
      </c>
      <c r="T1203">
        <v>5</v>
      </c>
      <c r="U1203" t="s">
        <v>184</v>
      </c>
      <c r="V1203" t="s">
        <v>185</v>
      </c>
      <c r="W1203" t="s">
        <v>190</v>
      </c>
      <c r="X1203" s="7">
        <f>T1203*K1203</f>
        <v>571.42857142857156</v>
      </c>
      <c r="Y1203">
        <f>T1203*(57.32)</f>
        <v>286.60000000000002</v>
      </c>
    </row>
    <row r="1204" spans="1:25" x14ac:dyDescent="0.2">
      <c r="A1204">
        <v>1203</v>
      </c>
      <c r="B1204" t="s">
        <v>145</v>
      </c>
      <c r="C1204" t="s">
        <v>146</v>
      </c>
      <c r="D1204">
        <v>3</v>
      </c>
      <c r="E1204" t="s">
        <v>18</v>
      </c>
      <c r="F1204">
        <f t="shared" si="84"/>
        <v>0.04</v>
      </c>
      <c r="G1204">
        <v>350</v>
      </c>
      <c r="H1204">
        <f t="shared" si="80"/>
        <v>3.5E-4</v>
      </c>
      <c r="I1204">
        <f t="shared" si="81"/>
        <v>5.2775103070559395E-2</v>
      </c>
      <c r="J1204" s="6">
        <f t="shared" si="82"/>
        <v>8.7499999999999974E-3</v>
      </c>
      <c r="K1204">
        <f t="shared" si="83"/>
        <v>114.28571428571432</v>
      </c>
      <c r="L1204" t="s">
        <v>66</v>
      </c>
      <c r="M1204">
        <v>1</v>
      </c>
      <c r="N1204" t="s">
        <v>187</v>
      </c>
      <c r="O1204" t="s">
        <v>187</v>
      </c>
      <c r="P1204" t="s">
        <v>22</v>
      </c>
      <c r="Q1204" t="s">
        <v>23</v>
      </c>
      <c r="R1204" t="s">
        <v>24</v>
      </c>
      <c r="S1204" t="s">
        <v>32</v>
      </c>
      <c r="T1204">
        <v>2</v>
      </c>
      <c r="U1204" t="s">
        <v>184</v>
      </c>
      <c r="V1204" t="s">
        <v>185</v>
      </c>
      <c r="W1204" t="s">
        <v>190</v>
      </c>
      <c r="X1204" s="7">
        <f>T1204*K1204</f>
        <v>228.57142857142864</v>
      </c>
      <c r="Y1204">
        <f>T1204*(57.32)</f>
        <v>114.64</v>
      </c>
    </row>
    <row r="1205" spans="1:25" x14ac:dyDescent="0.2">
      <c r="A1205">
        <v>1204</v>
      </c>
      <c r="B1205" t="s">
        <v>145</v>
      </c>
      <c r="C1205" t="s">
        <v>146</v>
      </c>
      <c r="D1205">
        <v>3</v>
      </c>
      <c r="E1205" t="s">
        <v>18</v>
      </c>
      <c r="F1205">
        <f t="shared" si="84"/>
        <v>0.04</v>
      </c>
      <c r="G1205">
        <v>350</v>
      </c>
      <c r="H1205">
        <f t="shared" si="80"/>
        <v>3.5E-4</v>
      </c>
      <c r="I1205">
        <f t="shared" si="81"/>
        <v>5.2775103070559395E-2</v>
      </c>
      <c r="J1205" s="6">
        <f t="shared" si="82"/>
        <v>8.7499999999999974E-3</v>
      </c>
      <c r="K1205">
        <f t="shared" si="83"/>
        <v>114.28571428571432</v>
      </c>
      <c r="L1205" t="s">
        <v>66</v>
      </c>
      <c r="M1205">
        <v>1</v>
      </c>
      <c r="N1205" t="s">
        <v>154</v>
      </c>
      <c r="O1205" t="s">
        <v>154</v>
      </c>
      <c r="P1205" t="s">
        <v>22</v>
      </c>
      <c r="Q1205" t="s">
        <v>23</v>
      </c>
      <c r="R1205" t="s">
        <v>31</v>
      </c>
      <c r="S1205" t="s">
        <v>155</v>
      </c>
      <c r="T1205">
        <v>1</v>
      </c>
      <c r="U1205" t="s">
        <v>184</v>
      </c>
      <c r="V1205" t="s">
        <v>185</v>
      </c>
      <c r="W1205" t="s">
        <v>190</v>
      </c>
      <c r="X1205" s="7">
        <f>T1205*K1205</f>
        <v>114.28571428571432</v>
      </c>
      <c r="Y1205">
        <f>T1205*(57.32)</f>
        <v>57.32</v>
      </c>
    </row>
    <row r="1206" spans="1:25" x14ac:dyDescent="0.2">
      <c r="A1206">
        <v>1205</v>
      </c>
      <c r="B1206" t="s">
        <v>145</v>
      </c>
      <c r="C1206" t="s">
        <v>146</v>
      </c>
      <c r="D1206">
        <v>3</v>
      </c>
      <c r="E1206" t="s">
        <v>18</v>
      </c>
      <c r="F1206">
        <f t="shared" si="84"/>
        <v>0.04</v>
      </c>
      <c r="G1206">
        <v>350</v>
      </c>
      <c r="H1206">
        <f t="shared" si="80"/>
        <v>3.5E-4</v>
      </c>
      <c r="I1206">
        <f t="shared" si="81"/>
        <v>5.2775103070559395E-2</v>
      </c>
      <c r="J1206" s="6">
        <f t="shared" si="82"/>
        <v>8.7499999999999974E-3</v>
      </c>
      <c r="K1206">
        <f t="shared" si="83"/>
        <v>114.28571428571432</v>
      </c>
      <c r="L1206" t="s">
        <v>66</v>
      </c>
      <c r="M1206">
        <v>1</v>
      </c>
      <c r="N1206" t="s">
        <v>191</v>
      </c>
      <c r="O1206" t="s">
        <v>191</v>
      </c>
      <c r="P1206" t="s">
        <v>22</v>
      </c>
      <c r="Q1206" t="s">
        <v>23</v>
      </c>
      <c r="R1206" t="s">
        <v>24</v>
      </c>
      <c r="S1206" t="s">
        <v>32</v>
      </c>
      <c r="T1206">
        <v>1</v>
      </c>
      <c r="U1206" t="s">
        <v>184</v>
      </c>
      <c r="V1206" t="s">
        <v>185</v>
      </c>
      <c r="W1206" t="s">
        <v>190</v>
      </c>
      <c r="X1206" s="7">
        <f>T1206*K1206</f>
        <v>114.28571428571432</v>
      </c>
      <c r="Y1206">
        <f>T1206*(57.32)</f>
        <v>57.32</v>
      </c>
    </row>
    <row r="1207" spans="1:25" x14ac:dyDescent="0.2">
      <c r="A1207">
        <v>1206</v>
      </c>
      <c r="B1207" t="s">
        <v>145</v>
      </c>
      <c r="C1207" t="s">
        <v>146</v>
      </c>
      <c r="D1207">
        <v>3</v>
      </c>
      <c r="E1207" t="s">
        <v>18</v>
      </c>
      <c r="F1207">
        <f t="shared" si="84"/>
        <v>0.04</v>
      </c>
      <c r="G1207">
        <v>350</v>
      </c>
      <c r="H1207">
        <f t="shared" si="80"/>
        <v>3.5E-4</v>
      </c>
      <c r="I1207">
        <f t="shared" si="81"/>
        <v>5.2775103070559395E-2</v>
      </c>
      <c r="J1207" s="6">
        <f t="shared" si="82"/>
        <v>8.7499999999999974E-3</v>
      </c>
      <c r="K1207">
        <f t="shared" si="83"/>
        <v>114.28571428571432</v>
      </c>
      <c r="L1207" t="s">
        <v>68</v>
      </c>
      <c r="M1207">
        <v>1</v>
      </c>
      <c r="N1207" t="s">
        <v>39</v>
      </c>
      <c r="O1207" t="s">
        <v>35</v>
      </c>
      <c r="P1207" t="s">
        <v>36</v>
      </c>
      <c r="Q1207" t="s">
        <v>37</v>
      </c>
      <c r="R1207" t="s">
        <v>24</v>
      </c>
      <c r="S1207" t="s">
        <v>38</v>
      </c>
      <c r="T1207">
        <v>22</v>
      </c>
      <c r="U1207" t="s">
        <v>184</v>
      </c>
      <c r="V1207" t="s">
        <v>185</v>
      </c>
      <c r="W1207" t="s">
        <v>192</v>
      </c>
      <c r="X1207" s="7">
        <f>T1207*K1207</f>
        <v>2514.2857142857151</v>
      </c>
      <c r="Y1207">
        <f>T1207*(57.32)</f>
        <v>1261.04</v>
      </c>
    </row>
    <row r="1208" spans="1:25" x14ac:dyDescent="0.2">
      <c r="A1208">
        <v>1207</v>
      </c>
      <c r="B1208" t="s">
        <v>145</v>
      </c>
      <c r="C1208" t="s">
        <v>146</v>
      </c>
      <c r="D1208">
        <v>3</v>
      </c>
      <c r="E1208" t="s">
        <v>18</v>
      </c>
      <c r="F1208">
        <f t="shared" si="84"/>
        <v>0.04</v>
      </c>
      <c r="G1208">
        <v>350</v>
      </c>
      <c r="H1208">
        <f t="shared" si="80"/>
        <v>3.5E-4</v>
      </c>
      <c r="I1208">
        <f t="shared" si="81"/>
        <v>5.2775103070559395E-2</v>
      </c>
      <c r="J1208" s="6">
        <f t="shared" si="82"/>
        <v>8.7499999999999974E-3</v>
      </c>
      <c r="K1208">
        <f t="shared" si="83"/>
        <v>114.28571428571432</v>
      </c>
      <c r="L1208" t="s">
        <v>68</v>
      </c>
      <c r="M1208">
        <v>1</v>
      </c>
      <c r="N1208" t="s">
        <v>40</v>
      </c>
      <c r="O1208" t="s">
        <v>40</v>
      </c>
      <c r="P1208" t="s">
        <v>22</v>
      </c>
      <c r="Q1208" t="s">
        <v>37</v>
      </c>
      <c r="R1208" t="s">
        <v>24</v>
      </c>
      <c r="S1208" t="s">
        <v>32</v>
      </c>
      <c r="T1208">
        <v>4</v>
      </c>
      <c r="U1208" t="s">
        <v>184</v>
      </c>
      <c r="V1208" t="s">
        <v>185</v>
      </c>
      <c r="W1208" t="s">
        <v>192</v>
      </c>
      <c r="X1208" s="7">
        <f>T1208*K1208</f>
        <v>457.14285714285728</v>
      </c>
      <c r="Y1208">
        <f>T1208*(57.32)</f>
        <v>229.28</v>
      </c>
    </row>
    <row r="1209" spans="1:25" x14ac:dyDescent="0.2">
      <c r="A1209">
        <v>1208</v>
      </c>
      <c r="B1209" t="s">
        <v>145</v>
      </c>
      <c r="C1209" t="s">
        <v>146</v>
      </c>
      <c r="D1209">
        <v>3</v>
      </c>
      <c r="E1209" t="s">
        <v>18</v>
      </c>
      <c r="F1209">
        <f t="shared" si="84"/>
        <v>0.04</v>
      </c>
      <c r="G1209">
        <v>350</v>
      </c>
      <c r="H1209">
        <f t="shared" si="80"/>
        <v>3.5E-4</v>
      </c>
      <c r="I1209">
        <f t="shared" si="81"/>
        <v>5.2775103070559395E-2</v>
      </c>
      <c r="J1209" s="6">
        <f t="shared" si="82"/>
        <v>8.7499999999999974E-3</v>
      </c>
      <c r="K1209">
        <f t="shared" si="83"/>
        <v>114.28571428571432</v>
      </c>
      <c r="L1209" t="s">
        <v>68</v>
      </c>
      <c r="M1209">
        <v>1</v>
      </c>
      <c r="N1209" t="s">
        <v>160</v>
      </c>
      <c r="O1209" t="s">
        <v>160</v>
      </c>
      <c r="P1209" t="s">
        <v>22</v>
      </c>
      <c r="Q1209" t="s">
        <v>37</v>
      </c>
      <c r="R1209" t="s">
        <v>24</v>
      </c>
      <c r="S1209" t="s">
        <v>32</v>
      </c>
      <c r="T1209">
        <v>1</v>
      </c>
      <c r="U1209" t="s">
        <v>184</v>
      </c>
      <c r="V1209" t="s">
        <v>185</v>
      </c>
      <c r="W1209" t="s">
        <v>192</v>
      </c>
      <c r="X1209" s="7">
        <f>T1209*K1209</f>
        <v>114.28571428571432</v>
      </c>
      <c r="Y1209">
        <f>T1209*(57.32)</f>
        <v>57.32</v>
      </c>
    </row>
    <row r="1210" spans="1:25" x14ac:dyDescent="0.2">
      <c r="A1210">
        <v>1209</v>
      </c>
      <c r="B1210" t="s">
        <v>145</v>
      </c>
      <c r="C1210" t="s">
        <v>146</v>
      </c>
      <c r="D1210">
        <v>3</v>
      </c>
      <c r="E1210" t="s">
        <v>18</v>
      </c>
      <c r="F1210">
        <f t="shared" si="84"/>
        <v>0.04</v>
      </c>
      <c r="G1210">
        <v>350</v>
      </c>
      <c r="H1210">
        <f t="shared" si="80"/>
        <v>3.5E-4</v>
      </c>
      <c r="I1210">
        <f t="shared" si="81"/>
        <v>5.2775103070559395E-2</v>
      </c>
      <c r="J1210" s="6">
        <f t="shared" si="82"/>
        <v>8.7499999999999974E-3</v>
      </c>
      <c r="K1210">
        <f t="shared" si="83"/>
        <v>114.28571428571432</v>
      </c>
      <c r="L1210" t="s">
        <v>70</v>
      </c>
      <c r="M1210">
        <v>1</v>
      </c>
      <c r="N1210" t="s">
        <v>193</v>
      </c>
      <c r="O1210" t="s">
        <v>35</v>
      </c>
      <c r="P1210" t="s">
        <v>36</v>
      </c>
      <c r="Q1210" t="s">
        <v>37</v>
      </c>
      <c r="R1210" t="s">
        <v>24</v>
      </c>
      <c r="S1210" t="s">
        <v>38</v>
      </c>
      <c r="T1210">
        <v>18</v>
      </c>
      <c r="U1210" t="s">
        <v>184</v>
      </c>
      <c r="V1210" t="s">
        <v>185</v>
      </c>
      <c r="W1210" t="s">
        <v>194</v>
      </c>
      <c r="X1210" s="7">
        <f>T1210*K1210</f>
        <v>2057.1428571428578</v>
      </c>
      <c r="Y1210">
        <f>T1210*(57.32)</f>
        <v>1031.76</v>
      </c>
    </row>
    <row r="1211" spans="1:25" x14ac:dyDescent="0.2">
      <c r="A1211">
        <v>1210</v>
      </c>
      <c r="B1211" t="s">
        <v>145</v>
      </c>
      <c r="C1211" t="s">
        <v>146</v>
      </c>
      <c r="D1211">
        <v>3</v>
      </c>
      <c r="E1211" t="s">
        <v>18</v>
      </c>
      <c r="F1211">
        <f t="shared" si="84"/>
        <v>0.04</v>
      </c>
      <c r="G1211">
        <v>350</v>
      </c>
      <c r="H1211">
        <f t="shared" si="80"/>
        <v>3.5E-4</v>
      </c>
      <c r="I1211">
        <f t="shared" si="81"/>
        <v>5.2775103070559395E-2</v>
      </c>
      <c r="J1211" s="6">
        <f t="shared" si="82"/>
        <v>8.7499999999999974E-3</v>
      </c>
      <c r="K1211">
        <f t="shared" si="83"/>
        <v>114.28571428571432</v>
      </c>
      <c r="L1211" t="s">
        <v>70</v>
      </c>
      <c r="M1211">
        <v>1</v>
      </c>
      <c r="N1211" t="s">
        <v>39</v>
      </c>
      <c r="O1211" t="s">
        <v>35</v>
      </c>
      <c r="P1211" t="s">
        <v>36</v>
      </c>
      <c r="Q1211" t="s">
        <v>37</v>
      </c>
      <c r="R1211" t="s">
        <v>24</v>
      </c>
      <c r="S1211" t="s">
        <v>38</v>
      </c>
      <c r="T1211">
        <v>17</v>
      </c>
      <c r="U1211" t="s">
        <v>184</v>
      </c>
      <c r="V1211" t="s">
        <v>185</v>
      </c>
      <c r="W1211" t="s">
        <v>194</v>
      </c>
      <c r="X1211" s="7">
        <f>T1211*K1211</f>
        <v>1942.8571428571433</v>
      </c>
      <c r="Y1211">
        <f>T1211*(57.32)</f>
        <v>974.44</v>
      </c>
    </row>
    <row r="1212" spans="1:25" x14ac:dyDescent="0.2">
      <c r="A1212">
        <v>1211</v>
      </c>
      <c r="B1212" t="s">
        <v>145</v>
      </c>
      <c r="C1212" t="s">
        <v>146</v>
      </c>
      <c r="D1212">
        <v>3</v>
      </c>
      <c r="E1212" t="s">
        <v>18</v>
      </c>
      <c r="F1212">
        <f t="shared" si="84"/>
        <v>0.04</v>
      </c>
      <c r="G1212">
        <v>350</v>
      </c>
      <c r="H1212">
        <f t="shared" si="80"/>
        <v>3.5E-4</v>
      </c>
      <c r="I1212">
        <f t="shared" si="81"/>
        <v>5.2775103070559395E-2</v>
      </c>
      <c r="J1212" s="6">
        <f t="shared" si="82"/>
        <v>8.7499999999999974E-3</v>
      </c>
      <c r="K1212">
        <f t="shared" si="83"/>
        <v>114.28571428571432</v>
      </c>
      <c r="L1212" t="s">
        <v>70</v>
      </c>
      <c r="M1212">
        <v>1</v>
      </c>
      <c r="N1212" t="s">
        <v>40</v>
      </c>
      <c r="O1212" t="s">
        <v>40</v>
      </c>
      <c r="P1212" t="s">
        <v>22</v>
      </c>
      <c r="Q1212" t="s">
        <v>37</v>
      </c>
      <c r="R1212" t="s">
        <v>24</v>
      </c>
      <c r="S1212" t="s">
        <v>32</v>
      </c>
      <c r="T1212">
        <v>3</v>
      </c>
      <c r="U1212" t="s">
        <v>184</v>
      </c>
      <c r="V1212" t="s">
        <v>185</v>
      </c>
      <c r="W1212" t="s">
        <v>194</v>
      </c>
      <c r="X1212" s="7">
        <f>T1212*K1212</f>
        <v>342.85714285714295</v>
      </c>
      <c r="Y1212">
        <f>T1212*(57.32)</f>
        <v>171.96</v>
      </c>
    </row>
    <row r="1213" spans="1:25" x14ac:dyDescent="0.2">
      <c r="A1213">
        <v>1212</v>
      </c>
      <c r="B1213" t="s">
        <v>145</v>
      </c>
      <c r="C1213" t="s">
        <v>146</v>
      </c>
      <c r="D1213">
        <v>3</v>
      </c>
      <c r="E1213" t="s">
        <v>18</v>
      </c>
      <c r="F1213">
        <f t="shared" si="84"/>
        <v>0.04</v>
      </c>
      <c r="G1213">
        <v>350</v>
      </c>
      <c r="H1213">
        <f t="shared" si="80"/>
        <v>3.5E-4</v>
      </c>
      <c r="I1213">
        <f t="shared" si="81"/>
        <v>5.2775103070559395E-2</v>
      </c>
      <c r="J1213" s="6">
        <f t="shared" si="82"/>
        <v>8.7499999999999974E-3</v>
      </c>
      <c r="K1213">
        <f t="shared" si="83"/>
        <v>114.28571428571432</v>
      </c>
      <c r="L1213" t="s">
        <v>70</v>
      </c>
      <c r="M1213">
        <v>1</v>
      </c>
      <c r="N1213" t="s">
        <v>49</v>
      </c>
      <c r="O1213" t="s">
        <v>49</v>
      </c>
      <c r="P1213" t="s">
        <v>22</v>
      </c>
      <c r="Q1213" t="s">
        <v>37</v>
      </c>
      <c r="R1213" t="s">
        <v>24</v>
      </c>
      <c r="S1213" t="s">
        <v>50</v>
      </c>
      <c r="T1213">
        <v>1</v>
      </c>
      <c r="U1213" t="s">
        <v>184</v>
      </c>
      <c r="V1213" t="s">
        <v>185</v>
      </c>
      <c r="W1213" t="s">
        <v>194</v>
      </c>
      <c r="X1213" s="7">
        <f>T1213*K1213</f>
        <v>114.28571428571432</v>
      </c>
      <c r="Y1213">
        <f>T1213*(57.32)</f>
        <v>57.32</v>
      </c>
    </row>
    <row r="1214" spans="1:25" x14ac:dyDescent="0.2">
      <c r="A1214">
        <v>1213</v>
      </c>
      <c r="B1214" t="s">
        <v>145</v>
      </c>
      <c r="C1214" t="s">
        <v>146</v>
      </c>
      <c r="D1214">
        <v>3</v>
      </c>
      <c r="E1214" t="s">
        <v>18</v>
      </c>
      <c r="F1214">
        <f t="shared" si="84"/>
        <v>0.04</v>
      </c>
      <c r="G1214">
        <v>350</v>
      </c>
      <c r="H1214">
        <f t="shared" si="80"/>
        <v>3.5E-4</v>
      </c>
      <c r="I1214">
        <f t="shared" si="81"/>
        <v>5.2775103070559395E-2</v>
      </c>
      <c r="J1214" s="6">
        <f t="shared" si="82"/>
        <v>8.7499999999999974E-3</v>
      </c>
      <c r="K1214">
        <f t="shared" si="83"/>
        <v>114.28571428571432</v>
      </c>
      <c r="L1214" t="s">
        <v>70</v>
      </c>
      <c r="M1214">
        <v>1</v>
      </c>
      <c r="N1214" t="s">
        <v>57</v>
      </c>
      <c r="O1214" t="s">
        <v>57</v>
      </c>
      <c r="P1214" t="s">
        <v>22</v>
      </c>
      <c r="Q1214" t="s">
        <v>37</v>
      </c>
      <c r="R1214" t="s">
        <v>24</v>
      </c>
      <c r="S1214" t="s">
        <v>58</v>
      </c>
      <c r="T1214">
        <v>1</v>
      </c>
      <c r="U1214" t="s">
        <v>184</v>
      </c>
      <c r="V1214" t="s">
        <v>185</v>
      </c>
      <c r="W1214" t="s">
        <v>194</v>
      </c>
      <c r="X1214" s="7">
        <f>T1214*K1214</f>
        <v>114.28571428571432</v>
      </c>
      <c r="Y1214">
        <f>T1214*(57.32)</f>
        <v>57.32</v>
      </c>
    </row>
    <row r="1215" spans="1:25" x14ac:dyDescent="0.2">
      <c r="A1215">
        <v>1214</v>
      </c>
      <c r="B1215" t="s">
        <v>145</v>
      </c>
      <c r="C1215" t="s">
        <v>146</v>
      </c>
      <c r="D1215">
        <v>3</v>
      </c>
      <c r="E1215" t="s">
        <v>18</v>
      </c>
      <c r="F1215">
        <f t="shared" si="84"/>
        <v>0.04</v>
      </c>
      <c r="G1215">
        <v>350</v>
      </c>
      <c r="H1215">
        <f t="shared" si="80"/>
        <v>3.5E-4</v>
      </c>
      <c r="I1215">
        <f t="shared" si="81"/>
        <v>5.2775103070559395E-2</v>
      </c>
      <c r="J1215" s="6">
        <f t="shared" si="82"/>
        <v>8.7499999999999974E-3</v>
      </c>
      <c r="K1215">
        <f t="shared" si="83"/>
        <v>114.28571428571432</v>
      </c>
      <c r="L1215" t="s">
        <v>70</v>
      </c>
      <c r="M1215">
        <v>1</v>
      </c>
      <c r="N1215" t="s">
        <v>59</v>
      </c>
      <c r="O1215" t="s">
        <v>59</v>
      </c>
      <c r="P1215" t="s">
        <v>30</v>
      </c>
      <c r="Q1215" t="s">
        <v>23</v>
      </c>
      <c r="R1215" t="s">
        <v>31</v>
      </c>
      <c r="S1215" t="s">
        <v>60</v>
      </c>
      <c r="T1215">
        <v>2</v>
      </c>
      <c r="U1215" t="s">
        <v>184</v>
      </c>
      <c r="V1215" t="s">
        <v>185</v>
      </c>
      <c r="W1215" t="s">
        <v>194</v>
      </c>
      <c r="X1215" s="7">
        <f>T1215*K1215</f>
        <v>228.57142857142864</v>
      </c>
      <c r="Y1215">
        <f>T1215*(57.32)</f>
        <v>114.64</v>
      </c>
    </row>
    <row r="1216" spans="1:25" x14ac:dyDescent="0.2">
      <c r="A1216">
        <v>1215</v>
      </c>
      <c r="B1216" t="s">
        <v>145</v>
      </c>
      <c r="C1216" t="s">
        <v>146</v>
      </c>
      <c r="D1216">
        <v>3</v>
      </c>
      <c r="E1216" t="s">
        <v>18</v>
      </c>
      <c r="F1216">
        <f t="shared" si="84"/>
        <v>0.04</v>
      </c>
      <c r="G1216">
        <v>350</v>
      </c>
      <c r="H1216">
        <f t="shared" si="80"/>
        <v>3.5E-4</v>
      </c>
      <c r="I1216">
        <f t="shared" si="81"/>
        <v>5.2775103070559395E-2</v>
      </c>
      <c r="J1216" s="6">
        <f t="shared" si="82"/>
        <v>8.7499999999999974E-3</v>
      </c>
      <c r="K1216">
        <f t="shared" si="83"/>
        <v>114.28571428571432</v>
      </c>
      <c r="L1216" t="s">
        <v>70</v>
      </c>
      <c r="M1216">
        <v>1</v>
      </c>
      <c r="N1216" t="s">
        <v>63</v>
      </c>
      <c r="O1216" t="s">
        <v>63</v>
      </c>
      <c r="P1216" t="s">
        <v>22</v>
      </c>
      <c r="Q1216" t="s">
        <v>37</v>
      </c>
      <c r="R1216" t="s">
        <v>24</v>
      </c>
      <c r="S1216" t="s">
        <v>32</v>
      </c>
      <c r="T1216">
        <v>3</v>
      </c>
      <c r="U1216" t="s">
        <v>184</v>
      </c>
      <c r="V1216" t="s">
        <v>185</v>
      </c>
      <c r="W1216" t="s">
        <v>194</v>
      </c>
      <c r="X1216" s="7">
        <f>T1216*K1216</f>
        <v>342.85714285714295</v>
      </c>
      <c r="Y1216">
        <f>T1216*(57.32)</f>
        <v>171.96</v>
      </c>
    </row>
    <row r="1217" spans="1:25" x14ac:dyDescent="0.2">
      <c r="A1217">
        <v>1216</v>
      </c>
      <c r="B1217" t="s">
        <v>145</v>
      </c>
      <c r="C1217" t="s">
        <v>146</v>
      </c>
      <c r="D1217">
        <v>3</v>
      </c>
      <c r="E1217" t="s">
        <v>18</v>
      </c>
      <c r="F1217">
        <f t="shared" si="84"/>
        <v>0.04</v>
      </c>
      <c r="G1217">
        <v>350</v>
      </c>
      <c r="H1217">
        <f t="shared" si="80"/>
        <v>3.5E-4</v>
      </c>
      <c r="I1217">
        <f t="shared" si="81"/>
        <v>5.2775103070559395E-2</v>
      </c>
      <c r="J1217" s="6">
        <f t="shared" si="82"/>
        <v>8.7499999999999974E-3</v>
      </c>
      <c r="K1217">
        <f t="shared" si="83"/>
        <v>114.28571428571432</v>
      </c>
      <c r="L1217" t="s">
        <v>70</v>
      </c>
      <c r="M1217">
        <v>1</v>
      </c>
      <c r="N1217" t="s">
        <v>154</v>
      </c>
      <c r="O1217" t="s">
        <v>154</v>
      </c>
      <c r="P1217" t="s">
        <v>22</v>
      </c>
      <c r="Q1217" t="s">
        <v>23</v>
      </c>
      <c r="R1217" t="s">
        <v>31</v>
      </c>
      <c r="S1217" t="s">
        <v>155</v>
      </c>
      <c r="T1217">
        <v>1</v>
      </c>
      <c r="U1217" t="s">
        <v>184</v>
      </c>
      <c r="V1217" t="s">
        <v>185</v>
      </c>
      <c r="W1217" t="s">
        <v>194</v>
      </c>
      <c r="X1217" s="7">
        <f>T1217*K1217</f>
        <v>114.28571428571432</v>
      </c>
      <c r="Y1217">
        <f>T1217*(57.32)</f>
        <v>57.32</v>
      </c>
    </row>
    <row r="1218" spans="1:25" x14ac:dyDescent="0.2">
      <c r="A1218">
        <v>1217</v>
      </c>
      <c r="B1218" t="s">
        <v>145</v>
      </c>
      <c r="C1218" t="s">
        <v>146</v>
      </c>
      <c r="D1218">
        <v>3</v>
      </c>
      <c r="E1218" t="s">
        <v>18</v>
      </c>
      <c r="F1218">
        <f t="shared" si="84"/>
        <v>0.04</v>
      </c>
      <c r="G1218">
        <v>350</v>
      </c>
      <c r="H1218">
        <f t="shared" si="80"/>
        <v>3.5E-4</v>
      </c>
      <c r="I1218">
        <f t="shared" si="81"/>
        <v>5.2775103070559395E-2</v>
      </c>
      <c r="J1218" s="6">
        <f t="shared" si="82"/>
        <v>8.7499999999999974E-3</v>
      </c>
      <c r="K1218">
        <f t="shared" si="83"/>
        <v>114.28571428571432</v>
      </c>
      <c r="L1218" t="s">
        <v>70</v>
      </c>
      <c r="M1218">
        <v>1</v>
      </c>
      <c r="N1218" t="s">
        <v>189</v>
      </c>
      <c r="O1218" t="s">
        <v>189</v>
      </c>
      <c r="P1218" t="s">
        <v>22</v>
      </c>
      <c r="Q1218" t="s">
        <v>23</v>
      </c>
      <c r="R1218" t="s">
        <v>24</v>
      </c>
      <c r="S1218" t="s">
        <v>32</v>
      </c>
      <c r="T1218">
        <v>5</v>
      </c>
      <c r="U1218" t="s">
        <v>184</v>
      </c>
      <c r="V1218" t="s">
        <v>185</v>
      </c>
      <c r="W1218" t="s">
        <v>194</v>
      </c>
      <c r="X1218" s="7">
        <f>T1218*K1218</f>
        <v>571.42857142857156</v>
      </c>
      <c r="Y1218">
        <f>T1218*(57.32)</f>
        <v>286.60000000000002</v>
      </c>
    </row>
    <row r="1219" spans="1:25" x14ac:dyDescent="0.2">
      <c r="A1219">
        <v>1218</v>
      </c>
      <c r="B1219" t="s">
        <v>145</v>
      </c>
      <c r="C1219" t="s">
        <v>146</v>
      </c>
      <c r="D1219">
        <v>3</v>
      </c>
      <c r="E1219" t="s">
        <v>72</v>
      </c>
      <c r="F1219">
        <f t="shared" ref="F1219:F1229" si="85">(12-4)/100</f>
        <v>0.08</v>
      </c>
      <c r="G1219">
        <v>350</v>
      </c>
      <c r="H1219">
        <f t="shared" si="80"/>
        <v>3.5E-4</v>
      </c>
      <c r="I1219">
        <f t="shared" si="81"/>
        <v>3.7317633259011537E-2</v>
      </c>
      <c r="J1219" s="6">
        <f t="shared" si="82"/>
        <v>4.3749999999999995E-3</v>
      </c>
      <c r="K1219">
        <f t="shared" si="83"/>
        <v>228.57142857142858</v>
      </c>
      <c r="L1219" t="s">
        <v>19</v>
      </c>
      <c r="M1219">
        <v>1</v>
      </c>
      <c r="N1219" t="s">
        <v>39</v>
      </c>
      <c r="O1219" t="s">
        <v>35</v>
      </c>
      <c r="P1219" t="s">
        <v>36</v>
      </c>
      <c r="Q1219" t="s">
        <v>37</v>
      </c>
      <c r="R1219" t="s">
        <v>24</v>
      </c>
      <c r="S1219" t="s">
        <v>38</v>
      </c>
      <c r="T1219">
        <v>5</v>
      </c>
      <c r="U1219" t="s">
        <v>184</v>
      </c>
      <c r="V1219" t="s">
        <v>195</v>
      </c>
      <c r="W1219" t="s">
        <v>196</v>
      </c>
      <c r="X1219" s="7">
        <f>T1219*K1219</f>
        <v>1142.8571428571429</v>
      </c>
      <c r="Y1219">
        <f>T1219*(57.32)</f>
        <v>286.60000000000002</v>
      </c>
    </row>
    <row r="1220" spans="1:25" x14ac:dyDescent="0.2">
      <c r="A1220">
        <v>1219</v>
      </c>
      <c r="B1220" t="s">
        <v>145</v>
      </c>
      <c r="C1220" t="s">
        <v>146</v>
      </c>
      <c r="D1220">
        <v>3</v>
      </c>
      <c r="E1220" t="s">
        <v>72</v>
      </c>
      <c r="F1220">
        <f t="shared" si="85"/>
        <v>0.08</v>
      </c>
      <c r="G1220">
        <v>350</v>
      </c>
      <c r="H1220">
        <f t="shared" si="80"/>
        <v>3.5E-4</v>
      </c>
      <c r="I1220">
        <f t="shared" si="81"/>
        <v>3.7317633259011537E-2</v>
      </c>
      <c r="J1220" s="6">
        <f t="shared" si="82"/>
        <v>4.3749999999999995E-3</v>
      </c>
      <c r="K1220">
        <f t="shared" si="83"/>
        <v>228.57142857142858</v>
      </c>
      <c r="L1220" t="s">
        <v>19</v>
      </c>
      <c r="M1220">
        <v>1</v>
      </c>
      <c r="N1220" t="s">
        <v>152</v>
      </c>
      <c r="O1220" t="s">
        <v>152</v>
      </c>
      <c r="P1220" t="s">
        <v>30</v>
      </c>
      <c r="Q1220" t="s">
        <v>23</v>
      </c>
      <c r="R1220" t="s">
        <v>31</v>
      </c>
      <c r="S1220" t="s">
        <v>153</v>
      </c>
      <c r="T1220">
        <v>1</v>
      </c>
      <c r="U1220" t="s">
        <v>184</v>
      </c>
      <c r="V1220" t="s">
        <v>195</v>
      </c>
      <c r="W1220" t="s">
        <v>196</v>
      </c>
      <c r="X1220" s="7">
        <f>T1220*K1220</f>
        <v>228.57142857142858</v>
      </c>
      <c r="Y1220">
        <f>T1220*(57.32)</f>
        <v>57.32</v>
      </c>
    </row>
    <row r="1221" spans="1:25" x14ac:dyDescent="0.2">
      <c r="A1221">
        <v>1220</v>
      </c>
      <c r="B1221" t="s">
        <v>145</v>
      </c>
      <c r="C1221" t="s">
        <v>146</v>
      </c>
      <c r="D1221">
        <v>3</v>
      </c>
      <c r="E1221" t="s">
        <v>72</v>
      </c>
      <c r="F1221">
        <f t="shared" si="85"/>
        <v>0.08</v>
      </c>
      <c r="G1221">
        <v>350</v>
      </c>
      <c r="H1221">
        <f t="shared" si="80"/>
        <v>3.5E-4</v>
      </c>
      <c r="I1221">
        <f t="shared" si="81"/>
        <v>3.7317633259011537E-2</v>
      </c>
      <c r="J1221" s="6">
        <f t="shared" si="82"/>
        <v>4.3749999999999995E-3</v>
      </c>
      <c r="K1221">
        <f t="shared" si="83"/>
        <v>228.57142857142858</v>
      </c>
      <c r="L1221" t="s">
        <v>19</v>
      </c>
      <c r="M1221">
        <v>1</v>
      </c>
      <c r="N1221" t="s">
        <v>191</v>
      </c>
      <c r="O1221" t="s">
        <v>191</v>
      </c>
      <c r="P1221" t="s">
        <v>22</v>
      </c>
      <c r="Q1221" t="s">
        <v>23</v>
      </c>
      <c r="R1221" t="s">
        <v>24</v>
      </c>
      <c r="S1221" t="s">
        <v>32</v>
      </c>
      <c r="T1221">
        <v>1</v>
      </c>
      <c r="U1221" t="s">
        <v>184</v>
      </c>
      <c r="V1221" t="s">
        <v>195</v>
      </c>
      <c r="W1221" t="s">
        <v>196</v>
      </c>
      <c r="X1221" s="7">
        <f>T1221*K1221</f>
        <v>228.57142857142858</v>
      </c>
      <c r="Y1221">
        <f>T1221*(57.32)</f>
        <v>57.32</v>
      </c>
    </row>
    <row r="1222" spans="1:25" x14ac:dyDescent="0.2">
      <c r="A1222">
        <v>1221</v>
      </c>
      <c r="B1222" t="s">
        <v>145</v>
      </c>
      <c r="C1222" t="s">
        <v>146</v>
      </c>
      <c r="D1222">
        <v>3</v>
      </c>
      <c r="E1222" t="s">
        <v>72</v>
      </c>
      <c r="F1222">
        <f t="shared" si="85"/>
        <v>0.08</v>
      </c>
      <c r="G1222">
        <v>350</v>
      </c>
      <c r="H1222">
        <f t="shared" si="80"/>
        <v>3.5E-4</v>
      </c>
      <c r="I1222">
        <f t="shared" si="81"/>
        <v>3.7317633259011537E-2</v>
      </c>
      <c r="J1222" s="6">
        <f t="shared" si="82"/>
        <v>4.3749999999999995E-3</v>
      </c>
      <c r="K1222">
        <f t="shared" si="83"/>
        <v>228.57142857142858</v>
      </c>
      <c r="L1222" t="s">
        <v>66</v>
      </c>
      <c r="M1222">
        <v>1</v>
      </c>
      <c r="N1222" t="s">
        <v>39</v>
      </c>
      <c r="O1222" t="s">
        <v>35</v>
      </c>
      <c r="P1222" t="s">
        <v>36</v>
      </c>
      <c r="Q1222" t="s">
        <v>37</v>
      </c>
      <c r="R1222" t="s">
        <v>24</v>
      </c>
      <c r="S1222" t="s">
        <v>38</v>
      </c>
      <c r="T1222">
        <v>4</v>
      </c>
      <c r="U1222" t="s">
        <v>184</v>
      </c>
      <c r="V1222" t="s">
        <v>195</v>
      </c>
      <c r="W1222" t="s">
        <v>197</v>
      </c>
      <c r="X1222" s="7">
        <f>T1222*K1222</f>
        <v>914.28571428571433</v>
      </c>
      <c r="Y1222">
        <f>T1222*(57.32)</f>
        <v>229.28</v>
      </c>
    </row>
    <row r="1223" spans="1:25" x14ac:dyDescent="0.2">
      <c r="A1223">
        <v>1222</v>
      </c>
      <c r="B1223" t="s">
        <v>145</v>
      </c>
      <c r="C1223" t="s">
        <v>146</v>
      </c>
      <c r="D1223">
        <v>3</v>
      </c>
      <c r="E1223" t="s">
        <v>72</v>
      </c>
      <c r="F1223">
        <f t="shared" si="85"/>
        <v>0.08</v>
      </c>
      <c r="G1223">
        <v>350</v>
      </c>
      <c r="H1223">
        <f t="shared" si="80"/>
        <v>3.5E-4</v>
      </c>
      <c r="I1223">
        <f t="shared" si="81"/>
        <v>3.7317633259011537E-2</v>
      </c>
      <c r="J1223" s="6">
        <f t="shared" si="82"/>
        <v>4.3749999999999995E-3</v>
      </c>
      <c r="K1223">
        <f t="shared" si="83"/>
        <v>228.57142857142858</v>
      </c>
      <c r="L1223" t="s">
        <v>66</v>
      </c>
      <c r="M1223">
        <v>1</v>
      </c>
      <c r="N1223" t="s">
        <v>198</v>
      </c>
      <c r="O1223" t="s">
        <v>198</v>
      </c>
      <c r="P1223" t="s">
        <v>22</v>
      </c>
      <c r="Q1223" t="s">
        <v>23</v>
      </c>
      <c r="R1223" t="s">
        <v>24</v>
      </c>
      <c r="S1223" t="s">
        <v>199</v>
      </c>
      <c r="T1223">
        <v>3</v>
      </c>
      <c r="U1223" t="s">
        <v>184</v>
      </c>
      <c r="V1223" t="s">
        <v>195</v>
      </c>
      <c r="W1223" t="s">
        <v>197</v>
      </c>
      <c r="X1223" s="7">
        <f>T1223*K1223</f>
        <v>685.71428571428578</v>
      </c>
      <c r="Y1223">
        <f>T1223*(57.32)</f>
        <v>171.96</v>
      </c>
    </row>
    <row r="1224" spans="1:25" x14ac:dyDescent="0.2">
      <c r="A1224">
        <v>1223</v>
      </c>
      <c r="B1224" t="s">
        <v>145</v>
      </c>
      <c r="C1224" t="s">
        <v>146</v>
      </c>
      <c r="D1224">
        <v>3</v>
      </c>
      <c r="E1224" t="s">
        <v>72</v>
      </c>
      <c r="F1224">
        <f t="shared" si="85"/>
        <v>0.08</v>
      </c>
      <c r="G1224">
        <v>350</v>
      </c>
      <c r="H1224">
        <f t="shared" si="80"/>
        <v>3.5E-4</v>
      </c>
      <c r="I1224">
        <f t="shared" si="81"/>
        <v>3.7317633259011537E-2</v>
      </c>
      <c r="J1224" s="6">
        <f t="shared" si="82"/>
        <v>4.3749999999999995E-3</v>
      </c>
      <c r="K1224">
        <f t="shared" si="83"/>
        <v>228.57142857142858</v>
      </c>
      <c r="L1224" t="s">
        <v>66</v>
      </c>
      <c r="M1224">
        <v>1</v>
      </c>
      <c r="N1224" t="s">
        <v>154</v>
      </c>
      <c r="O1224" t="s">
        <v>154</v>
      </c>
      <c r="P1224" t="s">
        <v>22</v>
      </c>
      <c r="Q1224" t="s">
        <v>23</v>
      </c>
      <c r="R1224" t="s">
        <v>31</v>
      </c>
      <c r="S1224" t="s">
        <v>155</v>
      </c>
      <c r="T1224">
        <v>1</v>
      </c>
      <c r="U1224" t="s">
        <v>184</v>
      </c>
      <c r="V1224" t="s">
        <v>195</v>
      </c>
      <c r="W1224" t="s">
        <v>197</v>
      </c>
      <c r="X1224" s="7">
        <f>T1224*K1224</f>
        <v>228.57142857142858</v>
      </c>
      <c r="Y1224">
        <f>T1224*(57.32)</f>
        <v>57.32</v>
      </c>
    </row>
    <row r="1225" spans="1:25" x14ac:dyDescent="0.2">
      <c r="A1225">
        <v>1224</v>
      </c>
      <c r="B1225" t="s">
        <v>145</v>
      </c>
      <c r="C1225" t="s">
        <v>146</v>
      </c>
      <c r="D1225">
        <v>3</v>
      </c>
      <c r="E1225" t="s">
        <v>72</v>
      </c>
      <c r="F1225">
        <f t="shared" si="85"/>
        <v>0.08</v>
      </c>
      <c r="G1225">
        <v>350</v>
      </c>
      <c r="H1225">
        <f t="shared" si="80"/>
        <v>3.5E-4</v>
      </c>
      <c r="I1225">
        <f t="shared" si="81"/>
        <v>3.7317633259011537E-2</v>
      </c>
      <c r="J1225" s="6">
        <f t="shared" si="82"/>
        <v>4.3749999999999995E-3</v>
      </c>
      <c r="K1225">
        <f t="shared" si="83"/>
        <v>228.57142857142858</v>
      </c>
      <c r="L1225" t="s">
        <v>68</v>
      </c>
      <c r="M1225">
        <v>1</v>
      </c>
      <c r="N1225" t="s">
        <v>29</v>
      </c>
      <c r="O1225" t="s">
        <v>29</v>
      </c>
      <c r="P1225" t="s">
        <v>30</v>
      </c>
      <c r="Q1225" t="s">
        <v>23</v>
      </c>
      <c r="R1225" t="s">
        <v>31</v>
      </c>
      <c r="S1225" t="s">
        <v>32</v>
      </c>
      <c r="T1225">
        <v>1</v>
      </c>
      <c r="U1225" t="s">
        <v>184</v>
      </c>
      <c r="V1225" t="s">
        <v>195</v>
      </c>
      <c r="W1225" t="s">
        <v>200</v>
      </c>
      <c r="X1225" s="7">
        <f>T1225*K1225</f>
        <v>228.57142857142858</v>
      </c>
      <c r="Y1225">
        <f>T1225*(57.32)</f>
        <v>57.32</v>
      </c>
    </row>
    <row r="1226" spans="1:25" x14ac:dyDescent="0.2">
      <c r="A1226">
        <v>1225</v>
      </c>
      <c r="B1226" t="s">
        <v>145</v>
      </c>
      <c r="C1226" t="s">
        <v>146</v>
      </c>
      <c r="D1226">
        <v>3</v>
      </c>
      <c r="E1226" t="s">
        <v>72</v>
      </c>
      <c r="F1226">
        <f t="shared" si="85"/>
        <v>0.08</v>
      </c>
      <c r="G1226">
        <v>350</v>
      </c>
      <c r="H1226">
        <f t="shared" si="80"/>
        <v>3.5E-4</v>
      </c>
      <c r="I1226">
        <f t="shared" si="81"/>
        <v>3.7317633259011537E-2</v>
      </c>
      <c r="J1226" s="6">
        <f t="shared" si="82"/>
        <v>4.3749999999999995E-3</v>
      </c>
      <c r="K1226">
        <f t="shared" si="83"/>
        <v>228.57142857142858</v>
      </c>
      <c r="L1226" t="s">
        <v>68</v>
      </c>
      <c r="M1226">
        <v>1</v>
      </c>
      <c r="N1226" t="s">
        <v>39</v>
      </c>
      <c r="O1226" t="s">
        <v>35</v>
      </c>
      <c r="P1226" t="s">
        <v>36</v>
      </c>
      <c r="Q1226" t="s">
        <v>37</v>
      </c>
      <c r="R1226" t="s">
        <v>24</v>
      </c>
      <c r="S1226" t="s">
        <v>38</v>
      </c>
      <c r="T1226">
        <v>5</v>
      </c>
      <c r="U1226" t="s">
        <v>184</v>
      </c>
      <c r="V1226" t="s">
        <v>195</v>
      </c>
      <c r="W1226" t="s">
        <v>200</v>
      </c>
      <c r="X1226" s="7">
        <f>T1226*K1226</f>
        <v>1142.8571428571429</v>
      </c>
      <c r="Y1226">
        <f>T1226*(57.32)</f>
        <v>286.60000000000002</v>
      </c>
    </row>
    <row r="1227" spans="1:25" x14ac:dyDescent="0.2">
      <c r="A1227">
        <v>1226</v>
      </c>
      <c r="B1227" t="s">
        <v>145</v>
      </c>
      <c r="C1227" t="s">
        <v>146</v>
      </c>
      <c r="D1227">
        <v>3</v>
      </c>
      <c r="E1227" t="s">
        <v>72</v>
      </c>
      <c r="F1227">
        <f t="shared" si="85"/>
        <v>0.08</v>
      </c>
      <c r="G1227">
        <v>350</v>
      </c>
      <c r="H1227">
        <f t="shared" si="80"/>
        <v>3.5E-4</v>
      </c>
      <c r="I1227">
        <f t="shared" si="81"/>
        <v>3.7317633259011537E-2</v>
      </c>
      <c r="J1227" s="6">
        <f t="shared" si="82"/>
        <v>4.3749999999999995E-3</v>
      </c>
      <c r="K1227">
        <f t="shared" si="83"/>
        <v>228.57142857142858</v>
      </c>
      <c r="L1227" t="s">
        <v>68</v>
      </c>
      <c r="M1227">
        <v>1</v>
      </c>
      <c r="N1227" t="s">
        <v>40</v>
      </c>
      <c r="O1227" t="s">
        <v>40</v>
      </c>
      <c r="P1227" t="s">
        <v>22</v>
      </c>
      <c r="Q1227" t="s">
        <v>37</v>
      </c>
      <c r="R1227" t="s">
        <v>24</v>
      </c>
      <c r="S1227" t="s">
        <v>32</v>
      </c>
      <c r="T1227">
        <v>2</v>
      </c>
      <c r="U1227" t="s">
        <v>184</v>
      </c>
      <c r="V1227" t="s">
        <v>195</v>
      </c>
      <c r="W1227" t="s">
        <v>200</v>
      </c>
      <c r="X1227" s="7">
        <f>T1227*K1227</f>
        <v>457.14285714285717</v>
      </c>
      <c r="Y1227">
        <f>T1227*(57.32)</f>
        <v>114.64</v>
      </c>
    </row>
    <row r="1228" spans="1:25" x14ac:dyDescent="0.2">
      <c r="A1228">
        <v>1227</v>
      </c>
      <c r="B1228" t="s">
        <v>145</v>
      </c>
      <c r="C1228" t="s">
        <v>146</v>
      </c>
      <c r="D1228">
        <v>3</v>
      </c>
      <c r="E1228" t="s">
        <v>72</v>
      </c>
      <c r="F1228">
        <f t="shared" si="85"/>
        <v>0.08</v>
      </c>
      <c r="G1228">
        <v>350</v>
      </c>
      <c r="H1228">
        <f t="shared" si="80"/>
        <v>3.5E-4</v>
      </c>
      <c r="I1228">
        <f t="shared" si="81"/>
        <v>3.7317633259011537E-2</v>
      </c>
      <c r="J1228" s="6">
        <f t="shared" si="82"/>
        <v>4.3749999999999995E-3</v>
      </c>
      <c r="K1228">
        <f t="shared" si="83"/>
        <v>228.57142857142858</v>
      </c>
      <c r="L1228" t="s">
        <v>70</v>
      </c>
      <c r="M1228">
        <v>1</v>
      </c>
      <c r="N1228" t="s">
        <v>39</v>
      </c>
      <c r="O1228" t="s">
        <v>35</v>
      </c>
      <c r="P1228" t="s">
        <v>36</v>
      </c>
      <c r="Q1228" t="s">
        <v>37</v>
      </c>
      <c r="R1228" t="s">
        <v>24</v>
      </c>
      <c r="S1228" t="s">
        <v>38</v>
      </c>
      <c r="T1228">
        <v>3</v>
      </c>
      <c r="U1228" t="s">
        <v>184</v>
      </c>
      <c r="V1228" t="s">
        <v>195</v>
      </c>
      <c r="W1228" t="s">
        <v>201</v>
      </c>
      <c r="X1228" s="7">
        <f>T1228*K1228</f>
        <v>685.71428571428578</v>
      </c>
      <c r="Y1228">
        <f>T1228*(57.32)</f>
        <v>171.96</v>
      </c>
    </row>
    <row r="1229" spans="1:25" x14ac:dyDescent="0.2">
      <c r="A1229">
        <v>1228</v>
      </c>
      <c r="B1229" t="s">
        <v>145</v>
      </c>
      <c r="C1229" t="s">
        <v>146</v>
      </c>
      <c r="D1229">
        <v>3</v>
      </c>
      <c r="E1229" t="s">
        <v>72</v>
      </c>
      <c r="F1229">
        <f t="shared" si="85"/>
        <v>0.08</v>
      </c>
      <c r="G1229">
        <v>350</v>
      </c>
      <c r="H1229">
        <f t="shared" si="80"/>
        <v>3.5E-4</v>
      </c>
      <c r="I1229">
        <f t="shared" si="81"/>
        <v>3.7317633259011537E-2</v>
      </c>
      <c r="J1229" s="6">
        <f t="shared" si="82"/>
        <v>4.3749999999999995E-3</v>
      </c>
      <c r="K1229">
        <f t="shared" si="83"/>
        <v>228.57142857142858</v>
      </c>
      <c r="L1229" t="s">
        <v>70</v>
      </c>
      <c r="M1229">
        <v>1</v>
      </c>
      <c r="N1229" t="s">
        <v>45</v>
      </c>
      <c r="O1229" t="s">
        <v>45</v>
      </c>
      <c r="P1229" t="s">
        <v>22</v>
      </c>
      <c r="Q1229" t="s">
        <v>23</v>
      </c>
      <c r="R1229" t="s">
        <v>24</v>
      </c>
      <c r="S1229" t="s">
        <v>46</v>
      </c>
      <c r="T1229">
        <v>1</v>
      </c>
      <c r="U1229" t="s">
        <v>184</v>
      </c>
      <c r="V1229" t="s">
        <v>195</v>
      </c>
      <c r="W1229" t="s">
        <v>201</v>
      </c>
      <c r="X1229" s="7">
        <f>T1229*K1229</f>
        <v>228.57142857142858</v>
      </c>
      <c r="Y1229">
        <f>T1229*(57.32)</f>
        <v>57.32</v>
      </c>
    </row>
    <row r="1230" spans="1:25" x14ac:dyDescent="0.2">
      <c r="A1230">
        <v>1229</v>
      </c>
      <c r="B1230" t="s">
        <v>145</v>
      </c>
      <c r="C1230" t="s">
        <v>146</v>
      </c>
      <c r="D1230">
        <v>4</v>
      </c>
      <c r="E1230" t="s">
        <v>18</v>
      </c>
      <c r="F1230">
        <f t="shared" ref="F1230:F1251" si="86">(4/100)</f>
        <v>0.04</v>
      </c>
      <c r="G1230">
        <v>350</v>
      </c>
      <c r="H1230">
        <f t="shared" si="80"/>
        <v>3.5E-4</v>
      </c>
      <c r="I1230">
        <f t="shared" si="81"/>
        <v>5.2775103070559395E-2</v>
      </c>
      <c r="J1230" s="6">
        <f t="shared" si="82"/>
        <v>8.7499999999999974E-3</v>
      </c>
      <c r="K1230">
        <f t="shared" si="83"/>
        <v>114.28571428571432</v>
      </c>
      <c r="L1230" t="s">
        <v>19</v>
      </c>
      <c r="M1230">
        <v>1</v>
      </c>
      <c r="N1230" t="s">
        <v>39</v>
      </c>
      <c r="O1230" t="s">
        <v>35</v>
      </c>
      <c r="P1230" t="s">
        <v>36</v>
      </c>
      <c r="Q1230" t="s">
        <v>37</v>
      </c>
      <c r="R1230" t="s">
        <v>24</v>
      </c>
      <c r="S1230" t="s">
        <v>38</v>
      </c>
      <c r="T1230">
        <v>23</v>
      </c>
      <c r="U1230" t="s">
        <v>202</v>
      </c>
      <c r="V1230" t="s">
        <v>203</v>
      </c>
      <c r="W1230" t="s">
        <v>204</v>
      </c>
      <c r="X1230" s="7">
        <f>T1230*K1230</f>
        <v>2628.5714285714294</v>
      </c>
      <c r="Y1230">
        <f>T1230*(57.32)</f>
        <v>1318.36</v>
      </c>
    </row>
    <row r="1231" spans="1:25" x14ac:dyDescent="0.2">
      <c r="A1231">
        <v>1230</v>
      </c>
      <c r="B1231" t="s">
        <v>145</v>
      </c>
      <c r="C1231" t="s">
        <v>146</v>
      </c>
      <c r="D1231">
        <v>4</v>
      </c>
      <c r="E1231" t="s">
        <v>18</v>
      </c>
      <c r="F1231">
        <f t="shared" si="86"/>
        <v>0.04</v>
      </c>
      <c r="G1231">
        <v>350</v>
      </c>
      <c r="H1231">
        <f t="shared" si="80"/>
        <v>3.5E-4</v>
      </c>
      <c r="I1231">
        <f t="shared" si="81"/>
        <v>5.2775103070559395E-2</v>
      </c>
      <c r="J1231" s="6">
        <f t="shared" si="82"/>
        <v>8.7499999999999974E-3</v>
      </c>
      <c r="K1231">
        <f t="shared" si="83"/>
        <v>114.28571428571432</v>
      </c>
      <c r="L1231" t="s">
        <v>19</v>
      </c>
      <c r="M1231">
        <v>1</v>
      </c>
      <c r="N1231" t="s">
        <v>40</v>
      </c>
      <c r="O1231" t="s">
        <v>40</v>
      </c>
      <c r="P1231" t="s">
        <v>22</v>
      </c>
      <c r="Q1231" t="s">
        <v>37</v>
      </c>
      <c r="R1231" t="s">
        <v>24</v>
      </c>
      <c r="S1231" t="s">
        <v>32</v>
      </c>
      <c r="T1231">
        <v>3</v>
      </c>
      <c r="U1231" t="s">
        <v>202</v>
      </c>
      <c r="V1231" t="s">
        <v>203</v>
      </c>
      <c r="W1231" t="s">
        <v>204</v>
      </c>
      <c r="X1231" s="7">
        <f>T1231*K1231</f>
        <v>342.85714285714295</v>
      </c>
      <c r="Y1231">
        <f>T1231*(57.32)</f>
        <v>171.96</v>
      </c>
    </row>
    <row r="1232" spans="1:25" x14ac:dyDescent="0.2">
      <c r="A1232">
        <v>1231</v>
      </c>
      <c r="B1232" t="s">
        <v>145</v>
      </c>
      <c r="C1232" t="s">
        <v>146</v>
      </c>
      <c r="D1232">
        <v>4</v>
      </c>
      <c r="E1232" t="s">
        <v>18</v>
      </c>
      <c r="F1232">
        <f t="shared" si="86"/>
        <v>0.04</v>
      </c>
      <c r="G1232">
        <v>350</v>
      </c>
      <c r="H1232">
        <f t="shared" si="80"/>
        <v>3.5E-4</v>
      </c>
      <c r="I1232">
        <f t="shared" si="81"/>
        <v>5.2775103070559395E-2</v>
      </c>
      <c r="J1232" s="6">
        <f t="shared" si="82"/>
        <v>8.7499999999999974E-3</v>
      </c>
      <c r="K1232">
        <f t="shared" si="83"/>
        <v>114.28571428571432</v>
      </c>
      <c r="L1232" t="s">
        <v>19</v>
      </c>
      <c r="M1232">
        <v>1</v>
      </c>
      <c r="N1232" t="s">
        <v>152</v>
      </c>
      <c r="O1232" t="s">
        <v>152</v>
      </c>
      <c r="P1232" t="s">
        <v>30</v>
      </c>
      <c r="Q1232" t="s">
        <v>23</v>
      </c>
      <c r="R1232" t="s">
        <v>31</v>
      </c>
      <c r="S1232" t="s">
        <v>153</v>
      </c>
      <c r="T1232">
        <v>1</v>
      </c>
      <c r="U1232" t="s">
        <v>202</v>
      </c>
      <c r="V1232" t="s">
        <v>203</v>
      </c>
      <c r="W1232" t="s">
        <v>204</v>
      </c>
      <c r="X1232" s="7">
        <f>T1232*K1232</f>
        <v>114.28571428571432</v>
      </c>
      <c r="Y1232">
        <f>T1232*(57.32)</f>
        <v>57.32</v>
      </c>
    </row>
    <row r="1233" spans="1:25" x14ac:dyDescent="0.2">
      <c r="A1233">
        <v>1232</v>
      </c>
      <c r="B1233" t="s">
        <v>145</v>
      </c>
      <c r="C1233" t="s">
        <v>146</v>
      </c>
      <c r="D1233">
        <v>4</v>
      </c>
      <c r="E1233" t="s">
        <v>18</v>
      </c>
      <c r="F1233">
        <f t="shared" si="86"/>
        <v>0.04</v>
      </c>
      <c r="G1233">
        <v>350</v>
      </c>
      <c r="H1233">
        <f t="shared" si="80"/>
        <v>3.5E-4</v>
      </c>
      <c r="I1233">
        <f t="shared" si="81"/>
        <v>5.2775103070559395E-2</v>
      </c>
      <c r="J1233" s="6">
        <f t="shared" si="82"/>
        <v>8.7499999999999974E-3</v>
      </c>
      <c r="K1233">
        <f t="shared" si="83"/>
        <v>114.28571428571432</v>
      </c>
      <c r="L1233" t="s">
        <v>19</v>
      </c>
      <c r="M1233">
        <v>1</v>
      </c>
      <c r="N1233" t="s">
        <v>191</v>
      </c>
      <c r="O1233" t="s">
        <v>191</v>
      </c>
      <c r="P1233" t="s">
        <v>22</v>
      </c>
      <c r="Q1233" t="s">
        <v>23</v>
      </c>
      <c r="R1233" t="s">
        <v>24</v>
      </c>
      <c r="S1233" t="s">
        <v>32</v>
      </c>
      <c r="T1233">
        <v>1</v>
      </c>
      <c r="U1233" t="s">
        <v>202</v>
      </c>
      <c r="V1233" t="s">
        <v>203</v>
      </c>
      <c r="W1233" t="s">
        <v>204</v>
      </c>
      <c r="X1233" s="7">
        <f>T1233*K1233</f>
        <v>114.28571428571432</v>
      </c>
      <c r="Y1233">
        <f>T1233*(57.32)</f>
        <v>57.32</v>
      </c>
    </row>
    <row r="1234" spans="1:25" x14ac:dyDescent="0.2">
      <c r="A1234">
        <v>1233</v>
      </c>
      <c r="B1234" t="s">
        <v>145</v>
      </c>
      <c r="C1234" t="s">
        <v>146</v>
      </c>
      <c r="D1234">
        <v>4</v>
      </c>
      <c r="E1234" t="s">
        <v>18</v>
      </c>
      <c r="F1234">
        <f t="shared" si="86"/>
        <v>0.04</v>
      </c>
      <c r="G1234">
        <v>350</v>
      </c>
      <c r="H1234">
        <f t="shared" si="80"/>
        <v>3.5E-4</v>
      </c>
      <c r="I1234">
        <f t="shared" si="81"/>
        <v>5.2775103070559395E-2</v>
      </c>
      <c r="J1234" s="6">
        <f t="shared" si="82"/>
        <v>8.7499999999999974E-3</v>
      </c>
      <c r="K1234">
        <f t="shared" si="83"/>
        <v>114.28571428571432</v>
      </c>
      <c r="L1234" t="s">
        <v>19</v>
      </c>
      <c r="M1234">
        <v>1</v>
      </c>
      <c r="N1234" t="s">
        <v>189</v>
      </c>
      <c r="O1234" t="s">
        <v>189</v>
      </c>
      <c r="P1234" t="s">
        <v>22</v>
      </c>
      <c r="Q1234" t="s">
        <v>23</v>
      </c>
      <c r="R1234" t="s">
        <v>24</v>
      </c>
      <c r="S1234" t="s">
        <v>32</v>
      </c>
      <c r="T1234">
        <v>4</v>
      </c>
      <c r="U1234" t="s">
        <v>202</v>
      </c>
      <c r="V1234" t="s">
        <v>203</v>
      </c>
      <c r="W1234" t="s">
        <v>204</v>
      </c>
      <c r="X1234" s="7">
        <f>T1234*K1234</f>
        <v>457.14285714285728</v>
      </c>
      <c r="Y1234">
        <f>T1234*(57.32)</f>
        <v>229.28</v>
      </c>
    </row>
    <row r="1235" spans="1:25" x14ac:dyDescent="0.2">
      <c r="A1235">
        <v>1234</v>
      </c>
      <c r="B1235" t="s">
        <v>145</v>
      </c>
      <c r="C1235" t="s">
        <v>146</v>
      </c>
      <c r="D1235">
        <v>4</v>
      </c>
      <c r="E1235" t="s">
        <v>18</v>
      </c>
      <c r="F1235">
        <f t="shared" si="86"/>
        <v>0.04</v>
      </c>
      <c r="G1235">
        <v>350</v>
      </c>
      <c r="H1235">
        <f t="shared" si="80"/>
        <v>3.5E-4</v>
      </c>
      <c r="I1235">
        <f t="shared" si="81"/>
        <v>5.2775103070559395E-2</v>
      </c>
      <c r="J1235" s="6">
        <f t="shared" si="82"/>
        <v>8.7499999999999974E-3</v>
      </c>
      <c r="K1235">
        <f t="shared" si="83"/>
        <v>114.28571428571432</v>
      </c>
      <c r="L1235" t="s">
        <v>66</v>
      </c>
      <c r="M1235">
        <v>1</v>
      </c>
      <c r="N1235" t="s">
        <v>39</v>
      </c>
      <c r="O1235" t="s">
        <v>35</v>
      </c>
      <c r="P1235" t="s">
        <v>36</v>
      </c>
      <c r="Q1235" t="s">
        <v>37</v>
      </c>
      <c r="R1235" t="s">
        <v>24</v>
      </c>
      <c r="S1235" t="s">
        <v>38</v>
      </c>
      <c r="T1235">
        <v>29</v>
      </c>
      <c r="U1235" t="s">
        <v>202</v>
      </c>
      <c r="V1235" t="s">
        <v>203</v>
      </c>
      <c r="W1235" t="s">
        <v>205</v>
      </c>
      <c r="X1235" s="7">
        <f>T1235*K1235</f>
        <v>3314.2857142857151</v>
      </c>
      <c r="Y1235">
        <f>T1235*(57.32)</f>
        <v>1662.28</v>
      </c>
    </row>
    <row r="1236" spans="1:25" x14ac:dyDescent="0.2">
      <c r="A1236">
        <v>1235</v>
      </c>
      <c r="B1236" t="s">
        <v>145</v>
      </c>
      <c r="C1236" t="s">
        <v>146</v>
      </c>
      <c r="D1236">
        <v>4</v>
      </c>
      <c r="E1236" t="s">
        <v>18</v>
      </c>
      <c r="F1236">
        <f t="shared" si="86"/>
        <v>0.04</v>
      </c>
      <c r="G1236">
        <v>350</v>
      </c>
      <c r="H1236">
        <f t="shared" si="80"/>
        <v>3.5E-4</v>
      </c>
      <c r="I1236">
        <f t="shared" si="81"/>
        <v>5.2775103070559395E-2</v>
      </c>
      <c r="J1236" s="6">
        <f t="shared" si="82"/>
        <v>8.7499999999999974E-3</v>
      </c>
      <c r="K1236">
        <f t="shared" si="83"/>
        <v>114.28571428571432</v>
      </c>
      <c r="L1236" t="s">
        <v>66</v>
      </c>
      <c r="M1236">
        <v>1</v>
      </c>
      <c r="N1236" t="s">
        <v>40</v>
      </c>
      <c r="O1236" t="s">
        <v>40</v>
      </c>
      <c r="P1236" t="s">
        <v>22</v>
      </c>
      <c r="Q1236" t="s">
        <v>37</v>
      </c>
      <c r="R1236" t="s">
        <v>24</v>
      </c>
      <c r="S1236" t="s">
        <v>32</v>
      </c>
      <c r="T1236">
        <v>1</v>
      </c>
      <c r="U1236" t="s">
        <v>202</v>
      </c>
      <c r="V1236" t="s">
        <v>203</v>
      </c>
      <c r="W1236" t="s">
        <v>205</v>
      </c>
      <c r="X1236" s="7">
        <f>T1236*K1236</f>
        <v>114.28571428571432</v>
      </c>
      <c r="Y1236">
        <f>T1236*(57.32)</f>
        <v>57.32</v>
      </c>
    </row>
    <row r="1237" spans="1:25" x14ac:dyDescent="0.2">
      <c r="A1237">
        <v>1236</v>
      </c>
      <c r="B1237" t="s">
        <v>145</v>
      </c>
      <c r="C1237" t="s">
        <v>146</v>
      </c>
      <c r="D1237">
        <v>4</v>
      </c>
      <c r="E1237" t="s">
        <v>18</v>
      </c>
      <c r="F1237">
        <f t="shared" si="86"/>
        <v>0.04</v>
      </c>
      <c r="G1237">
        <v>350</v>
      </c>
      <c r="H1237">
        <f t="shared" si="80"/>
        <v>3.5E-4</v>
      </c>
      <c r="I1237">
        <f t="shared" si="81"/>
        <v>5.2775103070559395E-2</v>
      </c>
      <c r="J1237" s="6">
        <f t="shared" si="82"/>
        <v>8.7499999999999974E-3</v>
      </c>
      <c r="K1237">
        <f t="shared" si="83"/>
        <v>114.28571428571432</v>
      </c>
      <c r="L1237" t="s">
        <v>66</v>
      </c>
      <c r="M1237">
        <v>1</v>
      </c>
      <c r="N1237" t="s">
        <v>188</v>
      </c>
      <c r="O1237" t="s">
        <v>188</v>
      </c>
      <c r="P1237" t="s">
        <v>36</v>
      </c>
      <c r="Q1237" t="s">
        <v>23</v>
      </c>
      <c r="R1237" t="s">
        <v>31</v>
      </c>
      <c r="S1237" t="s">
        <v>38</v>
      </c>
      <c r="T1237">
        <v>1</v>
      </c>
      <c r="U1237" t="s">
        <v>202</v>
      </c>
      <c r="V1237" t="s">
        <v>203</v>
      </c>
      <c r="W1237" t="s">
        <v>205</v>
      </c>
      <c r="X1237" s="7">
        <f>T1237*K1237</f>
        <v>114.28571428571432</v>
      </c>
      <c r="Y1237">
        <f>T1237*(57.32)</f>
        <v>57.32</v>
      </c>
    </row>
    <row r="1238" spans="1:25" x14ac:dyDescent="0.2">
      <c r="A1238">
        <v>1237</v>
      </c>
      <c r="B1238" t="s">
        <v>145</v>
      </c>
      <c r="C1238" t="s">
        <v>146</v>
      </c>
      <c r="D1238">
        <v>4</v>
      </c>
      <c r="E1238" t="s">
        <v>18</v>
      </c>
      <c r="F1238">
        <f t="shared" si="86"/>
        <v>0.04</v>
      </c>
      <c r="G1238">
        <v>350</v>
      </c>
      <c r="H1238">
        <f t="shared" si="80"/>
        <v>3.5E-4</v>
      </c>
      <c r="I1238">
        <f t="shared" si="81"/>
        <v>5.2775103070559395E-2</v>
      </c>
      <c r="J1238" s="6">
        <f t="shared" si="82"/>
        <v>8.7499999999999974E-3</v>
      </c>
      <c r="K1238">
        <f t="shared" si="83"/>
        <v>114.28571428571432</v>
      </c>
      <c r="L1238" t="s">
        <v>66</v>
      </c>
      <c r="M1238">
        <v>1</v>
      </c>
      <c r="N1238" t="s">
        <v>191</v>
      </c>
      <c r="O1238" t="s">
        <v>191</v>
      </c>
      <c r="P1238" t="s">
        <v>22</v>
      </c>
      <c r="Q1238" t="s">
        <v>23</v>
      </c>
      <c r="R1238" t="s">
        <v>24</v>
      </c>
      <c r="S1238" t="s">
        <v>32</v>
      </c>
      <c r="T1238">
        <v>1</v>
      </c>
      <c r="U1238" t="s">
        <v>202</v>
      </c>
      <c r="V1238" t="s">
        <v>203</v>
      </c>
      <c r="W1238" t="s">
        <v>205</v>
      </c>
      <c r="X1238" s="7">
        <f>T1238*K1238</f>
        <v>114.28571428571432</v>
      </c>
      <c r="Y1238">
        <f>T1238*(57.32)</f>
        <v>57.32</v>
      </c>
    </row>
    <row r="1239" spans="1:25" x14ac:dyDescent="0.2">
      <c r="A1239">
        <v>1238</v>
      </c>
      <c r="B1239" t="s">
        <v>145</v>
      </c>
      <c r="C1239" t="s">
        <v>146</v>
      </c>
      <c r="D1239">
        <v>4</v>
      </c>
      <c r="E1239" t="s">
        <v>18</v>
      </c>
      <c r="F1239">
        <f t="shared" si="86"/>
        <v>0.04</v>
      </c>
      <c r="G1239">
        <v>350</v>
      </c>
      <c r="H1239">
        <f t="shared" si="80"/>
        <v>3.5E-4</v>
      </c>
      <c r="I1239">
        <f t="shared" si="81"/>
        <v>5.2775103070559395E-2</v>
      </c>
      <c r="J1239" s="6">
        <f t="shared" si="82"/>
        <v>8.7499999999999974E-3</v>
      </c>
      <c r="K1239">
        <f t="shared" si="83"/>
        <v>114.28571428571432</v>
      </c>
      <c r="L1239" t="s">
        <v>68</v>
      </c>
      <c r="M1239">
        <v>1</v>
      </c>
      <c r="N1239" t="s">
        <v>29</v>
      </c>
      <c r="O1239" t="s">
        <v>29</v>
      </c>
      <c r="P1239" t="s">
        <v>30</v>
      </c>
      <c r="Q1239" t="s">
        <v>23</v>
      </c>
      <c r="R1239" t="s">
        <v>31</v>
      </c>
      <c r="S1239" t="s">
        <v>32</v>
      </c>
      <c r="T1239">
        <v>1</v>
      </c>
      <c r="U1239" t="s">
        <v>202</v>
      </c>
      <c r="V1239" t="s">
        <v>203</v>
      </c>
      <c r="W1239" t="s">
        <v>206</v>
      </c>
      <c r="X1239" s="7">
        <f>T1239*K1239</f>
        <v>114.28571428571432</v>
      </c>
      <c r="Y1239">
        <f>T1239*(57.32)</f>
        <v>57.32</v>
      </c>
    </row>
    <row r="1240" spans="1:25" x14ac:dyDescent="0.2">
      <c r="A1240">
        <v>1239</v>
      </c>
      <c r="B1240" t="s">
        <v>145</v>
      </c>
      <c r="C1240" t="s">
        <v>146</v>
      </c>
      <c r="D1240">
        <v>4</v>
      </c>
      <c r="E1240" t="s">
        <v>18</v>
      </c>
      <c r="F1240">
        <f t="shared" si="86"/>
        <v>0.04</v>
      </c>
      <c r="G1240">
        <v>350</v>
      </c>
      <c r="H1240">
        <f t="shared" si="80"/>
        <v>3.5E-4</v>
      </c>
      <c r="I1240">
        <f t="shared" si="81"/>
        <v>5.2775103070559395E-2</v>
      </c>
      <c r="J1240" s="6">
        <f t="shared" si="82"/>
        <v>8.7499999999999974E-3</v>
      </c>
      <c r="K1240">
        <f t="shared" si="83"/>
        <v>114.28571428571432</v>
      </c>
      <c r="L1240" t="s">
        <v>68</v>
      </c>
      <c r="M1240">
        <v>1</v>
      </c>
      <c r="N1240" t="s">
        <v>39</v>
      </c>
      <c r="O1240" t="s">
        <v>35</v>
      </c>
      <c r="P1240" t="s">
        <v>36</v>
      </c>
      <c r="Q1240" t="s">
        <v>37</v>
      </c>
      <c r="R1240" t="s">
        <v>24</v>
      </c>
      <c r="S1240" t="s">
        <v>38</v>
      </c>
      <c r="T1240">
        <v>23</v>
      </c>
      <c r="U1240" t="s">
        <v>202</v>
      </c>
      <c r="V1240" t="s">
        <v>203</v>
      </c>
      <c r="W1240" t="s">
        <v>206</v>
      </c>
      <c r="X1240" s="7">
        <f>T1240*K1240</f>
        <v>2628.5714285714294</v>
      </c>
      <c r="Y1240">
        <f>T1240*(57.32)</f>
        <v>1318.36</v>
      </c>
    </row>
    <row r="1241" spans="1:25" x14ac:dyDescent="0.2">
      <c r="A1241">
        <v>1240</v>
      </c>
      <c r="B1241" t="s">
        <v>145</v>
      </c>
      <c r="C1241" t="s">
        <v>146</v>
      </c>
      <c r="D1241">
        <v>4</v>
      </c>
      <c r="E1241" t="s">
        <v>18</v>
      </c>
      <c r="F1241">
        <f t="shared" si="86"/>
        <v>0.04</v>
      </c>
      <c r="G1241">
        <v>350</v>
      </c>
      <c r="H1241">
        <f t="shared" si="80"/>
        <v>3.5E-4</v>
      </c>
      <c r="I1241">
        <f t="shared" si="81"/>
        <v>5.2775103070559395E-2</v>
      </c>
      <c r="J1241" s="6">
        <f t="shared" si="82"/>
        <v>8.7499999999999974E-3</v>
      </c>
      <c r="K1241">
        <f t="shared" si="83"/>
        <v>114.28571428571432</v>
      </c>
      <c r="L1241" t="s">
        <v>68</v>
      </c>
      <c r="M1241">
        <v>1</v>
      </c>
      <c r="N1241" t="s">
        <v>40</v>
      </c>
      <c r="O1241" t="s">
        <v>40</v>
      </c>
      <c r="P1241" t="s">
        <v>22</v>
      </c>
      <c r="Q1241" t="s">
        <v>37</v>
      </c>
      <c r="R1241" t="s">
        <v>24</v>
      </c>
      <c r="S1241" t="s">
        <v>32</v>
      </c>
      <c r="T1241">
        <v>2</v>
      </c>
      <c r="U1241" t="s">
        <v>202</v>
      </c>
      <c r="V1241" t="s">
        <v>203</v>
      </c>
      <c r="W1241" t="s">
        <v>206</v>
      </c>
      <c r="X1241" s="7">
        <f>T1241*K1241</f>
        <v>228.57142857142864</v>
      </c>
      <c r="Y1241">
        <f>T1241*(57.32)</f>
        <v>114.64</v>
      </c>
    </row>
    <row r="1242" spans="1:25" x14ac:dyDescent="0.2">
      <c r="A1242">
        <v>1241</v>
      </c>
      <c r="B1242" t="s">
        <v>145</v>
      </c>
      <c r="C1242" t="s">
        <v>146</v>
      </c>
      <c r="D1242">
        <v>4</v>
      </c>
      <c r="E1242" t="s">
        <v>18</v>
      </c>
      <c r="F1242">
        <f t="shared" si="86"/>
        <v>0.04</v>
      </c>
      <c r="G1242">
        <v>350</v>
      </c>
      <c r="H1242">
        <f t="shared" si="80"/>
        <v>3.5E-4</v>
      </c>
      <c r="I1242">
        <f t="shared" si="81"/>
        <v>5.2775103070559395E-2</v>
      </c>
      <c r="J1242" s="6">
        <f t="shared" si="82"/>
        <v>8.7499999999999974E-3</v>
      </c>
      <c r="K1242">
        <f t="shared" si="83"/>
        <v>114.28571428571432</v>
      </c>
      <c r="L1242" t="s">
        <v>68</v>
      </c>
      <c r="M1242">
        <v>1</v>
      </c>
      <c r="N1242" t="s">
        <v>150</v>
      </c>
      <c r="O1242" t="s">
        <v>150</v>
      </c>
      <c r="P1242" t="s">
        <v>30</v>
      </c>
      <c r="Q1242" t="s">
        <v>23</v>
      </c>
      <c r="R1242" t="s">
        <v>31</v>
      </c>
      <c r="S1242" t="s">
        <v>151</v>
      </c>
      <c r="T1242">
        <v>1</v>
      </c>
      <c r="U1242" t="s">
        <v>202</v>
      </c>
      <c r="V1242" t="s">
        <v>203</v>
      </c>
      <c r="W1242" t="s">
        <v>206</v>
      </c>
      <c r="X1242" s="7">
        <f>T1242*K1242</f>
        <v>114.28571428571432</v>
      </c>
      <c r="Y1242">
        <f>T1242*(57.32)</f>
        <v>57.32</v>
      </c>
    </row>
    <row r="1243" spans="1:25" x14ac:dyDescent="0.2">
      <c r="A1243">
        <v>1242</v>
      </c>
      <c r="B1243" t="s">
        <v>145</v>
      </c>
      <c r="C1243" t="s">
        <v>146</v>
      </c>
      <c r="D1243">
        <v>4</v>
      </c>
      <c r="E1243" t="s">
        <v>18</v>
      </c>
      <c r="F1243">
        <f t="shared" si="86"/>
        <v>0.04</v>
      </c>
      <c r="G1243">
        <v>350</v>
      </c>
      <c r="H1243">
        <f t="shared" si="80"/>
        <v>3.5E-4</v>
      </c>
      <c r="I1243">
        <f t="shared" si="81"/>
        <v>5.2775103070559395E-2</v>
      </c>
      <c r="J1243" s="6">
        <f t="shared" si="82"/>
        <v>8.7499999999999974E-3</v>
      </c>
      <c r="K1243">
        <f t="shared" si="83"/>
        <v>114.28571428571432</v>
      </c>
      <c r="L1243" t="s">
        <v>68</v>
      </c>
      <c r="M1243">
        <v>1</v>
      </c>
      <c r="N1243" t="s">
        <v>162</v>
      </c>
      <c r="O1243" t="s">
        <v>162</v>
      </c>
      <c r="P1243" t="s">
        <v>36</v>
      </c>
      <c r="Q1243" t="s">
        <v>37</v>
      </c>
      <c r="R1243" t="s">
        <v>24</v>
      </c>
      <c r="S1243" t="s">
        <v>38</v>
      </c>
      <c r="T1243">
        <v>1</v>
      </c>
      <c r="U1243" t="s">
        <v>202</v>
      </c>
      <c r="V1243" t="s">
        <v>203</v>
      </c>
      <c r="W1243" t="s">
        <v>206</v>
      </c>
      <c r="X1243" s="7">
        <f>T1243*K1243</f>
        <v>114.28571428571432</v>
      </c>
      <c r="Y1243">
        <f>T1243*(57.32)</f>
        <v>57.32</v>
      </c>
    </row>
    <row r="1244" spans="1:25" x14ac:dyDescent="0.2">
      <c r="A1244">
        <v>1243</v>
      </c>
      <c r="B1244" t="s">
        <v>145</v>
      </c>
      <c r="C1244" t="s">
        <v>146</v>
      </c>
      <c r="D1244">
        <v>4</v>
      </c>
      <c r="E1244" t="s">
        <v>18</v>
      </c>
      <c r="F1244">
        <f t="shared" si="86"/>
        <v>0.04</v>
      </c>
      <c r="G1244">
        <v>350</v>
      </c>
      <c r="H1244">
        <f t="shared" si="80"/>
        <v>3.5E-4</v>
      </c>
      <c r="I1244">
        <f t="shared" si="81"/>
        <v>5.2775103070559395E-2</v>
      </c>
      <c r="J1244" s="6">
        <f t="shared" si="82"/>
        <v>8.7499999999999974E-3</v>
      </c>
      <c r="K1244">
        <f t="shared" si="83"/>
        <v>114.28571428571432</v>
      </c>
      <c r="L1244" t="s">
        <v>68</v>
      </c>
      <c r="M1244">
        <v>1</v>
      </c>
      <c r="N1244" t="s">
        <v>59</v>
      </c>
      <c r="O1244" t="s">
        <v>59</v>
      </c>
      <c r="P1244" t="s">
        <v>30</v>
      </c>
      <c r="Q1244" t="s">
        <v>23</v>
      </c>
      <c r="R1244" t="s">
        <v>31</v>
      </c>
      <c r="S1244" t="s">
        <v>60</v>
      </c>
      <c r="T1244">
        <v>7</v>
      </c>
      <c r="U1244" t="s">
        <v>202</v>
      </c>
      <c r="V1244" t="s">
        <v>203</v>
      </c>
      <c r="W1244" t="s">
        <v>206</v>
      </c>
      <c r="X1244" s="7">
        <f>T1244*K1244</f>
        <v>800.00000000000023</v>
      </c>
      <c r="Y1244">
        <f>T1244*(57.32)</f>
        <v>401.24</v>
      </c>
    </row>
    <row r="1245" spans="1:25" x14ac:dyDescent="0.2">
      <c r="A1245">
        <v>1244</v>
      </c>
      <c r="B1245" t="s">
        <v>145</v>
      </c>
      <c r="C1245" t="s">
        <v>146</v>
      </c>
      <c r="D1245">
        <v>4</v>
      </c>
      <c r="E1245" t="s">
        <v>18</v>
      </c>
      <c r="F1245">
        <f t="shared" si="86"/>
        <v>0.04</v>
      </c>
      <c r="G1245">
        <v>350</v>
      </c>
      <c r="H1245">
        <f t="shared" si="80"/>
        <v>3.5E-4</v>
      </c>
      <c r="I1245">
        <f t="shared" si="81"/>
        <v>5.2775103070559395E-2</v>
      </c>
      <c r="J1245" s="6">
        <f t="shared" si="82"/>
        <v>8.7499999999999974E-3</v>
      </c>
      <c r="K1245">
        <f t="shared" si="83"/>
        <v>114.28571428571432</v>
      </c>
      <c r="L1245" t="s">
        <v>68</v>
      </c>
      <c r="M1245">
        <v>1</v>
      </c>
      <c r="N1245" t="s">
        <v>63</v>
      </c>
      <c r="O1245" t="s">
        <v>63</v>
      </c>
      <c r="P1245" t="s">
        <v>22</v>
      </c>
      <c r="Q1245" t="s">
        <v>37</v>
      </c>
      <c r="R1245" t="s">
        <v>24</v>
      </c>
      <c r="S1245" t="s">
        <v>32</v>
      </c>
      <c r="T1245">
        <v>1</v>
      </c>
      <c r="U1245" t="s">
        <v>202</v>
      </c>
      <c r="V1245" t="s">
        <v>203</v>
      </c>
      <c r="W1245" t="s">
        <v>206</v>
      </c>
      <c r="X1245" s="7">
        <f>T1245*K1245</f>
        <v>114.28571428571432</v>
      </c>
      <c r="Y1245">
        <f>T1245*(57.32)</f>
        <v>57.32</v>
      </c>
    </row>
    <row r="1246" spans="1:25" x14ac:dyDescent="0.2">
      <c r="A1246">
        <v>1245</v>
      </c>
      <c r="B1246" t="s">
        <v>145</v>
      </c>
      <c r="C1246" t="s">
        <v>146</v>
      </c>
      <c r="D1246">
        <v>4</v>
      </c>
      <c r="E1246" t="s">
        <v>18</v>
      </c>
      <c r="F1246">
        <f t="shared" si="86"/>
        <v>0.04</v>
      </c>
      <c r="G1246">
        <v>350</v>
      </c>
      <c r="H1246">
        <f t="shared" si="80"/>
        <v>3.5E-4</v>
      </c>
      <c r="I1246">
        <f t="shared" si="81"/>
        <v>5.2775103070559395E-2</v>
      </c>
      <c r="J1246" s="6">
        <f t="shared" si="82"/>
        <v>8.7499999999999974E-3</v>
      </c>
      <c r="K1246">
        <f t="shared" si="83"/>
        <v>114.28571428571432</v>
      </c>
      <c r="L1246" t="s">
        <v>68</v>
      </c>
      <c r="M1246">
        <v>1</v>
      </c>
      <c r="N1246" t="s">
        <v>154</v>
      </c>
      <c r="O1246" t="s">
        <v>154</v>
      </c>
      <c r="P1246" t="s">
        <v>22</v>
      </c>
      <c r="Q1246" t="s">
        <v>23</v>
      </c>
      <c r="R1246" t="s">
        <v>31</v>
      </c>
      <c r="S1246" t="s">
        <v>155</v>
      </c>
      <c r="T1246">
        <v>1</v>
      </c>
      <c r="U1246" t="s">
        <v>202</v>
      </c>
      <c r="V1246" t="s">
        <v>203</v>
      </c>
      <c r="W1246" t="s">
        <v>206</v>
      </c>
      <c r="X1246" s="7">
        <f>T1246*K1246</f>
        <v>114.28571428571432</v>
      </c>
      <c r="Y1246">
        <f>T1246*(57.32)</f>
        <v>57.32</v>
      </c>
    </row>
    <row r="1247" spans="1:25" x14ac:dyDescent="0.2">
      <c r="A1247">
        <v>1246</v>
      </c>
      <c r="B1247" t="s">
        <v>145</v>
      </c>
      <c r="C1247" t="s">
        <v>146</v>
      </c>
      <c r="D1247">
        <v>4</v>
      </c>
      <c r="E1247" t="s">
        <v>18</v>
      </c>
      <c r="F1247">
        <f t="shared" si="86"/>
        <v>0.04</v>
      </c>
      <c r="G1247">
        <v>350</v>
      </c>
      <c r="H1247">
        <f t="shared" si="80"/>
        <v>3.5E-4</v>
      </c>
      <c r="I1247">
        <f t="shared" si="81"/>
        <v>5.2775103070559395E-2</v>
      </c>
      <c r="J1247" s="6">
        <f t="shared" si="82"/>
        <v>8.7499999999999974E-3</v>
      </c>
      <c r="K1247">
        <f t="shared" si="83"/>
        <v>114.28571428571432</v>
      </c>
      <c r="L1247" t="s">
        <v>70</v>
      </c>
      <c r="M1247">
        <v>1</v>
      </c>
      <c r="N1247" t="s">
        <v>39</v>
      </c>
      <c r="O1247" t="s">
        <v>35</v>
      </c>
      <c r="P1247" t="s">
        <v>36</v>
      </c>
      <c r="Q1247" t="s">
        <v>37</v>
      </c>
      <c r="R1247" t="s">
        <v>24</v>
      </c>
      <c r="S1247" t="s">
        <v>38</v>
      </c>
      <c r="T1247">
        <v>29</v>
      </c>
      <c r="U1247" t="s">
        <v>202</v>
      </c>
      <c r="V1247" t="s">
        <v>203</v>
      </c>
      <c r="W1247" t="s">
        <v>207</v>
      </c>
      <c r="X1247" s="7">
        <f>T1247*K1247</f>
        <v>3314.2857142857151</v>
      </c>
      <c r="Y1247">
        <f>T1247*(57.32)</f>
        <v>1662.28</v>
      </c>
    </row>
    <row r="1248" spans="1:25" x14ac:dyDescent="0.2">
      <c r="A1248">
        <v>1247</v>
      </c>
      <c r="B1248" t="s">
        <v>145</v>
      </c>
      <c r="C1248" t="s">
        <v>146</v>
      </c>
      <c r="D1248">
        <v>4</v>
      </c>
      <c r="E1248" t="s">
        <v>18</v>
      </c>
      <c r="F1248">
        <f t="shared" si="86"/>
        <v>0.04</v>
      </c>
      <c r="G1248">
        <v>350</v>
      </c>
      <c r="H1248">
        <f t="shared" si="80"/>
        <v>3.5E-4</v>
      </c>
      <c r="I1248">
        <f t="shared" si="81"/>
        <v>5.2775103070559395E-2</v>
      </c>
      <c r="J1248" s="6">
        <f t="shared" si="82"/>
        <v>8.7499999999999974E-3</v>
      </c>
      <c r="K1248">
        <f t="shared" si="83"/>
        <v>114.28571428571432</v>
      </c>
      <c r="L1248" t="s">
        <v>70</v>
      </c>
      <c r="M1248">
        <v>1</v>
      </c>
      <c r="N1248" t="s">
        <v>162</v>
      </c>
      <c r="O1248" t="s">
        <v>162</v>
      </c>
      <c r="P1248" t="s">
        <v>36</v>
      </c>
      <c r="Q1248" t="s">
        <v>37</v>
      </c>
      <c r="R1248" t="s">
        <v>24</v>
      </c>
      <c r="S1248" t="s">
        <v>38</v>
      </c>
      <c r="T1248">
        <v>2</v>
      </c>
      <c r="U1248" t="s">
        <v>202</v>
      </c>
      <c r="V1248" t="s">
        <v>203</v>
      </c>
      <c r="W1248" t="s">
        <v>207</v>
      </c>
      <c r="X1248" s="7">
        <f>T1248*K1248</f>
        <v>228.57142857142864</v>
      </c>
      <c r="Y1248">
        <f>T1248*(57.32)</f>
        <v>114.64</v>
      </c>
    </row>
    <row r="1249" spans="1:25" x14ac:dyDescent="0.2">
      <c r="A1249">
        <v>1248</v>
      </c>
      <c r="B1249" t="s">
        <v>145</v>
      </c>
      <c r="C1249" t="s">
        <v>146</v>
      </c>
      <c r="D1249">
        <v>4</v>
      </c>
      <c r="E1249" t="s">
        <v>18</v>
      </c>
      <c r="F1249">
        <f t="shared" si="86"/>
        <v>0.04</v>
      </c>
      <c r="G1249">
        <v>350</v>
      </c>
      <c r="H1249">
        <f t="shared" si="80"/>
        <v>3.5E-4</v>
      </c>
      <c r="I1249">
        <f t="shared" si="81"/>
        <v>5.2775103070559395E-2</v>
      </c>
      <c r="J1249" s="6">
        <f t="shared" si="82"/>
        <v>8.7499999999999974E-3</v>
      </c>
      <c r="K1249">
        <f t="shared" si="83"/>
        <v>114.28571428571432</v>
      </c>
      <c r="L1249" t="s">
        <v>70</v>
      </c>
      <c r="M1249">
        <v>1</v>
      </c>
      <c r="N1249" t="s">
        <v>59</v>
      </c>
      <c r="O1249" t="s">
        <v>59</v>
      </c>
      <c r="P1249" t="s">
        <v>30</v>
      </c>
      <c r="Q1249" t="s">
        <v>23</v>
      </c>
      <c r="R1249" t="s">
        <v>31</v>
      </c>
      <c r="S1249" t="s">
        <v>60</v>
      </c>
      <c r="T1249">
        <v>6</v>
      </c>
      <c r="U1249" t="s">
        <v>202</v>
      </c>
      <c r="V1249" t="s">
        <v>203</v>
      </c>
      <c r="W1249" t="s">
        <v>207</v>
      </c>
      <c r="X1249" s="7">
        <f>T1249*K1249</f>
        <v>685.71428571428589</v>
      </c>
      <c r="Y1249">
        <f>T1249*(57.32)</f>
        <v>343.92</v>
      </c>
    </row>
    <row r="1250" spans="1:25" x14ac:dyDescent="0.2">
      <c r="A1250">
        <v>1249</v>
      </c>
      <c r="B1250" t="s">
        <v>145</v>
      </c>
      <c r="C1250" t="s">
        <v>146</v>
      </c>
      <c r="D1250">
        <v>4</v>
      </c>
      <c r="E1250" t="s">
        <v>18</v>
      </c>
      <c r="F1250">
        <f t="shared" si="86"/>
        <v>0.04</v>
      </c>
      <c r="G1250">
        <v>350</v>
      </c>
      <c r="H1250">
        <f t="shared" ref="H1250:H1313" si="87">G1250/1000000</f>
        <v>3.5E-4</v>
      </c>
      <c r="I1250">
        <f t="shared" si="81"/>
        <v>5.2775103070559395E-2</v>
      </c>
      <c r="J1250" s="6">
        <f t="shared" si="82"/>
        <v>8.7499999999999974E-3</v>
      </c>
      <c r="K1250">
        <f t="shared" si="83"/>
        <v>114.28571428571432</v>
      </c>
      <c r="L1250" t="s">
        <v>70</v>
      </c>
      <c r="M1250">
        <v>1</v>
      </c>
      <c r="N1250" t="s">
        <v>154</v>
      </c>
      <c r="O1250" t="s">
        <v>154</v>
      </c>
      <c r="P1250" t="s">
        <v>22</v>
      </c>
      <c r="Q1250" t="s">
        <v>23</v>
      </c>
      <c r="R1250" t="s">
        <v>31</v>
      </c>
      <c r="S1250" t="s">
        <v>155</v>
      </c>
      <c r="T1250">
        <v>1</v>
      </c>
      <c r="U1250" t="s">
        <v>202</v>
      </c>
      <c r="V1250" t="s">
        <v>203</v>
      </c>
      <c r="W1250" t="s">
        <v>207</v>
      </c>
      <c r="X1250" s="7">
        <f>T1250*K1250</f>
        <v>114.28571428571432</v>
      </c>
      <c r="Y1250">
        <f>T1250*(57.32)</f>
        <v>57.32</v>
      </c>
    </row>
    <row r="1251" spans="1:25" x14ac:dyDescent="0.2">
      <c r="A1251">
        <v>1250</v>
      </c>
      <c r="B1251" t="s">
        <v>145</v>
      </c>
      <c r="C1251" t="s">
        <v>146</v>
      </c>
      <c r="D1251">
        <v>4</v>
      </c>
      <c r="E1251" t="s">
        <v>18</v>
      </c>
      <c r="F1251">
        <f t="shared" si="86"/>
        <v>0.04</v>
      </c>
      <c r="G1251">
        <v>350</v>
      </c>
      <c r="H1251">
        <f t="shared" si="87"/>
        <v>3.5E-4</v>
      </c>
      <c r="I1251">
        <f t="shared" ref="I1251:I1314" si="88">SQRT(H1251/(PI()*F1251))</f>
        <v>5.2775103070559395E-2</v>
      </c>
      <c r="J1251" s="6">
        <f t="shared" ref="J1251:J1314" si="89">(I1251*I1251)*PI()</f>
        <v>8.7499999999999974E-3</v>
      </c>
      <c r="K1251">
        <f t="shared" ref="K1251:K1314" si="90">1/J1251</f>
        <v>114.28571428571432</v>
      </c>
      <c r="L1251" t="s">
        <v>70</v>
      </c>
      <c r="M1251">
        <v>1</v>
      </c>
      <c r="N1251" t="s">
        <v>189</v>
      </c>
      <c r="O1251" t="s">
        <v>189</v>
      </c>
      <c r="P1251" t="s">
        <v>22</v>
      </c>
      <c r="Q1251" t="s">
        <v>23</v>
      </c>
      <c r="R1251" t="s">
        <v>24</v>
      </c>
      <c r="S1251" t="s">
        <v>32</v>
      </c>
      <c r="T1251">
        <v>2</v>
      </c>
      <c r="U1251" t="s">
        <v>202</v>
      </c>
      <c r="V1251" t="s">
        <v>203</v>
      </c>
      <c r="W1251" t="s">
        <v>207</v>
      </c>
      <c r="X1251" s="7">
        <f>T1251*K1251</f>
        <v>228.57142857142864</v>
      </c>
      <c r="Y1251">
        <f>T1251*(57.32)</f>
        <v>114.64</v>
      </c>
    </row>
    <row r="1252" spans="1:25" x14ac:dyDescent="0.2">
      <c r="A1252">
        <v>1251</v>
      </c>
      <c r="B1252" t="s">
        <v>145</v>
      </c>
      <c r="C1252" t="s">
        <v>146</v>
      </c>
      <c r="D1252">
        <v>4</v>
      </c>
      <c r="E1252" t="s">
        <v>72</v>
      </c>
      <c r="F1252">
        <f t="shared" ref="F1252:F1266" si="91">(12-4)/100</f>
        <v>0.08</v>
      </c>
      <c r="G1252">
        <v>350</v>
      </c>
      <c r="H1252">
        <f t="shared" si="87"/>
        <v>3.5E-4</v>
      </c>
      <c r="I1252">
        <f t="shared" si="88"/>
        <v>3.7317633259011537E-2</v>
      </c>
      <c r="J1252" s="6">
        <f t="shared" si="89"/>
        <v>4.3749999999999995E-3</v>
      </c>
      <c r="K1252">
        <f t="shared" si="90"/>
        <v>228.57142857142858</v>
      </c>
      <c r="L1252" t="s">
        <v>19</v>
      </c>
      <c r="M1252">
        <v>1</v>
      </c>
      <c r="N1252" t="s">
        <v>29</v>
      </c>
      <c r="O1252" t="s">
        <v>29</v>
      </c>
      <c r="P1252" t="s">
        <v>30</v>
      </c>
      <c r="Q1252" t="s">
        <v>23</v>
      </c>
      <c r="R1252" t="s">
        <v>31</v>
      </c>
      <c r="S1252" t="s">
        <v>32</v>
      </c>
      <c r="T1252">
        <v>1</v>
      </c>
      <c r="U1252" t="s">
        <v>202</v>
      </c>
      <c r="V1252" t="s">
        <v>208</v>
      </c>
      <c r="W1252" t="s">
        <v>209</v>
      </c>
      <c r="X1252" s="7">
        <f>T1252*K1252</f>
        <v>228.57142857142858</v>
      </c>
      <c r="Y1252">
        <f>T1252*(57.32)</f>
        <v>57.32</v>
      </c>
    </row>
    <row r="1253" spans="1:25" x14ac:dyDescent="0.2">
      <c r="A1253">
        <v>1252</v>
      </c>
      <c r="B1253" t="s">
        <v>145</v>
      </c>
      <c r="C1253" t="s">
        <v>146</v>
      </c>
      <c r="D1253">
        <v>4</v>
      </c>
      <c r="E1253" t="s">
        <v>72</v>
      </c>
      <c r="F1253">
        <f t="shared" si="91"/>
        <v>0.08</v>
      </c>
      <c r="G1253">
        <v>350</v>
      </c>
      <c r="H1253">
        <f t="shared" si="87"/>
        <v>3.5E-4</v>
      </c>
      <c r="I1253">
        <f t="shared" si="88"/>
        <v>3.7317633259011537E-2</v>
      </c>
      <c r="J1253" s="6">
        <f t="shared" si="89"/>
        <v>4.3749999999999995E-3</v>
      </c>
      <c r="K1253">
        <f t="shared" si="90"/>
        <v>228.57142857142858</v>
      </c>
      <c r="L1253" t="s">
        <v>19</v>
      </c>
      <c r="M1253">
        <v>1</v>
      </c>
      <c r="N1253" t="s">
        <v>39</v>
      </c>
      <c r="O1253" t="s">
        <v>35</v>
      </c>
      <c r="P1253" t="s">
        <v>36</v>
      </c>
      <c r="Q1253" t="s">
        <v>37</v>
      </c>
      <c r="R1253" t="s">
        <v>24</v>
      </c>
      <c r="S1253" t="s">
        <v>38</v>
      </c>
      <c r="T1253">
        <v>5</v>
      </c>
      <c r="U1253" t="s">
        <v>202</v>
      </c>
      <c r="V1253" t="s">
        <v>208</v>
      </c>
      <c r="W1253" t="s">
        <v>209</v>
      </c>
      <c r="X1253" s="7">
        <f>T1253*K1253</f>
        <v>1142.8571428571429</v>
      </c>
      <c r="Y1253">
        <f>T1253*(57.32)</f>
        <v>286.60000000000002</v>
      </c>
    </row>
    <row r="1254" spans="1:25" x14ac:dyDescent="0.2">
      <c r="A1254">
        <v>1253</v>
      </c>
      <c r="B1254" t="s">
        <v>145</v>
      </c>
      <c r="C1254" t="s">
        <v>146</v>
      </c>
      <c r="D1254">
        <v>4</v>
      </c>
      <c r="E1254" t="s">
        <v>72</v>
      </c>
      <c r="F1254">
        <f t="shared" si="91"/>
        <v>0.08</v>
      </c>
      <c r="G1254">
        <v>350</v>
      </c>
      <c r="H1254">
        <f t="shared" si="87"/>
        <v>3.5E-4</v>
      </c>
      <c r="I1254">
        <f t="shared" si="88"/>
        <v>3.7317633259011537E-2</v>
      </c>
      <c r="J1254" s="6">
        <f t="shared" si="89"/>
        <v>4.3749999999999995E-3</v>
      </c>
      <c r="K1254">
        <f t="shared" si="90"/>
        <v>228.57142857142858</v>
      </c>
      <c r="L1254" t="s">
        <v>66</v>
      </c>
      <c r="M1254">
        <v>1</v>
      </c>
      <c r="N1254" t="s">
        <v>39</v>
      </c>
      <c r="O1254" t="s">
        <v>35</v>
      </c>
      <c r="P1254" t="s">
        <v>36</v>
      </c>
      <c r="Q1254" t="s">
        <v>37</v>
      </c>
      <c r="R1254" t="s">
        <v>24</v>
      </c>
      <c r="S1254" t="s">
        <v>38</v>
      </c>
      <c r="T1254">
        <v>5</v>
      </c>
      <c r="U1254" t="s">
        <v>202</v>
      </c>
      <c r="V1254" t="s">
        <v>208</v>
      </c>
      <c r="W1254" t="s">
        <v>210</v>
      </c>
      <c r="X1254" s="7">
        <f>T1254*K1254</f>
        <v>1142.8571428571429</v>
      </c>
      <c r="Y1254">
        <f>T1254*(57.32)</f>
        <v>286.60000000000002</v>
      </c>
    </row>
    <row r="1255" spans="1:25" x14ac:dyDescent="0.2">
      <c r="A1255">
        <v>1254</v>
      </c>
      <c r="B1255" t="s">
        <v>145</v>
      </c>
      <c r="C1255" t="s">
        <v>146</v>
      </c>
      <c r="D1255">
        <v>4</v>
      </c>
      <c r="E1255" t="s">
        <v>72</v>
      </c>
      <c r="F1255">
        <f t="shared" si="91"/>
        <v>0.08</v>
      </c>
      <c r="G1255">
        <v>350</v>
      </c>
      <c r="H1255">
        <f t="shared" si="87"/>
        <v>3.5E-4</v>
      </c>
      <c r="I1255">
        <f t="shared" si="88"/>
        <v>3.7317633259011537E-2</v>
      </c>
      <c r="J1255" s="6">
        <f t="shared" si="89"/>
        <v>4.3749999999999995E-3</v>
      </c>
      <c r="K1255">
        <f t="shared" si="90"/>
        <v>228.57142857142858</v>
      </c>
      <c r="L1255" t="s">
        <v>66</v>
      </c>
      <c r="M1255">
        <v>1</v>
      </c>
      <c r="N1255" t="s">
        <v>63</v>
      </c>
      <c r="O1255" t="s">
        <v>63</v>
      </c>
      <c r="P1255" t="s">
        <v>22</v>
      </c>
      <c r="Q1255" t="s">
        <v>37</v>
      </c>
      <c r="R1255" t="s">
        <v>24</v>
      </c>
      <c r="S1255" t="s">
        <v>32</v>
      </c>
      <c r="T1255">
        <v>1</v>
      </c>
      <c r="U1255" t="s">
        <v>202</v>
      </c>
      <c r="V1255" t="s">
        <v>208</v>
      </c>
      <c r="W1255" t="s">
        <v>210</v>
      </c>
      <c r="X1255" s="7">
        <f>T1255*K1255</f>
        <v>228.57142857142858</v>
      </c>
      <c r="Y1255">
        <f>T1255*(57.32)</f>
        <v>57.32</v>
      </c>
    </row>
    <row r="1256" spans="1:25" x14ac:dyDescent="0.2">
      <c r="A1256">
        <v>1255</v>
      </c>
      <c r="B1256" t="s">
        <v>145</v>
      </c>
      <c r="C1256" t="s">
        <v>146</v>
      </c>
      <c r="D1256">
        <v>4</v>
      </c>
      <c r="E1256" t="s">
        <v>72</v>
      </c>
      <c r="F1256">
        <f t="shared" si="91"/>
        <v>0.08</v>
      </c>
      <c r="G1256">
        <v>350</v>
      </c>
      <c r="H1256">
        <f t="shared" si="87"/>
        <v>3.5E-4</v>
      </c>
      <c r="I1256">
        <f t="shared" si="88"/>
        <v>3.7317633259011537E-2</v>
      </c>
      <c r="J1256" s="6">
        <f t="shared" si="89"/>
        <v>4.3749999999999995E-3</v>
      </c>
      <c r="K1256">
        <f t="shared" si="90"/>
        <v>228.57142857142858</v>
      </c>
      <c r="L1256" t="s">
        <v>66</v>
      </c>
      <c r="M1256">
        <v>1</v>
      </c>
      <c r="N1256" t="s">
        <v>152</v>
      </c>
      <c r="O1256" t="s">
        <v>152</v>
      </c>
      <c r="P1256" t="s">
        <v>30</v>
      </c>
      <c r="Q1256" t="s">
        <v>23</v>
      </c>
      <c r="R1256" t="s">
        <v>31</v>
      </c>
      <c r="S1256" t="s">
        <v>153</v>
      </c>
      <c r="T1256">
        <v>1</v>
      </c>
      <c r="U1256" t="s">
        <v>202</v>
      </c>
      <c r="V1256" t="s">
        <v>208</v>
      </c>
      <c r="W1256" t="s">
        <v>210</v>
      </c>
      <c r="X1256" s="7">
        <f>T1256*K1256</f>
        <v>228.57142857142858</v>
      </c>
      <c r="Y1256">
        <f>T1256*(57.32)</f>
        <v>57.32</v>
      </c>
    </row>
    <row r="1257" spans="1:25" x14ac:dyDescent="0.2">
      <c r="A1257">
        <v>1256</v>
      </c>
      <c r="B1257" t="s">
        <v>145</v>
      </c>
      <c r="C1257" t="s">
        <v>146</v>
      </c>
      <c r="D1257">
        <v>4</v>
      </c>
      <c r="E1257" t="s">
        <v>72</v>
      </c>
      <c r="F1257">
        <f t="shared" si="91"/>
        <v>0.08</v>
      </c>
      <c r="G1257">
        <v>350</v>
      </c>
      <c r="H1257">
        <f t="shared" si="87"/>
        <v>3.5E-4</v>
      </c>
      <c r="I1257">
        <f t="shared" si="88"/>
        <v>3.7317633259011537E-2</v>
      </c>
      <c r="J1257" s="6">
        <f t="shared" si="89"/>
        <v>4.3749999999999995E-3</v>
      </c>
      <c r="K1257">
        <f t="shared" si="90"/>
        <v>228.57142857142858</v>
      </c>
      <c r="L1257" t="s">
        <v>66</v>
      </c>
      <c r="M1257">
        <v>1</v>
      </c>
      <c r="N1257" t="s">
        <v>189</v>
      </c>
      <c r="O1257" t="s">
        <v>189</v>
      </c>
      <c r="P1257" t="s">
        <v>22</v>
      </c>
      <c r="Q1257" t="s">
        <v>23</v>
      </c>
      <c r="R1257" t="s">
        <v>24</v>
      </c>
      <c r="S1257" t="s">
        <v>32</v>
      </c>
      <c r="T1257">
        <v>1</v>
      </c>
      <c r="U1257" t="s">
        <v>202</v>
      </c>
      <c r="V1257" t="s">
        <v>208</v>
      </c>
      <c r="W1257" t="s">
        <v>210</v>
      </c>
      <c r="X1257" s="7">
        <f>T1257*K1257</f>
        <v>228.57142857142858</v>
      </c>
      <c r="Y1257">
        <f>T1257*(57.32)</f>
        <v>57.32</v>
      </c>
    </row>
    <row r="1258" spans="1:25" x14ac:dyDescent="0.2">
      <c r="A1258">
        <v>1257</v>
      </c>
      <c r="B1258" t="s">
        <v>145</v>
      </c>
      <c r="C1258" t="s">
        <v>146</v>
      </c>
      <c r="D1258">
        <v>4</v>
      </c>
      <c r="E1258" t="s">
        <v>72</v>
      </c>
      <c r="F1258">
        <f t="shared" si="91"/>
        <v>0.08</v>
      </c>
      <c r="G1258">
        <v>350</v>
      </c>
      <c r="H1258">
        <f t="shared" si="87"/>
        <v>3.5E-4</v>
      </c>
      <c r="I1258">
        <f t="shared" si="88"/>
        <v>3.7317633259011537E-2</v>
      </c>
      <c r="J1258" s="6">
        <f t="shared" si="89"/>
        <v>4.3749999999999995E-3</v>
      </c>
      <c r="K1258">
        <f t="shared" si="90"/>
        <v>228.57142857142858</v>
      </c>
      <c r="L1258" t="s">
        <v>68</v>
      </c>
      <c r="M1258">
        <v>1</v>
      </c>
      <c r="N1258" t="s">
        <v>29</v>
      </c>
      <c r="O1258" t="s">
        <v>29</v>
      </c>
      <c r="P1258" t="s">
        <v>30</v>
      </c>
      <c r="Q1258" t="s">
        <v>23</v>
      </c>
      <c r="R1258" t="s">
        <v>31</v>
      </c>
      <c r="S1258" t="s">
        <v>32</v>
      </c>
      <c r="T1258">
        <v>1</v>
      </c>
      <c r="U1258" t="s">
        <v>202</v>
      </c>
      <c r="V1258" t="s">
        <v>208</v>
      </c>
      <c r="W1258" t="s">
        <v>211</v>
      </c>
      <c r="X1258" s="7">
        <f>T1258*K1258</f>
        <v>228.57142857142858</v>
      </c>
      <c r="Y1258">
        <f>T1258*(57.32)</f>
        <v>57.32</v>
      </c>
    </row>
    <row r="1259" spans="1:25" x14ac:dyDescent="0.2">
      <c r="A1259">
        <v>1258</v>
      </c>
      <c r="B1259" t="s">
        <v>145</v>
      </c>
      <c r="C1259" t="s">
        <v>146</v>
      </c>
      <c r="D1259">
        <v>4</v>
      </c>
      <c r="E1259" t="s">
        <v>72</v>
      </c>
      <c r="F1259">
        <f t="shared" si="91"/>
        <v>0.08</v>
      </c>
      <c r="G1259">
        <v>350</v>
      </c>
      <c r="H1259">
        <f t="shared" si="87"/>
        <v>3.5E-4</v>
      </c>
      <c r="I1259">
        <f t="shared" si="88"/>
        <v>3.7317633259011537E-2</v>
      </c>
      <c r="J1259" s="6">
        <f t="shared" si="89"/>
        <v>4.3749999999999995E-3</v>
      </c>
      <c r="K1259">
        <f t="shared" si="90"/>
        <v>228.57142857142858</v>
      </c>
      <c r="L1259" t="s">
        <v>68</v>
      </c>
      <c r="M1259">
        <v>1</v>
      </c>
      <c r="N1259" t="s">
        <v>39</v>
      </c>
      <c r="O1259" t="s">
        <v>35</v>
      </c>
      <c r="P1259" t="s">
        <v>36</v>
      </c>
      <c r="Q1259" t="s">
        <v>37</v>
      </c>
      <c r="R1259" t="s">
        <v>24</v>
      </c>
      <c r="S1259" t="s">
        <v>38</v>
      </c>
      <c r="T1259">
        <v>6</v>
      </c>
      <c r="U1259" t="s">
        <v>202</v>
      </c>
      <c r="V1259" t="s">
        <v>208</v>
      </c>
      <c r="W1259" t="s">
        <v>211</v>
      </c>
      <c r="X1259" s="7">
        <f>T1259*K1259</f>
        <v>1371.4285714285716</v>
      </c>
      <c r="Y1259">
        <f>T1259*(57.32)</f>
        <v>343.92</v>
      </c>
    </row>
    <row r="1260" spans="1:25" x14ac:dyDescent="0.2">
      <c r="A1260">
        <v>1259</v>
      </c>
      <c r="B1260" t="s">
        <v>145</v>
      </c>
      <c r="C1260" t="s">
        <v>146</v>
      </c>
      <c r="D1260">
        <v>4</v>
      </c>
      <c r="E1260" t="s">
        <v>72</v>
      </c>
      <c r="F1260">
        <f t="shared" si="91"/>
        <v>0.08</v>
      </c>
      <c r="G1260">
        <v>350</v>
      </c>
      <c r="H1260">
        <f t="shared" si="87"/>
        <v>3.5E-4</v>
      </c>
      <c r="I1260">
        <f t="shared" si="88"/>
        <v>3.7317633259011537E-2</v>
      </c>
      <c r="J1260" s="6">
        <f t="shared" si="89"/>
        <v>4.3749999999999995E-3</v>
      </c>
      <c r="K1260">
        <f t="shared" si="90"/>
        <v>228.57142857142858</v>
      </c>
      <c r="L1260" t="s">
        <v>68</v>
      </c>
      <c r="M1260">
        <v>1</v>
      </c>
      <c r="N1260" t="s">
        <v>59</v>
      </c>
      <c r="O1260" t="s">
        <v>59</v>
      </c>
      <c r="P1260" t="s">
        <v>30</v>
      </c>
      <c r="Q1260" t="s">
        <v>23</v>
      </c>
      <c r="R1260" t="s">
        <v>31</v>
      </c>
      <c r="S1260" t="s">
        <v>60</v>
      </c>
      <c r="T1260">
        <v>1</v>
      </c>
      <c r="U1260" t="s">
        <v>202</v>
      </c>
      <c r="V1260" t="s">
        <v>208</v>
      </c>
      <c r="W1260" t="s">
        <v>211</v>
      </c>
      <c r="X1260" s="7">
        <f>T1260*K1260</f>
        <v>228.57142857142858</v>
      </c>
      <c r="Y1260">
        <f>T1260*(57.32)</f>
        <v>57.32</v>
      </c>
    </row>
    <row r="1261" spans="1:25" x14ac:dyDescent="0.2">
      <c r="A1261">
        <v>1260</v>
      </c>
      <c r="B1261" t="s">
        <v>145</v>
      </c>
      <c r="C1261" t="s">
        <v>146</v>
      </c>
      <c r="D1261">
        <v>4</v>
      </c>
      <c r="E1261" t="s">
        <v>72</v>
      </c>
      <c r="F1261">
        <f t="shared" si="91"/>
        <v>0.08</v>
      </c>
      <c r="G1261">
        <v>350</v>
      </c>
      <c r="H1261">
        <f t="shared" si="87"/>
        <v>3.5E-4</v>
      </c>
      <c r="I1261">
        <f t="shared" si="88"/>
        <v>3.7317633259011537E-2</v>
      </c>
      <c r="J1261" s="6">
        <f t="shared" si="89"/>
        <v>4.3749999999999995E-3</v>
      </c>
      <c r="K1261">
        <f t="shared" si="90"/>
        <v>228.57142857142858</v>
      </c>
      <c r="L1261" t="s">
        <v>70</v>
      </c>
      <c r="M1261">
        <v>1</v>
      </c>
      <c r="N1261" t="s">
        <v>39</v>
      </c>
      <c r="O1261" t="s">
        <v>35</v>
      </c>
      <c r="P1261" t="s">
        <v>36</v>
      </c>
      <c r="Q1261" t="s">
        <v>37</v>
      </c>
      <c r="R1261" t="s">
        <v>24</v>
      </c>
      <c r="S1261" t="s">
        <v>38</v>
      </c>
      <c r="T1261">
        <v>1</v>
      </c>
      <c r="U1261" t="s">
        <v>202</v>
      </c>
      <c r="V1261" t="s">
        <v>208</v>
      </c>
      <c r="W1261" t="s">
        <v>212</v>
      </c>
      <c r="X1261" s="7">
        <f>T1261*K1261</f>
        <v>228.57142857142858</v>
      </c>
      <c r="Y1261">
        <f>T1261*(57.32)</f>
        <v>57.32</v>
      </c>
    </row>
    <row r="1262" spans="1:25" x14ac:dyDescent="0.2">
      <c r="A1262">
        <v>1261</v>
      </c>
      <c r="B1262" t="s">
        <v>145</v>
      </c>
      <c r="C1262" t="s">
        <v>146</v>
      </c>
      <c r="D1262">
        <v>4</v>
      </c>
      <c r="E1262" t="s">
        <v>72</v>
      </c>
      <c r="F1262">
        <f t="shared" si="91"/>
        <v>0.08</v>
      </c>
      <c r="G1262">
        <v>350</v>
      </c>
      <c r="H1262">
        <f t="shared" si="87"/>
        <v>3.5E-4</v>
      </c>
      <c r="I1262">
        <f t="shared" si="88"/>
        <v>3.7317633259011537E-2</v>
      </c>
      <c r="J1262" s="6">
        <f t="shared" si="89"/>
        <v>4.3749999999999995E-3</v>
      </c>
      <c r="K1262">
        <f t="shared" si="90"/>
        <v>228.57142857142858</v>
      </c>
      <c r="L1262" t="s">
        <v>70</v>
      </c>
      <c r="M1262">
        <v>1</v>
      </c>
      <c r="N1262" t="s">
        <v>163</v>
      </c>
      <c r="O1262" t="s">
        <v>163</v>
      </c>
      <c r="P1262" t="s">
        <v>22</v>
      </c>
      <c r="Q1262" t="s">
        <v>37</v>
      </c>
      <c r="R1262" t="s">
        <v>24</v>
      </c>
      <c r="S1262" t="s">
        <v>32</v>
      </c>
      <c r="T1262">
        <v>1</v>
      </c>
      <c r="U1262" t="s">
        <v>202</v>
      </c>
      <c r="V1262" t="s">
        <v>208</v>
      </c>
      <c r="W1262" t="s">
        <v>212</v>
      </c>
      <c r="X1262" s="7">
        <f>T1262*K1262</f>
        <v>228.57142857142858</v>
      </c>
      <c r="Y1262">
        <f>T1262*(57.32)</f>
        <v>57.32</v>
      </c>
    </row>
    <row r="1263" spans="1:25" x14ac:dyDescent="0.2">
      <c r="A1263">
        <v>1262</v>
      </c>
      <c r="B1263" t="s">
        <v>145</v>
      </c>
      <c r="C1263" t="s">
        <v>146</v>
      </c>
      <c r="D1263">
        <v>4</v>
      </c>
      <c r="E1263" t="s">
        <v>72</v>
      </c>
      <c r="F1263">
        <f t="shared" si="91"/>
        <v>0.08</v>
      </c>
      <c r="G1263">
        <v>350</v>
      </c>
      <c r="H1263">
        <f t="shared" si="87"/>
        <v>3.5E-4</v>
      </c>
      <c r="I1263">
        <f t="shared" si="88"/>
        <v>3.7317633259011537E-2</v>
      </c>
      <c r="J1263" s="6">
        <f t="shared" si="89"/>
        <v>4.3749999999999995E-3</v>
      </c>
      <c r="K1263">
        <f t="shared" si="90"/>
        <v>228.57142857142858</v>
      </c>
      <c r="L1263" t="s">
        <v>70</v>
      </c>
      <c r="M1263">
        <v>1</v>
      </c>
      <c r="N1263" t="s">
        <v>59</v>
      </c>
      <c r="O1263" t="s">
        <v>59</v>
      </c>
      <c r="P1263" t="s">
        <v>30</v>
      </c>
      <c r="Q1263" t="s">
        <v>23</v>
      </c>
      <c r="R1263" t="s">
        <v>31</v>
      </c>
      <c r="S1263" t="s">
        <v>60</v>
      </c>
      <c r="T1263">
        <v>1</v>
      </c>
      <c r="U1263" t="s">
        <v>202</v>
      </c>
      <c r="V1263" t="s">
        <v>208</v>
      </c>
      <c r="W1263" t="s">
        <v>212</v>
      </c>
      <c r="X1263" s="7">
        <f>T1263*K1263</f>
        <v>228.57142857142858</v>
      </c>
      <c r="Y1263">
        <f>T1263*(57.32)</f>
        <v>57.32</v>
      </c>
    </row>
    <row r="1264" spans="1:25" x14ac:dyDescent="0.2">
      <c r="A1264">
        <v>1263</v>
      </c>
      <c r="B1264" t="s">
        <v>145</v>
      </c>
      <c r="C1264" t="s">
        <v>146</v>
      </c>
      <c r="D1264">
        <v>4</v>
      </c>
      <c r="E1264" t="s">
        <v>72</v>
      </c>
      <c r="F1264">
        <f t="shared" si="91"/>
        <v>0.08</v>
      </c>
      <c r="G1264">
        <v>350</v>
      </c>
      <c r="H1264">
        <f t="shared" si="87"/>
        <v>3.5E-4</v>
      </c>
      <c r="I1264">
        <f t="shared" si="88"/>
        <v>3.7317633259011537E-2</v>
      </c>
      <c r="J1264" s="6">
        <f t="shared" si="89"/>
        <v>4.3749999999999995E-3</v>
      </c>
      <c r="K1264">
        <f t="shared" si="90"/>
        <v>228.57142857142858</v>
      </c>
      <c r="L1264" t="s">
        <v>70</v>
      </c>
      <c r="M1264">
        <v>1</v>
      </c>
      <c r="N1264" t="s">
        <v>213</v>
      </c>
      <c r="O1264" t="s">
        <v>213</v>
      </c>
      <c r="P1264" t="s">
        <v>22</v>
      </c>
      <c r="Q1264" t="s">
        <v>23</v>
      </c>
      <c r="R1264" t="s">
        <v>24</v>
      </c>
      <c r="S1264" t="s">
        <v>46</v>
      </c>
      <c r="T1264">
        <v>1</v>
      </c>
      <c r="U1264" t="s">
        <v>202</v>
      </c>
      <c r="V1264" t="s">
        <v>208</v>
      </c>
      <c r="W1264" t="s">
        <v>212</v>
      </c>
      <c r="X1264" s="7">
        <f>T1264*K1264</f>
        <v>228.57142857142858</v>
      </c>
      <c r="Y1264">
        <f>T1264*(57.32)</f>
        <v>57.32</v>
      </c>
    </row>
    <row r="1265" spans="1:25" x14ac:dyDescent="0.2">
      <c r="A1265">
        <v>1264</v>
      </c>
      <c r="B1265" t="s">
        <v>145</v>
      </c>
      <c r="C1265" t="s">
        <v>146</v>
      </c>
      <c r="D1265">
        <v>4</v>
      </c>
      <c r="E1265" t="s">
        <v>72</v>
      </c>
      <c r="F1265">
        <f t="shared" si="91"/>
        <v>0.08</v>
      </c>
      <c r="G1265">
        <v>350</v>
      </c>
      <c r="H1265">
        <f t="shared" si="87"/>
        <v>3.5E-4</v>
      </c>
      <c r="I1265">
        <f t="shared" si="88"/>
        <v>3.7317633259011537E-2</v>
      </c>
      <c r="J1265" s="6">
        <f t="shared" si="89"/>
        <v>4.3749999999999995E-3</v>
      </c>
      <c r="K1265">
        <f t="shared" si="90"/>
        <v>228.57142857142858</v>
      </c>
      <c r="L1265" t="s">
        <v>70</v>
      </c>
      <c r="M1265">
        <v>1</v>
      </c>
      <c r="N1265" t="s">
        <v>152</v>
      </c>
      <c r="O1265" t="s">
        <v>152</v>
      </c>
      <c r="P1265" t="s">
        <v>30</v>
      </c>
      <c r="Q1265" t="s">
        <v>23</v>
      </c>
      <c r="R1265" t="s">
        <v>31</v>
      </c>
      <c r="S1265" t="s">
        <v>153</v>
      </c>
      <c r="T1265">
        <v>1</v>
      </c>
      <c r="U1265" t="s">
        <v>202</v>
      </c>
      <c r="V1265" t="s">
        <v>208</v>
      </c>
      <c r="W1265" t="s">
        <v>212</v>
      </c>
      <c r="X1265" s="7">
        <f>T1265*K1265</f>
        <v>228.57142857142858</v>
      </c>
      <c r="Y1265">
        <f>T1265*(57.32)</f>
        <v>57.32</v>
      </c>
    </row>
    <row r="1266" spans="1:25" x14ac:dyDescent="0.2">
      <c r="A1266">
        <v>1265</v>
      </c>
      <c r="B1266" t="s">
        <v>145</v>
      </c>
      <c r="C1266" t="s">
        <v>146</v>
      </c>
      <c r="D1266">
        <v>4</v>
      </c>
      <c r="E1266" t="s">
        <v>72</v>
      </c>
      <c r="F1266">
        <f t="shared" si="91"/>
        <v>0.08</v>
      </c>
      <c r="G1266">
        <v>350</v>
      </c>
      <c r="H1266">
        <f t="shared" si="87"/>
        <v>3.5E-4</v>
      </c>
      <c r="I1266">
        <f t="shared" si="88"/>
        <v>3.7317633259011537E-2</v>
      </c>
      <c r="J1266" s="6">
        <f t="shared" si="89"/>
        <v>4.3749999999999995E-3</v>
      </c>
      <c r="K1266">
        <f t="shared" si="90"/>
        <v>228.57142857142858</v>
      </c>
      <c r="L1266" t="s">
        <v>70</v>
      </c>
      <c r="M1266">
        <v>1</v>
      </c>
      <c r="N1266" t="s">
        <v>160</v>
      </c>
      <c r="O1266" t="s">
        <v>160</v>
      </c>
      <c r="P1266" t="s">
        <v>22</v>
      </c>
      <c r="Q1266" t="s">
        <v>37</v>
      </c>
      <c r="R1266" t="s">
        <v>24</v>
      </c>
      <c r="S1266" t="s">
        <v>32</v>
      </c>
      <c r="T1266">
        <v>1</v>
      </c>
      <c r="U1266" t="s">
        <v>202</v>
      </c>
      <c r="V1266" t="s">
        <v>208</v>
      </c>
      <c r="W1266" t="s">
        <v>212</v>
      </c>
      <c r="X1266" s="7">
        <f>T1266*K1266</f>
        <v>228.57142857142858</v>
      </c>
      <c r="Y1266">
        <f>T1266*(57.32)</f>
        <v>57.32</v>
      </c>
    </row>
    <row r="1267" spans="1:25" x14ac:dyDescent="0.2">
      <c r="A1267">
        <v>1266</v>
      </c>
      <c r="B1267" t="s">
        <v>145</v>
      </c>
      <c r="C1267" t="s">
        <v>146</v>
      </c>
      <c r="D1267">
        <v>5</v>
      </c>
      <c r="E1267" t="s">
        <v>18</v>
      </c>
      <c r="F1267">
        <f t="shared" ref="F1267:F1283" si="92">(4/100)</f>
        <v>0.04</v>
      </c>
      <c r="G1267">
        <v>350</v>
      </c>
      <c r="H1267">
        <f t="shared" si="87"/>
        <v>3.5E-4</v>
      </c>
      <c r="I1267">
        <f t="shared" si="88"/>
        <v>5.2775103070559395E-2</v>
      </c>
      <c r="J1267" s="6">
        <f t="shared" si="89"/>
        <v>8.7499999999999974E-3</v>
      </c>
      <c r="K1267">
        <f t="shared" si="90"/>
        <v>114.28571428571432</v>
      </c>
      <c r="L1267" t="s">
        <v>19</v>
      </c>
      <c r="M1267">
        <v>1</v>
      </c>
      <c r="N1267" t="s">
        <v>39</v>
      </c>
      <c r="O1267" t="s">
        <v>35</v>
      </c>
      <c r="P1267" t="s">
        <v>36</v>
      </c>
      <c r="Q1267" t="s">
        <v>37</v>
      </c>
      <c r="R1267" t="s">
        <v>24</v>
      </c>
      <c r="S1267" t="s">
        <v>38</v>
      </c>
      <c r="T1267">
        <v>20</v>
      </c>
      <c r="U1267" t="s">
        <v>214</v>
      </c>
      <c r="V1267" t="s">
        <v>215</v>
      </c>
      <c r="W1267" t="s">
        <v>216</v>
      </c>
      <c r="X1267" s="7">
        <f>T1267*K1267</f>
        <v>2285.7142857142862</v>
      </c>
      <c r="Y1267">
        <f>T1267*(57.32)</f>
        <v>1146.4000000000001</v>
      </c>
    </row>
    <row r="1268" spans="1:25" x14ac:dyDescent="0.2">
      <c r="A1268">
        <v>1267</v>
      </c>
      <c r="B1268" t="s">
        <v>145</v>
      </c>
      <c r="C1268" t="s">
        <v>146</v>
      </c>
      <c r="D1268">
        <v>5</v>
      </c>
      <c r="E1268" t="s">
        <v>18</v>
      </c>
      <c r="F1268">
        <f t="shared" si="92"/>
        <v>0.04</v>
      </c>
      <c r="G1268">
        <v>350</v>
      </c>
      <c r="H1268">
        <f t="shared" si="87"/>
        <v>3.5E-4</v>
      </c>
      <c r="I1268">
        <f t="shared" si="88"/>
        <v>5.2775103070559395E-2</v>
      </c>
      <c r="J1268" s="6">
        <f t="shared" si="89"/>
        <v>8.7499999999999974E-3</v>
      </c>
      <c r="K1268">
        <f t="shared" si="90"/>
        <v>114.28571428571432</v>
      </c>
      <c r="L1268" t="s">
        <v>19</v>
      </c>
      <c r="M1268">
        <v>1</v>
      </c>
      <c r="N1268" t="s">
        <v>40</v>
      </c>
      <c r="O1268" t="s">
        <v>40</v>
      </c>
      <c r="P1268" t="s">
        <v>22</v>
      </c>
      <c r="Q1268" t="s">
        <v>37</v>
      </c>
      <c r="R1268" t="s">
        <v>24</v>
      </c>
      <c r="S1268" t="s">
        <v>32</v>
      </c>
      <c r="T1268">
        <v>1</v>
      </c>
      <c r="U1268" t="s">
        <v>214</v>
      </c>
      <c r="V1268" t="s">
        <v>215</v>
      </c>
      <c r="W1268" t="s">
        <v>216</v>
      </c>
      <c r="X1268" s="7">
        <f>T1268*K1268</f>
        <v>114.28571428571432</v>
      </c>
      <c r="Y1268">
        <f>T1268*(57.32)</f>
        <v>57.32</v>
      </c>
    </row>
    <row r="1269" spans="1:25" x14ac:dyDescent="0.2">
      <c r="A1269">
        <v>1268</v>
      </c>
      <c r="B1269" t="s">
        <v>145</v>
      </c>
      <c r="C1269" t="s">
        <v>146</v>
      </c>
      <c r="D1269">
        <v>5</v>
      </c>
      <c r="E1269" t="s">
        <v>18</v>
      </c>
      <c r="F1269">
        <f t="shared" si="92"/>
        <v>0.04</v>
      </c>
      <c r="G1269">
        <v>350</v>
      </c>
      <c r="H1269">
        <f t="shared" si="87"/>
        <v>3.5E-4</v>
      </c>
      <c r="I1269">
        <f t="shared" si="88"/>
        <v>5.2775103070559395E-2</v>
      </c>
      <c r="J1269" s="6">
        <f t="shared" si="89"/>
        <v>8.7499999999999974E-3</v>
      </c>
      <c r="K1269">
        <f t="shared" si="90"/>
        <v>114.28571428571432</v>
      </c>
      <c r="L1269" t="s">
        <v>19</v>
      </c>
      <c r="M1269">
        <v>1</v>
      </c>
      <c r="N1269" t="s">
        <v>162</v>
      </c>
      <c r="O1269" t="s">
        <v>162</v>
      </c>
      <c r="P1269" t="s">
        <v>36</v>
      </c>
      <c r="Q1269" t="s">
        <v>37</v>
      </c>
      <c r="R1269" t="s">
        <v>24</v>
      </c>
      <c r="S1269" t="s">
        <v>38</v>
      </c>
      <c r="T1269">
        <v>1</v>
      </c>
      <c r="U1269" t="s">
        <v>214</v>
      </c>
      <c r="V1269" t="s">
        <v>215</v>
      </c>
      <c r="W1269" t="s">
        <v>216</v>
      </c>
      <c r="X1269" s="7">
        <f>T1269*K1269</f>
        <v>114.28571428571432</v>
      </c>
      <c r="Y1269">
        <f>T1269*(57.32)</f>
        <v>57.32</v>
      </c>
    </row>
    <row r="1270" spans="1:25" x14ac:dyDescent="0.2">
      <c r="A1270">
        <v>1269</v>
      </c>
      <c r="B1270" t="s">
        <v>145</v>
      </c>
      <c r="C1270" t="s">
        <v>146</v>
      </c>
      <c r="D1270">
        <v>5</v>
      </c>
      <c r="E1270" t="s">
        <v>18</v>
      </c>
      <c r="F1270">
        <f t="shared" si="92"/>
        <v>0.04</v>
      </c>
      <c r="G1270">
        <v>350</v>
      </c>
      <c r="H1270">
        <f t="shared" si="87"/>
        <v>3.5E-4</v>
      </c>
      <c r="I1270">
        <f t="shared" si="88"/>
        <v>5.2775103070559395E-2</v>
      </c>
      <c r="J1270" s="6">
        <f t="shared" si="89"/>
        <v>8.7499999999999974E-3</v>
      </c>
      <c r="K1270">
        <f t="shared" si="90"/>
        <v>114.28571428571432</v>
      </c>
      <c r="L1270" t="s">
        <v>19</v>
      </c>
      <c r="M1270">
        <v>1</v>
      </c>
      <c r="N1270" t="s">
        <v>59</v>
      </c>
      <c r="O1270" t="s">
        <v>59</v>
      </c>
      <c r="P1270" t="s">
        <v>30</v>
      </c>
      <c r="Q1270" t="s">
        <v>23</v>
      </c>
      <c r="R1270" t="s">
        <v>31</v>
      </c>
      <c r="S1270" t="s">
        <v>60</v>
      </c>
      <c r="T1270">
        <v>1</v>
      </c>
      <c r="U1270" t="s">
        <v>214</v>
      </c>
      <c r="V1270" t="s">
        <v>215</v>
      </c>
      <c r="W1270" t="s">
        <v>216</v>
      </c>
      <c r="X1270" s="7">
        <f>T1270*K1270</f>
        <v>114.28571428571432</v>
      </c>
      <c r="Y1270">
        <f>T1270*(57.32)</f>
        <v>57.32</v>
      </c>
    </row>
    <row r="1271" spans="1:25" x14ac:dyDescent="0.2">
      <c r="A1271">
        <v>1270</v>
      </c>
      <c r="B1271" t="s">
        <v>145</v>
      </c>
      <c r="C1271" t="s">
        <v>146</v>
      </c>
      <c r="D1271">
        <v>5</v>
      </c>
      <c r="E1271" t="s">
        <v>18</v>
      </c>
      <c r="F1271">
        <f t="shared" si="92"/>
        <v>0.04</v>
      </c>
      <c r="G1271">
        <v>350</v>
      </c>
      <c r="H1271">
        <f t="shared" si="87"/>
        <v>3.5E-4</v>
      </c>
      <c r="I1271">
        <f t="shared" si="88"/>
        <v>5.2775103070559395E-2</v>
      </c>
      <c r="J1271" s="6">
        <f t="shared" si="89"/>
        <v>8.7499999999999974E-3</v>
      </c>
      <c r="K1271">
        <f t="shared" si="90"/>
        <v>114.28571428571432</v>
      </c>
      <c r="L1271" t="s">
        <v>19</v>
      </c>
      <c r="M1271">
        <v>1</v>
      </c>
      <c r="N1271" t="s">
        <v>154</v>
      </c>
      <c r="O1271" t="s">
        <v>154</v>
      </c>
      <c r="P1271" t="s">
        <v>22</v>
      </c>
      <c r="Q1271" t="s">
        <v>23</v>
      </c>
      <c r="R1271" t="s">
        <v>31</v>
      </c>
      <c r="S1271" t="s">
        <v>155</v>
      </c>
      <c r="T1271">
        <v>1</v>
      </c>
      <c r="U1271" t="s">
        <v>214</v>
      </c>
      <c r="V1271" t="s">
        <v>215</v>
      </c>
      <c r="W1271" t="s">
        <v>216</v>
      </c>
      <c r="X1271" s="7">
        <f>T1271*K1271</f>
        <v>114.28571428571432</v>
      </c>
      <c r="Y1271">
        <f>T1271*(57.32)</f>
        <v>57.32</v>
      </c>
    </row>
    <row r="1272" spans="1:25" x14ac:dyDescent="0.2">
      <c r="A1272">
        <v>1271</v>
      </c>
      <c r="B1272" t="s">
        <v>145</v>
      </c>
      <c r="C1272" t="s">
        <v>146</v>
      </c>
      <c r="D1272">
        <v>5</v>
      </c>
      <c r="E1272" t="s">
        <v>18</v>
      </c>
      <c r="F1272">
        <f t="shared" si="92"/>
        <v>0.04</v>
      </c>
      <c r="G1272">
        <v>350</v>
      </c>
      <c r="H1272">
        <f t="shared" si="87"/>
        <v>3.5E-4</v>
      </c>
      <c r="I1272">
        <f t="shared" si="88"/>
        <v>5.2775103070559395E-2</v>
      </c>
      <c r="J1272" s="6">
        <f t="shared" si="89"/>
        <v>8.7499999999999974E-3</v>
      </c>
      <c r="K1272">
        <f t="shared" si="90"/>
        <v>114.28571428571432</v>
      </c>
      <c r="L1272" t="s">
        <v>66</v>
      </c>
      <c r="M1272">
        <v>1</v>
      </c>
      <c r="N1272" t="s">
        <v>39</v>
      </c>
      <c r="O1272" t="s">
        <v>35</v>
      </c>
      <c r="P1272" t="s">
        <v>36</v>
      </c>
      <c r="Q1272" t="s">
        <v>37</v>
      </c>
      <c r="R1272" t="s">
        <v>24</v>
      </c>
      <c r="S1272" t="s">
        <v>38</v>
      </c>
      <c r="T1272">
        <v>15</v>
      </c>
      <c r="U1272" t="s">
        <v>214</v>
      </c>
      <c r="V1272" t="s">
        <v>215</v>
      </c>
      <c r="W1272" t="s">
        <v>217</v>
      </c>
      <c r="X1272" s="7">
        <f>T1272*K1272</f>
        <v>1714.2857142857149</v>
      </c>
      <c r="Y1272">
        <f>T1272*(57.32)</f>
        <v>859.8</v>
      </c>
    </row>
    <row r="1273" spans="1:25" x14ac:dyDescent="0.2">
      <c r="A1273">
        <v>1272</v>
      </c>
      <c r="B1273" t="s">
        <v>145</v>
      </c>
      <c r="C1273" t="s">
        <v>146</v>
      </c>
      <c r="D1273">
        <v>5</v>
      </c>
      <c r="E1273" t="s">
        <v>18</v>
      </c>
      <c r="F1273">
        <f t="shared" si="92"/>
        <v>0.04</v>
      </c>
      <c r="G1273">
        <v>350</v>
      </c>
      <c r="H1273">
        <f t="shared" si="87"/>
        <v>3.5E-4</v>
      </c>
      <c r="I1273">
        <f t="shared" si="88"/>
        <v>5.2775103070559395E-2</v>
      </c>
      <c r="J1273" s="6">
        <f t="shared" si="89"/>
        <v>8.7499999999999974E-3</v>
      </c>
      <c r="K1273">
        <f t="shared" si="90"/>
        <v>114.28571428571432</v>
      </c>
      <c r="L1273" t="s">
        <v>66</v>
      </c>
      <c r="M1273">
        <v>1</v>
      </c>
      <c r="N1273" t="s">
        <v>40</v>
      </c>
      <c r="O1273" t="s">
        <v>40</v>
      </c>
      <c r="P1273" t="s">
        <v>22</v>
      </c>
      <c r="Q1273" t="s">
        <v>37</v>
      </c>
      <c r="R1273" t="s">
        <v>24</v>
      </c>
      <c r="S1273" t="s">
        <v>32</v>
      </c>
      <c r="T1273">
        <v>4</v>
      </c>
      <c r="U1273" t="s">
        <v>214</v>
      </c>
      <c r="V1273" t="s">
        <v>215</v>
      </c>
      <c r="W1273" t="s">
        <v>217</v>
      </c>
      <c r="X1273" s="7">
        <f>T1273*K1273</f>
        <v>457.14285714285728</v>
      </c>
      <c r="Y1273">
        <f>T1273*(57.32)</f>
        <v>229.28</v>
      </c>
    </row>
    <row r="1274" spans="1:25" x14ac:dyDescent="0.2">
      <c r="A1274">
        <v>1273</v>
      </c>
      <c r="B1274" t="s">
        <v>145</v>
      </c>
      <c r="C1274" t="s">
        <v>146</v>
      </c>
      <c r="D1274">
        <v>5</v>
      </c>
      <c r="E1274" t="s">
        <v>18</v>
      </c>
      <c r="F1274">
        <f t="shared" si="92"/>
        <v>0.04</v>
      </c>
      <c r="G1274">
        <v>350</v>
      </c>
      <c r="H1274">
        <f t="shared" si="87"/>
        <v>3.5E-4</v>
      </c>
      <c r="I1274">
        <f t="shared" si="88"/>
        <v>5.2775103070559395E-2</v>
      </c>
      <c r="J1274" s="6">
        <f t="shared" si="89"/>
        <v>8.7499999999999974E-3</v>
      </c>
      <c r="K1274">
        <f t="shared" si="90"/>
        <v>114.28571428571432</v>
      </c>
      <c r="L1274" t="s">
        <v>68</v>
      </c>
      <c r="M1274">
        <v>1</v>
      </c>
      <c r="N1274" t="s">
        <v>20</v>
      </c>
      <c r="O1274" t="s">
        <v>21</v>
      </c>
      <c r="P1274" t="s">
        <v>22</v>
      </c>
      <c r="Q1274" t="s">
        <v>23</v>
      </c>
      <c r="R1274" t="s">
        <v>24</v>
      </c>
      <c r="S1274" t="s">
        <v>25</v>
      </c>
      <c r="T1274">
        <v>1</v>
      </c>
      <c r="U1274" t="s">
        <v>214</v>
      </c>
      <c r="V1274" t="s">
        <v>215</v>
      </c>
      <c r="W1274" t="s">
        <v>218</v>
      </c>
      <c r="X1274" s="7">
        <f>T1274*K1274</f>
        <v>114.28571428571432</v>
      </c>
      <c r="Y1274">
        <f>T1274*(57.32)</f>
        <v>57.32</v>
      </c>
    </row>
    <row r="1275" spans="1:25" x14ac:dyDescent="0.2">
      <c r="A1275">
        <v>1274</v>
      </c>
      <c r="B1275" t="s">
        <v>145</v>
      </c>
      <c r="C1275" t="s">
        <v>146</v>
      </c>
      <c r="D1275">
        <v>5</v>
      </c>
      <c r="E1275" t="s">
        <v>18</v>
      </c>
      <c r="F1275">
        <f t="shared" si="92"/>
        <v>0.04</v>
      </c>
      <c r="G1275">
        <v>350</v>
      </c>
      <c r="H1275">
        <f t="shared" si="87"/>
        <v>3.5E-4</v>
      </c>
      <c r="I1275">
        <f t="shared" si="88"/>
        <v>5.2775103070559395E-2</v>
      </c>
      <c r="J1275" s="6">
        <f t="shared" si="89"/>
        <v>8.7499999999999974E-3</v>
      </c>
      <c r="K1275">
        <f t="shared" si="90"/>
        <v>114.28571428571432</v>
      </c>
      <c r="L1275" t="s">
        <v>68</v>
      </c>
      <c r="M1275">
        <v>1</v>
      </c>
      <c r="N1275" t="s">
        <v>29</v>
      </c>
      <c r="O1275" t="s">
        <v>29</v>
      </c>
      <c r="P1275" t="s">
        <v>30</v>
      </c>
      <c r="Q1275" t="s">
        <v>23</v>
      </c>
      <c r="R1275" t="s">
        <v>31</v>
      </c>
      <c r="S1275" t="s">
        <v>32</v>
      </c>
      <c r="T1275">
        <v>1</v>
      </c>
      <c r="U1275" t="s">
        <v>214</v>
      </c>
      <c r="V1275" t="s">
        <v>215</v>
      </c>
      <c r="W1275" t="s">
        <v>218</v>
      </c>
      <c r="X1275" s="7">
        <f>T1275*K1275</f>
        <v>114.28571428571432</v>
      </c>
      <c r="Y1275">
        <f>T1275*(57.32)</f>
        <v>57.32</v>
      </c>
    </row>
    <row r="1276" spans="1:25" x14ac:dyDescent="0.2">
      <c r="A1276">
        <v>1275</v>
      </c>
      <c r="B1276" t="s">
        <v>145</v>
      </c>
      <c r="C1276" t="s">
        <v>146</v>
      </c>
      <c r="D1276">
        <v>5</v>
      </c>
      <c r="E1276" t="s">
        <v>18</v>
      </c>
      <c r="F1276">
        <f t="shared" si="92"/>
        <v>0.04</v>
      </c>
      <c r="G1276">
        <v>350</v>
      </c>
      <c r="H1276">
        <f t="shared" si="87"/>
        <v>3.5E-4</v>
      </c>
      <c r="I1276">
        <f t="shared" si="88"/>
        <v>5.2775103070559395E-2</v>
      </c>
      <c r="J1276" s="6">
        <f t="shared" si="89"/>
        <v>8.7499999999999974E-3</v>
      </c>
      <c r="K1276">
        <f t="shared" si="90"/>
        <v>114.28571428571432</v>
      </c>
      <c r="L1276" t="s">
        <v>68</v>
      </c>
      <c r="M1276">
        <v>1</v>
      </c>
      <c r="N1276" t="s">
        <v>33</v>
      </c>
      <c r="O1276" t="s">
        <v>33</v>
      </c>
      <c r="P1276" t="s">
        <v>22</v>
      </c>
      <c r="Q1276" t="s">
        <v>23</v>
      </c>
      <c r="R1276" t="s">
        <v>31</v>
      </c>
      <c r="S1276" t="s">
        <v>25</v>
      </c>
      <c r="T1276">
        <v>1</v>
      </c>
      <c r="U1276" t="s">
        <v>214</v>
      </c>
      <c r="V1276" t="s">
        <v>215</v>
      </c>
      <c r="W1276" t="s">
        <v>218</v>
      </c>
      <c r="X1276" s="7">
        <f>T1276*K1276</f>
        <v>114.28571428571432</v>
      </c>
      <c r="Y1276">
        <f>T1276*(57.32)</f>
        <v>57.32</v>
      </c>
    </row>
    <row r="1277" spans="1:25" x14ac:dyDescent="0.2">
      <c r="A1277">
        <v>1276</v>
      </c>
      <c r="B1277" t="s">
        <v>145</v>
      </c>
      <c r="C1277" t="s">
        <v>146</v>
      </c>
      <c r="D1277">
        <v>5</v>
      </c>
      <c r="E1277" t="s">
        <v>18</v>
      </c>
      <c r="F1277">
        <f t="shared" si="92"/>
        <v>0.04</v>
      </c>
      <c r="G1277">
        <v>350</v>
      </c>
      <c r="H1277">
        <f t="shared" si="87"/>
        <v>3.5E-4</v>
      </c>
      <c r="I1277">
        <f t="shared" si="88"/>
        <v>5.2775103070559395E-2</v>
      </c>
      <c r="J1277" s="6">
        <f t="shared" si="89"/>
        <v>8.7499999999999974E-3</v>
      </c>
      <c r="K1277">
        <f t="shared" si="90"/>
        <v>114.28571428571432</v>
      </c>
      <c r="L1277" t="s">
        <v>68</v>
      </c>
      <c r="M1277">
        <v>1</v>
      </c>
      <c r="N1277" t="s">
        <v>39</v>
      </c>
      <c r="O1277" t="s">
        <v>35</v>
      </c>
      <c r="P1277" t="s">
        <v>36</v>
      </c>
      <c r="Q1277" t="s">
        <v>37</v>
      </c>
      <c r="R1277" t="s">
        <v>24</v>
      </c>
      <c r="S1277" t="s">
        <v>38</v>
      </c>
      <c r="T1277">
        <v>16</v>
      </c>
      <c r="U1277" t="s">
        <v>214</v>
      </c>
      <c r="V1277" t="s">
        <v>215</v>
      </c>
      <c r="W1277" t="s">
        <v>218</v>
      </c>
      <c r="X1277" s="7">
        <f>T1277*K1277</f>
        <v>1828.5714285714291</v>
      </c>
      <c r="Y1277">
        <f>T1277*(57.32)</f>
        <v>917.12</v>
      </c>
    </row>
    <row r="1278" spans="1:25" x14ac:dyDescent="0.2">
      <c r="A1278">
        <v>1277</v>
      </c>
      <c r="B1278" t="s">
        <v>145</v>
      </c>
      <c r="C1278" t="s">
        <v>146</v>
      </c>
      <c r="D1278">
        <v>5</v>
      </c>
      <c r="E1278" t="s">
        <v>18</v>
      </c>
      <c r="F1278">
        <f t="shared" si="92"/>
        <v>0.04</v>
      </c>
      <c r="G1278">
        <v>350</v>
      </c>
      <c r="H1278">
        <f t="shared" si="87"/>
        <v>3.5E-4</v>
      </c>
      <c r="I1278">
        <f t="shared" si="88"/>
        <v>5.2775103070559395E-2</v>
      </c>
      <c r="J1278" s="6">
        <f t="shared" si="89"/>
        <v>8.7499999999999974E-3</v>
      </c>
      <c r="K1278">
        <f t="shared" si="90"/>
        <v>114.28571428571432</v>
      </c>
      <c r="L1278" t="s">
        <v>68</v>
      </c>
      <c r="M1278">
        <v>1</v>
      </c>
      <c r="N1278" t="s">
        <v>40</v>
      </c>
      <c r="O1278" t="s">
        <v>40</v>
      </c>
      <c r="P1278" t="s">
        <v>22</v>
      </c>
      <c r="Q1278" t="s">
        <v>37</v>
      </c>
      <c r="R1278" t="s">
        <v>24</v>
      </c>
      <c r="S1278" t="s">
        <v>32</v>
      </c>
      <c r="T1278">
        <v>6</v>
      </c>
      <c r="U1278" t="s">
        <v>214</v>
      </c>
      <c r="V1278" t="s">
        <v>215</v>
      </c>
      <c r="W1278" t="s">
        <v>218</v>
      </c>
      <c r="X1278" s="7">
        <f>T1278*K1278</f>
        <v>685.71428571428589</v>
      </c>
      <c r="Y1278">
        <f>T1278*(57.32)</f>
        <v>343.92</v>
      </c>
    </row>
    <row r="1279" spans="1:25" x14ac:dyDescent="0.2">
      <c r="A1279">
        <v>1278</v>
      </c>
      <c r="B1279" t="s">
        <v>145</v>
      </c>
      <c r="C1279" t="s">
        <v>146</v>
      </c>
      <c r="D1279">
        <v>5</v>
      </c>
      <c r="E1279" t="s">
        <v>18</v>
      </c>
      <c r="F1279">
        <f t="shared" si="92"/>
        <v>0.04</v>
      </c>
      <c r="G1279">
        <v>350</v>
      </c>
      <c r="H1279">
        <f t="shared" si="87"/>
        <v>3.5E-4</v>
      </c>
      <c r="I1279">
        <f t="shared" si="88"/>
        <v>5.2775103070559395E-2</v>
      </c>
      <c r="J1279" s="6">
        <f t="shared" si="89"/>
        <v>8.7499999999999974E-3</v>
      </c>
      <c r="K1279">
        <f t="shared" si="90"/>
        <v>114.28571428571432</v>
      </c>
      <c r="L1279" t="s">
        <v>68</v>
      </c>
      <c r="M1279">
        <v>1</v>
      </c>
      <c r="N1279" t="s">
        <v>162</v>
      </c>
      <c r="O1279" t="s">
        <v>162</v>
      </c>
      <c r="P1279" t="s">
        <v>36</v>
      </c>
      <c r="Q1279" t="s">
        <v>37</v>
      </c>
      <c r="R1279" t="s">
        <v>24</v>
      </c>
      <c r="S1279" t="s">
        <v>38</v>
      </c>
      <c r="T1279">
        <v>1</v>
      </c>
      <c r="U1279" t="s">
        <v>214</v>
      </c>
      <c r="V1279" t="s">
        <v>215</v>
      </c>
      <c r="W1279" t="s">
        <v>218</v>
      </c>
      <c r="X1279" s="7">
        <f>T1279*K1279</f>
        <v>114.28571428571432</v>
      </c>
      <c r="Y1279">
        <f>T1279*(57.32)</f>
        <v>57.32</v>
      </c>
    </row>
    <row r="1280" spans="1:25" x14ac:dyDescent="0.2">
      <c r="A1280">
        <v>1279</v>
      </c>
      <c r="B1280" t="s">
        <v>145</v>
      </c>
      <c r="C1280" t="s">
        <v>146</v>
      </c>
      <c r="D1280">
        <v>5</v>
      </c>
      <c r="E1280" t="s">
        <v>18</v>
      </c>
      <c r="F1280">
        <f t="shared" si="92"/>
        <v>0.04</v>
      </c>
      <c r="G1280">
        <v>350</v>
      </c>
      <c r="H1280">
        <f t="shared" si="87"/>
        <v>3.5E-4</v>
      </c>
      <c r="I1280">
        <f t="shared" si="88"/>
        <v>5.2775103070559395E-2</v>
      </c>
      <c r="J1280" s="6">
        <f t="shared" si="89"/>
        <v>8.7499999999999974E-3</v>
      </c>
      <c r="K1280">
        <f t="shared" si="90"/>
        <v>114.28571428571432</v>
      </c>
      <c r="L1280" t="s">
        <v>68</v>
      </c>
      <c r="M1280">
        <v>1</v>
      </c>
      <c r="N1280" t="s">
        <v>160</v>
      </c>
      <c r="O1280" t="s">
        <v>160</v>
      </c>
      <c r="P1280" t="s">
        <v>22</v>
      </c>
      <c r="Q1280" t="s">
        <v>37</v>
      </c>
      <c r="R1280" t="s">
        <v>24</v>
      </c>
      <c r="S1280" t="s">
        <v>32</v>
      </c>
      <c r="T1280">
        <v>2</v>
      </c>
      <c r="U1280" t="s">
        <v>214</v>
      </c>
      <c r="V1280" t="s">
        <v>215</v>
      </c>
      <c r="W1280" t="s">
        <v>218</v>
      </c>
      <c r="X1280" s="7">
        <f>T1280*K1280</f>
        <v>228.57142857142864</v>
      </c>
      <c r="Y1280">
        <f>T1280*(57.32)</f>
        <v>114.64</v>
      </c>
    </row>
    <row r="1281" spans="1:25" x14ac:dyDescent="0.2">
      <c r="A1281">
        <v>1280</v>
      </c>
      <c r="B1281" t="s">
        <v>145</v>
      </c>
      <c r="C1281" t="s">
        <v>146</v>
      </c>
      <c r="D1281">
        <v>5</v>
      </c>
      <c r="E1281" t="s">
        <v>18</v>
      </c>
      <c r="F1281">
        <f t="shared" si="92"/>
        <v>0.04</v>
      </c>
      <c r="G1281">
        <v>350</v>
      </c>
      <c r="H1281">
        <f t="shared" si="87"/>
        <v>3.5E-4</v>
      </c>
      <c r="I1281">
        <f t="shared" si="88"/>
        <v>5.2775103070559395E-2</v>
      </c>
      <c r="J1281" s="6">
        <f t="shared" si="89"/>
        <v>8.7499999999999974E-3</v>
      </c>
      <c r="K1281">
        <f t="shared" si="90"/>
        <v>114.28571428571432</v>
      </c>
      <c r="L1281" t="s">
        <v>70</v>
      </c>
      <c r="M1281">
        <v>1</v>
      </c>
      <c r="N1281" t="s">
        <v>39</v>
      </c>
      <c r="O1281" t="s">
        <v>35</v>
      </c>
      <c r="P1281" t="s">
        <v>36</v>
      </c>
      <c r="Q1281" t="s">
        <v>37</v>
      </c>
      <c r="R1281" t="s">
        <v>24</v>
      </c>
      <c r="S1281" t="s">
        <v>38</v>
      </c>
      <c r="T1281">
        <v>27</v>
      </c>
      <c r="U1281" t="s">
        <v>214</v>
      </c>
      <c r="V1281" t="s">
        <v>215</v>
      </c>
      <c r="W1281" t="s">
        <v>219</v>
      </c>
      <c r="X1281" s="7">
        <f>T1281*K1281</f>
        <v>3085.7142857142867</v>
      </c>
      <c r="Y1281">
        <f>T1281*(57.32)</f>
        <v>1547.64</v>
      </c>
    </row>
    <row r="1282" spans="1:25" x14ac:dyDescent="0.2">
      <c r="A1282">
        <v>1281</v>
      </c>
      <c r="B1282" t="s">
        <v>145</v>
      </c>
      <c r="C1282" t="s">
        <v>146</v>
      </c>
      <c r="D1282">
        <v>5</v>
      </c>
      <c r="E1282" t="s">
        <v>18</v>
      </c>
      <c r="F1282">
        <f t="shared" si="92"/>
        <v>0.04</v>
      </c>
      <c r="G1282">
        <v>350</v>
      </c>
      <c r="H1282">
        <f t="shared" si="87"/>
        <v>3.5E-4</v>
      </c>
      <c r="I1282">
        <f t="shared" si="88"/>
        <v>5.2775103070559395E-2</v>
      </c>
      <c r="J1282" s="6">
        <f t="shared" si="89"/>
        <v>8.7499999999999974E-3</v>
      </c>
      <c r="K1282">
        <f t="shared" si="90"/>
        <v>114.28571428571432</v>
      </c>
      <c r="L1282" t="s">
        <v>70</v>
      </c>
      <c r="M1282">
        <v>1</v>
      </c>
      <c r="N1282" t="s">
        <v>40</v>
      </c>
      <c r="O1282" t="s">
        <v>40</v>
      </c>
      <c r="P1282" t="s">
        <v>22</v>
      </c>
      <c r="Q1282" t="s">
        <v>37</v>
      </c>
      <c r="R1282" t="s">
        <v>24</v>
      </c>
      <c r="S1282" t="s">
        <v>32</v>
      </c>
      <c r="T1282">
        <v>5</v>
      </c>
      <c r="U1282" t="s">
        <v>214</v>
      </c>
      <c r="V1282" t="s">
        <v>215</v>
      </c>
      <c r="W1282" t="s">
        <v>219</v>
      </c>
      <c r="X1282" s="7">
        <f>T1282*K1282</f>
        <v>571.42857142857156</v>
      </c>
      <c r="Y1282">
        <f>T1282*(57.32)</f>
        <v>286.60000000000002</v>
      </c>
    </row>
    <row r="1283" spans="1:25" x14ac:dyDescent="0.2">
      <c r="A1283">
        <v>1282</v>
      </c>
      <c r="B1283" t="s">
        <v>145</v>
      </c>
      <c r="C1283" t="s">
        <v>146</v>
      </c>
      <c r="D1283">
        <v>5</v>
      </c>
      <c r="E1283" t="s">
        <v>18</v>
      </c>
      <c r="F1283">
        <f t="shared" si="92"/>
        <v>0.04</v>
      </c>
      <c r="G1283">
        <v>350</v>
      </c>
      <c r="H1283">
        <f t="shared" si="87"/>
        <v>3.5E-4</v>
      </c>
      <c r="I1283">
        <f t="shared" si="88"/>
        <v>5.2775103070559395E-2</v>
      </c>
      <c r="J1283" s="6">
        <f t="shared" si="89"/>
        <v>8.7499999999999974E-3</v>
      </c>
      <c r="K1283">
        <f t="shared" si="90"/>
        <v>114.28571428571432</v>
      </c>
      <c r="L1283" t="s">
        <v>70</v>
      </c>
      <c r="M1283">
        <v>1</v>
      </c>
      <c r="N1283" t="s">
        <v>187</v>
      </c>
      <c r="O1283" t="s">
        <v>187</v>
      </c>
      <c r="P1283" t="s">
        <v>22</v>
      </c>
      <c r="Q1283" t="s">
        <v>23</v>
      </c>
      <c r="R1283" t="s">
        <v>24</v>
      </c>
      <c r="S1283" t="s">
        <v>32</v>
      </c>
      <c r="T1283">
        <v>1</v>
      </c>
      <c r="U1283" t="s">
        <v>214</v>
      </c>
      <c r="V1283" t="s">
        <v>215</v>
      </c>
      <c r="W1283" t="s">
        <v>219</v>
      </c>
      <c r="X1283" s="7">
        <f>T1283*K1283</f>
        <v>114.28571428571432</v>
      </c>
      <c r="Y1283">
        <f>T1283*(57.32)</f>
        <v>57.32</v>
      </c>
    </row>
    <row r="1284" spans="1:25" x14ac:dyDescent="0.2">
      <c r="A1284">
        <v>1283</v>
      </c>
      <c r="B1284" t="s">
        <v>145</v>
      </c>
      <c r="C1284" t="s">
        <v>146</v>
      </c>
      <c r="D1284">
        <v>5</v>
      </c>
      <c r="E1284" t="s">
        <v>72</v>
      </c>
      <c r="F1284">
        <f t="shared" ref="F1284:F1291" si="93">(12-4)/100</f>
        <v>0.08</v>
      </c>
      <c r="G1284">
        <v>350</v>
      </c>
      <c r="H1284">
        <f t="shared" si="87"/>
        <v>3.5E-4</v>
      </c>
      <c r="I1284">
        <f t="shared" si="88"/>
        <v>3.7317633259011537E-2</v>
      </c>
      <c r="J1284" s="6">
        <f t="shared" si="89"/>
        <v>4.3749999999999995E-3</v>
      </c>
      <c r="K1284">
        <f t="shared" si="90"/>
        <v>228.57142857142858</v>
      </c>
      <c r="L1284" t="s">
        <v>19</v>
      </c>
      <c r="M1284">
        <v>1</v>
      </c>
      <c r="N1284" t="s">
        <v>39</v>
      </c>
      <c r="O1284" t="s">
        <v>35</v>
      </c>
      <c r="P1284" t="s">
        <v>36</v>
      </c>
      <c r="Q1284" t="s">
        <v>37</v>
      </c>
      <c r="R1284" t="s">
        <v>24</v>
      </c>
      <c r="S1284" t="s">
        <v>38</v>
      </c>
      <c r="T1284">
        <v>3</v>
      </c>
      <c r="U1284" t="s">
        <v>214</v>
      </c>
      <c r="V1284" t="s">
        <v>220</v>
      </c>
      <c r="W1284" t="s">
        <v>221</v>
      </c>
      <c r="X1284" s="7">
        <f>T1284*K1284</f>
        <v>685.71428571428578</v>
      </c>
      <c r="Y1284">
        <f>T1284*(57.32)</f>
        <v>171.96</v>
      </c>
    </row>
    <row r="1285" spans="1:25" x14ac:dyDescent="0.2">
      <c r="A1285">
        <v>1284</v>
      </c>
      <c r="B1285" t="s">
        <v>145</v>
      </c>
      <c r="C1285" t="s">
        <v>146</v>
      </c>
      <c r="D1285">
        <v>5</v>
      </c>
      <c r="E1285" t="s">
        <v>72</v>
      </c>
      <c r="F1285">
        <f t="shared" si="93"/>
        <v>0.08</v>
      </c>
      <c r="G1285">
        <v>350</v>
      </c>
      <c r="H1285">
        <f t="shared" si="87"/>
        <v>3.5E-4</v>
      </c>
      <c r="I1285">
        <f t="shared" si="88"/>
        <v>3.7317633259011537E-2</v>
      </c>
      <c r="J1285" s="6">
        <f t="shared" si="89"/>
        <v>4.3749999999999995E-3</v>
      </c>
      <c r="K1285">
        <f t="shared" si="90"/>
        <v>228.57142857142858</v>
      </c>
      <c r="L1285" t="s">
        <v>19</v>
      </c>
      <c r="M1285">
        <v>1</v>
      </c>
      <c r="N1285" t="s">
        <v>59</v>
      </c>
      <c r="O1285" t="s">
        <v>59</v>
      </c>
      <c r="P1285" t="s">
        <v>30</v>
      </c>
      <c r="Q1285" t="s">
        <v>23</v>
      </c>
      <c r="R1285" t="s">
        <v>31</v>
      </c>
      <c r="S1285" t="s">
        <v>60</v>
      </c>
      <c r="T1285">
        <v>2</v>
      </c>
      <c r="U1285" t="s">
        <v>214</v>
      </c>
      <c r="V1285" t="s">
        <v>220</v>
      </c>
      <c r="W1285" t="s">
        <v>221</v>
      </c>
      <c r="X1285" s="7">
        <f>T1285*K1285</f>
        <v>457.14285714285717</v>
      </c>
      <c r="Y1285">
        <f>T1285*(57.32)</f>
        <v>114.64</v>
      </c>
    </row>
    <row r="1286" spans="1:25" x14ac:dyDescent="0.2">
      <c r="A1286">
        <v>1285</v>
      </c>
      <c r="B1286" t="s">
        <v>145</v>
      </c>
      <c r="C1286" t="s">
        <v>146</v>
      </c>
      <c r="D1286">
        <v>5</v>
      </c>
      <c r="E1286" t="s">
        <v>72</v>
      </c>
      <c r="F1286">
        <f t="shared" si="93"/>
        <v>0.08</v>
      </c>
      <c r="G1286">
        <v>350</v>
      </c>
      <c r="H1286">
        <f t="shared" si="87"/>
        <v>3.5E-4</v>
      </c>
      <c r="I1286">
        <f t="shared" si="88"/>
        <v>3.7317633259011537E-2</v>
      </c>
      <c r="J1286" s="6">
        <f t="shared" si="89"/>
        <v>4.3749999999999995E-3</v>
      </c>
      <c r="K1286">
        <f t="shared" si="90"/>
        <v>228.57142857142858</v>
      </c>
      <c r="L1286" t="s">
        <v>66</v>
      </c>
      <c r="M1286">
        <v>1</v>
      </c>
      <c r="N1286" t="s">
        <v>39</v>
      </c>
      <c r="O1286" t="s">
        <v>35</v>
      </c>
      <c r="P1286" t="s">
        <v>36</v>
      </c>
      <c r="Q1286" t="s">
        <v>37</v>
      </c>
      <c r="R1286" t="s">
        <v>24</v>
      </c>
      <c r="S1286" t="s">
        <v>38</v>
      </c>
      <c r="T1286">
        <v>2</v>
      </c>
      <c r="U1286" t="s">
        <v>214</v>
      </c>
      <c r="V1286" t="s">
        <v>220</v>
      </c>
      <c r="W1286" t="s">
        <v>222</v>
      </c>
      <c r="X1286" s="7">
        <f>T1286*K1286</f>
        <v>457.14285714285717</v>
      </c>
      <c r="Y1286">
        <f>T1286*(57.32)</f>
        <v>114.64</v>
      </c>
    </row>
    <row r="1287" spans="1:25" x14ac:dyDescent="0.2">
      <c r="A1287">
        <v>1286</v>
      </c>
      <c r="B1287" t="s">
        <v>145</v>
      </c>
      <c r="C1287" t="s">
        <v>146</v>
      </c>
      <c r="D1287">
        <v>5</v>
      </c>
      <c r="E1287" t="s">
        <v>72</v>
      </c>
      <c r="F1287">
        <f t="shared" si="93"/>
        <v>0.08</v>
      </c>
      <c r="G1287">
        <v>350</v>
      </c>
      <c r="H1287">
        <f t="shared" si="87"/>
        <v>3.5E-4</v>
      </c>
      <c r="I1287">
        <f t="shared" si="88"/>
        <v>3.7317633259011537E-2</v>
      </c>
      <c r="J1287" s="6">
        <f t="shared" si="89"/>
        <v>4.3749999999999995E-3</v>
      </c>
      <c r="K1287">
        <f t="shared" si="90"/>
        <v>228.57142857142858</v>
      </c>
      <c r="L1287" t="s">
        <v>66</v>
      </c>
      <c r="M1287">
        <v>1</v>
      </c>
      <c r="N1287" t="s">
        <v>40</v>
      </c>
      <c r="O1287" t="s">
        <v>40</v>
      </c>
      <c r="P1287" t="s">
        <v>22</v>
      </c>
      <c r="Q1287" t="s">
        <v>37</v>
      </c>
      <c r="R1287" t="s">
        <v>24</v>
      </c>
      <c r="S1287" t="s">
        <v>32</v>
      </c>
      <c r="T1287">
        <v>1</v>
      </c>
      <c r="U1287" t="s">
        <v>214</v>
      </c>
      <c r="V1287" t="s">
        <v>220</v>
      </c>
      <c r="W1287" t="s">
        <v>222</v>
      </c>
      <c r="X1287" s="7">
        <f>T1287*K1287</f>
        <v>228.57142857142858</v>
      </c>
      <c r="Y1287">
        <f>T1287*(57.32)</f>
        <v>57.32</v>
      </c>
    </row>
    <row r="1288" spans="1:25" x14ac:dyDescent="0.2">
      <c r="A1288">
        <v>1287</v>
      </c>
      <c r="B1288" t="s">
        <v>145</v>
      </c>
      <c r="C1288" t="s">
        <v>146</v>
      </c>
      <c r="D1288">
        <v>5</v>
      </c>
      <c r="E1288" t="s">
        <v>72</v>
      </c>
      <c r="F1288">
        <f t="shared" si="93"/>
        <v>0.08</v>
      </c>
      <c r="G1288">
        <v>350</v>
      </c>
      <c r="H1288">
        <f t="shared" si="87"/>
        <v>3.5E-4</v>
      </c>
      <c r="I1288">
        <f t="shared" si="88"/>
        <v>3.7317633259011537E-2</v>
      </c>
      <c r="J1288" s="6">
        <f t="shared" si="89"/>
        <v>4.3749999999999995E-3</v>
      </c>
      <c r="K1288">
        <f t="shared" si="90"/>
        <v>228.57142857142858</v>
      </c>
      <c r="L1288" t="s">
        <v>66</v>
      </c>
      <c r="M1288">
        <v>1</v>
      </c>
      <c r="N1288" t="s">
        <v>188</v>
      </c>
      <c r="O1288" t="s">
        <v>188</v>
      </c>
      <c r="P1288" t="s">
        <v>36</v>
      </c>
      <c r="Q1288" t="s">
        <v>23</v>
      </c>
      <c r="R1288" t="s">
        <v>31</v>
      </c>
      <c r="S1288" t="s">
        <v>38</v>
      </c>
      <c r="T1288">
        <v>1</v>
      </c>
      <c r="U1288" t="s">
        <v>214</v>
      </c>
      <c r="V1288" t="s">
        <v>220</v>
      </c>
      <c r="W1288" t="s">
        <v>222</v>
      </c>
      <c r="X1288" s="7">
        <f>T1288*K1288</f>
        <v>228.57142857142858</v>
      </c>
      <c r="Y1288">
        <f>T1288*(57.32)</f>
        <v>57.32</v>
      </c>
    </row>
    <row r="1289" spans="1:25" x14ac:dyDescent="0.2">
      <c r="A1289">
        <v>1288</v>
      </c>
      <c r="B1289" t="s">
        <v>145</v>
      </c>
      <c r="C1289" t="s">
        <v>146</v>
      </c>
      <c r="D1289">
        <v>5</v>
      </c>
      <c r="E1289" t="s">
        <v>72</v>
      </c>
      <c r="F1289">
        <f t="shared" si="93"/>
        <v>0.08</v>
      </c>
      <c r="G1289">
        <v>350</v>
      </c>
      <c r="H1289">
        <f t="shared" si="87"/>
        <v>3.5E-4</v>
      </c>
      <c r="I1289">
        <f t="shared" si="88"/>
        <v>3.7317633259011537E-2</v>
      </c>
      <c r="J1289" s="6">
        <f t="shared" si="89"/>
        <v>4.3749999999999995E-3</v>
      </c>
      <c r="K1289">
        <f t="shared" si="90"/>
        <v>228.57142857142858</v>
      </c>
      <c r="L1289" t="s">
        <v>70</v>
      </c>
      <c r="M1289">
        <v>1</v>
      </c>
      <c r="N1289" t="s">
        <v>39</v>
      </c>
      <c r="O1289" t="s">
        <v>35</v>
      </c>
      <c r="P1289" t="s">
        <v>36</v>
      </c>
      <c r="Q1289" t="s">
        <v>37</v>
      </c>
      <c r="R1289" t="s">
        <v>24</v>
      </c>
      <c r="S1289" t="s">
        <v>38</v>
      </c>
      <c r="T1289">
        <v>2</v>
      </c>
      <c r="U1289" t="s">
        <v>214</v>
      </c>
      <c r="V1289" t="s">
        <v>220</v>
      </c>
      <c r="W1289" t="s">
        <v>223</v>
      </c>
      <c r="X1289" s="7">
        <f>T1289*K1289</f>
        <v>457.14285714285717</v>
      </c>
      <c r="Y1289">
        <f>T1289*(57.32)</f>
        <v>114.64</v>
      </c>
    </row>
    <row r="1290" spans="1:25" x14ac:dyDescent="0.2">
      <c r="A1290">
        <v>1289</v>
      </c>
      <c r="B1290" t="s">
        <v>145</v>
      </c>
      <c r="C1290" t="s">
        <v>146</v>
      </c>
      <c r="D1290">
        <v>5</v>
      </c>
      <c r="E1290" t="s">
        <v>72</v>
      </c>
      <c r="F1290">
        <f t="shared" si="93"/>
        <v>0.08</v>
      </c>
      <c r="G1290">
        <v>350</v>
      </c>
      <c r="H1290">
        <f t="shared" si="87"/>
        <v>3.5E-4</v>
      </c>
      <c r="I1290">
        <f t="shared" si="88"/>
        <v>3.7317633259011537E-2</v>
      </c>
      <c r="J1290" s="6">
        <f t="shared" si="89"/>
        <v>4.3749999999999995E-3</v>
      </c>
      <c r="K1290">
        <f t="shared" si="90"/>
        <v>228.57142857142858</v>
      </c>
      <c r="L1290" t="s">
        <v>70</v>
      </c>
      <c r="M1290">
        <v>1</v>
      </c>
      <c r="N1290" t="s">
        <v>40</v>
      </c>
      <c r="O1290" t="s">
        <v>40</v>
      </c>
      <c r="P1290" t="s">
        <v>22</v>
      </c>
      <c r="Q1290" t="s">
        <v>37</v>
      </c>
      <c r="R1290" t="s">
        <v>24</v>
      </c>
      <c r="S1290" t="s">
        <v>32</v>
      </c>
      <c r="T1290">
        <v>1</v>
      </c>
      <c r="U1290" t="s">
        <v>214</v>
      </c>
      <c r="V1290" t="s">
        <v>220</v>
      </c>
      <c r="W1290" t="s">
        <v>223</v>
      </c>
      <c r="X1290" s="7">
        <f>T1290*K1290</f>
        <v>228.57142857142858</v>
      </c>
      <c r="Y1290">
        <f>T1290*(57.32)</f>
        <v>57.32</v>
      </c>
    </row>
    <row r="1291" spans="1:25" x14ac:dyDescent="0.2">
      <c r="A1291">
        <v>1290</v>
      </c>
      <c r="B1291" t="s">
        <v>145</v>
      </c>
      <c r="C1291" t="s">
        <v>146</v>
      </c>
      <c r="D1291">
        <v>5</v>
      </c>
      <c r="E1291" t="s">
        <v>72</v>
      </c>
      <c r="F1291">
        <f t="shared" si="93"/>
        <v>0.08</v>
      </c>
      <c r="G1291">
        <v>350</v>
      </c>
      <c r="H1291">
        <f t="shared" si="87"/>
        <v>3.5E-4</v>
      </c>
      <c r="I1291">
        <f t="shared" si="88"/>
        <v>3.7317633259011537E-2</v>
      </c>
      <c r="J1291" s="6">
        <f t="shared" si="89"/>
        <v>4.3749999999999995E-3</v>
      </c>
      <c r="K1291">
        <f>1/J1291</f>
        <v>228.57142857142858</v>
      </c>
      <c r="L1291" t="s">
        <v>70</v>
      </c>
      <c r="M1291">
        <v>1</v>
      </c>
      <c r="N1291" t="s">
        <v>59</v>
      </c>
      <c r="O1291" t="s">
        <v>59</v>
      </c>
      <c r="P1291" t="s">
        <v>30</v>
      </c>
      <c r="Q1291" t="s">
        <v>23</v>
      </c>
      <c r="R1291" t="s">
        <v>31</v>
      </c>
      <c r="S1291" t="s">
        <v>60</v>
      </c>
      <c r="T1291">
        <v>2</v>
      </c>
      <c r="U1291" t="s">
        <v>214</v>
      </c>
      <c r="V1291" t="s">
        <v>220</v>
      </c>
      <c r="W1291" t="s">
        <v>223</v>
      </c>
      <c r="X1291" s="7">
        <f>T1291*K1291</f>
        <v>457.14285714285717</v>
      </c>
      <c r="Y1291">
        <f>T1291*(57.32)</f>
        <v>114.64</v>
      </c>
    </row>
    <row r="1292" spans="1:25" x14ac:dyDescent="0.2">
      <c r="A1292">
        <v>1291</v>
      </c>
      <c r="B1292" t="s">
        <v>145</v>
      </c>
      <c r="C1292" t="s">
        <v>224</v>
      </c>
      <c r="D1292">
        <v>6</v>
      </c>
      <c r="E1292" t="s">
        <v>18</v>
      </c>
      <c r="F1292">
        <f t="shared" ref="F1292:F1322" si="94">(4/100)</f>
        <v>0.04</v>
      </c>
      <c r="G1292">
        <v>350</v>
      </c>
      <c r="H1292">
        <f t="shared" si="87"/>
        <v>3.5E-4</v>
      </c>
      <c r="I1292">
        <f t="shared" si="88"/>
        <v>5.2775103070559395E-2</v>
      </c>
      <c r="J1292" s="6">
        <f t="shared" si="89"/>
        <v>8.7499999999999974E-3</v>
      </c>
      <c r="K1292">
        <f t="shared" si="90"/>
        <v>114.28571428571432</v>
      </c>
      <c r="L1292" t="s">
        <v>19</v>
      </c>
      <c r="M1292">
        <v>1</v>
      </c>
      <c r="N1292" t="s">
        <v>225</v>
      </c>
      <c r="O1292" t="s">
        <v>226</v>
      </c>
      <c r="P1292" t="s">
        <v>36</v>
      </c>
      <c r="Q1292" t="s">
        <v>37</v>
      </c>
      <c r="R1292" t="s">
        <v>24</v>
      </c>
      <c r="S1292" t="s">
        <v>38</v>
      </c>
      <c r="T1292">
        <v>3</v>
      </c>
      <c r="U1292" t="s">
        <v>227</v>
      </c>
      <c r="V1292" t="s">
        <v>228</v>
      </c>
      <c r="W1292" t="s">
        <v>229</v>
      </c>
      <c r="X1292" s="7">
        <f>T1292*K1292</f>
        <v>342.85714285714295</v>
      </c>
      <c r="Y1292">
        <f>T1292*(57.32)</f>
        <v>171.96</v>
      </c>
    </row>
    <row r="1293" spans="1:25" x14ac:dyDescent="0.2">
      <c r="A1293">
        <v>1292</v>
      </c>
      <c r="B1293" t="s">
        <v>145</v>
      </c>
      <c r="C1293" t="s">
        <v>224</v>
      </c>
      <c r="D1293">
        <v>6</v>
      </c>
      <c r="E1293" t="s">
        <v>18</v>
      </c>
      <c r="F1293">
        <f t="shared" si="94"/>
        <v>0.04</v>
      </c>
      <c r="G1293">
        <v>350</v>
      </c>
      <c r="H1293">
        <f t="shared" si="87"/>
        <v>3.5E-4</v>
      </c>
      <c r="I1293">
        <f t="shared" si="88"/>
        <v>5.2775103070559395E-2</v>
      </c>
      <c r="J1293" s="6">
        <f t="shared" si="89"/>
        <v>8.7499999999999974E-3</v>
      </c>
      <c r="K1293">
        <f t="shared" si="90"/>
        <v>114.28571428571432</v>
      </c>
      <c r="L1293" t="s">
        <v>19</v>
      </c>
      <c r="M1293">
        <v>1</v>
      </c>
      <c r="N1293" t="s">
        <v>34</v>
      </c>
      <c r="O1293" t="s">
        <v>35</v>
      </c>
      <c r="P1293" t="s">
        <v>36</v>
      </c>
      <c r="Q1293" t="s">
        <v>37</v>
      </c>
      <c r="R1293" t="s">
        <v>24</v>
      </c>
      <c r="S1293" t="s">
        <v>38</v>
      </c>
      <c r="T1293">
        <v>2</v>
      </c>
      <c r="U1293" t="s">
        <v>227</v>
      </c>
      <c r="V1293" t="s">
        <v>228</v>
      </c>
      <c r="W1293" t="s">
        <v>229</v>
      </c>
      <c r="X1293" s="7">
        <f>T1293*K1293</f>
        <v>228.57142857142864</v>
      </c>
      <c r="Y1293">
        <f>T1293*(57.32)</f>
        <v>114.64</v>
      </c>
    </row>
    <row r="1294" spans="1:25" x14ac:dyDescent="0.2">
      <c r="A1294">
        <v>1293</v>
      </c>
      <c r="B1294" t="s">
        <v>145</v>
      </c>
      <c r="C1294" t="s">
        <v>224</v>
      </c>
      <c r="D1294">
        <v>6</v>
      </c>
      <c r="E1294" t="s">
        <v>18</v>
      </c>
      <c r="F1294">
        <f t="shared" si="94"/>
        <v>0.04</v>
      </c>
      <c r="G1294">
        <v>350</v>
      </c>
      <c r="H1294">
        <f t="shared" si="87"/>
        <v>3.5E-4</v>
      </c>
      <c r="I1294">
        <f t="shared" si="88"/>
        <v>5.2775103070559395E-2</v>
      </c>
      <c r="J1294" s="6">
        <f t="shared" si="89"/>
        <v>8.7499999999999974E-3</v>
      </c>
      <c r="K1294">
        <f t="shared" si="90"/>
        <v>114.28571428571432</v>
      </c>
      <c r="L1294" t="s">
        <v>19</v>
      </c>
      <c r="M1294">
        <v>1</v>
      </c>
      <c r="N1294" t="s">
        <v>39</v>
      </c>
      <c r="O1294" t="s">
        <v>35</v>
      </c>
      <c r="P1294" t="s">
        <v>36</v>
      </c>
      <c r="Q1294" t="s">
        <v>37</v>
      </c>
      <c r="R1294" t="s">
        <v>24</v>
      </c>
      <c r="S1294" t="s">
        <v>38</v>
      </c>
      <c r="T1294">
        <v>10</v>
      </c>
      <c r="U1294" t="s">
        <v>227</v>
      </c>
      <c r="V1294" t="s">
        <v>228</v>
      </c>
      <c r="W1294" t="s">
        <v>229</v>
      </c>
      <c r="X1294" s="7">
        <f>T1294*K1294</f>
        <v>1142.8571428571431</v>
      </c>
      <c r="Y1294">
        <f>T1294*(57.32)</f>
        <v>573.20000000000005</v>
      </c>
    </row>
    <row r="1295" spans="1:25" x14ac:dyDescent="0.2">
      <c r="A1295">
        <v>1294</v>
      </c>
      <c r="B1295" t="s">
        <v>145</v>
      </c>
      <c r="C1295" t="s">
        <v>224</v>
      </c>
      <c r="D1295">
        <v>6</v>
      </c>
      <c r="E1295" t="s">
        <v>18</v>
      </c>
      <c r="F1295">
        <f t="shared" si="94"/>
        <v>0.04</v>
      </c>
      <c r="G1295">
        <v>350</v>
      </c>
      <c r="H1295">
        <f t="shared" si="87"/>
        <v>3.5E-4</v>
      </c>
      <c r="I1295">
        <f t="shared" si="88"/>
        <v>5.2775103070559395E-2</v>
      </c>
      <c r="J1295" s="6">
        <f t="shared" si="89"/>
        <v>8.7499999999999974E-3</v>
      </c>
      <c r="K1295">
        <f t="shared" si="90"/>
        <v>114.28571428571432</v>
      </c>
      <c r="L1295" t="s">
        <v>19</v>
      </c>
      <c r="M1295">
        <v>1</v>
      </c>
      <c r="N1295" t="s">
        <v>40</v>
      </c>
      <c r="O1295" t="s">
        <v>40</v>
      </c>
      <c r="P1295" t="s">
        <v>22</v>
      </c>
      <c r="Q1295" t="s">
        <v>37</v>
      </c>
      <c r="R1295" t="s">
        <v>24</v>
      </c>
      <c r="S1295" t="s">
        <v>32</v>
      </c>
      <c r="T1295">
        <v>1</v>
      </c>
      <c r="U1295" t="s">
        <v>227</v>
      </c>
      <c r="V1295" t="s">
        <v>228</v>
      </c>
      <c r="W1295" t="s">
        <v>229</v>
      </c>
      <c r="X1295" s="7">
        <f>T1295*K1295</f>
        <v>114.28571428571432</v>
      </c>
      <c r="Y1295">
        <f>T1295*(57.32)</f>
        <v>57.32</v>
      </c>
    </row>
    <row r="1296" spans="1:25" x14ac:dyDescent="0.2">
      <c r="A1296">
        <v>1295</v>
      </c>
      <c r="B1296" t="s">
        <v>145</v>
      </c>
      <c r="C1296" t="s">
        <v>224</v>
      </c>
      <c r="D1296">
        <v>6</v>
      </c>
      <c r="E1296" t="s">
        <v>18</v>
      </c>
      <c r="F1296">
        <f t="shared" si="94"/>
        <v>0.04</v>
      </c>
      <c r="G1296">
        <v>350</v>
      </c>
      <c r="H1296">
        <f t="shared" si="87"/>
        <v>3.5E-4</v>
      </c>
      <c r="I1296">
        <f t="shared" si="88"/>
        <v>5.2775103070559395E-2</v>
      </c>
      <c r="J1296" s="6">
        <f t="shared" si="89"/>
        <v>8.7499999999999974E-3</v>
      </c>
      <c r="K1296">
        <f t="shared" si="90"/>
        <v>114.28571428571432</v>
      </c>
      <c r="L1296" t="s">
        <v>19</v>
      </c>
      <c r="M1296">
        <v>1</v>
      </c>
      <c r="N1296" t="s">
        <v>162</v>
      </c>
      <c r="O1296" t="s">
        <v>162</v>
      </c>
      <c r="P1296" t="s">
        <v>36</v>
      </c>
      <c r="Q1296" t="s">
        <v>37</v>
      </c>
      <c r="R1296" t="s">
        <v>24</v>
      </c>
      <c r="S1296" t="s">
        <v>38</v>
      </c>
      <c r="T1296">
        <v>3</v>
      </c>
      <c r="U1296" t="s">
        <v>227</v>
      </c>
      <c r="V1296" t="s">
        <v>228</v>
      </c>
      <c r="W1296" t="s">
        <v>229</v>
      </c>
      <c r="X1296" s="7">
        <f>T1296*K1296</f>
        <v>342.85714285714295</v>
      </c>
      <c r="Y1296">
        <f>T1296*(57.32)</f>
        <v>171.96</v>
      </c>
    </row>
    <row r="1297" spans="1:25" x14ac:dyDescent="0.2">
      <c r="A1297">
        <v>1296</v>
      </c>
      <c r="B1297" t="s">
        <v>145</v>
      </c>
      <c r="C1297" t="s">
        <v>224</v>
      </c>
      <c r="D1297">
        <v>6</v>
      </c>
      <c r="E1297" t="s">
        <v>18</v>
      </c>
      <c r="F1297">
        <f t="shared" si="94"/>
        <v>0.04</v>
      </c>
      <c r="G1297">
        <v>350</v>
      </c>
      <c r="H1297">
        <f t="shared" si="87"/>
        <v>3.5E-4</v>
      </c>
      <c r="I1297">
        <f t="shared" si="88"/>
        <v>5.2775103070559395E-2</v>
      </c>
      <c r="J1297" s="6">
        <f t="shared" si="89"/>
        <v>8.7499999999999974E-3</v>
      </c>
      <c r="K1297">
        <f t="shared" si="90"/>
        <v>114.28571428571432</v>
      </c>
      <c r="L1297" t="s">
        <v>19</v>
      </c>
      <c r="M1297">
        <v>1</v>
      </c>
      <c r="N1297" t="s">
        <v>59</v>
      </c>
      <c r="O1297" t="s">
        <v>59</v>
      </c>
      <c r="P1297" t="s">
        <v>30</v>
      </c>
      <c r="Q1297" t="s">
        <v>23</v>
      </c>
      <c r="R1297" t="s">
        <v>31</v>
      </c>
      <c r="S1297" t="s">
        <v>60</v>
      </c>
      <c r="T1297">
        <v>1</v>
      </c>
      <c r="U1297" t="s">
        <v>227</v>
      </c>
      <c r="V1297" t="s">
        <v>228</v>
      </c>
      <c r="W1297" t="s">
        <v>229</v>
      </c>
      <c r="X1297" s="7">
        <f>T1297*K1297</f>
        <v>114.28571428571432</v>
      </c>
      <c r="Y1297">
        <f>T1297*(57.32)</f>
        <v>57.32</v>
      </c>
    </row>
    <row r="1298" spans="1:25" x14ac:dyDescent="0.2">
      <c r="A1298">
        <v>1297</v>
      </c>
      <c r="B1298" t="s">
        <v>145</v>
      </c>
      <c r="C1298" t="s">
        <v>224</v>
      </c>
      <c r="D1298">
        <v>6</v>
      </c>
      <c r="E1298" t="s">
        <v>18</v>
      </c>
      <c r="F1298">
        <f t="shared" si="94"/>
        <v>0.04</v>
      </c>
      <c r="G1298">
        <v>350</v>
      </c>
      <c r="H1298">
        <f t="shared" si="87"/>
        <v>3.5E-4</v>
      </c>
      <c r="I1298">
        <f t="shared" si="88"/>
        <v>5.2775103070559395E-2</v>
      </c>
      <c r="J1298" s="6">
        <f t="shared" si="89"/>
        <v>8.7499999999999974E-3</v>
      </c>
      <c r="K1298">
        <f t="shared" si="90"/>
        <v>114.28571428571432</v>
      </c>
      <c r="L1298" t="s">
        <v>66</v>
      </c>
      <c r="M1298">
        <v>1</v>
      </c>
      <c r="N1298" t="s">
        <v>172</v>
      </c>
      <c r="O1298" t="s">
        <v>21</v>
      </c>
      <c r="P1298" t="s">
        <v>22</v>
      </c>
      <c r="Q1298" t="s">
        <v>23</v>
      </c>
      <c r="R1298" t="s">
        <v>31</v>
      </c>
      <c r="S1298" t="s">
        <v>25</v>
      </c>
      <c r="T1298">
        <v>1</v>
      </c>
      <c r="U1298" t="s">
        <v>227</v>
      </c>
      <c r="V1298" t="s">
        <v>228</v>
      </c>
      <c r="W1298" t="s">
        <v>230</v>
      </c>
      <c r="X1298" s="7">
        <f>T1298*K1298</f>
        <v>114.28571428571432</v>
      </c>
      <c r="Y1298">
        <f>T1298*(57.32)</f>
        <v>57.32</v>
      </c>
    </row>
    <row r="1299" spans="1:25" x14ac:dyDescent="0.2">
      <c r="A1299">
        <v>1298</v>
      </c>
      <c r="B1299" t="s">
        <v>145</v>
      </c>
      <c r="C1299" t="s">
        <v>224</v>
      </c>
      <c r="D1299">
        <v>6</v>
      </c>
      <c r="E1299" t="s">
        <v>18</v>
      </c>
      <c r="F1299">
        <f t="shared" si="94"/>
        <v>0.04</v>
      </c>
      <c r="G1299">
        <v>350</v>
      </c>
      <c r="H1299">
        <f t="shared" si="87"/>
        <v>3.5E-4</v>
      </c>
      <c r="I1299">
        <f t="shared" si="88"/>
        <v>5.2775103070559395E-2</v>
      </c>
      <c r="J1299" s="6">
        <f t="shared" si="89"/>
        <v>8.7499999999999974E-3</v>
      </c>
      <c r="K1299">
        <f t="shared" si="90"/>
        <v>114.28571428571432</v>
      </c>
      <c r="L1299" t="s">
        <v>66</v>
      </c>
      <c r="M1299">
        <v>1</v>
      </c>
      <c r="N1299" t="s">
        <v>225</v>
      </c>
      <c r="O1299" t="s">
        <v>226</v>
      </c>
      <c r="P1299" t="s">
        <v>36</v>
      </c>
      <c r="Q1299" t="s">
        <v>37</v>
      </c>
      <c r="R1299" t="s">
        <v>24</v>
      </c>
      <c r="S1299" t="s">
        <v>38</v>
      </c>
      <c r="T1299">
        <v>3</v>
      </c>
      <c r="U1299" t="s">
        <v>227</v>
      </c>
      <c r="V1299" t="s">
        <v>228</v>
      </c>
      <c r="W1299" t="s">
        <v>230</v>
      </c>
      <c r="X1299" s="7">
        <f>T1299*K1299</f>
        <v>342.85714285714295</v>
      </c>
      <c r="Y1299">
        <f>T1299*(57.32)</f>
        <v>171.96</v>
      </c>
    </row>
    <row r="1300" spans="1:25" x14ac:dyDescent="0.2">
      <c r="A1300">
        <v>1299</v>
      </c>
      <c r="B1300" t="s">
        <v>145</v>
      </c>
      <c r="C1300" t="s">
        <v>224</v>
      </c>
      <c r="D1300">
        <v>6</v>
      </c>
      <c r="E1300" t="s">
        <v>18</v>
      </c>
      <c r="F1300">
        <f t="shared" si="94"/>
        <v>0.04</v>
      </c>
      <c r="G1300">
        <v>350</v>
      </c>
      <c r="H1300">
        <f t="shared" si="87"/>
        <v>3.5E-4</v>
      </c>
      <c r="I1300">
        <f t="shared" si="88"/>
        <v>5.2775103070559395E-2</v>
      </c>
      <c r="J1300" s="6">
        <f t="shared" si="89"/>
        <v>8.7499999999999974E-3</v>
      </c>
      <c r="K1300">
        <f t="shared" si="90"/>
        <v>114.28571428571432</v>
      </c>
      <c r="L1300" t="s">
        <v>66</v>
      </c>
      <c r="M1300">
        <v>1</v>
      </c>
      <c r="N1300" t="s">
        <v>39</v>
      </c>
      <c r="O1300" t="s">
        <v>35</v>
      </c>
      <c r="P1300" t="s">
        <v>36</v>
      </c>
      <c r="Q1300" t="s">
        <v>37</v>
      </c>
      <c r="R1300" t="s">
        <v>24</v>
      </c>
      <c r="S1300" t="s">
        <v>38</v>
      </c>
      <c r="T1300">
        <v>16</v>
      </c>
      <c r="U1300" t="s">
        <v>227</v>
      </c>
      <c r="V1300" t="s">
        <v>228</v>
      </c>
      <c r="W1300" t="s">
        <v>230</v>
      </c>
      <c r="X1300" s="7">
        <f>T1300*K1300</f>
        <v>1828.5714285714291</v>
      </c>
      <c r="Y1300">
        <f>T1300*(57.32)</f>
        <v>917.12</v>
      </c>
    </row>
    <row r="1301" spans="1:25" x14ac:dyDescent="0.2">
      <c r="A1301">
        <v>1300</v>
      </c>
      <c r="B1301" t="s">
        <v>145</v>
      </c>
      <c r="C1301" t="s">
        <v>224</v>
      </c>
      <c r="D1301">
        <v>6</v>
      </c>
      <c r="E1301" t="s">
        <v>18</v>
      </c>
      <c r="F1301">
        <f t="shared" si="94"/>
        <v>0.04</v>
      </c>
      <c r="G1301">
        <v>350</v>
      </c>
      <c r="H1301">
        <f t="shared" si="87"/>
        <v>3.5E-4</v>
      </c>
      <c r="I1301">
        <f t="shared" si="88"/>
        <v>5.2775103070559395E-2</v>
      </c>
      <c r="J1301" s="6">
        <f t="shared" si="89"/>
        <v>8.7499999999999974E-3</v>
      </c>
      <c r="K1301">
        <f t="shared" si="90"/>
        <v>114.28571428571432</v>
      </c>
      <c r="L1301" t="s">
        <v>66</v>
      </c>
      <c r="M1301">
        <v>1</v>
      </c>
      <c r="N1301" t="s">
        <v>231</v>
      </c>
      <c r="O1301" t="s">
        <v>231</v>
      </c>
      <c r="P1301" t="s">
        <v>22</v>
      </c>
      <c r="Q1301" t="s">
        <v>23</v>
      </c>
      <c r="R1301" t="s">
        <v>31</v>
      </c>
      <c r="S1301" t="s">
        <v>232</v>
      </c>
      <c r="T1301">
        <v>1</v>
      </c>
      <c r="U1301" t="s">
        <v>227</v>
      </c>
      <c r="V1301" t="s">
        <v>228</v>
      </c>
      <c r="W1301" t="s">
        <v>230</v>
      </c>
      <c r="X1301" s="7">
        <f>T1301*K1301</f>
        <v>114.28571428571432</v>
      </c>
      <c r="Y1301">
        <f>T1301*(57.32)</f>
        <v>57.32</v>
      </c>
    </row>
    <row r="1302" spans="1:25" x14ac:dyDescent="0.2">
      <c r="A1302">
        <v>1301</v>
      </c>
      <c r="B1302" t="s">
        <v>145</v>
      </c>
      <c r="C1302" t="s">
        <v>224</v>
      </c>
      <c r="D1302">
        <v>6</v>
      </c>
      <c r="E1302" t="s">
        <v>18</v>
      </c>
      <c r="F1302">
        <f t="shared" si="94"/>
        <v>0.04</v>
      </c>
      <c r="G1302">
        <v>350</v>
      </c>
      <c r="H1302">
        <f t="shared" si="87"/>
        <v>3.5E-4</v>
      </c>
      <c r="I1302">
        <f t="shared" si="88"/>
        <v>5.2775103070559395E-2</v>
      </c>
      <c r="J1302" s="6">
        <f t="shared" si="89"/>
        <v>8.7499999999999974E-3</v>
      </c>
      <c r="K1302">
        <f t="shared" si="90"/>
        <v>114.28571428571432</v>
      </c>
      <c r="L1302" t="s">
        <v>66</v>
      </c>
      <c r="M1302">
        <v>1</v>
      </c>
      <c r="N1302" t="s">
        <v>162</v>
      </c>
      <c r="O1302" t="s">
        <v>162</v>
      </c>
      <c r="P1302" t="s">
        <v>36</v>
      </c>
      <c r="Q1302" t="s">
        <v>37</v>
      </c>
      <c r="R1302" t="s">
        <v>24</v>
      </c>
      <c r="S1302" t="s">
        <v>38</v>
      </c>
      <c r="T1302">
        <v>3</v>
      </c>
      <c r="U1302" t="s">
        <v>227</v>
      </c>
      <c r="V1302" t="s">
        <v>228</v>
      </c>
      <c r="W1302" t="s">
        <v>230</v>
      </c>
      <c r="X1302" s="7">
        <f>T1302*K1302</f>
        <v>342.85714285714295</v>
      </c>
      <c r="Y1302">
        <f>T1302*(57.32)</f>
        <v>171.96</v>
      </c>
    </row>
    <row r="1303" spans="1:25" x14ac:dyDescent="0.2">
      <c r="A1303">
        <v>1302</v>
      </c>
      <c r="B1303" t="s">
        <v>145</v>
      </c>
      <c r="C1303" t="s">
        <v>224</v>
      </c>
      <c r="D1303">
        <v>6</v>
      </c>
      <c r="E1303" t="s">
        <v>18</v>
      </c>
      <c r="F1303">
        <f t="shared" si="94"/>
        <v>0.04</v>
      </c>
      <c r="G1303">
        <v>350</v>
      </c>
      <c r="H1303">
        <f t="shared" si="87"/>
        <v>3.5E-4</v>
      </c>
      <c r="I1303">
        <f t="shared" si="88"/>
        <v>5.2775103070559395E-2</v>
      </c>
      <c r="J1303" s="6">
        <f t="shared" si="89"/>
        <v>8.7499999999999974E-3</v>
      </c>
      <c r="K1303">
        <f t="shared" si="90"/>
        <v>114.28571428571432</v>
      </c>
      <c r="L1303" t="s">
        <v>66</v>
      </c>
      <c r="M1303">
        <v>1</v>
      </c>
      <c r="N1303" t="s">
        <v>154</v>
      </c>
      <c r="O1303" t="s">
        <v>154</v>
      </c>
      <c r="P1303" t="s">
        <v>22</v>
      </c>
      <c r="Q1303" t="s">
        <v>23</v>
      </c>
      <c r="R1303" t="s">
        <v>31</v>
      </c>
      <c r="S1303" t="s">
        <v>155</v>
      </c>
      <c r="T1303">
        <v>1</v>
      </c>
      <c r="U1303" t="s">
        <v>227</v>
      </c>
      <c r="V1303" t="s">
        <v>228</v>
      </c>
      <c r="W1303" t="s">
        <v>230</v>
      </c>
      <c r="X1303" s="7">
        <f>T1303*K1303</f>
        <v>114.28571428571432</v>
      </c>
      <c r="Y1303">
        <f>T1303*(57.32)</f>
        <v>57.32</v>
      </c>
    </row>
    <row r="1304" spans="1:25" x14ac:dyDescent="0.2">
      <c r="A1304">
        <v>1303</v>
      </c>
      <c r="B1304" t="s">
        <v>145</v>
      </c>
      <c r="C1304" t="s">
        <v>224</v>
      </c>
      <c r="D1304">
        <v>6</v>
      </c>
      <c r="E1304" t="s">
        <v>18</v>
      </c>
      <c r="F1304">
        <f t="shared" si="94"/>
        <v>0.04</v>
      </c>
      <c r="G1304">
        <v>350</v>
      </c>
      <c r="H1304">
        <f t="shared" si="87"/>
        <v>3.5E-4</v>
      </c>
      <c r="I1304">
        <f t="shared" si="88"/>
        <v>5.2775103070559395E-2</v>
      </c>
      <c r="J1304" s="6">
        <f t="shared" si="89"/>
        <v>8.7499999999999974E-3</v>
      </c>
      <c r="K1304">
        <f t="shared" si="90"/>
        <v>114.28571428571432</v>
      </c>
      <c r="L1304" t="s">
        <v>68</v>
      </c>
      <c r="M1304">
        <v>1</v>
      </c>
      <c r="N1304" t="s">
        <v>172</v>
      </c>
      <c r="O1304" t="s">
        <v>21</v>
      </c>
      <c r="P1304" t="s">
        <v>22</v>
      </c>
      <c r="Q1304" t="s">
        <v>23</v>
      </c>
      <c r="R1304" t="s">
        <v>31</v>
      </c>
      <c r="S1304" t="s">
        <v>25</v>
      </c>
      <c r="T1304">
        <v>2</v>
      </c>
      <c r="U1304" t="s">
        <v>227</v>
      </c>
      <c r="V1304" t="s">
        <v>228</v>
      </c>
      <c r="W1304" t="s">
        <v>233</v>
      </c>
      <c r="X1304" s="7">
        <f>T1304*K1304</f>
        <v>228.57142857142864</v>
      </c>
      <c r="Y1304">
        <f>T1304*(57.32)</f>
        <v>114.64</v>
      </c>
    </row>
    <row r="1305" spans="1:25" x14ac:dyDescent="0.2">
      <c r="A1305">
        <v>1304</v>
      </c>
      <c r="B1305" t="s">
        <v>145</v>
      </c>
      <c r="C1305" t="s">
        <v>224</v>
      </c>
      <c r="D1305">
        <v>6</v>
      </c>
      <c r="E1305" t="s">
        <v>18</v>
      </c>
      <c r="F1305">
        <f t="shared" si="94"/>
        <v>0.04</v>
      </c>
      <c r="G1305">
        <v>350</v>
      </c>
      <c r="H1305">
        <f t="shared" si="87"/>
        <v>3.5E-4</v>
      </c>
      <c r="I1305">
        <f t="shared" si="88"/>
        <v>5.2775103070559395E-2</v>
      </c>
      <c r="J1305" s="6">
        <f t="shared" si="89"/>
        <v>8.7499999999999974E-3</v>
      </c>
      <c r="K1305">
        <f t="shared" si="90"/>
        <v>114.28571428571432</v>
      </c>
      <c r="L1305" t="s">
        <v>68</v>
      </c>
      <c r="M1305">
        <v>1</v>
      </c>
      <c r="N1305" t="s">
        <v>20</v>
      </c>
      <c r="O1305" t="s">
        <v>21</v>
      </c>
      <c r="P1305" t="s">
        <v>22</v>
      </c>
      <c r="Q1305" t="s">
        <v>23</v>
      </c>
      <c r="R1305" t="s">
        <v>24</v>
      </c>
      <c r="S1305" t="s">
        <v>25</v>
      </c>
      <c r="T1305">
        <v>1</v>
      </c>
      <c r="U1305" t="s">
        <v>227</v>
      </c>
      <c r="V1305" t="s">
        <v>228</v>
      </c>
      <c r="W1305" t="s">
        <v>233</v>
      </c>
      <c r="X1305" s="7">
        <f>T1305*K1305</f>
        <v>114.28571428571432</v>
      </c>
      <c r="Y1305">
        <f>T1305*(57.32)</f>
        <v>57.32</v>
      </c>
    </row>
    <row r="1306" spans="1:25" x14ac:dyDescent="0.2">
      <c r="A1306">
        <v>1305</v>
      </c>
      <c r="B1306" t="s">
        <v>145</v>
      </c>
      <c r="C1306" t="s">
        <v>224</v>
      </c>
      <c r="D1306">
        <v>6</v>
      </c>
      <c r="E1306" t="s">
        <v>18</v>
      </c>
      <c r="F1306">
        <f t="shared" si="94"/>
        <v>0.04</v>
      </c>
      <c r="G1306">
        <v>350</v>
      </c>
      <c r="H1306">
        <f t="shared" si="87"/>
        <v>3.5E-4</v>
      </c>
      <c r="I1306">
        <f t="shared" si="88"/>
        <v>5.2775103070559395E-2</v>
      </c>
      <c r="J1306" s="6">
        <f t="shared" si="89"/>
        <v>8.7499999999999974E-3</v>
      </c>
      <c r="K1306">
        <f t="shared" si="90"/>
        <v>114.28571428571432</v>
      </c>
      <c r="L1306" t="s">
        <v>68</v>
      </c>
      <c r="M1306">
        <v>1</v>
      </c>
      <c r="N1306" t="s">
        <v>29</v>
      </c>
      <c r="O1306" t="s">
        <v>29</v>
      </c>
      <c r="P1306" t="s">
        <v>30</v>
      </c>
      <c r="Q1306" t="s">
        <v>23</v>
      </c>
      <c r="R1306" t="s">
        <v>31</v>
      </c>
      <c r="S1306" t="s">
        <v>32</v>
      </c>
      <c r="T1306">
        <v>1</v>
      </c>
      <c r="U1306" t="s">
        <v>227</v>
      </c>
      <c r="V1306" t="s">
        <v>228</v>
      </c>
      <c r="W1306" t="s">
        <v>233</v>
      </c>
      <c r="X1306" s="7">
        <f>T1306*K1306</f>
        <v>114.28571428571432</v>
      </c>
      <c r="Y1306">
        <f>T1306*(57.32)</f>
        <v>57.32</v>
      </c>
    </row>
    <row r="1307" spans="1:25" x14ac:dyDescent="0.2">
      <c r="A1307">
        <v>1306</v>
      </c>
      <c r="B1307" t="s">
        <v>145</v>
      </c>
      <c r="C1307" t="s">
        <v>224</v>
      </c>
      <c r="D1307">
        <v>6</v>
      </c>
      <c r="E1307" t="s">
        <v>18</v>
      </c>
      <c r="F1307">
        <f t="shared" si="94"/>
        <v>0.04</v>
      </c>
      <c r="G1307">
        <v>350</v>
      </c>
      <c r="H1307">
        <f t="shared" si="87"/>
        <v>3.5E-4</v>
      </c>
      <c r="I1307">
        <f t="shared" si="88"/>
        <v>5.2775103070559395E-2</v>
      </c>
      <c r="J1307" s="6">
        <f t="shared" si="89"/>
        <v>8.7499999999999974E-3</v>
      </c>
      <c r="K1307">
        <f t="shared" si="90"/>
        <v>114.28571428571432</v>
      </c>
      <c r="L1307" t="s">
        <v>68</v>
      </c>
      <c r="M1307">
        <v>1</v>
      </c>
      <c r="N1307" t="s">
        <v>29</v>
      </c>
      <c r="O1307" t="s">
        <v>29</v>
      </c>
      <c r="P1307" t="s">
        <v>30</v>
      </c>
      <c r="Q1307" t="s">
        <v>23</v>
      </c>
      <c r="R1307" t="s">
        <v>31</v>
      </c>
      <c r="S1307" t="s">
        <v>32</v>
      </c>
      <c r="T1307">
        <v>2</v>
      </c>
      <c r="U1307" t="s">
        <v>227</v>
      </c>
      <c r="V1307" t="s">
        <v>228</v>
      </c>
      <c r="W1307" t="s">
        <v>233</v>
      </c>
      <c r="X1307" s="7">
        <f>T1307*K1307</f>
        <v>228.57142857142864</v>
      </c>
      <c r="Y1307">
        <f>T1307*(57.32)</f>
        <v>114.64</v>
      </c>
    </row>
    <row r="1308" spans="1:25" x14ac:dyDescent="0.2">
      <c r="A1308">
        <v>1307</v>
      </c>
      <c r="B1308" t="s">
        <v>145</v>
      </c>
      <c r="C1308" t="s">
        <v>224</v>
      </c>
      <c r="D1308">
        <v>6</v>
      </c>
      <c r="E1308" t="s">
        <v>18</v>
      </c>
      <c r="F1308">
        <f t="shared" si="94"/>
        <v>0.04</v>
      </c>
      <c r="G1308">
        <v>350</v>
      </c>
      <c r="H1308">
        <f t="shared" si="87"/>
        <v>3.5E-4</v>
      </c>
      <c r="I1308">
        <f t="shared" si="88"/>
        <v>5.2775103070559395E-2</v>
      </c>
      <c r="J1308" s="6">
        <f t="shared" si="89"/>
        <v>8.7499999999999974E-3</v>
      </c>
      <c r="K1308">
        <f t="shared" si="90"/>
        <v>114.28571428571432</v>
      </c>
      <c r="L1308" t="s">
        <v>68</v>
      </c>
      <c r="M1308">
        <v>1</v>
      </c>
      <c r="N1308" t="s">
        <v>193</v>
      </c>
      <c r="O1308" t="s">
        <v>35</v>
      </c>
      <c r="P1308" t="s">
        <v>36</v>
      </c>
      <c r="Q1308" t="s">
        <v>37</v>
      </c>
      <c r="R1308" t="s">
        <v>24</v>
      </c>
      <c r="S1308" t="s">
        <v>38</v>
      </c>
      <c r="T1308">
        <v>1</v>
      </c>
      <c r="U1308" t="s">
        <v>227</v>
      </c>
      <c r="V1308" t="s">
        <v>228</v>
      </c>
      <c r="W1308" t="s">
        <v>233</v>
      </c>
      <c r="X1308" s="7">
        <f>T1308*K1308</f>
        <v>114.28571428571432</v>
      </c>
      <c r="Y1308">
        <f>T1308*(57.32)</f>
        <v>57.32</v>
      </c>
    </row>
    <row r="1309" spans="1:25" x14ac:dyDescent="0.2">
      <c r="A1309">
        <v>1308</v>
      </c>
      <c r="B1309" t="s">
        <v>145</v>
      </c>
      <c r="C1309" t="s">
        <v>224</v>
      </c>
      <c r="D1309">
        <v>6</v>
      </c>
      <c r="E1309" t="s">
        <v>18</v>
      </c>
      <c r="F1309">
        <f t="shared" si="94"/>
        <v>0.04</v>
      </c>
      <c r="G1309">
        <v>350</v>
      </c>
      <c r="H1309">
        <f t="shared" si="87"/>
        <v>3.5E-4</v>
      </c>
      <c r="I1309">
        <f t="shared" si="88"/>
        <v>5.2775103070559395E-2</v>
      </c>
      <c r="J1309" s="6">
        <f t="shared" si="89"/>
        <v>8.7499999999999974E-3</v>
      </c>
      <c r="K1309">
        <f t="shared" si="90"/>
        <v>114.28571428571432</v>
      </c>
      <c r="L1309" t="s">
        <v>68</v>
      </c>
      <c r="M1309">
        <v>1</v>
      </c>
      <c r="N1309" t="s">
        <v>39</v>
      </c>
      <c r="O1309" t="s">
        <v>35</v>
      </c>
      <c r="P1309" t="s">
        <v>36</v>
      </c>
      <c r="Q1309" t="s">
        <v>37</v>
      </c>
      <c r="R1309" t="s">
        <v>24</v>
      </c>
      <c r="S1309" t="s">
        <v>38</v>
      </c>
      <c r="T1309">
        <v>13</v>
      </c>
      <c r="U1309" t="s">
        <v>227</v>
      </c>
      <c r="V1309" t="s">
        <v>228</v>
      </c>
      <c r="W1309" t="s">
        <v>233</v>
      </c>
      <c r="X1309" s="7">
        <f>T1309*K1309</f>
        <v>1485.7142857142862</v>
      </c>
      <c r="Y1309">
        <f>T1309*(57.32)</f>
        <v>745.16</v>
      </c>
    </row>
    <row r="1310" spans="1:25" x14ac:dyDescent="0.2">
      <c r="A1310">
        <v>1309</v>
      </c>
      <c r="B1310" t="s">
        <v>145</v>
      </c>
      <c r="C1310" t="s">
        <v>224</v>
      </c>
      <c r="D1310">
        <v>6</v>
      </c>
      <c r="E1310" t="s">
        <v>18</v>
      </c>
      <c r="F1310">
        <f t="shared" si="94"/>
        <v>0.04</v>
      </c>
      <c r="G1310">
        <v>350</v>
      </c>
      <c r="H1310">
        <f t="shared" si="87"/>
        <v>3.5E-4</v>
      </c>
      <c r="I1310">
        <f t="shared" si="88"/>
        <v>5.2775103070559395E-2</v>
      </c>
      <c r="J1310" s="6">
        <f t="shared" si="89"/>
        <v>8.7499999999999974E-3</v>
      </c>
      <c r="K1310">
        <f t="shared" si="90"/>
        <v>114.28571428571432</v>
      </c>
      <c r="L1310" t="s">
        <v>68</v>
      </c>
      <c r="M1310">
        <v>1</v>
      </c>
      <c r="N1310" t="s">
        <v>231</v>
      </c>
      <c r="O1310" t="s">
        <v>231</v>
      </c>
      <c r="P1310" t="s">
        <v>22</v>
      </c>
      <c r="Q1310" t="s">
        <v>23</v>
      </c>
      <c r="R1310" t="s">
        <v>31</v>
      </c>
      <c r="S1310" t="s">
        <v>232</v>
      </c>
      <c r="T1310">
        <v>1</v>
      </c>
      <c r="U1310" t="s">
        <v>227</v>
      </c>
      <c r="V1310" t="s">
        <v>228</v>
      </c>
      <c r="W1310" t="s">
        <v>233</v>
      </c>
      <c r="X1310" s="7">
        <f>T1310*K1310</f>
        <v>114.28571428571432</v>
      </c>
      <c r="Y1310">
        <f>T1310*(57.32)</f>
        <v>57.32</v>
      </c>
    </row>
    <row r="1311" spans="1:25" x14ac:dyDescent="0.2">
      <c r="A1311">
        <v>1310</v>
      </c>
      <c r="B1311" t="s">
        <v>145</v>
      </c>
      <c r="C1311" t="s">
        <v>224</v>
      </c>
      <c r="D1311">
        <v>6</v>
      </c>
      <c r="E1311" t="s">
        <v>18</v>
      </c>
      <c r="F1311">
        <f t="shared" si="94"/>
        <v>0.04</v>
      </c>
      <c r="G1311">
        <v>350</v>
      </c>
      <c r="H1311">
        <f t="shared" si="87"/>
        <v>3.5E-4</v>
      </c>
      <c r="I1311">
        <f t="shared" si="88"/>
        <v>5.2775103070559395E-2</v>
      </c>
      <c r="J1311" s="6">
        <f t="shared" si="89"/>
        <v>8.7499999999999974E-3</v>
      </c>
      <c r="K1311">
        <f t="shared" si="90"/>
        <v>114.28571428571432</v>
      </c>
      <c r="L1311" t="s">
        <v>68</v>
      </c>
      <c r="M1311">
        <v>1</v>
      </c>
      <c r="N1311" t="s">
        <v>49</v>
      </c>
      <c r="O1311" t="s">
        <v>49</v>
      </c>
      <c r="P1311" t="s">
        <v>22</v>
      </c>
      <c r="Q1311" t="s">
        <v>37</v>
      </c>
      <c r="R1311" t="s">
        <v>24</v>
      </c>
      <c r="S1311" t="s">
        <v>50</v>
      </c>
      <c r="T1311">
        <v>2</v>
      </c>
      <c r="U1311" t="s">
        <v>227</v>
      </c>
      <c r="V1311" t="s">
        <v>228</v>
      </c>
      <c r="W1311" t="s">
        <v>233</v>
      </c>
      <c r="X1311" s="7">
        <f>T1311*K1311</f>
        <v>228.57142857142864</v>
      </c>
      <c r="Y1311">
        <f>T1311*(57.32)</f>
        <v>114.64</v>
      </c>
    </row>
    <row r="1312" spans="1:25" x14ac:dyDescent="0.2">
      <c r="A1312">
        <v>1311</v>
      </c>
      <c r="B1312" t="s">
        <v>145</v>
      </c>
      <c r="C1312" t="s">
        <v>224</v>
      </c>
      <c r="D1312">
        <v>6</v>
      </c>
      <c r="E1312" t="s">
        <v>18</v>
      </c>
      <c r="F1312">
        <f t="shared" si="94"/>
        <v>0.04</v>
      </c>
      <c r="G1312">
        <v>350</v>
      </c>
      <c r="H1312">
        <f t="shared" si="87"/>
        <v>3.5E-4</v>
      </c>
      <c r="I1312">
        <f t="shared" si="88"/>
        <v>5.2775103070559395E-2</v>
      </c>
      <c r="J1312" s="6">
        <f t="shared" si="89"/>
        <v>8.7499999999999974E-3</v>
      </c>
      <c r="K1312">
        <f t="shared" si="90"/>
        <v>114.28571428571432</v>
      </c>
      <c r="L1312" t="s">
        <v>68</v>
      </c>
      <c r="M1312">
        <v>1</v>
      </c>
      <c r="N1312" t="s">
        <v>162</v>
      </c>
      <c r="O1312" t="s">
        <v>162</v>
      </c>
      <c r="P1312" t="s">
        <v>36</v>
      </c>
      <c r="Q1312" t="s">
        <v>37</v>
      </c>
      <c r="R1312" t="s">
        <v>24</v>
      </c>
      <c r="S1312" t="s">
        <v>38</v>
      </c>
      <c r="T1312">
        <v>2</v>
      </c>
      <c r="U1312" t="s">
        <v>227</v>
      </c>
      <c r="V1312" t="s">
        <v>228</v>
      </c>
      <c r="W1312" t="s">
        <v>233</v>
      </c>
      <c r="X1312" s="7">
        <f>T1312*K1312</f>
        <v>228.57142857142864</v>
      </c>
      <c r="Y1312">
        <f>T1312*(57.32)</f>
        <v>114.64</v>
      </c>
    </row>
    <row r="1313" spans="1:25" x14ac:dyDescent="0.2">
      <c r="A1313">
        <v>1312</v>
      </c>
      <c r="B1313" t="s">
        <v>145</v>
      </c>
      <c r="C1313" t="s">
        <v>224</v>
      </c>
      <c r="D1313">
        <v>6</v>
      </c>
      <c r="E1313" t="s">
        <v>18</v>
      </c>
      <c r="F1313">
        <f t="shared" si="94"/>
        <v>0.04</v>
      </c>
      <c r="G1313">
        <v>350</v>
      </c>
      <c r="H1313">
        <f t="shared" si="87"/>
        <v>3.5E-4</v>
      </c>
      <c r="I1313">
        <f t="shared" si="88"/>
        <v>5.2775103070559395E-2</v>
      </c>
      <c r="J1313" s="6">
        <f t="shared" si="89"/>
        <v>8.7499999999999974E-3</v>
      </c>
      <c r="K1313">
        <f t="shared" si="90"/>
        <v>114.28571428571432</v>
      </c>
      <c r="L1313" t="s">
        <v>68</v>
      </c>
      <c r="M1313">
        <v>1</v>
      </c>
      <c r="N1313" t="s">
        <v>59</v>
      </c>
      <c r="O1313" t="s">
        <v>59</v>
      </c>
      <c r="P1313" t="s">
        <v>30</v>
      </c>
      <c r="Q1313" t="s">
        <v>23</v>
      </c>
      <c r="R1313" t="s">
        <v>31</v>
      </c>
      <c r="S1313" t="s">
        <v>60</v>
      </c>
      <c r="T1313">
        <v>4</v>
      </c>
      <c r="U1313" t="s">
        <v>227</v>
      </c>
      <c r="V1313" t="s">
        <v>228</v>
      </c>
      <c r="W1313" t="s">
        <v>233</v>
      </c>
      <c r="X1313" s="7">
        <f>T1313*K1313</f>
        <v>457.14285714285728</v>
      </c>
      <c r="Y1313">
        <f>T1313*(57.32)</f>
        <v>229.28</v>
      </c>
    </row>
    <row r="1314" spans="1:25" x14ac:dyDescent="0.2">
      <c r="A1314">
        <v>1313</v>
      </c>
      <c r="B1314" t="s">
        <v>145</v>
      </c>
      <c r="C1314" t="s">
        <v>224</v>
      </c>
      <c r="D1314">
        <v>6</v>
      </c>
      <c r="E1314" t="s">
        <v>18</v>
      </c>
      <c r="F1314">
        <f t="shared" si="94"/>
        <v>0.04</v>
      </c>
      <c r="G1314">
        <v>350</v>
      </c>
      <c r="H1314">
        <f t="shared" ref="H1314:H1377" si="95">G1314/1000000</f>
        <v>3.5E-4</v>
      </c>
      <c r="I1314">
        <f t="shared" si="88"/>
        <v>5.2775103070559395E-2</v>
      </c>
      <c r="J1314" s="6">
        <f t="shared" si="89"/>
        <v>8.7499999999999974E-3</v>
      </c>
      <c r="K1314">
        <f t="shared" si="90"/>
        <v>114.28571428571432</v>
      </c>
      <c r="L1314" t="s">
        <v>68</v>
      </c>
      <c r="M1314">
        <v>1</v>
      </c>
      <c r="N1314" t="s">
        <v>154</v>
      </c>
      <c r="O1314" t="s">
        <v>154</v>
      </c>
      <c r="P1314" t="s">
        <v>22</v>
      </c>
      <c r="Q1314" t="s">
        <v>23</v>
      </c>
      <c r="R1314" t="s">
        <v>31</v>
      </c>
      <c r="S1314" t="s">
        <v>155</v>
      </c>
      <c r="T1314">
        <v>1</v>
      </c>
      <c r="U1314" t="s">
        <v>227</v>
      </c>
      <c r="V1314" t="s">
        <v>228</v>
      </c>
      <c r="W1314" t="s">
        <v>233</v>
      </c>
      <c r="X1314" s="7">
        <f>T1314*K1314</f>
        <v>114.28571428571432</v>
      </c>
      <c r="Y1314">
        <f>T1314*(57.32)</f>
        <v>57.32</v>
      </c>
    </row>
    <row r="1315" spans="1:25" x14ac:dyDescent="0.2">
      <c r="A1315">
        <v>1314</v>
      </c>
      <c r="B1315" t="s">
        <v>145</v>
      </c>
      <c r="C1315" t="s">
        <v>224</v>
      </c>
      <c r="D1315">
        <v>6</v>
      </c>
      <c r="E1315" t="s">
        <v>18</v>
      </c>
      <c r="F1315">
        <f t="shared" si="94"/>
        <v>0.04</v>
      </c>
      <c r="G1315">
        <v>350</v>
      </c>
      <c r="H1315">
        <f t="shared" si="95"/>
        <v>3.5E-4</v>
      </c>
      <c r="I1315">
        <f t="shared" ref="I1315:I1378" si="96">SQRT(H1315/(PI()*F1315))</f>
        <v>5.2775103070559395E-2</v>
      </c>
      <c r="J1315" s="6">
        <f t="shared" ref="J1315:J1378" si="97">(I1315*I1315)*PI()</f>
        <v>8.7499999999999974E-3</v>
      </c>
      <c r="K1315">
        <f t="shared" ref="K1315:K1378" si="98">1/J1315</f>
        <v>114.28571428571432</v>
      </c>
      <c r="L1315" t="s">
        <v>68</v>
      </c>
      <c r="M1315">
        <v>1</v>
      </c>
      <c r="N1315" t="s">
        <v>234</v>
      </c>
      <c r="O1315" t="s">
        <v>235</v>
      </c>
      <c r="P1315" t="s">
        <v>30</v>
      </c>
      <c r="Q1315" t="s">
        <v>23</v>
      </c>
      <c r="R1315" t="s">
        <v>31</v>
      </c>
      <c r="S1315" t="s">
        <v>236</v>
      </c>
      <c r="T1315">
        <v>1</v>
      </c>
      <c r="U1315" t="s">
        <v>227</v>
      </c>
      <c r="V1315" t="s">
        <v>228</v>
      </c>
      <c r="W1315" t="s">
        <v>233</v>
      </c>
      <c r="X1315" s="7">
        <f>T1315*K1315</f>
        <v>114.28571428571432</v>
      </c>
      <c r="Y1315">
        <f>T1315*(57.32)</f>
        <v>57.32</v>
      </c>
    </row>
    <row r="1316" spans="1:25" x14ac:dyDescent="0.2">
      <c r="A1316">
        <v>1315</v>
      </c>
      <c r="B1316" t="s">
        <v>145</v>
      </c>
      <c r="C1316" t="s">
        <v>224</v>
      </c>
      <c r="D1316">
        <v>6</v>
      </c>
      <c r="E1316" t="s">
        <v>18</v>
      </c>
      <c r="F1316">
        <f t="shared" si="94"/>
        <v>0.04</v>
      </c>
      <c r="G1316">
        <v>350</v>
      </c>
      <c r="H1316">
        <f t="shared" si="95"/>
        <v>3.5E-4</v>
      </c>
      <c r="I1316">
        <f t="shared" si="96"/>
        <v>5.2775103070559395E-2</v>
      </c>
      <c r="J1316" s="6">
        <f t="shared" si="97"/>
        <v>8.7499999999999974E-3</v>
      </c>
      <c r="K1316">
        <f t="shared" si="98"/>
        <v>114.28571428571432</v>
      </c>
      <c r="L1316" t="s">
        <v>70</v>
      </c>
      <c r="M1316">
        <v>1</v>
      </c>
      <c r="N1316" t="s">
        <v>29</v>
      </c>
      <c r="O1316" t="s">
        <v>29</v>
      </c>
      <c r="P1316" t="s">
        <v>30</v>
      </c>
      <c r="Q1316" t="s">
        <v>23</v>
      </c>
      <c r="R1316" t="s">
        <v>31</v>
      </c>
      <c r="S1316" t="s">
        <v>32</v>
      </c>
      <c r="T1316">
        <v>2</v>
      </c>
      <c r="U1316" t="s">
        <v>227</v>
      </c>
      <c r="V1316" t="s">
        <v>228</v>
      </c>
      <c r="W1316" t="s">
        <v>237</v>
      </c>
      <c r="X1316" s="7">
        <f>T1316*K1316</f>
        <v>228.57142857142864</v>
      </c>
      <c r="Y1316">
        <f>T1316*(57.32)</f>
        <v>114.64</v>
      </c>
    </row>
    <row r="1317" spans="1:25" x14ac:dyDescent="0.2">
      <c r="A1317">
        <v>1316</v>
      </c>
      <c r="B1317" t="s">
        <v>145</v>
      </c>
      <c r="C1317" t="s">
        <v>224</v>
      </c>
      <c r="D1317">
        <v>6</v>
      </c>
      <c r="E1317" t="s">
        <v>18</v>
      </c>
      <c r="F1317">
        <f t="shared" si="94"/>
        <v>0.04</v>
      </c>
      <c r="G1317">
        <v>350</v>
      </c>
      <c r="H1317">
        <f t="shared" si="95"/>
        <v>3.5E-4</v>
      </c>
      <c r="I1317">
        <f t="shared" si="96"/>
        <v>5.2775103070559395E-2</v>
      </c>
      <c r="J1317" s="6">
        <f t="shared" si="97"/>
        <v>8.7499999999999974E-3</v>
      </c>
      <c r="K1317">
        <f t="shared" si="98"/>
        <v>114.28571428571432</v>
      </c>
      <c r="L1317" t="s">
        <v>70</v>
      </c>
      <c r="M1317">
        <v>1</v>
      </c>
      <c r="N1317" t="s">
        <v>225</v>
      </c>
      <c r="O1317" t="s">
        <v>226</v>
      </c>
      <c r="P1317" t="s">
        <v>36</v>
      </c>
      <c r="Q1317" t="s">
        <v>37</v>
      </c>
      <c r="R1317" t="s">
        <v>24</v>
      </c>
      <c r="S1317" t="s">
        <v>38</v>
      </c>
      <c r="T1317">
        <v>5</v>
      </c>
      <c r="U1317" t="s">
        <v>227</v>
      </c>
      <c r="V1317" t="s">
        <v>228</v>
      </c>
      <c r="W1317" t="s">
        <v>237</v>
      </c>
      <c r="X1317" s="7">
        <f>T1317*K1317</f>
        <v>571.42857142857156</v>
      </c>
      <c r="Y1317">
        <f>T1317*(57.32)</f>
        <v>286.60000000000002</v>
      </c>
    </row>
    <row r="1318" spans="1:25" x14ac:dyDescent="0.2">
      <c r="A1318">
        <v>1317</v>
      </c>
      <c r="B1318" t="s">
        <v>145</v>
      </c>
      <c r="C1318" t="s">
        <v>224</v>
      </c>
      <c r="D1318">
        <v>6</v>
      </c>
      <c r="E1318" t="s">
        <v>18</v>
      </c>
      <c r="F1318">
        <f t="shared" si="94"/>
        <v>0.04</v>
      </c>
      <c r="G1318">
        <v>350</v>
      </c>
      <c r="H1318">
        <f t="shared" si="95"/>
        <v>3.5E-4</v>
      </c>
      <c r="I1318">
        <f t="shared" si="96"/>
        <v>5.2775103070559395E-2</v>
      </c>
      <c r="J1318" s="6">
        <f t="shared" si="97"/>
        <v>8.7499999999999974E-3</v>
      </c>
      <c r="K1318">
        <f t="shared" si="98"/>
        <v>114.28571428571432</v>
      </c>
      <c r="L1318" t="s">
        <v>70</v>
      </c>
      <c r="M1318">
        <v>1</v>
      </c>
      <c r="N1318" t="s">
        <v>193</v>
      </c>
      <c r="O1318" t="s">
        <v>35</v>
      </c>
      <c r="P1318" t="s">
        <v>36</v>
      </c>
      <c r="Q1318" t="s">
        <v>37</v>
      </c>
      <c r="R1318" t="s">
        <v>24</v>
      </c>
      <c r="S1318" t="s">
        <v>38</v>
      </c>
      <c r="T1318">
        <v>2</v>
      </c>
      <c r="U1318" t="s">
        <v>227</v>
      </c>
      <c r="V1318" t="s">
        <v>228</v>
      </c>
      <c r="W1318" t="s">
        <v>237</v>
      </c>
      <c r="X1318" s="7">
        <f>T1318*K1318</f>
        <v>228.57142857142864</v>
      </c>
      <c r="Y1318">
        <f>T1318*(57.32)</f>
        <v>114.64</v>
      </c>
    </row>
    <row r="1319" spans="1:25" x14ac:dyDescent="0.2">
      <c r="A1319">
        <v>1318</v>
      </c>
      <c r="B1319" t="s">
        <v>145</v>
      </c>
      <c r="C1319" t="s">
        <v>224</v>
      </c>
      <c r="D1319">
        <v>6</v>
      </c>
      <c r="E1319" t="s">
        <v>18</v>
      </c>
      <c r="F1319">
        <f t="shared" si="94"/>
        <v>0.04</v>
      </c>
      <c r="G1319">
        <v>350</v>
      </c>
      <c r="H1319">
        <f t="shared" si="95"/>
        <v>3.5E-4</v>
      </c>
      <c r="I1319">
        <f t="shared" si="96"/>
        <v>5.2775103070559395E-2</v>
      </c>
      <c r="J1319" s="6">
        <f t="shared" si="97"/>
        <v>8.7499999999999974E-3</v>
      </c>
      <c r="K1319">
        <f t="shared" si="98"/>
        <v>114.28571428571432</v>
      </c>
      <c r="L1319" t="s">
        <v>70</v>
      </c>
      <c r="M1319">
        <v>1</v>
      </c>
      <c r="N1319" t="s">
        <v>39</v>
      </c>
      <c r="O1319" t="s">
        <v>35</v>
      </c>
      <c r="P1319" t="s">
        <v>36</v>
      </c>
      <c r="Q1319" t="s">
        <v>37</v>
      </c>
      <c r="R1319" t="s">
        <v>24</v>
      </c>
      <c r="S1319" t="s">
        <v>38</v>
      </c>
      <c r="T1319">
        <v>17</v>
      </c>
      <c r="U1319" t="s">
        <v>227</v>
      </c>
      <c r="V1319" t="s">
        <v>228</v>
      </c>
      <c r="W1319" t="s">
        <v>237</v>
      </c>
      <c r="X1319" s="7">
        <f>T1319*K1319</f>
        <v>1942.8571428571433</v>
      </c>
      <c r="Y1319">
        <f>T1319*(57.32)</f>
        <v>974.44</v>
      </c>
    </row>
    <row r="1320" spans="1:25" x14ac:dyDescent="0.2">
      <c r="A1320">
        <v>1319</v>
      </c>
      <c r="B1320" t="s">
        <v>145</v>
      </c>
      <c r="C1320" t="s">
        <v>224</v>
      </c>
      <c r="D1320">
        <v>6</v>
      </c>
      <c r="E1320" t="s">
        <v>18</v>
      </c>
      <c r="F1320">
        <f t="shared" si="94"/>
        <v>0.04</v>
      </c>
      <c r="G1320">
        <v>350</v>
      </c>
      <c r="H1320">
        <f t="shared" si="95"/>
        <v>3.5E-4</v>
      </c>
      <c r="I1320">
        <f t="shared" si="96"/>
        <v>5.2775103070559395E-2</v>
      </c>
      <c r="J1320" s="6">
        <f t="shared" si="97"/>
        <v>8.7499999999999974E-3</v>
      </c>
      <c r="K1320">
        <f t="shared" si="98"/>
        <v>114.28571428571432</v>
      </c>
      <c r="L1320" t="s">
        <v>70</v>
      </c>
      <c r="M1320">
        <v>1</v>
      </c>
      <c r="N1320" t="s">
        <v>162</v>
      </c>
      <c r="O1320" t="s">
        <v>162</v>
      </c>
      <c r="P1320" t="s">
        <v>36</v>
      </c>
      <c r="Q1320" t="s">
        <v>37</v>
      </c>
      <c r="R1320" t="s">
        <v>24</v>
      </c>
      <c r="S1320" t="s">
        <v>38</v>
      </c>
      <c r="T1320">
        <v>2</v>
      </c>
      <c r="U1320" t="s">
        <v>227</v>
      </c>
      <c r="V1320" t="s">
        <v>228</v>
      </c>
      <c r="W1320" t="s">
        <v>237</v>
      </c>
      <c r="X1320" s="7">
        <f>T1320*K1320</f>
        <v>228.57142857142864</v>
      </c>
      <c r="Y1320">
        <f>T1320*(57.32)</f>
        <v>114.64</v>
      </c>
    </row>
    <row r="1321" spans="1:25" x14ac:dyDescent="0.2">
      <c r="A1321">
        <v>1320</v>
      </c>
      <c r="B1321" t="s">
        <v>145</v>
      </c>
      <c r="C1321" t="s">
        <v>224</v>
      </c>
      <c r="D1321">
        <v>6</v>
      </c>
      <c r="E1321" t="s">
        <v>18</v>
      </c>
      <c r="F1321">
        <f t="shared" si="94"/>
        <v>0.04</v>
      </c>
      <c r="G1321">
        <v>350</v>
      </c>
      <c r="H1321">
        <f t="shared" si="95"/>
        <v>3.5E-4</v>
      </c>
      <c r="I1321">
        <f t="shared" si="96"/>
        <v>5.2775103070559395E-2</v>
      </c>
      <c r="J1321" s="6">
        <f t="shared" si="97"/>
        <v>8.7499999999999974E-3</v>
      </c>
      <c r="K1321">
        <f t="shared" si="98"/>
        <v>114.28571428571432</v>
      </c>
      <c r="L1321" t="s">
        <v>70</v>
      </c>
      <c r="M1321">
        <v>1</v>
      </c>
      <c r="N1321" t="s">
        <v>59</v>
      </c>
      <c r="O1321" t="s">
        <v>59</v>
      </c>
      <c r="P1321" t="s">
        <v>30</v>
      </c>
      <c r="Q1321" t="s">
        <v>23</v>
      </c>
      <c r="R1321" t="s">
        <v>31</v>
      </c>
      <c r="S1321" t="s">
        <v>60</v>
      </c>
      <c r="T1321">
        <v>8</v>
      </c>
      <c r="U1321" t="s">
        <v>227</v>
      </c>
      <c r="V1321" t="s">
        <v>228</v>
      </c>
      <c r="W1321" t="s">
        <v>237</v>
      </c>
      <c r="X1321" s="7">
        <f>T1321*K1321</f>
        <v>914.28571428571456</v>
      </c>
      <c r="Y1321">
        <f>T1321*(57.32)</f>
        <v>458.56</v>
      </c>
    </row>
    <row r="1322" spans="1:25" x14ac:dyDescent="0.2">
      <c r="A1322">
        <v>1321</v>
      </c>
      <c r="B1322" t="s">
        <v>145</v>
      </c>
      <c r="C1322" t="s">
        <v>224</v>
      </c>
      <c r="D1322">
        <v>6</v>
      </c>
      <c r="E1322" t="s">
        <v>18</v>
      </c>
      <c r="F1322">
        <f t="shared" si="94"/>
        <v>0.04</v>
      </c>
      <c r="G1322">
        <v>350</v>
      </c>
      <c r="H1322">
        <f t="shared" si="95"/>
        <v>3.5E-4</v>
      </c>
      <c r="I1322">
        <f t="shared" si="96"/>
        <v>5.2775103070559395E-2</v>
      </c>
      <c r="J1322" s="6">
        <f t="shared" si="97"/>
        <v>8.7499999999999974E-3</v>
      </c>
      <c r="K1322">
        <f t="shared" si="98"/>
        <v>114.28571428571432</v>
      </c>
      <c r="L1322" t="s">
        <v>70</v>
      </c>
      <c r="M1322">
        <v>1</v>
      </c>
      <c r="N1322" t="s">
        <v>238</v>
      </c>
      <c r="O1322" t="s">
        <v>239</v>
      </c>
      <c r="P1322" t="s">
        <v>22</v>
      </c>
      <c r="Q1322" t="s">
        <v>23</v>
      </c>
      <c r="R1322" t="s">
        <v>24</v>
      </c>
      <c r="S1322" t="s">
        <v>240</v>
      </c>
      <c r="T1322">
        <v>1</v>
      </c>
      <c r="U1322" t="s">
        <v>227</v>
      </c>
      <c r="V1322" t="s">
        <v>228</v>
      </c>
      <c r="W1322" t="s">
        <v>237</v>
      </c>
      <c r="X1322" s="7">
        <f>T1322*K1322</f>
        <v>114.28571428571432</v>
      </c>
      <c r="Y1322">
        <f>T1322*(57.32)</f>
        <v>57.32</v>
      </c>
    </row>
    <row r="1323" spans="1:25" x14ac:dyDescent="0.2">
      <c r="A1323">
        <v>1322</v>
      </c>
      <c r="B1323" t="s">
        <v>145</v>
      </c>
      <c r="C1323" t="s">
        <v>224</v>
      </c>
      <c r="D1323">
        <v>6</v>
      </c>
      <c r="E1323" t="s">
        <v>72</v>
      </c>
      <c r="F1323">
        <f t="shared" ref="F1323:F1331" si="99">(12-4)/100</f>
        <v>0.08</v>
      </c>
      <c r="G1323">
        <v>350</v>
      </c>
      <c r="H1323">
        <f t="shared" si="95"/>
        <v>3.5E-4</v>
      </c>
      <c r="I1323">
        <f t="shared" si="96"/>
        <v>3.7317633259011537E-2</v>
      </c>
      <c r="J1323" s="6">
        <f t="shared" si="97"/>
        <v>4.3749999999999995E-3</v>
      </c>
      <c r="K1323">
        <f t="shared" si="98"/>
        <v>228.57142857142858</v>
      </c>
      <c r="L1323" t="s">
        <v>19</v>
      </c>
      <c r="M1323">
        <v>1</v>
      </c>
      <c r="N1323" t="s">
        <v>57</v>
      </c>
      <c r="O1323" t="s">
        <v>57</v>
      </c>
      <c r="P1323" t="s">
        <v>22</v>
      </c>
      <c r="Q1323" t="s">
        <v>37</v>
      </c>
      <c r="R1323" t="s">
        <v>24</v>
      </c>
      <c r="S1323" t="s">
        <v>58</v>
      </c>
      <c r="T1323">
        <v>1</v>
      </c>
      <c r="U1323" t="s">
        <v>227</v>
      </c>
      <c r="V1323" t="s">
        <v>241</v>
      </c>
      <c r="W1323" t="s">
        <v>242</v>
      </c>
      <c r="X1323" s="7">
        <f>T1323*K1323</f>
        <v>228.57142857142858</v>
      </c>
      <c r="Y1323">
        <f>T1323*(57.32)</f>
        <v>57.32</v>
      </c>
    </row>
    <row r="1324" spans="1:25" x14ac:dyDescent="0.2">
      <c r="A1324">
        <v>1323</v>
      </c>
      <c r="B1324" t="s">
        <v>145</v>
      </c>
      <c r="C1324" t="s">
        <v>224</v>
      </c>
      <c r="D1324">
        <v>6</v>
      </c>
      <c r="E1324" t="s">
        <v>72</v>
      </c>
      <c r="F1324">
        <f t="shared" si="99"/>
        <v>0.08</v>
      </c>
      <c r="G1324">
        <v>350</v>
      </c>
      <c r="H1324">
        <f t="shared" si="95"/>
        <v>3.5E-4</v>
      </c>
      <c r="I1324">
        <f t="shared" si="96"/>
        <v>3.7317633259011537E-2</v>
      </c>
      <c r="J1324" s="6">
        <f t="shared" si="97"/>
        <v>4.3749999999999995E-3</v>
      </c>
      <c r="K1324">
        <f t="shared" si="98"/>
        <v>228.57142857142858</v>
      </c>
      <c r="L1324" t="s">
        <v>66</v>
      </c>
      <c r="M1324">
        <v>1</v>
      </c>
      <c r="N1324" t="s">
        <v>29</v>
      </c>
      <c r="O1324" t="s">
        <v>29</v>
      </c>
      <c r="P1324" t="s">
        <v>30</v>
      </c>
      <c r="Q1324" t="s">
        <v>23</v>
      </c>
      <c r="R1324" t="s">
        <v>31</v>
      </c>
      <c r="S1324" t="s">
        <v>32</v>
      </c>
      <c r="T1324">
        <v>1</v>
      </c>
      <c r="U1324" t="s">
        <v>227</v>
      </c>
      <c r="V1324" t="s">
        <v>241</v>
      </c>
      <c r="W1324" t="s">
        <v>243</v>
      </c>
      <c r="X1324" s="7">
        <f>T1324*K1324</f>
        <v>228.57142857142858</v>
      </c>
      <c r="Y1324">
        <f>T1324*(57.32)</f>
        <v>57.32</v>
      </c>
    </row>
    <row r="1325" spans="1:25" x14ac:dyDescent="0.2">
      <c r="A1325">
        <v>1324</v>
      </c>
      <c r="B1325" t="s">
        <v>145</v>
      </c>
      <c r="C1325" t="s">
        <v>224</v>
      </c>
      <c r="D1325">
        <v>6</v>
      </c>
      <c r="E1325" t="s">
        <v>72</v>
      </c>
      <c r="F1325">
        <f t="shared" si="99"/>
        <v>0.08</v>
      </c>
      <c r="G1325">
        <v>350</v>
      </c>
      <c r="H1325">
        <f t="shared" si="95"/>
        <v>3.5E-4</v>
      </c>
      <c r="I1325">
        <f t="shared" si="96"/>
        <v>3.7317633259011537E-2</v>
      </c>
      <c r="J1325" s="6">
        <f t="shared" si="97"/>
        <v>4.3749999999999995E-3</v>
      </c>
      <c r="K1325">
        <f t="shared" si="98"/>
        <v>228.57142857142858</v>
      </c>
      <c r="L1325" t="s">
        <v>66</v>
      </c>
      <c r="M1325">
        <v>1</v>
      </c>
      <c r="N1325" t="s">
        <v>39</v>
      </c>
      <c r="O1325" t="s">
        <v>35</v>
      </c>
      <c r="P1325" t="s">
        <v>36</v>
      </c>
      <c r="Q1325" t="s">
        <v>37</v>
      </c>
      <c r="R1325" t="s">
        <v>24</v>
      </c>
      <c r="S1325" t="s">
        <v>38</v>
      </c>
      <c r="T1325">
        <v>1</v>
      </c>
      <c r="U1325" t="s">
        <v>227</v>
      </c>
      <c r="V1325" t="s">
        <v>241</v>
      </c>
      <c r="W1325" t="s">
        <v>243</v>
      </c>
      <c r="X1325" s="7">
        <f>T1325*K1325</f>
        <v>228.57142857142858</v>
      </c>
      <c r="Y1325">
        <f>T1325*(57.32)</f>
        <v>57.32</v>
      </c>
    </row>
    <row r="1326" spans="1:25" x14ac:dyDescent="0.2">
      <c r="A1326">
        <v>1325</v>
      </c>
      <c r="B1326" t="s">
        <v>145</v>
      </c>
      <c r="C1326" t="s">
        <v>224</v>
      </c>
      <c r="D1326">
        <v>6</v>
      </c>
      <c r="E1326" t="s">
        <v>72</v>
      </c>
      <c r="F1326">
        <f t="shared" si="99"/>
        <v>0.08</v>
      </c>
      <c r="G1326">
        <v>350</v>
      </c>
      <c r="H1326">
        <f t="shared" si="95"/>
        <v>3.5E-4</v>
      </c>
      <c r="I1326">
        <f t="shared" si="96"/>
        <v>3.7317633259011537E-2</v>
      </c>
      <c r="J1326" s="6">
        <f t="shared" si="97"/>
        <v>4.3749999999999995E-3</v>
      </c>
      <c r="K1326">
        <f t="shared" si="98"/>
        <v>228.57142857142858</v>
      </c>
      <c r="L1326" t="s">
        <v>66</v>
      </c>
      <c r="M1326">
        <v>1</v>
      </c>
      <c r="N1326" t="s">
        <v>57</v>
      </c>
      <c r="O1326" t="s">
        <v>57</v>
      </c>
      <c r="P1326" t="s">
        <v>22</v>
      </c>
      <c r="Q1326" t="s">
        <v>37</v>
      </c>
      <c r="R1326" t="s">
        <v>24</v>
      </c>
      <c r="S1326" t="s">
        <v>58</v>
      </c>
      <c r="T1326">
        <v>3</v>
      </c>
      <c r="U1326" t="s">
        <v>227</v>
      </c>
      <c r="V1326" t="s">
        <v>241</v>
      </c>
      <c r="W1326" t="s">
        <v>243</v>
      </c>
      <c r="X1326" s="7">
        <f>T1326*K1326</f>
        <v>685.71428571428578</v>
      </c>
      <c r="Y1326">
        <f>T1326*(57.32)</f>
        <v>171.96</v>
      </c>
    </row>
    <row r="1327" spans="1:25" x14ac:dyDescent="0.2">
      <c r="A1327">
        <v>1326</v>
      </c>
      <c r="B1327" t="s">
        <v>145</v>
      </c>
      <c r="C1327" t="s">
        <v>224</v>
      </c>
      <c r="D1327">
        <v>6</v>
      </c>
      <c r="E1327" t="s">
        <v>72</v>
      </c>
      <c r="F1327">
        <f t="shared" si="99"/>
        <v>0.08</v>
      </c>
      <c r="G1327">
        <v>350</v>
      </c>
      <c r="H1327">
        <f t="shared" si="95"/>
        <v>3.5E-4</v>
      </c>
      <c r="I1327">
        <f t="shared" si="96"/>
        <v>3.7317633259011537E-2</v>
      </c>
      <c r="J1327" s="6">
        <f t="shared" si="97"/>
        <v>4.3749999999999995E-3</v>
      </c>
      <c r="K1327">
        <f t="shared" si="98"/>
        <v>228.57142857142858</v>
      </c>
      <c r="L1327" t="s">
        <v>68</v>
      </c>
      <c r="M1327">
        <v>1</v>
      </c>
      <c r="N1327" t="s">
        <v>39</v>
      </c>
      <c r="O1327" t="s">
        <v>35</v>
      </c>
      <c r="P1327" t="s">
        <v>36</v>
      </c>
      <c r="Q1327" t="s">
        <v>37</v>
      </c>
      <c r="R1327" t="s">
        <v>24</v>
      </c>
      <c r="S1327" t="s">
        <v>38</v>
      </c>
      <c r="T1327">
        <v>1</v>
      </c>
      <c r="U1327" t="s">
        <v>227</v>
      </c>
      <c r="V1327" t="s">
        <v>241</v>
      </c>
      <c r="W1327" t="s">
        <v>244</v>
      </c>
      <c r="X1327" s="7">
        <f>T1327*K1327</f>
        <v>228.57142857142858</v>
      </c>
      <c r="Y1327">
        <f>T1327*(57.32)</f>
        <v>57.32</v>
      </c>
    </row>
    <row r="1328" spans="1:25" x14ac:dyDescent="0.2">
      <c r="A1328">
        <v>1327</v>
      </c>
      <c r="B1328" t="s">
        <v>145</v>
      </c>
      <c r="C1328" t="s">
        <v>224</v>
      </c>
      <c r="D1328">
        <v>6</v>
      </c>
      <c r="E1328" t="s">
        <v>72</v>
      </c>
      <c r="F1328">
        <f t="shared" si="99"/>
        <v>0.08</v>
      </c>
      <c r="G1328">
        <v>350</v>
      </c>
      <c r="H1328">
        <f t="shared" si="95"/>
        <v>3.5E-4</v>
      </c>
      <c r="I1328">
        <f t="shared" si="96"/>
        <v>3.7317633259011537E-2</v>
      </c>
      <c r="J1328" s="6">
        <f t="shared" si="97"/>
        <v>4.3749999999999995E-3</v>
      </c>
      <c r="K1328">
        <f t="shared" si="98"/>
        <v>228.57142857142858</v>
      </c>
      <c r="L1328" t="s">
        <v>68</v>
      </c>
      <c r="M1328">
        <v>1</v>
      </c>
      <c r="N1328" t="s">
        <v>57</v>
      </c>
      <c r="O1328" t="s">
        <v>57</v>
      </c>
      <c r="P1328" t="s">
        <v>22</v>
      </c>
      <c r="Q1328" t="s">
        <v>37</v>
      </c>
      <c r="R1328" t="s">
        <v>24</v>
      </c>
      <c r="S1328" t="s">
        <v>58</v>
      </c>
      <c r="T1328">
        <v>2</v>
      </c>
      <c r="U1328" t="s">
        <v>227</v>
      </c>
      <c r="V1328" t="s">
        <v>241</v>
      </c>
      <c r="W1328" t="s">
        <v>244</v>
      </c>
      <c r="X1328" s="7">
        <f>T1328*K1328</f>
        <v>457.14285714285717</v>
      </c>
      <c r="Y1328">
        <f>T1328*(57.32)</f>
        <v>114.64</v>
      </c>
    </row>
    <row r="1329" spans="1:25" x14ac:dyDescent="0.2">
      <c r="A1329">
        <v>1328</v>
      </c>
      <c r="B1329" t="s">
        <v>145</v>
      </c>
      <c r="C1329" t="s">
        <v>224</v>
      </c>
      <c r="D1329">
        <v>6</v>
      </c>
      <c r="E1329" t="s">
        <v>72</v>
      </c>
      <c r="F1329">
        <f t="shared" si="99"/>
        <v>0.08</v>
      </c>
      <c r="G1329">
        <v>350</v>
      </c>
      <c r="H1329">
        <f t="shared" si="95"/>
        <v>3.5E-4</v>
      </c>
      <c r="I1329">
        <f t="shared" si="96"/>
        <v>3.7317633259011537E-2</v>
      </c>
      <c r="J1329" s="6">
        <f t="shared" si="97"/>
        <v>4.3749999999999995E-3</v>
      </c>
      <c r="K1329">
        <f t="shared" si="98"/>
        <v>228.57142857142858</v>
      </c>
      <c r="L1329" t="s">
        <v>68</v>
      </c>
      <c r="M1329">
        <v>1</v>
      </c>
      <c r="N1329" t="s">
        <v>160</v>
      </c>
      <c r="O1329" t="s">
        <v>160</v>
      </c>
      <c r="P1329" t="s">
        <v>22</v>
      </c>
      <c r="Q1329" t="s">
        <v>37</v>
      </c>
      <c r="R1329" t="s">
        <v>24</v>
      </c>
      <c r="S1329" t="s">
        <v>32</v>
      </c>
      <c r="T1329">
        <v>1</v>
      </c>
      <c r="U1329" t="s">
        <v>227</v>
      </c>
      <c r="V1329" t="s">
        <v>241</v>
      </c>
      <c r="W1329" t="s">
        <v>244</v>
      </c>
      <c r="X1329" s="7">
        <f>T1329*K1329</f>
        <v>228.57142857142858</v>
      </c>
      <c r="Y1329">
        <f>T1329*(57.32)</f>
        <v>57.32</v>
      </c>
    </row>
    <row r="1330" spans="1:25" x14ac:dyDescent="0.2">
      <c r="A1330">
        <v>1329</v>
      </c>
      <c r="B1330" t="s">
        <v>145</v>
      </c>
      <c r="C1330" t="s">
        <v>224</v>
      </c>
      <c r="D1330">
        <v>6</v>
      </c>
      <c r="E1330" t="s">
        <v>72</v>
      </c>
      <c r="F1330">
        <f t="shared" si="99"/>
        <v>0.08</v>
      </c>
      <c r="G1330">
        <v>350</v>
      </c>
      <c r="H1330">
        <f t="shared" si="95"/>
        <v>3.5E-4</v>
      </c>
      <c r="I1330">
        <f t="shared" si="96"/>
        <v>3.7317633259011537E-2</v>
      </c>
      <c r="J1330" s="6">
        <f t="shared" si="97"/>
        <v>4.3749999999999995E-3</v>
      </c>
      <c r="K1330">
        <f t="shared" si="98"/>
        <v>228.57142857142858</v>
      </c>
      <c r="L1330" t="s">
        <v>70</v>
      </c>
      <c r="M1330">
        <v>1</v>
      </c>
      <c r="N1330" t="s">
        <v>49</v>
      </c>
      <c r="O1330" t="s">
        <v>49</v>
      </c>
      <c r="P1330" t="s">
        <v>22</v>
      </c>
      <c r="Q1330" t="s">
        <v>37</v>
      </c>
      <c r="R1330" t="s">
        <v>24</v>
      </c>
      <c r="S1330" t="s">
        <v>50</v>
      </c>
      <c r="T1330">
        <v>1</v>
      </c>
      <c r="U1330" t="s">
        <v>227</v>
      </c>
      <c r="V1330" t="s">
        <v>241</v>
      </c>
      <c r="W1330" t="s">
        <v>245</v>
      </c>
      <c r="X1330" s="7">
        <f>T1330*K1330</f>
        <v>228.57142857142858</v>
      </c>
      <c r="Y1330">
        <f>T1330*(57.32)</f>
        <v>57.32</v>
      </c>
    </row>
    <row r="1331" spans="1:25" x14ac:dyDescent="0.2">
      <c r="A1331">
        <v>1330</v>
      </c>
      <c r="B1331" t="s">
        <v>145</v>
      </c>
      <c r="C1331" t="s">
        <v>224</v>
      </c>
      <c r="D1331">
        <v>6</v>
      </c>
      <c r="E1331" t="s">
        <v>72</v>
      </c>
      <c r="F1331">
        <f t="shared" si="99"/>
        <v>0.08</v>
      </c>
      <c r="G1331">
        <v>350</v>
      </c>
      <c r="H1331">
        <f t="shared" si="95"/>
        <v>3.5E-4</v>
      </c>
      <c r="I1331">
        <f t="shared" si="96"/>
        <v>3.7317633259011537E-2</v>
      </c>
      <c r="J1331" s="6">
        <f t="shared" si="97"/>
        <v>4.3749999999999995E-3</v>
      </c>
      <c r="K1331">
        <f t="shared" si="98"/>
        <v>228.57142857142858</v>
      </c>
      <c r="L1331" t="s">
        <v>70</v>
      </c>
      <c r="M1331">
        <v>1</v>
      </c>
      <c r="N1331" t="s">
        <v>57</v>
      </c>
      <c r="O1331" t="s">
        <v>57</v>
      </c>
      <c r="P1331" t="s">
        <v>22</v>
      </c>
      <c r="Q1331" t="s">
        <v>37</v>
      </c>
      <c r="R1331" t="s">
        <v>24</v>
      </c>
      <c r="S1331" t="s">
        <v>58</v>
      </c>
      <c r="T1331">
        <v>2</v>
      </c>
      <c r="U1331" t="s">
        <v>227</v>
      </c>
      <c r="V1331" t="s">
        <v>241</v>
      </c>
      <c r="W1331" t="s">
        <v>245</v>
      </c>
      <c r="X1331" s="7">
        <f>T1331*K1331</f>
        <v>457.14285714285717</v>
      </c>
      <c r="Y1331">
        <f>T1331*(57.32)</f>
        <v>114.64</v>
      </c>
    </row>
    <row r="1332" spans="1:25" x14ac:dyDescent="0.2">
      <c r="A1332">
        <v>1331</v>
      </c>
      <c r="B1332" t="s">
        <v>145</v>
      </c>
      <c r="C1332" t="s">
        <v>224</v>
      </c>
      <c r="D1332">
        <v>7</v>
      </c>
      <c r="E1332" t="s">
        <v>18</v>
      </c>
      <c r="F1332">
        <f t="shared" ref="F1332:F1363" si="100">(4/100)</f>
        <v>0.04</v>
      </c>
      <c r="G1332">
        <v>350</v>
      </c>
      <c r="H1332">
        <f t="shared" si="95"/>
        <v>3.5E-4</v>
      </c>
      <c r="I1332">
        <f t="shared" si="96"/>
        <v>5.2775103070559395E-2</v>
      </c>
      <c r="J1332" s="6">
        <f t="shared" si="97"/>
        <v>8.7499999999999974E-3</v>
      </c>
      <c r="K1332">
        <f t="shared" si="98"/>
        <v>114.28571428571432</v>
      </c>
      <c r="L1332" t="s">
        <v>19</v>
      </c>
      <c r="M1332">
        <v>1</v>
      </c>
      <c r="N1332" t="s">
        <v>225</v>
      </c>
      <c r="O1332" t="s">
        <v>226</v>
      </c>
      <c r="P1332" t="s">
        <v>36</v>
      </c>
      <c r="Q1332" t="s">
        <v>37</v>
      </c>
      <c r="R1332" t="s">
        <v>24</v>
      </c>
      <c r="S1332" t="s">
        <v>38</v>
      </c>
      <c r="T1332">
        <v>3</v>
      </c>
      <c r="U1332" t="s">
        <v>246</v>
      </c>
      <c r="V1332" t="s">
        <v>247</v>
      </c>
      <c r="W1332" t="s">
        <v>248</v>
      </c>
      <c r="X1332" s="7">
        <f>T1332*K1332</f>
        <v>342.85714285714295</v>
      </c>
      <c r="Y1332">
        <f>T1332*(57.32)</f>
        <v>171.96</v>
      </c>
    </row>
    <row r="1333" spans="1:25" x14ac:dyDescent="0.2">
      <c r="A1333">
        <v>1332</v>
      </c>
      <c r="B1333" t="s">
        <v>145</v>
      </c>
      <c r="C1333" t="s">
        <v>224</v>
      </c>
      <c r="D1333">
        <v>7</v>
      </c>
      <c r="E1333" t="s">
        <v>18</v>
      </c>
      <c r="F1333">
        <f t="shared" si="100"/>
        <v>0.04</v>
      </c>
      <c r="G1333">
        <v>350</v>
      </c>
      <c r="H1333">
        <f t="shared" si="95"/>
        <v>3.5E-4</v>
      </c>
      <c r="I1333">
        <f t="shared" si="96"/>
        <v>5.2775103070559395E-2</v>
      </c>
      <c r="J1333" s="6">
        <f t="shared" si="97"/>
        <v>8.7499999999999974E-3</v>
      </c>
      <c r="K1333">
        <f t="shared" si="98"/>
        <v>114.28571428571432</v>
      </c>
      <c r="L1333" t="s">
        <v>19</v>
      </c>
      <c r="M1333">
        <v>1</v>
      </c>
      <c r="N1333" t="s">
        <v>193</v>
      </c>
      <c r="O1333" t="s">
        <v>35</v>
      </c>
      <c r="P1333" t="s">
        <v>36</v>
      </c>
      <c r="Q1333" t="s">
        <v>37</v>
      </c>
      <c r="R1333" t="s">
        <v>24</v>
      </c>
      <c r="S1333" t="s">
        <v>38</v>
      </c>
      <c r="T1333">
        <v>34</v>
      </c>
      <c r="U1333" t="s">
        <v>246</v>
      </c>
      <c r="V1333" t="s">
        <v>247</v>
      </c>
      <c r="W1333" t="s">
        <v>248</v>
      </c>
      <c r="X1333" s="7">
        <f>T1333*K1333</f>
        <v>3885.7142857142867</v>
      </c>
      <c r="Y1333">
        <f>T1333*(57.32)</f>
        <v>1948.88</v>
      </c>
    </row>
    <row r="1334" spans="1:25" x14ac:dyDescent="0.2">
      <c r="A1334">
        <v>1333</v>
      </c>
      <c r="B1334" t="s">
        <v>145</v>
      </c>
      <c r="C1334" t="s">
        <v>224</v>
      </c>
      <c r="D1334">
        <v>7</v>
      </c>
      <c r="E1334" t="s">
        <v>18</v>
      </c>
      <c r="F1334">
        <f t="shared" si="100"/>
        <v>0.04</v>
      </c>
      <c r="G1334">
        <v>350</v>
      </c>
      <c r="H1334">
        <f t="shared" si="95"/>
        <v>3.5E-4</v>
      </c>
      <c r="I1334">
        <f t="shared" si="96"/>
        <v>5.2775103070559395E-2</v>
      </c>
      <c r="J1334" s="6">
        <f t="shared" si="97"/>
        <v>8.7499999999999974E-3</v>
      </c>
      <c r="K1334">
        <f t="shared" si="98"/>
        <v>114.28571428571432</v>
      </c>
      <c r="L1334" t="s">
        <v>19</v>
      </c>
      <c r="M1334">
        <v>1</v>
      </c>
      <c r="N1334" t="s">
        <v>39</v>
      </c>
      <c r="O1334" t="s">
        <v>35</v>
      </c>
      <c r="P1334" t="s">
        <v>36</v>
      </c>
      <c r="Q1334" t="s">
        <v>37</v>
      </c>
      <c r="R1334" t="s">
        <v>24</v>
      </c>
      <c r="S1334" t="s">
        <v>38</v>
      </c>
      <c r="T1334">
        <v>64</v>
      </c>
      <c r="U1334" t="s">
        <v>246</v>
      </c>
      <c r="V1334" t="s">
        <v>247</v>
      </c>
      <c r="W1334" t="s">
        <v>248</v>
      </c>
      <c r="X1334" s="7">
        <f>T1334*K1334</f>
        <v>7314.2857142857165</v>
      </c>
      <c r="Y1334">
        <f>T1334*(57.32)</f>
        <v>3668.48</v>
      </c>
    </row>
    <row r="1335" spans="1:25" x14ac:dyDescent="0.2">
      <c r="A1335">
        <v>1334</v>
      </c>
      <c r="B1335" t="s">
        <v>145</v>
      </c>
      <c r="C1335" t="s">
        <v>224</v>
      </c>
      <c r="D1335">
        <v>7</v>
      </c>
      <c r="E1335" t="s">
        <v>18</v>
      </c>
      <c r="F1335">
        <f t="shared" si="100"/>
        <v>0.04</v>
      </c>
      <c r="G1335">
        <v>350</v>
      </c>
      <c r="H1335">
        <f t="shared" si="95"/>
        <v>3.5E-4</v>
      </c>
      <c r="I1335">
        <f t="shared" si="96"/>
        <v>5.2775103070559395E-2</v>
      </c>
      <c r="J1335" s="6">
        <f t="shared" si="97"/>
        <v>8.7499999999999974E-3</v>
      </c>
      <c r="K1335">
        <f t="shared" si="98"/>
        <v>114.28571428571432</v>
      </c>
      <c r="L1335" t="s">
        <v>19</v>
      </c>
      <c r="M1335">
        <v>1</v>
      </c>
      <c r="N1335" t="s">
        <v>40</v>
      </c>
      <c r="O1335" t="s">
        <v>40</v>
      </c>
      <c r="P1335" t="s">
        <v>22</v>
      </c>
      <c r="Q1335" t="s">
        <v>37</v>
      </c>
      <c r="R1335" t="s">
        <v>24</v>
      </c>
      <c r="S1335" t="s">
        <v>32</v>
      </c>
      <c r="T1335">
        <v>7</v>
      </c>
      <c r="U1335" t="s">
        <v>246</v>
      </c>
      <c r="V1335" t="s">
        <v>247</v>
      </c>
      <c r="W1335" t="s">
        <v>248</v>
      </c>
      <c r="X1335" s="7">
        <f>T1335*K1335</f>
        <v>800.00000000000023</v>
      </c>
      <c r="Y1335">
        <f>T1335*(57.32)</f>
        <v>401.24</v>
      </c>
    </row>
    <row r="1336" spans="1:25" x14ac:dyDescent="0.2">
      <c r="A1336">
        <v>1335</v>
      </c>
      <c r="B1336" t="s">
        <v>145</v>
      </c>
      <c r="C1336" t="s">
        <v>224</v>
      </c>
      <c r="D1336">
        <v>7</v>
      </c>
      <c r="E1336" t="s">
        <v>18</v>
      </c>
      <c r="F1336">
        <f t="shared" si="100"/>
        <v>0.04</v>
      </c>
      <c r="G1336">
        <v>350</v>
      </c>
      <c r="H1336">
        <f t="shared" si="95"/>
        <v>3.5E-4</v>
      </c>
      <c r="I1336">
        <f t="shared" si="96"/>
        <v>5.2775103070559395E-2</v>
      </c>
      <c r="J1336" s="6">
        <f t="shared" si="97"/>
        <v>8.7499999999999974E-3</v>
      </c>
      <c r="K1336">
        <f t="shared" si="98"/>
        <v>114.28571428571432</v>
      </c>
      <c r="L1336" t="s">
        <v>19</v>
      </c>
      <c r="M1336">
        <v>1</v>
      </c>
      <c r="N1336" t="s">
        <v>162</v>
      </c>
      <c r="O1336" t="s">
        <v>162</v>
      </c>
      <c r="P1336" t="s">
        <v>36</v>
      </c>
      <c r="Q1336" t="s">
        <v>37</v>
      </c>
      <c r="R1336" t="s">
        <v>24</v>
      </c>
      <c r="S1336" t="s">
        <v>38</v>
      </c>
      <c r="T1336">
        <v>34</v>
      </c>
      <c r="U1336" t="s">
        <v>246</v>
      </c>
      <c r="V1336" t="s">
        <v>247</v>
      </c>
      <c r="W1336" t="s">
        <v>248</v>
      </c>
      <c r="X1336" s="7">
        <f>T1336*K1336</f>
        <v>3885.7142857142867</v>
      </c>
      <c r="Y1336">
        <f>T1336*(57.32)</f>
        <v>1948.88</v>
      </c>
    </row>
    <row r="1337" spans="1:25" x14ac:dyDescent="0.2">
      <c r="A1337">
        <v>1336</v>
      </c>
      <c r="B1337" t="s">
        <v>145</v>
      </c>
      <c r="C1337" t="s">
        <v>224</v>
      </c>
      <c r="D1337">
        <v>7</v>
      </c>
      <c r="E1337" t="s">
        <v>18</v>
      </c>
      <c r="F1337">
        <f t="shared" si="100"/>
        <v>0.04</v>
      </c>
      <c r="G1337">
        <v>350</v>
      </c>
      <c r="H1337">
        <f t="shared" si="95"/>
        <v>3.5E-4</v>
      </c>
      <c r="I1337">
        <f t="shared" si="96"/>
        <v>5.2775103070559395E-2</v>
      </c>
      <c r="J1337" s="6">
        <f t="shared" si="97"/>
        <v>8.7499999999999974E-3</v>
      </c>
      <c r="K1337">
        <f t="shared" si="98"/>
        <v>114.28571428571432</v>
      </c>
      <c r="L1337" t="s">
        <v>19</v>
      </c>
      <c r="M1337">
        <v>1</v>
      </c>
      <c r="N1337" t="s">
        <v>163</v>
      </c>
      <c r="O1337" t="s">
        <v>163</v>
      </c>
      <c r="P1337" t="s">
        <v>22</v>
      </c>
      <c r="Q1337" t="s">
        <v>37</v>
      </c>
      <c r="R1337" t="s">
        <v>24</v>
      </c>
      <c r="S1337" t="s">
        <v>32</v>
      </c>
      <c r="T1337">
        <v>1</v>
      </c>
      <c r="U1337" t="s">
        <v>246</v>
      </c>
      <c r="V1337" t="s">
        <v>247</v>
      </c>
      <c r="W1337" t="s">
        <v>248</v>
      </c>
      <c r="X1337" s="7">
        <f>T1337*K1337</f>
        <v>114.28571428571432</v>
      </c>
      <c r="Y1337">
        <f>T1337*(57.32)</f>
        <v>57.32</v>
      </c>
    </row>
    <row r="1338" spans="1:25" x14ac:dyDescent="0.2">
      <c r="A1338">
        <v>1337</v>
      </c>
      <c r="B1338" t="s">
        <v>145</v>
      </c>
      <c r="C1338" t="s">
        <v>224</v>
      </c>
      <c r="D1338">
        <v>7</v>
      </c>
      <c r="E1338" t="s">
        <v>18</v>
      </c>
      <c r="F1338">
        <f t="shared" si="100"/>
        <v>0.04</v>
      </c>
      <c r="G1338">
        <v>350</v>
      </c>
      <c r="H1338">
        <f t="shared" si="95"/>
        <v>3.5E-4</v>
      </c>
      <c r="I1338">
        <f t="shared" si="96"/>
        <v>5.2775103070559395E-2</v>
      </c>
      <c r="J1338" s="6">
        <f t="shared" si="97"/>
        <v>8.7499999999999974E-3</v>
      </c>
      <c r="K1338">
        <f t="shared" si="98"/>
        <v>114.28571428571432</v>
      </c>
      <c r="L1338" t="s">
        <v>19</v>
      </c>
      <c r="M1338">
        <v>1</v>
      </c>
      <c r="N1338" t="s">
        <v>65</v>
      </c>
      <c r="O1338" t="s">
        <v>65</v>
      </c>
      <c r="P1338" t="s">
        <v>22</v>
      </c>
      <c r="Q1338" t="s">
        <v>23</v>
      </c>
      <c r="R1338" t="s">
        <v>24</v>
      </c>
      <c r="S1338" t="s">
        <v>25</v>
      </c>
      <c r="T1338">
        <v>1</v>
      </c>
      <c r="U1338" t="s">
        <v>246</v>
      </c>
      <c r="V1338" t="s">
        <v>247</v>
      </c>
      <c r="W1338" t="s">
        <v>248</v>
      </c>
      <c r="X1338" s="7">
        <f>T1338*K1338</f>
        <v>114.28571428571432</v>
      </c>
      <c r="Y1338">
        <f>T1338*(57.32)</f>
        <v>57.32</v>
      </c>
    </row>
    <row r="1339" spans="1:25" x14ac:dyDescent="0.2">
      <c r="A1339">
        <v>1338</v>
      </c>
      <c r="B1339" t="s">
        <v>145</v>
      </c>
      <c r="C1339" t="s">
        <v>224</v>
      </c>
      <c r="D1339">
        <v>7</v>
      </c>
      <c r="E1339" t="s">
        <v>18</v>
      </c>
      <c r="F1339">
        <f t="shared" si="100"/>
        <v>0.04</v>
      </c>
      <c r="G1339">
        <v>350</v>
      </c>
      <c r="H1339">
        <f t="shared" si="95"/>
        <v>3.5E-4</v>
      </c>
      <c r="I1339">
        <f t="shared" si="96"/>
        <v>5.2775103070559395E-2</v>
      </c>
      <c r="J1339" s="6">
        <f t="shared" si="97"/>
        <v>8.7499999999999974E-3</v>
      </c>
      <c r="K1339">
        <f t="shared" si="98"/>
        <v>114.28571428571432</v>
      </c>
      <c r="L1339" t="s">
        <v>66</v>
      </c>
      <c r="M1339">
        <v>1</v>
      </c>
      <c r="N1339" t="s">
        <v>249</v>
      </c>
      <c r="O1339" t="s">
        <v>21</v>
      </c>
      <c r="P1339" t="s">
        <v>22</v>
      </c>
      <c r="Q1339" t="s">
        <v>23</v>
      </c>
      <c r="R1339" t="s">
        <v>24</v>
      </c>
      <c r="S1339" t="s">
        <v>25</v>
      </c>
      <c r="T1339">
        <v>1</v>
      </c>
      <c r="U1339" t="s">
        <v>246</v>
      </c>
      <c r="V1339" t="s">
        <v>247</v>
      </c>
      <c r="W1339" t="s">
        <v>250</v>
      </c>
      <c r="X1339" s="7">
        <f>T1339*K1339</f>
        <v>114.28571428571432</v>
      </c>
      <c r="Y1339">
        <f>T1339*(57.32)</f>
        <v>57.32</v>
      </c>
    </row>
    <row r="1340" spans="1:25" x14ac:dyDescent="0.2">
      <c r="A1340">
        <v>1339</v>
      </c>
      <c r="B1340" t="s">
        <v>145</v>
      </c>
      <c r="C1340" t="s">
        <v>224</v>
      </c>
      <c r="D1340">
        <v>7</v>
      </c>
      <c r="E1340" t="s">
        <v>18</v>
      </c>
      <c r="F1340">
        <f t="shared" si="100"/>
        <v>0.04</v>
      </c>
      <c r="G1340">
        <v>350</v>
      </c>
      <c r="H1340">
        <f t="shared" si="95"/>
        <v>3.5E-4</v>
      </c>
      <c r="I1340">
        <f t="shared" si="96"/>
        <v>5.2775103070559395E-2</v>
      </c>
      <c r="J1340" s="6">
        <f t="shared" si="97"/>
        <v>8.7499999999999974E-3</v>
      </c>
      <c r="K1340">
        <f t="shared" si="98"/>
        <v>114.28571428571432</v>
      </c>
      <c r="L1340" t="s">
        <v>66</v>
      </c>
      <c r="M1340">
        <v>1</v>
      </c>
      <c r="N1340" t="s">
        <v>29</v>
      </c>
      <c r="O1340" t="s">
        <v>29</v>
      </c>
      <c r="P1340" t="s">
        <v>30</v>
      </c>
      <c r="Q1340" t="s">
        <v>23</v>
      </c>
      <c r="R1340" t="s">
        <v>31</v>
      </c>
      <c r="S1340" t="s">
        <v>32</v>
      </c>
      <c r="T1340">
        <v>2</v>
      </c>
      <c r="U1340" t="s">
        <v>246</v>
      </c>
      <c r="V1340" t="s">
        <v>247</v>
      </c>
      <c r="W1340" t="s">
        <v>250</v>
      </c>
      <c r="X1340" s="7">
        <f>T1340*K1340</f>
        <v>228.57142857142864</v>
      </c>
      <c r="Y1340">
        <f>T1340*(57.32)</f>
        <v>114.64</v>
      </c>
    </row>
    <row r="1341" spans="1:25" x14ac:dyDescent="0.2">
      <c r="A1341">
        <v>1340</v>
      </c>
      <c r="B1341" t="s">
        <v>145</v>
      </c>
      <c r="C1341" t="s">
        <v>224</v>
      </c>
      <c r="D1341">
        <v>7</v>
      </c>
      <c r="E1341" t="s">
        <v>18</v>
      </c>
      <c r="F1341">
        <f t="shared" si="100"/>
        <v>0.04</v>
      </c>
      <c r="G1341">
        <v>350</v>
      </c>
      <c r="H1341">
        <f t="shared" si="95"/>
        <v>3.5E-4</v>
      </c>
      <c r="I1341">
        <f t="shared" si="96"/>
        <v>5.2775103070559395E-2</v>
      </c>
      <c r="J1341" s="6">
        <f t="shared" si="97"/>
        <v>8.7499999999999974E-3</v>
      </c>
      <c r="K1341">
        <f t="shared" si="98"/>
        <v>114.28571428571432</v>
      </c>
      <c r="L1341" t="s">
        <v>66</v>
      </c>
      <c r="M1341">
        <v>1</v>
      </c>
      <c r="N1341" t="s">
        <v>225</v>
      </c>
      <c r="O1341" t="s">
        <v>226</v>
      </c>
      <c r="P1341" t="s">
        <v>36</v>
      </c>
      <c r="Q1341" t="s">
        <v>37</v>
      </c>
      <c r="R1341" t="s">
        <v>24</v>
      </c>
      <c r="S1341" t="s">
        <v>38</v>
      </c>
      <c r="T1341">
        <v>2</v>
      </c>
      <c r="U1341" t="s">
        <v>246</v>
      </c>
      <c r="V1341" t="s">
        <v>247</v>
      </c>
      <c r="W1341" t="s">
        <v>250</v>
      </c>
      <c r="X1341" s="7">
        <f>T1341*K1341</f>
        <v>228.57142857142864</v>
      </c>
      <c r="Y1341">
        <f>T1341*(57.32)</f>
        <v>114.64</v>
      </c>
    </row>
    <row r="1342" spans="1:25" x14ac:dyDescent="0.2">
      <c r="A1342">
        <v>1341</v>
      </c>
      <c r="B1342" t="s">
        <v>145</v>
      </c>
      <c r="C1342" t="s">
        <v>224</v>
      </c>
      <c r="D1342">
        <v>7</v>
      </c>
      <c r="E1342" t="s">
        <v>18</v>
      </c>
      <c r="F1342">
        <f t="shared" si="100"/>
        <v>0.04</v>
      </c>
      <c r="G1342">
        <v>350</v>
      </c>
      <c r="H1342">
        <f t="shared" si="95"/>
        <v>3.5E-4</v>
      </c>
      <c r="I1342">
        <f t="shared" si="96"/>
        <v>5.2775103070559395E-2</v>
      </c>
      <c r="J1342" s="6">
        <f t="shared" si="97"/>
        <v>8.7499999999999974E-3</v>
      </c>
      <c r="K1342">
        <f t="shared" si="98"/>
        <v>114.28571428571432</v>
      </c>
      <c r="L1342" t="s">
        <v>66</v>
      </c>
      <c r="M1342">
        <v>1</v>
      </c>
      <c r="N1342" t="s">
        <v>193</v>
      </c>
      <c r="O1342" t="s">
        <v>35</v>
      </c>
      <c r="P1342" t="s">
        <v>36</v>
      </c>
      <c r="Q1342" t="s">
        <v>37</v>
      </c>
      <c r="R1342" t="s">
        <v>24</v>
      </c>
      <c r="S1342" t="s">
        <v>38</v>
      </c>
      <c r="T1342">
        <v>43</v>
      </c>
      <c r="U1342" t="s">
        <v>246</v>
      </c>
      <c r="V1342" t="s">
        <v>247</v>
      </c>
      <c r="W1342" t="s">
        <v>250</v>
      </c>
      <c r="X1342" s="7">
        <f>T1342*K1342</f>
        <v>4914.2857142857156</v>
      </c>
      <c r="Y1342">
        <f>T1342*(57.32)</f>
        <v>2464.7600000000002</v>
      </c>
    </row>
    <row r="1343" spans="1:25" x14ac:dyDescent="0.2">
      <c r="A1343">
        <v>1342</v>
      </c>
      <c r="B1343" t="s">
        <v>145</v>
      </c>
      <c r="C1343" t="s">
        <v>224</v>
      </c>
      <c r="D1343">
        <v>7</v>
      </c>
      <c r="E1343" t="s">
        <v>18</v>
      </c>
      <c r="F1343">
        <f t="shared" si="100"/>
        <v>0.04</v>
      </c>
      <c r="G1343">
        <v>350</v>
      </c>
      <c r="H1343">
        <f t="shared" si="95"/>
        <v>3.5E-4</v>
      </c>
      <c r="I1343">
        <f t="shared" si="96"/>
        <v>5.2775103070559395E-2</v>
      </c>
      <c r="J1343" s="6">
        <f t="shared" si="97"/>
        <v>8.7499999999999974E-3</v>
      </c>
      <c r="K1343">
        <f t="shared" si="98"/>
        <v>114.28571428571432</v>
      </c>
      <c r="L1343" t="s">
        <v>66</v>
      </c>
      <c r="M1343">
        <v>1</v>
      </c>
      <c r="N1343" t="s">
        <v>39</v>
      </c>
      <c r="O1343" t="s">
        <v>35</v>
      </c>
      <c r="P1343" t="s">
        <v>36</v>
      </c>
      <c r="Q1343" t="s">
        <v>37</v>
      </c>
      <c r="R1343" t="s">
        <v>24</v>
      </c>
      <c r="S1343" t="s">
        <v>38</v>
      </c>
      <c r="T1343">
        <v>40</v>
      </c>
      <c r="U1343" t="s">
        <v>246</v>
      </c>
      <c r="V1343" t="s">
        <v>247</v>
      </c>
      <c r="W1343" t="s">
        <v>250</v>
      </c>
      <c r="X1343" s="7">
        <f>T1343*K1343</f>
        <v>4571.4285714285725</v>
      </c>
      <c r="Y1343">
        <f>T1343*(57.32)</f>
        <v>2292.8000000000002</v>
      </c>
    </row>
    <row r="1344" spans="1:25" x14ac:dyDescent="0.2">
      <c r="A1344">
        <v>1343</v>
      </c>
      <c r="B1344" t="s">
        <v>145</v>
      </c>
      <c r="C1344" t="s">
        <v>224</v>
      </c>
      <c r="D1344">
        <v>7</v>
      </c>
      <c r="E1344" t="s">
        <v>18</v>
      </c>
      <c r="F1344">
        <f t="shared" si="100"/>
        <v>0.04</v>
      </c>
      <c r="G1344">
        <v>350</v>
      </c>
      <c r="H1344">
        <f t="shared" si="95"/>
        <v>3.5E-4</v>
      </c>
      <c r="I1344">
        <f t="shared" si="96"/>
        <v>5.2775103070559395E-2</v>
      </c>
      <c r="J1344" s="6">
        <f t="shared" si="97"/>
        <v>8.7499999999999974E-3</v>
      </c>
      <c r="K1344">
        <f t="shared" si="98"/>
        <v>114.28571428571432</v>
      </c>
      <c r="L1344" t="s">
        <v>66</v>
      </c>
      <c r="M1344">
        <v>1</v>
      </c>
      <c r="N1344" t="s">
        <v>40</v>
      </c>
      <c r="O1344" t="s">
        <v>40</v>
      </c>
      <c r="P1344" t="s">
        <v>22</v>
      </c>
      <c r="Q1344" t="s">
        <v>37</v>
      </c>
      <c r="R1344" t="s">
        <v>24</v>
      </c>
      <c r="S1344" t="s">
        <v>32</v>
      </c>
      <c r="T1344">
        <v>9</v>
      </c>
      <c r="U1344" t="s">
        <v>246</v>
      </c>
      <c r="V1344" t="s">
        <v>247</v>
      </c>
      <c r="W1344" t="s">
        <v>250</v>
      </c>
      <c r="X1344" s="7">
        <f>T1344*K1344</f>
        <v>1028.5714285714289</v>
      </c>
      <c r="Y1344">
        <f>T1344*(57.32)</f>
        <v>515.88</v>
      </c>
    </row>
    <row r="1345" spans="1:25" x14ac:dyDescent="0.2">
      <c r="A1345">
        <v>1344</v>
      </c>
      <c r="B1345" t="s">
        <v>145</v>
      </c>
      <c r="C1345" t="s">
        <v>224</v>
      </c>
      <c r="D1345">
        <v>7</v>
      </c>
      <c r="E1345" t="s">
        <v>18</v>
      </c>
      <c r="F1345">
        <f t="shared" si="100"/>
        <v>0.04</v>
      </c>
      <c r="G1345">
        <v>350</v>
      </c>
      <c r="H1345">
        <f t="shared" si="95"/>
        <v>3.5E-4</v>
      </c>
      <c r="I1345">
        <f t="shared" si="96"/>
        <v>5.2775103070559395E-2</v>
      </c>
      <c r="J1345" s="6">
        <f t="shared" si="97"/>
        <v>8.7499999999999974E-3</v>
      </c>
      <c r="K1345">
        <f t="shared" si="98"/>
        <v>114.28571428571432</v>
      </c>
      <c r="L1345" t="s">
        <v>66</v>
      </c>
      <c r="M1345">
        <v>1</v>
      </c>
      <c r="N1345" t="s">
        <v>49</v>
      </c>
      <c r="O1345" t="s">
        <v>49</v>
      </c>
      <c r="P1345" t="s">
        <v>22</v>
      </c>
      <c r="Q1345" t="s">
        <v>37</v>
      </c>
      <c r="R1345" t="s">
        <v>24</v>
      </c>
      <c r="S1345" t="s">
        <v>50</v>
      </c>
      <c r="T1345">
        <v>1</v>
      </c>
      <c r="U1345" t="s">
        <v>246</v>
      </c>
      <c r="V1345" t="s">
        <v>247</v>
      </c>
      <c r="W1345" t="s">
        <v>250</v>
      </c>
      <c r="X1345" s="7">
        <f>T1345*K1345</f>
        <v>114.28571428571432</v>
      </c>
      <c r="Y1345">
        <f>T1345*(57.32)</f>
        <v>57.32</v>
      </c>
    </row>
    <row r="1346" spans="1:25" x14ac:dyDescent="0.2">
      <c r="A1346">
        <v>1345</v>
      </c>
      <c r="B1346" t="s">
        <v>145</v>
      </c>
      <c r="C1346" t="s">
        <v>224</v>
      </c>
      <c r="D1346">
        <v>7</v>
      </c>
      <c r="E1346" t="s">
        <v>18</v>
      </c>
      <c r="F1346">
        <f t="shared" si="100"/>
        <v>0.04</v>
      </c>
      <c r="G1346">
        <v>350</v>
      </c>
      <c r="H1346">
        <f t="shared" si="95"/>
        <v>3.5E-4</v>
      </c>
      <c r="I1346">
        <f t="shared" si="96"/>
        <v>5.2775103070559395E-2</v>
      </c>
      <c r="J1346" s="6">
        <f t="shared" si="97"/>
        <v>8.7499999999999974E-3</v>
      </c>
      <c r="K1346">
        <f t="shared" si="98"/>
        <v>114.28571428571432</v>
      </c>
      <c r="L1346" t="s">
        <v>66</v>
      </c>
      <c r="M1346">
        <v>1</v>
      </c>
      <c r="N1346" t="s">
        <v>162</v>
      </c>
      <c r="O1346" t="s">
        <v>162</v>
      </c>
      <c r="P1346" t="s">
        <v>36</v>
      </c>
      <c r="Q1346" t="s">
        <v>37</v>
      </c>
      <c r="R1346" t="s">
        <v>24</v>
      </c>
      <c r="S1346" t="s">
        <v>38</v>
      </c>
      <c r="T1346">
        <v>33</v>
      </c>
      <c r="U1346" t="s">
        <v>246</v>
      </c>
      <c r="V1346" t="s">
        <v>247</v>
      </c>
      <c r="W1346" t="s">
        <v>250</v>
      </c>
      <c r="X1346" s="7">
        <f>T1346*K1346</f>
        <v>3771.4285714285725</v>
      </c>
      <c r="Y1346">
        <f>T1346*(57.32)</f>
        <v>1891.56</v>
      </c>
    </row>
    <row r="1347" spans="1:25" x14ac:dyDescent="0.2">
      <c r="A1347">
        <v>1346</v>
      </c>
      <c r="B1347" t="s">
        <v>145</v>
      </c>
      <c r="C1347" t="s">
        <v>224</v>
      </c>
      <c r="D1347">
        <v>7</v>
      </c>
      <c r="E1347" t="s">
        <v>18</v>
      </c>
      <c r="F1347">
        <f t="shared" si="100"/>
        <v>0.04</v>
      </c>
      <c r="G1347">
        <v>350</v>
      </c>
      <c r="H1347">
        <f t="shared" si="95"/>
        <v>3.5E-4</v>
      </c>
      <c r="I1347">
        <f t="shared" si="96"/>
        <v>5.2775103070559395E-2</v>
      </c>
      <c r="J1347" s="6">
        <f t="shared" si="97"/>
        <v>8.7499999999999974E-3</v>
      </c>
      <c r="K1347">
        <f t="shared" si="98"/>
        <v>114.28571428571432</v>
      </c>
      <c r="L1347" t="s">
        <v>66</v>
      </c>
      <c r="M1347">
        <v>1</v>
      </c>
      <c r="N1347" t="s">
        <v>57</v>
      </c>
      <c r="O1347" t="s">
        <v>57</v>
      </c>
      <c r="P1347" t="s">
        <v>22</v>
      </c>
      <c r="Q1347" t="s">
        <v>37</v>
      </c>
      <c r="R1347" t="s">
        <v>24</v>
      </c>
      <c r="S1347" t="s">
        <v>58</v>
      </c>
      <c r="T1347">
        <v>1</v>
      </c>
      <c r="U1347" t="s">
        <v>246</v>
      </c>
      <c r="V1347" t="s">
        <v>247</v>
      </c>
      <c r="W1347" t="s">
        <v>250</v>
      </c>
      <c r="X1347" s="7">
        <f>T1347*K1347</f>
        <v>114.28571428571432</v>
      </c>
      <c r="Y1347">
        <f>T1347*(57.32)</f>
        <v>57.32</v>
      </c>
    </row>
    <row r="1348" spans="1:25" x14ac:dyDescent="0.2">
      <c r="A1348">
        <v>1347</v>
      </c>
      <c r="B1348" t="s">
        <v>145</v>
      </c>
      <c r="C1348" t="s">
        <v>224</v>
      </c>
      <c r="D1348">
        <v>7</v>
      </c>
      <c r="E1348" t="s">
        <v>18</v>
      </c>
      <c r="F1348">
        <f t="shared" si="100"/>
        <v>0.04</v>
      </c>
      <c r="G1348">
        <v>350</v>
      </c>
      <c r="H1348">
        <f t="shared" si="95"/>
        <v>3.5E-4</v>
      </c>
      <c r="I1348">
        <f t="shared" si="96"/>
        <v>5.2775103070559395E-2</v>
      </c>
      <c r="J1348" s="6">
        <f t="shared" si="97"/>
        <v>8.7499999999999974E-3</v>
      </c>
      <c r="K1348">
        <f t="shared" si="98"/>
        <v>114.28571428571432</v>
      </c>
      <c r="L1348" t="s">
        <v>66</v>
      </c>
      <c r="M1348">
        <v>1</v>
      </c>
      <c r="N1348" t="s">
        <v>59</v>
      </c>
      <c r="O1348" t="s">
        <v>59</v>
      </c>
      <c r="P1348" t="s">
        <v>30</v>
      </c>
      <c r="Q1348" t="s">
        <v>23</v>
      </c>
      <c r="R1348" t="s">
        <v>31</v>
      </c>
      <c r="S1348" t="s">
        <v>60</v>
      </c>
      <c r="T1348">
        <v>3</v>
      </c>
      <c r="U1348" t="s">
        <v>246</v>
      </c>
      <c r="V1348" t="s">
        <v>247</v>
      </c>
      <c r="W1348" t="s">
        <v>250</v>
      </c>
      <c r="X1348" s="7">
        <f>T1348*K1348</f>
        <v>342.85714285714295</v>
      </c>
      <c r="Y1348">
        <f>T1348*(57.32)</f>
        <v>171.96</v>
      </c>
    </row>
    <row r="1349" spans="1:25" x14ac:dyDescent="0.2">
      <c r="A1349">
        <v>1348</v>
      </c>
      <c r="B1349" t="s">
        <v>145</v>
      </c>
      <c r="C1349" t="s">
        <v>224</v>
      </c>
      <c r="D1349">
        <v>7</v>
      </c>
      <c r="E1349" t="s">
        <v>18</v>
      </c>
      <c r="F1349">
        <f t="shared" si="100"/>
        <v>0.04</v>
      </c>
      <c r="G1349">
        <v>350</v>
      </c>
      <c r="H1349">
        <f t="shared" si="95"/>
        <v>3.5E-4</v>
      </c>
      <c r="I1349">
        <f t="shared" si="96"/>
        <v>5.2775103070559395E-2</v>
      </c>
      <c r="J1349" s="6">
        <f t="shared" si="97"/>
        <v>8.7499999999999974E-3</v>
      </c>
      <c r="K1349">
        <f t="shared" si="98"/>
        <v>114.28571428571432</v>
      </c>
      <c r="L1349" t="s">
        <v>66</v>
      </c>
      <c r="M1349">
        <v>1</v>
      </c>
      <c r="N1349" t="s">
        <v>251</v>
      </c>
      <c r="O1349" t="s">
        <v>251</v>
      </c>
      <c r="P1349" t="s">
        <v>22</v>
      </c>
      <c r="Q1349" t="s">
        <v>23</v>
      </c>
      <c r="R1349" t="s">
        <v>24</v>
      </c>
      <c r="S1349" t="s">
        <v>58</v>
      </c>
      <c r="T1349">
        <v>1</v>
      </c>
      <c r="U1349" t="s">
        <v>246</v>
      </c>
      <c r="V1349" t="s">
        <v>247</v>
      </c>
      <c r="W1349" t="s">
        <v>250</v>
      </c>
      <c r="X1349" s="7">
        <f>T1349*K1349</f>
        <v>114.28571428571432</v>
      </c>
      <c r="Y1349">
        <f>T1349*(57.32)</f>
        <v>57.32</v>
      </c>
    </row>
    <row r="1350" spans="1:25" x14ac:dyDescent="0.2">
      <c r="A1350">
        <v>1349</v>
      </c>
      <c r="B1350" t="s">
        <v>145</v>
      </c>
      <c r="C1350" t="s">
        <v>224</v>
      </c>
      <c r="D1350">
        <v>7</v>
      </c>
      <c r="E1350" t="s">
        <v>18</v>
      </c>
      <c r="F1350">
        <f t="shared" si="100"/>
        <v>0.04</v>
      </c>
      <c r="G1350">
        <v>350</v>
      </c>
      <c r="H1350">
        <f t="shared" si="95"/>
        <v>3.5E-4</v>
      </c>
      <c r="I1350">
        <f t="shared" si="96"/>
        <v>5.2775103070559395E-2</v>
      </c>
      <c r="J1350" s="6">
        <f t="shared" si="97"/>
        <v>8.7499999999999974E-3</v>
      </c>
      <c r="K1350">
        <f t="shared" si="98"/>
        <v>114.28571428571432</v>
      </c>
      <c r="L1350" t="s">
        <v>66</v>
      </c>
      <c r="M1350">
        <v>1</v>
      </c>
      <c r="N1350" t="s">
        <v>252</v>
      </c>
      <c r="O1350" t="s">
        <v>252</v>
      </c>
      <c r="P1350" t="s">
        <v>22</v>
      </c>
      <c r="Q1350" t="s">
        <v>23</v>
      </c>
      <c r="R1350" t="s">
        <v>24</v>
      </c>
      <c r="S1350" t="s">
        <v>32</v>
      </c>
      <c r="T1350">
        <v>1</v>
      </c>
      <c r="U1350" t="s">
        <v>246</v>
      </c>
      <c r="V1350" t="s">
        <v>247</v>
      </c>
      <c r="W1350" t="s">
        <v>250</v>
      </c>
      <c r="X1350" s="7">
        <f>T1350*K1350</f>
        <v>114.28571428571432</v>
      </c>
      <c r="Y1350">
        <f>T1350*(57.32)</f>
        <v>57.32</v>
      </c>
    </row>
    <row r="1351" spans="1:25" x14ac:dyDescent="0.2">
      <c r="A1351">
        <v>1350</v>
      </c>
      <c r="B1351" t="s">
        <v>145</v>
      </c>
      <c r="C1351" t="s">
        <v>224</v>
      </c>
      <c r="D1351">
        <v>7</v>
      </c>
      <c r="E1351" t="s">
        <v>18</v>
      </c>
      <c r="F1351">
        <f t="shared" si="100"/>
        <v>0.04</v>
      </c>
      <c r="G1351">
        <v>350</v>
      </c>
      <c r="H1351">
        <f t="shared" si="95"/>
        <v>3.5E-4</v>
      </c>
      <c r="I1351">
        <f t="shared" si="96"/>
        <v>5.2775103070559395E-2</v>
      </c>
      <c r="J1351" s="6">
        <f t="shared" si="97"/>
        <v>8.7499999999999974E-3</v>
      </c>
      <c r="K1351">
        <f t="shared" si="98"/>
        <v>114.28571428571432</v>
      </c>
      <c r="L1351" t="s">
        <v>68</v>
      </c>
      <c r="M1351">
        <v>1</v>
      </c>
      <c r="N1351" t="s">
        <v>20</v>
      </c>
      <c r="O1351" t="s">
        <v>21</v>
      </c>
      <c r="P1351" t="s">
        <v>22</v>
      </c>
      <c r="Q1351" t="s">
        <v>23</v>
      </c>
      <c r="R1351" t="s">
        <v>24</v>
      </c>
      <c r="S1351" t="s">
        <v>25</v>
      </c>
      <c r="T1351">
        <v>2</v>
      </c>
      <c r="U1351" t="s">
        <v>246</v>
      </c>
      <c r="V1351" t="s">
        <v>247</v>
      </c>
      <c r="W1351" t="s">
        <v>253</v>
      </c>
      <c r="X1351" s="7">
        <f>T1351*K1351</f>
        <v>228.57142857142864</v>
      </c>
      <c r="Y1351">
        <f>T1351*(57.32)</f>
        <v>114.64</v>
      </c>
    </row>
    <row r="1352" spans="1:25" x14ac:dyDescent="0.2">
      <c r="A1352">
        <v>1351</v>
      </c>
      <c r="B1352" t="s">
        <v>145</v>
      </c>
      <c r="C1352" t="s">
        <v>224</v>
      </c>
      <c r="D1352">
        <v>7</v>
      </c>
      <c r="E1352" t="s">
        <v>18</v>
      </c>
      <c r="F1352">
        <f t="shared" si="100"/>
        <v>0.04</v>
      </c>
      <c r="G1352">
        <v>350</v>
      </c>
      <c r="H1352">
        <f t="shared" si="95"/>
        <v>3.5E-4</v>
      </c>
      <c r="I1352">
        <f t="shared" si="96"/>
        <v>5.2775103070559395E-2</v>
      </c>
      <c r="J1352" s="6">
        <f t="shared" si="97"/>
        <v>8.7499999999999974E-3</v>
      </c>
      <c r="K1352">
        <f t="shared" si="98"/>
        <v>114.28571428571432</v>
      </c>
      <c r="L1352" t="s">
        <v>68</v>
      </c>
      <c r="M1352">
        <v>1</v>
      </c>
      <c r="N1352" t="s">
        <v>193</v>
      </c>
      <c r="O1352" t="s">
        <v>35</v>
      </c>
      <c r="P1352" t="s">
        <v>36</v>
      </c>
      <c r="Q1352" t="s">
        <v>37</v>
      </c>
      <c r="R1352" t="s">
        <v>24</v>
      </c>
      <c r="S1352" t="s">
        <v>38</v>
      </c>
      <c r="T1352">
        <v>17</v>
      </c>
      <c r="U1352" t="s">
        <v>246</v>
      </c>
      <c r="V1352" t="s">
        <v>247</v>
      </c>
      <c r="W1352" t="s">
        <v>253</v>
      </c>
      <c r="X1352" s="7">
        <f>T1352*K1352</f>
        <v>1942.8571428571433</v>
      </c>
      <c r="Y1352">
        <f>T1352*(57.32)</f>
        <v>974.44</v>
      </c>
    </row>
    <row r="1353" spans="1:25" x14ac:dyDescent="0.2">
      <c r="A1353">
        <v>1352</v>
      </c>
      <c r="B1353" t="s">
        <v>145</v>
      </c>
      <c r="C1353" t="s">
        <v>224</v>
      </c>
      <c r="D1353">
        <v>7</v>
      </c>
      <c r="E1353" t="s">
        <v>18</v>
      </c>
      <c r="F1353">
        <f t="shared" si="100"/>
        <v>0.04</v>
      </c>
      <c r="G1353">
        <v>350</v>
      </c>
      <c r="H1353">
        <f t="shared" si="95"/>
        <v>3.5E-4</v>
      </c>
      <c r="I1353">
        <f t="shared" si="96"/>
        <v>5.2775103070559395E-2</v>
      </c>
      <c r="J1353" s="6">
        <f t="shared" si="97"/>
        <v>8.7499999999999974E-3</v>
      </c>
      <c r="K1353">
        <f t="shared" si="98"/>
        <v>114.28571428571432</v>
      </c>
      <c r="L1353" t="s">
        <v>68</v>
      </c>
      <c r="M1353">
        <v>1</v>
      </c>
      <c r="N1353" t="s">
        <v>39</v>
      </c>
      <c r="O1353" t="s">
        <v>35</v>
      </c>
      <c r="P1353" t="s">
        <v>36</v>
      </c>
      <c r="Q1353" t="s">
        <v>37</v>
      </c>
      <c r="R1353" t="s">
        <v>24</v>
      </c>
      <c r="S1353" t="s">
        <v>38</v>
      </c>
      <c r="T1353">
        <v>84</v>
      </c>
      <c r="U1353" t="s">
        <v>246</v>
      </c>
      <c r="V1353" t="s">
        <v>247</v>
      </c>
      <c r="W1353" t="s">
        <v>253</v>
      </c>
      <c r="X1353" s="7">
        <f>T1353*K1353</f>
        <v>9600.0000000000036</v>
      </c>
      <c r="Y1353">
        <f>T1353*(57.32)</f>
        <v>4814.88</v>
      </c>
    </row>
    <row r="1354" spans="1:25" x14ac:dyDescent="0.2">
      <c r="A1354">
        <v>1353</v>
      </c>
      <c r="B1354" t="s">
        <v>145</v>
      </c>
      <c r="C1354" t="s">
        <v>224</v>
      </c>
      <c r="D1354">
        <v>7</v>
      </c>
      <c r="E1354" t="s">
        <v>18</v>
      </c>
      <c r="F1354">
        <f t="shared" si="100"/>
        <v>0.04</v>
      </c>
      <c r="G1354">
        <v>350</v>
      </c>
      <c r="H1354">
        <f t="shared" si="95"/>
        <v>3.5E-4</v>
      </c>
      <c r="I1354">
        <f t="shared" si="96"/>
        <v>5.2775103070559395E-2</v>
      </c>
      <c r="J1354" s="6">
        <f t="shared" si="97"/>
        <v>8.7499999999999974E-3</v>
      </c>
      <c r="K1354">
        <f t="shared" si="98"/>
        <v>114.28571428571432</v>
      </c>
      <c r="L1354" t="s">
        <v>68</v>
      </c>
      <c r="M1354">
        <v>1</v>
      </c>
      <c r="N1354" t="s">
        <v>40</v>
      </c>
      <c r="O1354" t="s">
        <v>40</v>
      </c>
      <c r="P1354" t="s">
        <v>22</v>
      </c>
      <c r="Q1354" t="s">
        <v>37</v>
      </c>
      <c r="R1354" t="s">
        <v>24</v>
      </c>
      <c r="S1354" t="s">
        <v>32</v>
      </c>
      <c r="T1354">
        <v>7</v>
      </c>
      <c r="U1354" t="s">
        <v>246</v>
      </c>
      <c r="V1354" t="s">
        <v>247</v>
      </c>
      <c r="W1354" t="s">
        <v>253</v>
      </c>
      <c r="X1354" s="7">
        <f>T1354*K1354</f>
        <v>800.00000000000023</v>
      </c>
      <c r="Y1354">
        <f>T1354*(57.32)</f>
        <v>401.24</v>
      </c>
    </row>
    <row r="1355" spans="1:25" x14ac:dyDescent="0.2">
      <c r="A1355">
        <v>1354</v>
      </c>
      <c r="B1355" t="s">
        <v>145</v>
      </c>
      <c r="C1355" t="s">
        <v>224</v>
      </c>
      <c r="D1355">
        <v>7</v>
      </c>
      <c r="E1355" t="s">
        <v>18</v>
      </c>
      <c r="F1355">
        <f t="shared" si="100"/>
        <v>0.04</v>
      </c>
      <c r="G1355">
        <v>350</v>
      </c>
      <c r="H1355">
        <f t="shared" si="95"/>
        <v>3.5E-4</v>
      </c>
      <c r="I1355">
        <f t="shared" si="96"/>
        <v>5.2775103070559395E-2</v>
      </c>
      <c r="J1355" s="6">
        <f t="shared" si="97"/>
        <v>8.7499999999999974E-3</v>
      </c>
      <c r="K1355">
        <f t="shared" si="98"/>
        <v>114.28571428571432</v>
      </c>
      <c r="L1355" t="s">
        <v>68</v>
      </c>
      <c r="M1355">
        <v>1</v>
      </c>
      <c r="N1355" t="s">
        <v>162</v>
      </c>
      <c r="O1355" t="s">
        <v>162</v>
      </c>
      <c r="P1355" t="s">
        <v>36</v>
      </c>
      <c r="Q1355" t="s">
        <v>37</v>
      </c>
      <c r="R1355" t="s">
        <v>24</v>
      </c>
      <c r="S1355" t="s">
        <v>38</v>
      </c>
      <c r="T1355">
        <v>28</v>
      </c>
      <c r="U1355" t="s">
        <v>246</v>
      </c>
      <c r="V1355" t="s">
        <v>247</v>
      </c>
      <c r="W1355" t="s">
        <v>253</v>
      </c>
      <c r="X1355" s="7">
        <f>T1355*K1355</f>
        <v>3200.0000000000009</v>
      </c>
      <c r="Y1355">
        <f>T1355*(57.32)</f>
        <v>1604.96</v>
      </c>
    </row>
    <row r="1356" spans="1:25" x14ac:dyDescent="0.2">
      <c r="A1356">
        <v>1355</v>
      </c>
      <c r="B1356" t="s">
        <v>145</v>
      </c>
      <c r="C1356" t="s">
        <v>224</v>
      </c>
      <c r="D1356">
        <v>7</v>
      </c>
      <c r="E1356" t="s">
        <v>18</v>
      </c>
      <c r="F1356">
        <f t="shared" si="100"/>
        <v>0.04</v>
      </c>
      <c r="G1356">
        <v>350</v>
      </c>
      <c r="H1356">
        <f t="shared" si="95"/>
        <v>3.5E-4</v>
      </c>
      <c r="I1356">
        <f t="shared" si="96"/>
        <v>5.2775103070559395E-2</v>
      </c>
      <c r="J1356" s="6">
        <f t="shared" si="97"/>
        <v>8.7499999999999974E-3</v>
      </c>
      <c r="K1356">
        <f t="shared" si="98"/>
        <v>114.28571428571432</v>
      </c>
      <c r="L1356" t="s">
        <v>68</v>
      </c>
      <c r="M1356">
        <v>1</v>
      </c>
      <c r="N1356" t="s">
        <v>59</v>
      </c>
      <c r="O1356" t="s">
        <v>59</v>
      </c>
      <c r="P1356" t="s">
        <v>30</v>
      </c>
      <c r="Q1356" t="s">
        <v>23</v>
      </c>
      <c r="R1356" t="s">
        <v>31</v>
      </c>
      <c r="S1356" t="s">
        <v>60</v>
      </c>
      <c r="T1356">
        <v>2</v>
      </c>
      <c r="U1356" t="s">
        <v>246</v>
      </c>
      <c r="V1356" t="s">
        <v>247</v>
      </c>
      <c r="W1356" t="s">
        <v>253</v>
      </c>
      <c r="X1356" s="7">
        <f>T1356*K1356</f>
        <v>228.57142857142864</v>
      </c>
      <c r="Y1356">
        <f>T1356*(57.32)</f>
        <v>114.64</v>
      </c>
    </row>
    <row r="1357" spans="1:25" x14ac:dyDescent="0.2">
      <c r="A1357">
        <v>1356</v>
      </c>
      <c r="B1357" t="s">
        <v>145</v>
      </c>
      <c r="C1357" t="s">
        <v>224</v>
      </c>
      <c r="D1357">
        <v>7</v>
      </c>
      <c r="E1357" t="s">
        <v>18</v>
      </c>
      <c r="F1357">
        <f t="shared" si="100"/>
        <v>0.04</v>
      </c>
      <c r="G1357">
        <v>350</v>
      </c>
      <c r="H1357">
        <f t="shared" si="95"/>
        <v>3.5E-4</v>
      </c>
      <c r="I1357">
        <f t="shared" si="96"/>
        <v>5.2775103070559395E-2</v>
      </c>
      <c r="J1357" s="6">
        <f t="shared" si="97"/>
        <v>8.7499999999999974E-3</v>
      </c>
      <c r="K1357">
        <f t="shared" si="98"/>
        <v>114.28571428571432</v>
      </c>
      <c r="L1357" t="s">
        <v>70</v>
      </c>
      <c r="M1357">
        <v>1</v>
      </c>
      <c r="N1357" t="s">
        <v>20</v>
      </c>
      <c r="O1357" t="s">
        <v>21</v>
      </c>
      <c r="P1357" t="s">
        <v>22</v>
      </c>
      <c r="Q1357" t="s">
        <v>23</v>
      </c>
      <c r="R1357" t="s">
        <v>168</v>
      </c>
      <c r="S1357" t="s">
        <v>25</v>
      </c>
      <c r="T1357">
        <v>1</v>
      </c>
      <c r="U1357" t="s">
        <v>246</v>
      </c>
      <c r="V1357" t="s">
        <v>247</v>
      </c>
      <c r="W1357" t="s">
        <v>254</v>
      </c>
      <c r="X1357" s="7">
        <f>T1357*K1357</f>
        <v>114.28571428571432</v>
      </c>
      <c r="Y1357">
        <f>T1357*(57.32)</f>
        <v>57.32</v>
      </c>
    </row>
    <row r="1358" spans="1:25" x14ac:dyDescent="0.2">
      <c r="A1358">
        <v>1357</v>
      </c>
      <c r="B1358" t="s">
        <v>145</v>
      </c>
      <c r="C1358" t="s">
        <v>224</v>
      </c>
      <c r="D1358">
        <v>7</v>
      </c>
      <c r="E1358" t="s">
        <v>18</v>
      </c>
      <c r="F1358">
        <f t="shared" si="100"/>
        <v>0.04</v>
      </c>
      <c r="G1358">
        <v>350</v>
      </c>
      <c r="H1358">
        <f t="shared" si="95"/>
        <v>3.5E-4</v>
      </c>
      <c r="I1358">
        <f t="shared" si="96"/>
        <v>5.2775103070559395E-2</v>
      </c>
      <c r="J1358" s="6">
        <f t="shared" si="97"/>
        <v>8.7499999999999974E-3</v>
      </c>
      <c r="K1358">
        <f t="shared" si="98"/>
        <v>114.28571428571432</v>
      </c>
      <c r="L1358" t="s">
        <v>70</v>
      </c>
      <c r="M1358">
        <v>1</v>
      </c>
      <c r="N1358" t="s">
        <v>225</v>
      </c>
      <c r="O1358" t="s">
        <v>226</v>
      </c>
      <c r="P1358" t="s">
        <v>36</v>
      </c>
      <c r="Q1358" t="s">
        <v>37</v>
      </c>
      <c r="R1358" t="s">
        <v>24</v>
      </c>
      <c r="S1358" t="s">
        <v>38</v>
      </c>
      <c r="T1358">
        <v>1</v>
      </c>
      <c r="U1358" t="s">
        <v>246</v>
      </c>
      <c r="V1358" t="s">
        <v>247</v>
      </c>
      <c r="W1358" t="s">
        <v>254</v>
      </c>
      <c r="X1358" s="7">
        <f>T1358*K1358</f>
        <v>114.28571428571432</v>
      </c>
      <c r="Y1358">
        <f>T1358*(57.32)</f>
        <v>57.32</v>
      </c>
    </row>
    <row r="1359" spans="1:25" x14ac:dyDescent="0.2">
      <c r="A1359">
        <v>1358</v>
      </c>
      <c r="B1359" t="s">
        <v>145</v>
      </c>
      <c r="C1359" t="s">
        <v>224</v>
      </c>
      <c r="D1359">
        <v>7</v>
      </c>
      <c r="E1359" t="s">
        <v>18</v>
      </c>
      <c r="F1359">
        <f t="shared" si="100"/>
        <v>0.04</v>
      </c>
      <c r="G1359">
        <v>350</v>
      </c>
      <c r="H1359">
        <f t="shared" si="95"/>
        <v>3.5E-4</v>
      </c>
      <c r="I1359">
        <f t="shared" si="96"/>
        <v>5.2775103070559395E-2</v>
      </c>
      <c r="J1359" s="6">
        <f t="shared" si="97"/>
        <v>8.7499999999999974E-3</v>
      </c>
      <c r="K1359">
        <f t="shared" si="98"/>
        <v>114.28571428571432</v>
      </c>
      <c r="L1359" t="s">
        <v>70</v>
      </c>
      <c r="M1359">
        <v>1</v>
      </c>
      <c r="N1359" t="s">
        <v>193</v>
      </c>
      <c r="O1359" t="s">
        <v>35</v>
      </c>
      <c r="P1359" t="s">
        <v>36</v>
      </c>
      <c r="Q1359" t="s">
        <v>37</v>
      </c>
      <c r="R1359" t="s">
        <v>24</v>
      </c>
      <c r="S1359" t="s">
        <v>38</v>
      </c>
      <c r="T1359">
        <v>32</v>
      </c>
      <c r="U1359" t="s">
        <v>246</v>
      </c>
      <c r="V1359" t="s">
        <v>247</v>
      </c>
      <c r="W1359" t="s">
        <v>254</v>
      </c>
      <c r="X1359" s="7">
        <f>T1359*K1359</f>
        <v>3657.1428571428582</v>
      </c>
      <c r="Y1359">
        <f>T1359*(57.32)</f>
        <v>1834.24</v>
      </c>
    </row>
    <row r="1360" spans="1:25" x14ac:dyDescent="0.2">
      <c r="A1360">
        <v>1359</v>
      </c>
      <c r="B1360" t="s">
        <v>145</v>
      </c>
      <c r="C1360" t="s">
        <v>224</v>
      </c>
      <c r="D1360">
        <v>7</v>
      </c>
      <c r="E1360" t="s">
        <v>18</v>
      </c>
      <c r="F1360">
        <f t="shared" si="100"/>
        <v>0.04</v>
      </c>
      <c r="G1360">
        <v>350</v>
      </c>
      <c r="H1360">
        <f t="shared" si="95"/>
        <v>3.5E-4</v>
      </c>
      <c r="I1360">
        <f t="shared" si="96"/>
        <v>5.2775103070559395E-2</v>
      </c>
      <c r="J1360" s="6">
        <f t="shared" si="97"/>
        <v>8.7499999999999974E-3</v>
      </c>
      <c r="K1360">
        <f t="shared" si="98"/>
        <v>114.28571428571432</v>
      </c>
      <c r="L1360" t="s">
        <v>70</v>
      </c>
      <c r="M1360">
        <v>1</v>
      </c>
      <c r="N1360" t="s">
        <v>39</v>
      </c>
      <c r="O1360" t="s">
        <v>35</v>
      </c>
      <c r="P1360" t="s">
        <v>36</v>
      </c>
      <c r="Q1360" t="s">
        <v>37</v>
      </c>
      <c r="R1360" t="s">
        <v>24</v>
      </c>
      <c r="S1360" t="s">
        <v>38</v>
      </c>
      <c r="T1360">
        <v>61</v>
      </c>
      <c r="U1360" t="s">
        <v>246</v>
      </c>
      <c r="V1360" t="s">
        <v>247</v>
      </c>
      <c r="W1360" t="s">
        <v>254</v>
      </c>
      <c r="X1360" s="7">
        <f>T1360*K1360</f>
        <v>6971.4285714285734</v>
      </c>
      <c r="Y1360">
        <f>T1360*(57.32)</f>
        <v>3496.52</v>
      </c>
    </row>
    <row r="1361" spans="1:25" x14ac:dyDescent="0.2">
      <c r="A1361">
        <v>1360</v>
      </c>
      <c r="B1361" t="s">
        <v>145</v>
      </c>
      <c r="C1361" t="s">
        <v>224</v>
      </c>
      <c r="D1361">
        <v>7</v>
      </c>
      <c r="E1361" t="s">
        <v>18</v>
      </c>
      <c r="F1361">
        <f t="shared" si="100"/>
        <v>0.04</v>
      </c>
      <c r="G1361">
        <v>350</v>
      </c>
      <c r="H1361">
        <f t="shared" si="95"/>
        <v>3.5E-4</v>
      </c>
      <c r="I1361">
        <f t="shared" si="96"/>
        <v>5.2775103070559395E-2</v>
      </c>
      <c r="J1361" s="6">
        <f t="shared" si="97"/>
        <v>8.7499999999999974E-3</v>
      </c>
      <c r="K1361">
        <f t="shared" si="98"/>
        <v>114.28571428571432</v>
      </c>
      <c r="L1361" t="s">
        <v>70</v>
      </c>
      <c r="M1361">
        <v>1</v>
      </c>
      <c r="N1361" t="s">
        <v>40</v>
      </c>
      <c r="O1361" t="s">
        <v>40</v>
      </c>
      <c r="P1361" t="s">
        <v>22</v>
      </c>
      <c r="Q1361" t="s">
        <v>37</v>
      </c>
      <c r="R1361" t="s">
        <v>24</v>
      </c>
      <c r="S1361" t="s">
        <v>32</v>
      </c>
      <c r="T1361">
        <v>2</v>
      </c>
      <c r="U1361" t="s">
        <v>246</v>
      </c>
      <c r="V1361" t="s">
        <v>247</v>
      </c>
      <c r="W1361" t="s">
        <v>254</v>
      </c>
      <c r="X1361" s="7">
        <f>T1361*K1361</f>
        <v>228.57142857142864</v>
      </c>
      <c r="Y1361">
        <f>T1361*(57.32)</f>
        <v>114.64</v>
      </c>
    </row>
    <row r="1362" spans="1:25" x14ac:dyDescent="0.2">
      <c r="A1362">
        <v>1361</v>
      </c>
      <c r="B1362" t="s">
        <v>145</v>
      </c>
      <c r="C1362" t="s">
        <v>224</v>
      </c>
      <c r="D1362">
        <v>7</v>
      </c>
      <c r="E1362" t="s">
        <v>18</v>
      </c>
      <c r="F1362">
        <f t="shared" si="100"/>
        <v>0.04</v>
      </c>
      <c r="G1362">
        <v>350</v>
      </c>
      <c r="H1362">
        <f t="shared" si="95"/>
        <v>3.5E-4</v>
      </c>
      <c r="I1362">
        <f t="shared" si="96"/>
        <v>5.2775103070559395E-2</v>
      </c>
      <c r="J1362" s="6">
        <f t="shared" si="97"/>
        <v>8.7499999999999974E-3</v>
      </c>
      <c r="K1362">
        <f t="shared" si="98"/>
        <v>114.28571428571432</v>
      </c>
      <c r="L1362" t="s">
        <v>70</v>
      </c>
      <c r="M1362">
        <v>1</v>
      </c>
      <c r="N1362" t="s">
        <v>162</v>
      </c>
      <c r="O1362" t="s">
        <v>162</v>
      </c>
      <c r="P1362" t="s">
        <v>36</v>
      </c>
      <c r="Q1362" t="s">
        <v>37</v>
      </c>
      <c r="R1362" t="s">
        <v>24</v>
      </c>
      <c r="S1362" t="s">
        <v>38</v>
      </c>
      <c r="T1362">
        <v>28</v>
      </c>
      <c r="U1362" t="s">
        <v>246</v>
      </c>
      <c r="V1362" t="s">
        <v>247</v>
      </c>
      <c r="W1362" t="s">
        <v>254</v>
      </c>
      <c r="X1362" s="7">
        <f>T1362*K1362</f>
        <v>3200.0000000000009</v>
      </c>
      <c r="Y1362">
        <f>T1362*(57.32)</f>
        <v>1604.96</v>
      </c>
    </row>
    <row r="1363" spans="1:25" x14ac:dyDescent="0.2">
      <c r="A1363">
        <v>1362</v>
      </c>
      <c r="B1363" t="s">
        <v>145</v>
      </c>
      <c r="C1363" t="s">
        <v>224</v>
      </c>
      <c r="D1363">
        <v>7</v>
      </c>
      <c r="E1363" t="s">
        <v>18</v>
      </c>
      <c r="F1363">
        <f t="shared" si="100"/>
        <v>0.04</v>
      </c>
      <c r="G1363">
        <v>350</v>
      </c>
      <c r="H1363">
        <f t="shared" si="95"/>
        <v>3.5E-4</v>
      </c>
      <c r="I1363">
        <f t="shared" si="96"/>
        <v>5.2775103070559395E-2</v>
      </c>
      <c r="J1363" s="6">
        <f t="shared" si="97"/>
        <v>8.7499999999999974E-3</v>
      </c>
      <c r="K1363">
        <f t="shared" si="98"/>
        <v>114.28571428571432</v>
      </c>
      <c r="L1363" t="s">
        <v>70</v>
      </c>
      <c r="M1363">
        <v>1</v>
      </c>
      <c r="N1363" t="s">
        <v>57</v>
      </c>
      <c r="O1363" t="s">
        <v>57</v>
      </c>
      <c r="P1363" t="s">
        <v>22</v>
      </c>
      <c r="Q1363" t="s">
        <v>37</v>
      </c>
      <c r="R1363" t="s">
        <v>24</v>
      </c>
      <c r="S1363" t="s">
        <v>58</v>
      </c>
      <c r="T1363">
        <v>1</v>
      </c>
      <c r="U1363" t="s">
        <v>246</v>
      </c>
      <c r="V1363" t="s">
        <v>247</v>
      </c>
      <c r="W1363" t="s">
        <v>254</v>
      </c>
      <c r="X1363" s="7">
        <f>T1363*K1363</f>
        <v>114.28571428571432</v>
      </c>
      <c r="Y1363">
        <f>T1363*(57.32)</f>
        <v>57.32</v>
      </c>
    </row>
    <row r="1364" spans="1:25" x14ac:dyDescent="0.2">
      <c r="A1364">
        <v>1363</v>
      </c>
      <c r="B1364" t="s">
        <v>145</v>
      </c>
      <c r="C1364" t="s">
        <v>224</v>
      </c>
      <c r="D1364">
        <v>7</v>
      </c>
      <c r="E1364" t="s">
        <v>72</v>
      </c>
      <c r="F1364">
        <f t="shared" ref="F1364:F1380" si="101">(12-4)/100</f>
        <v>0.08</v>
      </c>
      <c r="G1364">
        <v>350</v>
      </c>
      <c r="H1364">
        <f t="shared" si="95"/>
        <v>3.5E-4</v>
      </c>
      <c r="I1364">
        <f t="shared" si="96"/>
        <v>3.7317633259011537E-2</v>
      </c>
      <c r="J1364" s="6">
        <f t="shared" si="97"/>
        <v>4.3749999999999995E-3</v>
      </c>
      <c r="K1364">
        <f t="shared" si="98"/>
        <v>228.57142857142858</v>
      </c>
      <c r="L1364" t="s">
        <v>19</v>
      </c>
      <c r="M1364">
        <v>1</v>
      </c>
      <c r="N1364" t="s">
        <v>193</v>
      </c>
      <c r="O1364" t="s">
        <v>35</v>
      </c>
      <c r="P1364" t="s">
        <v>36</v>
      </c>
      <c r="Q1364" t="s">
        <v>37</v>
      </c>
      <c r="R1364" t="s">
        <v>24</v>
      </c>
      <c r="S1364" t="s">
        <v>38</v>
      </c>
      <c r="T1364">
        <v>1</v>
      </c>
      <c r="U1364" t="s">
        <v>246</v>
      </c>
      <c r="V1364" t="s">
        <v>255</v>
      </c>
      <c r="W1364" t="s">
        <v>256</v>
      </c>
      <c r="X1364" s="7">
        <f>T1364*K1364</f>
        <v>228.57142857142858</v>
      </c>
      <c r="Y1364">
        <f>T1364*(57.32)</f>
        <v>57.32</v>
      </c>
    </row>
    <row r="1365" spans="1:25" x14ac:dyDescent="0.2">
      <c r="A1365">
        <v>1364</v>
      </c>
      <c r="B1365" t="s">
        <v>145</v>
      </c>
      <c r="C1365" t="s">
        <v>224</v>
      </c>
      <c r="D1365">
        <v>7</v>
      </c>
      <c r="E1365" t="s">
        <v>72</v>
      </c>
      <c r="F1365">
        <f t="shared" si="101"/>
        <v>0.08</v>
      </c>
      <c r="G1365">
        <v>350</v>
      </c>
      <c r="H1365">
        <f t="shared" si="95"/>
        <v>3.5E-4</v>
      </c>
      <c r="I1365">
        <f t="shared" si="96"/>
        <v>3.7317633259011537E-2</v>
      </c>
      <c r="J1365" s="6">
        <f t="shared" si="97"/>
        <v>4.3749999999999995E-3</v>
      </c>
      <c r="K1365">
        <f t="shared" si="98"/>
        <v>228.57142857142858</v>
      </c>
      <c r="L1365" t="s">
        <v>19</v>
      </c>
      <c r="M1365">
        <v>1</v>
      </c>
      <c r="N1365" t="s">
        <v>40</v>
      </c>
      <c r="O1365" t="s">
        <v>40</v>
      </c>
      <c r="P1365" t="s">
        <v>22</v>
      </c>
      <c r="Q1365" t="s">
        <v>37</v>
      </c>
      <c r="R1365" t="s">
        <v>24</v>
      </c>
      <c r="S1365" t="s">
        <v>32</v>
      </c>
      <c r="T1365">
        <v>1</v>
      </c>
      <c r="U1365" t="s">
        <v>246</v>
      </c>
      <c r="V1365" t="s">
        <v>255</v>
      </c>
      <c r="W1365" t="s">
        <v>256</v>
      </c>
      <c r="X1365" s="7">
        <f>T1365*K1365</f>
        <v>228.57142857142858</v>
      </c>
      <c r="Y1365">
        <f>T1365*(57.32)</f>
        <v>57.32</v>
      </c>
    </row>
    <row r="1366" spans="1:25" x14ac:dyDescent="0.2">
      <c r="A1366">
        <v>1365</v>
      </c>
      <c r="B1366" t="s">
        <v>145</v>
      </c>
      <c r="C1366" t="s">
        <v>224</v>
      </c>
      <c r="D1366">
        <v>7</v>
      </c>
      <c r="E1366" t="s">
        <v>72</v>
      </c>
      <c r="F1366">
        <f t="shared" si="101"/>
        <v>0.08</v>
      </c>
      <c r="G1366">
        <v>350</v>
      </c>
      <c r="H1366">
        <f t="shared" si="95"/>
        <v>3.5E-4</v>
      </c>
      <c r="I1366">
        <f t="shared" si="96"/>
        <v>3.7317633259011537E-2</v>
      </c>
      <c r="J1366" s="6">
        <f t="shared" si="97"/>
        <v>4.3749999999999995E-3</v>
      </c>
      <c r="K1366">
        <f t="shared" si="98"/>
        <v>228.57142857142858</v>
      </c>
      <c r="L1366" t="s">
        <v>66</v>
      </c>
      <c r="M1366">
        <v>1</v>
      </c>
      <c r="N1366" t="s">
        <v>193</v>
      </c>
      <c r="O1366" t="s">
        <v>35</v>
      </c>
      <c r="P1366" t="s">
        <v>36</v>
      </c>
      <c r="Q1366" t="s">
        <v>37</v>
      </c>
      <c r="R1366" t="s">
        <v>24</v>
      </c>
      <c r="S1366" t="s">
        <v>38</v>
      </c>
      <c r="T1366">
        <v>1</v>
      </c>
      <c r="U1366" t="s">
        <v>246</v>
      </c>
      <c r="V1366" t="s">
        <v>255</v>
      </c>
      <c r="W1366" t="s">
        <v>257</v>
      </c>
      <c r="X1366" s="7">
        <f>T1366*K1366</f>
        <v>228.57142857142858</v>
      </c>
      <c r="Y1366">
        <f>T1366*(57.32)</f>
        <v>57.32</v>
      </c>
    </row>
    <row r="1367" spans="1:25" x14ac:dyDescent="0.2">
      <c r="A1367">
        <v>1366</v>
      </c>
      <c r="B1367" t="s">
        <v>145</v>
      </c>
      <c r="C1367" t="s">
        <v>224</v>
      </c>
      <c r="D1367">
        <v>7</v>
      </c>
      <c r="E1367" t="s">
        <v>72</v>
      </c>
      <c r="F1367">
        <f t="shared" si="101"/>
        <v>0.08</v>
      </c>
      <c r="G1367">
        <v>350</v>
      </c>
      <c r="H1367">
        <f t="shared" si="95"/>
        <v>3.5E-4</v>
      </c>
      <c r="I1367">
        <f t="shared" si="96"/>
        <v>3.7317633259011537E-2</v>
      </c>
      <c r="J1367" s="6">
        <f t="shared" si="97"/>
        <v>4.3749999999999995E-3</v>
      </c>
      <c r="K1367">
        <f t="shared" si="98"/>
        <v>228.57142857142858</v>
      </c>
      <c r="L1367" t="s">
        <v>66</v>
      </c>
      <c r="M1367">
        <v>1</v>
      </c>
      <c r="N1367" t="s">
        <v>40</v>
      </c>
      <c r="O1367" t="s">
        <v>40</v>
      </c>
      <c r="P1367" t="s">
        <v>22</v>
      </c>
      <c r="Q1367" t="s">
        <v>37</v>
      </c>
      <c r="R1367" t="s">
        <v>24</v>
      </c>
      <c r="S1367" t="s">
        <v>32</v>
      </c>
      <c r="T1367">
        <v>7</v>
      </c>
      <c r="U1367" t="s">
        <v>246</v>
      </c>
      <c r="V1367" t="s">
        <v>255</v>
      </c>
      <c r="W1367" t="s">
        <v>257</v>
      </c>
      <c r="X1367" s="7">
        <f>T1367*K1367</f>
        <v>1600</v>
      </c>
      <c r="Y1367">
        <f>T1367*(57.32)</f>
        <v>401.24</v>
      </c>
    </row>
    <row r="1368" spans="1:25" x14ac:dyDescent="0.2">
      <c r="A1368">
        <v>1367</v>
      </c>
      <c r="B1368" t="s">
        <v>145</v>
      </c>
      <c r="C1368" t="s">
        <v>224</v>
      </c>
      <c r="D1368">
        <v>7</v>
      </c>
      <c r="E1368" t="s">
        <v>72</v>
      </c>
      <c r="F1368">
        <f t="shared" si="101"/>
        <v>0.08</v>
      </c>
      <c r="G1368">
        <v>350</v>
      </c>
      <c r="H1368">
        <f t="shared" si="95"/>
        <v>3.5E-4</v>
      </c>
      <c r="I1368">
        <f t="shared" si="96"/>
        <v>3.7317633259011537E-2</v>
      </c>
      <c r="J1368" s="6">
        <f t="shared" si="97"/>
        <v>4.3749999999999995E-3</v>
      </c>
      <c r="K1368">
        <f t="shared" si="98"/>
        <v>228.57142857142858</v>
      </c>
      <c r="L1368" t="s">
        <v>66</v>
      </c>
      <c r="M1368">
        <v>1</v>
      </c>
      <c r="N1368" t="s">
        <v>162</v>
      </c>
      <c r="O1368" t="s">
        <v>162</v>
      </c>
      <c r="P1368" t="s">
        <v>36</v>
      </c>
      <c r="Q1368" t="s">
        <v>37</v>
      </c>
      <c r="R1368" t="s">
        <v>24</v>
      </c>
      <c r="S1368" t="s">
        <v>38</v>
      </c>
      <c r="T1368">
        <v>1</v>
      </c>
      <c r="U1368" t="s">
        <v>246</v>
      </c>
      <c r="V1368" t="s">
        <v>255</v>
      </c>
      <c r="W1368" t="s">
        <v>257</v>
      </c>
      <c r="X1368" s="7">
        <f>T1368*K1368</f>
        <v>228.57142857142858</v>
      </c>
      <c r="Y1368">
        <f>T1368*(57.32)</f>
        <v>57.32</v>
      </c>
    </row>
    <row r="1369" spans="1:25" x14ac:dyDescent="0.2">
      <c r="A1369">
        <v>1368</v>
      </c>
      <c r="B1369" t="s">
        <v>145</v>
      </c>
      <c r="C1369" t="s">
        <v>224</v>
      </c>
      <c r="D1369">
        <v>7</v>
      </c>
      <c r="E1369" t="s">
        <v>72</v>
      </c>
      <c r="F1369">
        <f t="shared" si="101"/>
        <v>0.08</v>
      </c>
      <c r="G1369">
        <v>350</v>
      </c>
      <c r="H1369">
        <f t="shared" si="95"/>
        <v>3.5E-4</v>
      </c>
      <c r="I1369">
        <f t="shared" si="96"/>
        <v>3.7317633259011537E-2</v>
      </c>
      <c r="J1369" s="6">
        <f t="shared" si="97"/>
        <v>4.3749999999999995E-3</v>
      </c>
      <c r="K1369">
        <f t="shared" si="98"/>
        <v>228.57142857142858</v>
      </c>
      <c r="L1369" t="s">
        <v>66</v>
      </c>
      <c r="M1369">
        <v>1</v>
      </c>
      <c r="N1369" t="s">
        <v>188</v>
      </c>
      <c r="O1369" t="s">
        <v>188</v>
      </c>
      <c r="P1369" t="s">
        <v>36</v>
      </c>
      <c r="Q1369" t="s">
        <v>23</v>
      </c>
      <c r="R1369" t="s">
        <v>31</v>
      </c>
      <c r="S1369" t="s">
        <v>38</v>
      </c>
      <c r="T1369">
        <v>1</v>
      </c>
      <c r="U1369" t="s">
        <v>246</v>
      </c>
      <c r="V1369" t="s">
        <v>255</v>
      </c>
      <c r="W1369" t="s">
        <v>257</v>
      </c>
      <c r="X1369" s="7">
        <f>T1369*K1369</f>
        <v>228.57142857142858</v>
      </c>
      <c r="Y1369">
        <f>T1369*(57.32)</f>
        <v>57.32</v>
      </c>
    </row>
    <row r="1370" spans="1:25" x14ac:dyDescent="0.2">
      <c r="A1370">
        <v>1369</v>
      </c>
      <c r="B1370" t="s">
        <v>145</v>
      </c>
      <c r="C1370" t="s">
        <v>224</v>
      </c>
      <c r="D1370">
        <v>7</v>
      </c>
      <c r="E1370" t="s">
        <v>72</v>
      </c>
      <c r="F1370">
        <f t="shared" si="101"/>
        <v>0.08</v>
      </c>
      <c r="G1370">
        <v>350</v>
      </c>
      <c r="H1370">
        <f t="shared" si="95"/>
        <v>3.5E-4</v>
      </c>
      <c r="I1370">
        <f t="shared" si="96"/>
        <v>3.7317633259011537E-2</v>
      </c>
      <c r="J1370" s="6">
        <f t="shared" si="97"/>
        <v>4.3749999999999995E-3</v>
      </c>
      <c r="K1370">
        <f t="shared" si="98"/>
        <v>228.57142857142858</v>
      </c>
      <c r="L1370" t="s">
        <v>68</v>
      </c>
      <c r="M1370">
        <v>1</v>
      </c>
      <c r="N1370" t="s">
        <v>20</v>
      </c>
      <c r="O1370" t="s">
        <v>21</v>
      </c>
      <c r="P1370" t="s">
        <v>22</v>
      </c>
      <c r="Q1370" t="s">
        <v>23</v>
      </c>
      <c r="R1370" t="s">
        <v>24</v>
      </c>
      <c r="S1370" t="s">
        <v>25</v>
      </c>
      <c r="T1370">
        <v>1</v>
      </c>
      <c r="U1370" t="s">
        <v>246</v>
      </c>
      <c r="V1370" t="s">
        <v>255</v>
      </c>
      <c r="W1370" t="s">
        <v>258</v>
      </c>
      <c r="X1370" s="7">
        <f>T1370*K1370</f>
        <v>228.57142857142858</v>
      </c>
      <c r="Y1370">
        <f>T1370*(57.32)</f>
        <v>57.32</v>
      </c>
    </row>
    <row r="1371" spans="1:25" x14ac:dyDescent="0.2">
      <c r="A1371">
        <v>1370</v>
      </c>
      <c r="B1371" t="s">
        <v>145</v>
      </c>
      <c r="C1371" t="s">
        <v>224</v>
      </c>
      <c r="D1371">
        <v>7</v>
      </c>
      <c r="E1371" t="s">
        <v>72</v>
      </c>
      <c r="F1371">
        <f t="shared" si="101"/>
        <v>0.08</v>
      </c>
      <c r="G1371">
        <v>350</v>
      </c>
      <c r="H1371">
        <f t="shared" si="95"/>
        <v>3.5E-4</v>
      </c>
      <c r="I1371">
        <f t="shared" si="96"/>
        <v>3.7317633259011537E-2</v>
      </c>
      <c r="J1371" s="6">
        <f t="shared" si="97"/>
        <v>4.3749999999999995E-3</v>
      </c>
      <c r="K1371">
        <f t="shared" si="98"/>
        <v>228.57142857142858</v>
      </c>
      <c r="L1371" t="s">
        <v>68</v>
      </c>
      <c r="M1371">
        <v>1</v>
      </c>
      <c r="N1371" t="s">
        <v>193</v>
      </c>
      <c r="O1371" t="s">
        <v>35</v>
      </c>
      <c r="P1371" t="s">
        <v>36</v>
      </c>
      <c r="Q1371" t="s">
        <v>37</v>
      </c>
      <c r="R1371" t="s">
        <v>24</v>
      </c>
      <c r="S1371" t="s">
        <v>38</v>
      </c>
      <c r="T1371">
        <v>2</v>
      </c>
      <c r="U1371" t="s">
        <v>246</v>
      </c>
      <c r="V1371" t="s">
        <v>255</v>
      </c>
      <c r="W1371" t="s">
        <v>258</v>
      </c>
      <c r="X1371" s="7">
        <f>T1371*K1371</f>
        <v>457.14285714285717</v>
      </c>
      <c r="Y1371">
        <f>T1371*(57.32)</f>
        <v>114.64</v>
      </c>
    </row>
    <row r="1372" spans="1:25" x14ac:dyDescent="0.2">
      <c r="A1372">
        <v>1371</v>
      </c>
      <c r="B1372" t="s">
        <v>145</v>
      </c>
      <c r="C1372" t="s">
        <v>224</v>
      </c>
      <c r="D1372">
        <v>7</v>
      </c>
      <c r="E1372" t="s">
        <v>72</v>
      </c>
      <c r="F1372">
        <f t="shared" si="101"/>
        <v>0.08</v>
      </c>
      <c r="G1372">
        <v>350</v>
      </c>
      <c r="H1372">
        <f t="shared" si="95"/>
        <v>3.5E-4</v>
      </c>
      <c r="I1372">
        <f t="shared" si="96"/>
        <v>3.7317633259011537E-2</v>
      </c>
      <c r="J1372" s="6">
        <f t="shared" si="97"/>
        <v>4.3749999999999995E-3</v>
      </c>
      <c r="K1372">
        <f t="shared" si="98"/>
        <v>228.57142857142858</v>
      </c>
      <c r="L1372" t="s">
        <v>68</v>
      </c>
      <c r="M1372">
        <v>1</v>
      </c>
      <c r="N1372" t="s">
        <v>39</v>
      </c>
      <c r="O1372" t="s">
        <v>35</v>
      </c>
      <c r="P1372" t="s">
        <v>36</v>
      </c>
      <c r="Q1372" t="s">
        <v>37</v>
      </c>
      <c r="R1372" t="s">
        <v>24</v>
      </c>
      <c r="S1372" t="s">
        <v>38</v>
      </c>
      <c r="T1372">
        <v>5</v>
      </c>
      <c r="U1372" t="s">
        <v>246</v>
      </c>
      <c r="V1372" t="s">
        <v>255</v>
      </c>
      <c r="W1372" t="s">
        <v>258</v>
      </c>
      <c r="X1372" s="7">
        <f>T1372*K1372</f>
        <v>1142.8571428571429</v>
      </c>
      <c r="Y1372">
        <f>T1372*(57.32)</f>
        <v>286.60000000000002</v>
      </c>
    </row>
    <row r="1373" spans="1:25" x14ac:dyDescent="0.2">
      <c r="A1373">
        <v>1372</v>
      </c>
      <c r="B1373" t="s">
        <v>145</v>
      </c>
      <c r="C1373" t="s">
        <v>224</v>
      </c>
      <c r="D1373">
        <v>7</v>
      </c>
      <c r="E1373" t="s">
        <v>72</v>
      </c>
      <c r="F1373">
        <f t="shared" si="101"/>
        <v>0.08</v>
      </c>
      <c r="G1373">
        <v>350</v>
      </c>
      <c r="H1373">
        <f t="shared" si="95"/>
        <v>3.5E-4</v>
      </c>
      <c r="I1373">
        <f t="shared" si="96"/>
        <v>3.7317633259011537E-2</v>
      </c>
      <c r="J1373" s="6">
        <f t="shared" si="97"/>
        <v>4.3749999999999995E-3</v>
      </c>
      <c r="K1373">
        <f t="shared" si="98"/>
        <v>228.57142857142858</v>
      </c>
      <c r="L1373" t="s">
        <v>68</v>
      </c>
      <c r="M1373">
        <v>1</v>
      </c>
      <c r="N1373" t="s">
        <v>40</v>
      </c>
      <c r="O1373" t="s">
        <v>40</v>
      </c>
      <c r="P1373" t="s">
        <v>22</v>
      </c>
      <c r="Q1373" t="s">
        <v>37</v>
      </c>
      <c r="R1373" t="s">
        <v>24</v>
      </c>
      <c r="S1373" t="s">
        <v>32</v>
      </c>
      <c r="T1373">
        <v>1</v>
      </c>
      <c r="U1373" t="s">
        <v>246</v>
      </c>
      <c r="V1373" t="s">
        <v>255</v>
      </c>
      <c r="W1373" t="s">
        <v>258</v>
      </c>
      <c r="X1373" s="7">
        <f>T1373*K1373</f>
        <v>228.57142857142858</v>
      </c>
      <c r="Y1373">
        <f>T1373*(57.32)</f>
        <v>57.32</v>
      </c>
    </row>
    <row r="1374" spans="1:25" x14ac:dyDescent="0.2">
      <c r="A1374">
        <v>1373</v>
      </c>
      <c r="B1374" t="s">
        <v>145</v>
      </c>
      <c r="C1374" t="s">
        <v>224</v>
      </c>
      <c r="D1374">
        <v>7</v>
      </c>
      <c r="E1374" t="s">
        <v>72</v>
      </c>
      <c r="F1374">
        <f t="shared" si="101"/>
        <v>0.08</v>
      </c>
      <c r="G1374">
        <v>350</v>
      </c>
      <c r="H1374">
        <f t="shared" si="95"/>
        <v>3.5E-4</v>
      </c>
      <c r="I1374">
        <f t="shared" si="96"/>
        <v>3.7317633259011537E-2</v>
      </c>
      <c r="J1374" s="6">
        <f t="shared" si="97"/>
        <v>4.3749999999999995E-3</v>
      </c>
      <c r="K1374">
        <f t="shared" si="98"/>
        <v>228.57142857142858</v>
      </c>
      <c r="L1374" t="s">
        <v>68</v>
      </c>
      <c r="M1374">
        <v>1</v>
      </c>
      <c r="N1374" t="s">
        <v>49</v>
      </c>
      <c r="O1374" t="s">
        <v>49</v>
      </c>
      <c r="P1374" t="s">
        <v>22</v>
      </c>
      <c r="Q1374" t="s">
        <v>37</v>
      </c>
      <c r="R1374" t="s">
        <v>24</v>
      </c>
      <c r="S1374" t="s">
        <v>50</v>
      </c>
      <c r="T1374">
        <v>1</v>
      </c>
      <c r="U1374" t="s">
        <v>246</v>
      </c>
      <c r="V1374" t="s">
        <v>255</v>
      </c>
      <c r="W1374" t="s">
        <v>258</v>
      </c>
      <c r="X1374" s="7">
        <f>T1374*K1374</f>
        <v>228.57142857142858</v>
      </c>
      <c r="Y1374">
        <f>T1374*(57.32)</f>
        <v>57.32</v>
      </c>
    </row>
    <row r="1375" spans="1:25" x14ac:dyDescent="0.2">
      <c r="A1375">
        <v>1374</v>
      </c>
      <c r="B1375" t="s">
        <v>145</v>
      </c>
      <c r="C1375" t="s">
        <v>224</v>
      </c>
      <c r="D1375">
        <v>7</v>
      </c>
      <c r="E1375" t="s">
        <v>72</v>
      </c>
      <c r="F1375">
        <f t="shared" si="101"/>
        <v>0.08</v>
      </c>
      <c r="G1375">
        <v>350</v>
      </c>
      <c r="H1375">
        <f t="shared" si="95"/>
        <v>3.5E-4</v>
      </c>
      <c r="I1375">
        <f t="shared" si="96"/>
        <v>3.7317633259011537E-2</v>
      </c>
      <c r="J1375" s="6">
        <f t="shared" si="97"/>
        <v>4.3749999999999995E-3</v>
      </c>
      <c r="K1375">
        <f t="shared" si="98"/>
        <v>228.57142857142858</v>
      </c>
      <c r="L1375" t="s">
        <v>68</v>
      </c>
      <c r="M1375">
        <v>1</v>
      </c>
      <c r="N1375" t="s">
        <v>188</v>
      </c>
      <c r="O1375" t="s">
        <v>188</v>
      </c>
      <c r="P1375" t="s">
        <v>36</v>
      </c>
      <c r="Q1375" t="s">
        <v>23</v>
      </c>
      <c r="R1375" t="s">
        <v>31</v>
      </c>
      <c r="S1375" t="s">
        <v>38</v>
      </c>
      <c r="T1375">
        <v>1</v>
      </c>
      <c r="U1375" t="s">
        <v>246</v>
      </c>
      <c r="V1375" t="s">
        <v>255</v>
      </c>
      <c r="W1375" t="s">
        <v>258</v>
      </c>
      <c r="X1375" s="7">
        <f>T1375*K1375</f>
        <v>228.57142857142858</v>
      </c>
      <c r="Y1375">
        <f>T1375*(57.32)</f>
        <v>57.32</v>
      </c>
    </row>
    <row r="1376" spans="1:25" x14ac:dyDescent="0.2">
      <c r="A1376">
        <v>1375</v>
      </c>
      <c r="B1376" t="s">
        <v>145</v>
      </c>
      <c r="C1376" t="s">
        <v>224</v>
      </c>
      <c r="D1376">
        <v>7</v>
      </c>
      <c r="E1376" t="s">
        <v>72</v>
      </c>
      <c r="F1376">
        <f t="shared" si="101"/>
        <v>0.08</v>
      </c>
      <c r="G1376">
        <v>350</v>
      </c>
      <c r="H1376">
        <f t="shared" si="95"/>
        <v>3.5E-4</v>
      </c>
      <c r="I1376">
        <f t="shared" si="96"/>
        <v>3.7317633259011537E-2</v>
      </c>
      <c r="J1376" s="6">
        <f t="shared" si="97"/>
        <v>4.3749999999999995E-3</v>
      </c>
      <c r="K1376">
        <f t="shared" si="98"/>
        <v>228.57142857142858</v>
      </c>
      <c r="L1376" t="s">
        <v>70</v>
      </c>
      <c r="M1376">
        <v>1</v>
      </c>
      <c r="N1376" t="s">
        <v>20</v>
      </c>
      <c r="O1376" t="s">
        <v>21</v>
      </c>
      <c r="P1376" t="s">
        <v>22</v>
      </c>
      <c r="Q1376" t="s">
        <v>23</v>
      </c>
      <c r="R1376" t="s">
        <v>168</v>
      </c>
      <c r="S1376" t="s">
        <v>25</v>
      </c>
      <c r="T1376">
        <v>1</v>
      </c>
      <c r="U1376" t="s">
        <v>246</v>
      </c>
      <c r="V1376" t="s">
        <v>255</v>
      </c>
      <c r="W1376" t="s">
        <v>259</v>
      </c>
      <c r="X1376" s="7">
        <f>T1376*K1376</f>
        <v>228.57142857142858</v>
      </c>
      <c r="Y1376">
        <f>T1376*(57.32)</f>
        <v>57.32</v>
      </c>
    </row>
    <row r="1377" spans="1:25" x14ac:dyDescent="0.2">
      <c r="A1377">
        <v>1376</v>
      </c>
      <c r="B1377" t="s">
        <v>145</v>
      </c>
      <c r="C1377" t="s">
        <v>224</v>
      </c>
      <c r="D1377">
        <v>7</v>
      </c>
      <c r="E1377" t="s">
        <v>72</v>
      </c>
      <c r="F1377">
        <f t="shared" si="101"/>
        <v>0.08</v>
      </c>
      <c r="G1377">
        <v>350</v>
      </c>
      <c r="H1377">
        <f t="shared" si="95"/>
        <v>3.5E-4</v>
      </c>
      <c r="I1377">
        <f t="shared" si="96"/>
        <v>3.7317633259011537E-2</v>
      </c>
      <c r="J1377" s="6">
        <f t="shared" si="97"/>
        <v>4.3749999999999995E-3</v>
      </c>
      <c r="K1377">
        <f t="shared" si="98"/>
        <v>228.57142857142858</v>
      </c>
      <c r="L1377" t="s">
        <v>70</v>
      </c>
      <c r="M1377">
        <v>1</v>
      </c>
      <c r="N1377" t="s">
        <v>193</v>
      </c>
      <c r="O1377" t="s">
        <v>35</v>
      </c>
      <c r="P1377" t="s">
        <v>36</v>
      </c>
      <c r="Q1377" t="s">
        <v>37</v>
      </c>
      <c r="R1377" t="s">
        <v>24</v>
      </c>
      <c r="S1377" t="s">
        <v>38</v>
      </c>
      <c r="T1377">
        <v>5</v>
      </c>
      <c r="U1377" t="s">
        <v>246</v>
      </c>
      <c r="V1377" t="s">
        <v>255</v>
      </c>
      <c r="W1377" t="s">
        <v>259</v>
      </c>
      <c r="X1377" s="7">
        <f>T1377*K1377</f>
        <v>1142.8571428571429</v>
      </c>
      <c r="Y1377">
        <f>T1377*(57.32)</f>
        <v>286.60000000000002</v>
      </c>
    </row>
    <row r="1378" spans="1:25" x14ac:dyDescent="0.2">
      <c r="A1378">
        <v>1377</v>
      </c>
      <c r="B1378" t="s">
        <v>145</v>
      </c>
      <c r="C1378" t="s">
        <v>224</v>
      </c>
      <c r="D1378">
        <v>7</v>
      </c>
      <c r="E1378" t="s">
        <v>72</v>
      </c>
      <c r="F1378">
        <f t="shared" si="101"/>
        <v>0.08</v>
      </c>
      <c r="G1378">
        <v>350</v>
      </c>
      <c r="H1378">
        <f t="shared" ref="H1378:H1441" si="102">G1378/1000000</f>
        <v>3.5E-4</v>
      </c>
      <c r="I1378">
        <f t="shared" si="96"/>
        <v>3.7317633259011537E-2</v>
      </c>
      <c r="J1378" s="6">
        <f t="shared" si="97"/>
        <v>4.3749999999999995E-3</v>
      </c>
      <c r="K1378">
        <f t="shared" si="98"/>
        <v>228.57142857142858</v>
      </c>
      <c r="L1378" t="s">
        <v>70</v>
      </c>
      <c r="M1378">
        <v>1</v>
      </c>
      <c r="N1378" t="s">
        <v>40</v>
      </c>
      <c r="O1378" t="s">
        <v>40</v>
      </c>
      <c r="P1378" t="s">
        <v>22</v>
      </c>
      <c r="Q1378" t="s">
        <v>37</v>
      </c>
      <c r="R1378" t="s">
        <v>24</v>
      </c>
      <c r="S1378" t="s">
        <v>32</v>
      </c>
      <c r="T1378">
        <v>1</v>
      </c>
      <c r="U1378" t="s">
        <v>246</v>
      </c>
      <c r="V1378" t="s">
        <v>255</v>
      </c>
      <c r="W1378" t="s">
        <v>259</v>
      </c>
      <c r="X1378" s="7">
        <f>T1378*K1378</f>
        <v>228.57142857142858</v>
      </c>
      <c r="Y1378">
        <f>T1378*(57.32)</f>
        <v>57.32</v>
      </c>
    </row>
    <row r="1379" spans="1:25" x14ac:dyDescent="0.2">
      <c r="A1379">
        <v>1378</v>
      </c>
      <c r="B1379" t="s">
        <v>145</v>
      </c>
      <c r="C1379" t="s">
        <v>224</v>
      </c>
      <c r="D1379">
        <v>7</v>
      </c>
      <c r="E1379" t="s">
        <v>72</v>
      </c>
      <c r="F1379">
        <f t="shared" si="101"/>
        <v>0.08</v>
      </c>
      <c r="G1379">
        <v>350</v>
      </c>
      <c r="H1379">
        <f t="shared" si="102"/>
        <v>3.5E-4</v>
      </c>
      <c r="I1379">
        <f t="shared" ref="I1379:I1442" si="103">SQRT(H1379/(PI()*F1379))</f>
        <v>3.7317633259011537E-2</v>
      </c>
      <c r="J1379" s="6">
        <f t="shared" ref="J1379:J1442" si="104">(I1379*I1379)*PI()</f>
        <v>4.3749999999999995E-3</v>
      </c>
      <c r="K1379">
        <f t="shared" ref="K1379:K1442" si="105">1/J1379</f>
        <v>228.57142857142858</v>
      </c>
      <c r="L1379" t="s">
        <v>70</v>
      </c>
      <c r="M1379">
        <v>1</v>
      </c>
      <c r="N1379" t="s">
        <v>59</v>
      </c>
      <c r="O1379" t="s">
        <v>59</v>
      </c>
      <c r="P1379" t="s">
        <v>30</v>
      </c>
      <c r="Q1379" t="s">
        <v>23</v>
      </c>
      <c r="R1379" t="s">
        <v>31</v>
      </c>
      <c r="S1379" t="s">
        <v>60</v>
      </c>
      <c r="T1379">
        <v>2</v>
      </c>
      <c r="U1379" t="s">
        <v>246</v>
      </c>
      <c r="V1379" t="s">
        <v>255</v>
      </c>
      <c r="W1379" t="s">
        <v>259</v>
      </c>
      <c r="X1379" s="7">
        <f>T1379*K1379</f>
        <v>457.14285714285717</v>
      </c>
      <c r="Y1379">
        <f>T1379*(57.32)</f>
        <v>114.64</v>
      </c>
    </row>
    <row r="1380" spans="1:25" x14ac:dyDescent="0.2">
      <c r="A1380">
        <v>1379</v>
      </c>
      <c r="B1380" t="s">
        <v>145</v>
      </c>
      <c r="C1380" t="s">
        <v>224</v>
      </c>
      <c r="D1380">
        <v>7</v>
      </c>
      <c r="E1380" t="s">
        <v>72</v>
      </c>
      <c r="F1380">
        <f t="shared" si="101"/>
        <v>0.08</v>
      </c>
      <c r="G1380">
        <v>350</v>
      </c>
      <c r="H1380">
        <f t="shared" si="102"/>
        <v>3.5E-4</v>
      </c>
      <c r="I1380">
        <f t="shared" si="103"/>
        <v>3.7317633259011537E-2</v>
      </c>
      <c r="J1380" s="6">
        <f t="shared" si="104"/>
        <v>4.3749999999999995E-3</v>
      </c>
      <c r="K1380">
        <f t="shared" si="105"/>
        <v>228.57142857142858</v>
      </c>
      <c r="L1380" t="s">
        <v>70</v>
      </c>
      <c r="M1380">
        <v>1</v>
      </c>
      <c r="N1380" t="s">
        <v>188</v>
      </c>
      <c r="O1380" t="s">
        <v>188</v>
      </c>
      <c r="P1380" t="s">
        <v>36</v>
      </c>
      <c r="Q1380" t="s">
        <v>23</v>
      </c>
      <c r="R1380" t="s">
        <v>31</v>
      </c>
      <c r="S1380" t="s">
        <v>38</v>
      </c>
      <c r="T1380">
        <v>1</v>
      </c>
      <c r="U1380" t="s">
        <v>246</v>
      </c>
      <c r="V1380" t="s">
        <v>255</v>
      </c>
      <c r="W1380" t="s">
        <v>259</v>
      </c>
      <c r="X1380" s="7">
        <f>T1380*K1380</f>
        <v>228.57142857142858</v>
      </c>
      <c r="Y1380">
        <f>T1380*(57.32)</f>
        <v>57.32</v>
      </c>
    </row>
    <row r="1381" spans="1:25" x14ac:dyDescent="0.2">
      <c r="A1381">
        <v>1380</v>
      </c>
      <c r="B1381" t="s">
        <v>145</v>
      </c>
      <c r="C1381" t="s">
        <v>224</v>
      </c>
      <c r="D1381">
        <v>8</v>
      </c>
      <c r="E1381" t="s">
        <v>18</v>
      </c>
      <c r="F1381">
        <f t="shared" ref="F1381:F1391" si="106">(4/100)</f>
        <v>0.04</v>
      </c>
      <c r="G1381" s="5">
        <v>323</v>
      </c>
      <c r="H1381">
        <f t="shared" si="102"/>
        <v>3.2299999999999999E-4</v>
      </c>
      <c r="I1381">
        <f t="shared" si="103"/>
        <v>5.0698642298725415E-2</v>
      </c>
      <c r="J1381" s="6">
        <f t="shared" si="104"/>
        <v>8.0750000000000006E-3</v>
      </c>
      <c r="K1381">
        <f t="shared" si="105"/>
        <v>123.83900928792569</v>
      </c>
      <c r="L1381" t="s">
        <v>68</v>
      </c>
      <c r="M1381">
        <v>1</v>
      </c>
      <c r="N1381" t="s">
        <v>225</v>
      </c>
      <c r="O1381" t="s">
        <v>226</v>
      </c>
      <c r="P1381" t="s">
        <v>36</v>
      </c>
      <c r="Q1381" t="s">
        <v>37</v>
      </c>
      <c r="R1381" t="s">
        <v>24</v>
      </c>
      <c r="S1381" t="s">
        <v>38</v>
      </c>
      <c r="T1381">
        <v>3</v>
      </c>
      <c r="U1381" t="s">
        <v>260</v>
      </c>
      <c r="V1381" t="s">
        <v>261</v>
      </c>
      <c r="W1381" t="s">
        <v>262</v>
      </c>
      <c r="X1381" s="7">
        <f>T1381*K1381</f>
        <v>371.51702786377706</v>
      </c>
      <c r="Y1381">
        <f>T1381*(57.32)</f>
        <v>171.96</v>
      </c>
    </row>
    <row r="1382" spans="1:25" x14ac:dyDescent="0.2">
      <c r="A1382">
        <v>1381</v>
      </c>
      <c r="B1382" t="s">
        <v>145</v>
      </c>
      <c r="C1382" t="s">
        <v>224</v>
      </c>
      <c r="D1382">
        <v>8</v>
      </c>
      <c r="E1382" t="s">
        <v>18</v>
      </c>
      <c r="F1382">
        <f t="shared" si="106"/>
        <v>0.04</v>
      </c>
      <c r="G1382" s="5">
        <v>323</v>
      </c>
      <c r="H1382">
        <f t="shared" si="102"/>
        <v>3.2299999999999999E-4</v>
      </c>
      <c r="I1382">
        <f t="shared" si="103"/>
        <v>5.0698642298725415E-2</v>
      </c>
      <c r="J1382" s="6">
        <f t="shared" si="104"/>
        <v>8.0750000000000006E-3</v>
      </c>
      <c r="K1382">
        <f t="shared" si="105"/>
        <v>123.83900928792569</v>
      </c>
      <c r="L1382" t="s">
        <v>68</v>
      </c>
      <c r="M1382">
        <v>1</v>
      </c>
      <c r="N1382" t="s">
        <v>193</v>
      </c>
      <c r="O1382" t="s">
        <v>35</v>
      </c>
      <c r="P1382" t="s">
        <v>36</v>
      </c>
      <c r="Q1382" t="s">
        <v>37</v>
      </c>
      <c r="R1382" t="s">
        <v>24</v>
      </c>
      <c r="S1382" t="s">
        <v>38</v>
      </c>
      <c r="T1382">
        <v>1</v>
      </c>
      <c r="U1382" t="s">
        <v>260</v>
      </c>
      <c r="V1382" t="s">
        <v>261</v>
      </c>
      <c r="W1382" t="s">
        <v>262</v>
      </c>
      <c r="X1382" s="7">
        <f>T1382*K1382</f>
        <v>123.83900928792569</v>
      </c>
      <c r="Y1382">
        <f>T1382*(57.32)</f>
        <v>57.32</v>
      </c>
    </row>
    <row r="1383" spans="1:25" x14ac:dyDescent="0.2">
      <c r="A1383">
        <v>1382</v>
      </c>
      <c r="B1383" t="s">
        <v>145</v>
      </c>
      <c r="C1383" t="s">
        <v>224</v>
      </c>
      <c r="D1383">
        <v>8</v>
      </c>
      <c r="E1383" t="s">
        <v>18</v>
      </c>
      <c r="F1383">
        <f t="shared" si="106"/>
        <v>0.04</v>
      </c>
      <c r="G1383" s="5">
        <v>323</v>
      </c>
      <c r="H1383">
        <f t="shared" si="102"/>
        <v>3.2299999999999999E-4</v>
      </c>
      <c r="I1383">
        <f t="shared" si="103"/>
        <v>5.0698642298725415E-2</v>
      </c>
      <c r="J1383" s="6">
        <f t="shared" si="104"/>
        <v>8.0750000000000006E-3</v>
      </c>
      <c r="K1383">
        <f t="shared" si="105"/>
        <v>123.83900928792569</v>
      </c>
      <c r="L1383" t="s">
        <v>68</v>
      </c>
      <c r="M1383">
        <v>1</v>
      </c>
      <c r="N1383" t="s">
        <v>39</v>
      </c>
      <c r="O1383" t="s">
        <v>35</v>
      </c>
      <c r="P1383" t="s">
        <v>36</v>
      </c>
      <c r="Q1383" t="s">
        <v>37</v>
      </c>
      <c r="R1383" t="s">
        <v>24</v>
      </c>
      <c r="S1383" t="s">
        <v>38</v>
      </c>
      <c r="T1383">
        <v>4</v>
      </c>
      <c r="U1383" t="s">
        <v>260</v>
      </c>
      <c r="V1383" t="s">
        <v>261</v>
      </c>
      <c r="W1383" t="s">
        <v>262</v>
      </c>
      <c r="X1383" s="7">
        <f>T1383*K1383</f>
        <v>495.35603715170276</v>
      </c>
      <c r="Y1383">
        <f>T1383*(57.32)</f>
        <v>229.28</v>
      </c>
    </row>
    <row r="1384" spans="1:25" x14ac:dyDescent="0.2">
      <c r="A1384">
        <v>1383</v>
      </c>
      <c r="B1384" t="s">
        <v>145</v>
      </c>
      <c r="C1384" t="s">
        <v>224</v>
      </c>
      <c r="D1384">
        <v>8</v>
      </c>
      <c r="E1384" t="s">
        <v>18</v>
      </c>
      <c r="F1384">
        <f t="shared" si="106"/>
        <v>0.04</v>
      </c>
      <c r="G1384" s="5">
        <v>323</v>
      </c>
      <c r="H1384">
        <f t="shared" si="102"/>
        <v>3.2299999999999999E-4</v>
      </c>
      <c r="I1384">
        <f t="shared" si="103"/>
        <v>5.0698642298725415E-2</v>
      </c>
      <c r="J1384" s="6">
        <f t="shared" si="104"/>
        <v>8.0750000000000006E-3</v>
      </c>
      <c r="K1384">
        <f t="shared" si="105"/>
        <v>123.83900928792569</v>
      </c>
      <c r="L1384" t="s">
        <v>68</v>
      </c>
      <c r="M1384">
        <v>1</v>
      </c>
      <c r="N1384" t="s">
        <v>40</v>
      </c>
      <c r="O1384" t="s">
        <v>40</v>
      </c>
      <c r="P1384" t="s">
        <v>22</v>
      </c>
      <c r="Q1384" t="s">
        <v>37</v>
      </c>
      <c r="R1384" t="s">
        <v>24</v>
      </c>
      <c r="S1384" t="s">
        <v>32</v>
      </c>
      <c r="T1384">
        <v>2</v>
      </c>
      <c r="U1384" t="s">
        <v>260</v>
      </c>
      <c r="V1384" t="s">
        <v>261</v>
      </c>
      <c r="W1384" t="s">
        <v>262</v>
      </c>
      <c r="X1384" s="7">
        <f>T1384*K1384</f>
        <v>247.67801857585138</v>
      </c>
      <c r="Y1384">
        <f>T1384*(57.32)</f>
        <v>114.64</v>
      </c>
    </row>
    <row r="1385" spans="1:25" x14ac:dyDescent="0.2">
      <c r="A1385">
        <v>1384</v>
      </c>
      <c r="B1385" t="s">
        <v>145</v>
      </c>
      <c r="C1385" t="s">
        <v>224</v>
      </c>
      <c r="D1385">
        <v>8</v>
      </c>
      <c r="E1385" t="s">
        <v>18</v>
      </c>
      <c r="F1385">
        <f t="shared" si="106"/>
        <v>0.04</v>
      </c>
      <c r="G1385" s="5">
        <v>323</v>
      </c>
      <c r="H1385">
        <f t="shared" si="102"/>
        <v>3.2299999999999999E-4</v>
      </c>
      <c r="I1385">
        <f t="shared" si="103"/>
        <v>5.0698642298725415E-2</v>
      </c>
      <c r="J1385" s="6">
        <f t="shared" si="104"/>
        <v>8.0750000000000006E-3</v>
      </c>
      <c r="K1385">
        <f t="shared" si="105"/>
        <v>123.83900928792569</v>
      </c>
      <c r="L1385" t="s">
        <v>68</v>
      </c>
      <c r="M1385">
        <v>2</v>
      </c>
      <c r="N1385" t="s">
        <v>193</v>
      </c>
      <c r="O1385" t="s">
        <v>35</v>
      </c>
      <c r="P1385" t="s">
        <v>36</v>
      </c>
      <c r="Q1385" t="s">
        <v>37</v>
      </c>
      <c r="R1385" t="s">
        <v>24</v>
      </c>
      <c r="S1385" t="s">
        <v>38</v>
      </c>
      <c r="T1385">
        <v>1</v>
      </c>
      <c r="U1385" t="s">
        <v>260</v>
      </c>
      <c r="V1385" t="s">
        <v>261</v>
      </c>
      <c r="W1385" t="s">
        <v>262</v>
      </c>
      <c r="X1385" s="7">
        <f>T1385*K1385</f>
        <v>123.83900928792569</v>
      </c>
      <c r="Y1385">
        <f>T1385*(57.32)</f>
        <v>57.32</v>
      </c>
    </row>
    <row r="1386" spans="1:25" x14ac:dyDescent="0.2">
      <c r="A1386">
        <v>1385</v>
      </c>
      <c r="B1386" t="s">
        <v>145</v>
      </c>
      <c r="C1386" t="s">
        <v>224</v>
      </c>
      <c r="D1386">
        <v>8</v>
      </c>
      <c r="E1386" t="s">
        <v>18</v>
      </c>
      <c r="F1386">
        <f t="shared" si="106"/>
        <v>0.04</v>
      </c>
      <c r="G1386" s="5">
        <v>323</v>
      </c>
      <c r="H1386">
        <f t="shared" si="102"/>
        <v>3.2299999999999999E-4</v>
      </c>
      <c r="I1386">
        <f t="shared" si="103"/>
        <v>5.0698642298725415E-2</v>
      </c>
      <c r="J1386" s="6">
        <f t="shared" si="104"/>
        <v>8.0750000000000006E-3</v>
      </c>
      <c r="K1386">
        <f t="shared" si="105"/>
        <v>123.83900928792569</v>
      </c>
      <c r="L1386" t="s">
        <v>68</v>
      </c>
      <c r="M1386">
        <v>2</v>
      </c>
      <c r="N1386" t="s">
        <v>39</v>
      </c>
      <c r="O1386" t="s">
        <v>35</v>
      </c>
      <c r="P1386" t="s">
        <v>36</v>
      </c>
      <c r="Q1386" t="s">
        <v>37</v>
      </c>
      <c r="R1386" t="s">
        <v>24</v>
      </c>
      <c r="S1386" t="s">
        <v>38</v>
      </c>
      <c r="T1386">
        <v>3</v>
      </c>
      <c r="U1386" t="s">
        <v>260</v>
      </c>
      <c r="V1386" t="s">
        <v>261</v>
      </c>
      <c r="W1386" t="s">
        <v>262</v>
      </c>
      <c r="X1386" s="7">
        <f>T1386*K1386</f>
        <v>371.51702786377706</v>
      </c>
      <c r="Y1386">
        <f>T1386*(57.32)</f>
        <v>171.96</v>
      </c>
    </row>
    <row r="1387" spans="1:25" x14ac:dyDescent="0.2">
      <c r="A1387">
        <v>1386</v>
      </c>
      <c r="B1387" t="s">
        <v>145</v>
      </c>
      <c r="C1387" t="s">
        <v>224</v>
      </c>
      <c r="D1387">
        <v>8</v>
      </c>
      <c r="E1387" t="s">
        <v>18</v>
      </c>
      <c r="F1387">
        <f t="shared" si="106"/>
        <v>0.04</v>
      </c>
      <c r="G1387" s="5">
        <v>323</v>
      </c>
      <c r="H1387">
        <f t="shared" si="102"/>
        <v>3.2299999999999999E-4</v>
      </c>
      <c r="I1387">
        <f t="shared" si="103"/>
        <v>5.0698642298725415E-2</v>
      </c>
      <c r="J1387" s="6">
        <f t="shared" si="104"/>
        <v>8.0750000000000006E-3</v>
      </c>
      <c r="K1387">
        <f t="shared" si="105"/>
        <v>123.83900928792569</v>
      </c>
      <c r="L1387" t="s">
        <v>68</v>
      </c>
      <c r="M1387">
        <v>2</v>
      </c>
      <c r="N1387" t="s">
        <v>40</v>
      </c>
      <c r="O1387" t="s">
        <v>40</v>
      </c>
      <c r="P1387" t="s">
        <v>22</v>
      </c>
      <c r="Q1387" t="s">
        <v>37</v>
      </c>
      <c r="R1387" t="s">
        <v>24</v>
      </c>
      <c r="S1387" t="s">
        <v>32</v>
      </c>
      <c r="T1387">
        <v>1</v>
      </c>
      <c r="U1387" t="s">
        <v>260</v>
      </c>
      <c r="V1387" t="s">
        <v>261</v>
      </c>
      <c r="W1387" t="s">
        <v>262</v>
      </c>
      <c r="X1387" s="7">
        <f>T1387*K1387</f>
        <v>123.83900928792569</v>
      </c>
      <c r="Y1387">
        <f>T1387*(57.32)</f>
        <v>57.32</v>
      </c>
    </row>
    <row r="1388" spans="1:25" x14ac:dyDescent="0.2">
      <c r="A1388">
        <v>1387</v>
      </c>
      <c r="B1388" t="s">
        <v>145</v>
      </c>
      <c r="C1388" t="s">
        <v>224</v>
      </c>
      <c r="D1388">
        <v>8</v>
      </c>
      <c r="E1388" t="s">
        <v>18</v>
      </c>
      <c r="F1388">
        <f t="shared" si="106"/>
        <v>0.04</v>
      </c>
      <c r="G1388" s="5">
        <v>323</v>
      </c>
      <c r="H1388">
        <f t="shared" si="102"/>
        <v>3.2299999999999999E-4</v>
      </c>
      <c r="I1388">
        <f t="shared" si="103"/>
        <v>5.0698642298725415E-2</v>
      </c>
      <c r="J1388" s="6">
        <f t="shared" si="104"/>
        <v>8.0750000000000006E-3</v>
      </c>
      <c r="K1388">
        <f t="shared" si="105"/>
        <v>123.83900928792569</v>
      </c>
      <c r="L1388" t="s">
        <v>68</v>
      </c>
      <c r="M1388">
        <v>2</v>
      </c>
      <c r="N1388" t="s">
        <v>57</v>
      </c>
      <c r="O1388" t="s">
        <v>57</v>
      </c>
      <c r="P1388" t="s">
        <v>22</v>
      </c>
      <c r="Q1388" t="s">
        <v>37</v>
      </c>
      <c r="R1388" t="s">
        <v>24</v>
      </c>
      <c r="S1388" t="s">
        <v>58</v>
      </c>
      <c r="T1388">
        <v>2</v>
      </c>
      <c r="U1388" t="s">
        <v>260</v>
      </c>
      <c r="V1388" t="s">
        <v>261</v>
      </c>
      <c r="W1388" t="s">
        <v>262</v>
      </c>
      <c r="X1388" s="7">
        <f>T1388*K1388</f>
        <v>247.67801857585138</v>
      </c>
      <c r="Y1388">
        <f>T1388*(57.32)</f>
        <v>114.64</v>
      </c>
    </row>
    <row r="1389" spans="1:25" x14ac:dyDescent="0.2">
      <c r="A1389">
        <v>1388</v>
      </c>
      <c r="B1389" t="s">
        <v>145</v>
      </c>
      <c r="C1389" t="s">
        <v>224</v>
      </c>
      <c r="D1389">
        <v>8</v>
      </c>
      <c r="E1389" t="s">
        <v>18</v>
      </c>
      <c r="F1389">
        <f t="shared" si="106"/>
        <v>0.04</v>
      </c>
      <c r="G1389" s="5">
        <v>323</v>
      </c>
      <c r="H1389">
        <f t="shared" si="102"/>
        <v>3.2299999999999999E-4</v>
      </c>
      <c r="I1389">
        <f t="shared" si="103"/>
        <v>5.0698642298725415E-2</v>
      </c>
      <c r="J1389" s="6">
        <f t="shared" si="104"/>
        <v>8.0750000000000006E-3</v>
      </c>
      <c r="K1389">
        <f t="shared" si="105"/>
        <v>123.83900928792569</v>
      </c>
      <c r="L1389" t="s">
        <v>70</v>
      </c>
      <c r="M1389">
        <v>1</v>
      </c>
      <c r="N1389" t="s">
        <v>39</v>
      </c>
      <c r="O1389" t="s">
        <v>35</v>
      </c>
      <c r="P1389" t="s">
        <v>36</v>
      </c>
      <c r="Q1389" t="s">
        <v>37</v>
      </c>
      <c r="R1389" t="s">
        <v>24</v>
      </c>
      <c r="S1389" t="s">
        <v>38</v>
      </c>
      <c r="T1389">
        <v>1</v>
      </c>
      <c r="U1389" t="s">
        <v>260</v>
      </c>
      <c r="V1389" t="s">
        <v>261</v>
      </c>
      <c r="W1389" t="s">
        <v>263</v>
      </c>
      <c r="X1389" s="7">
        <f>T1389*K1389</f>
        <v>123.83900928792569</v>
      </c>
      <c r="Y1389">
        <f>T1389*(57.32)</f>
        <v>57.32</v>
      </c>
    </row>
    <row r="1390" spans="1:25" x14ac:dyDescent="0.2">
      <c r="A1390">
        <v>1389</v>
      </c>
      <c r="B1390" t="s">
        <v>145</v>
      </c>
      <c r="C1390" t="s">
        <v>224</v>
      </c>
      <c r="D1390">
        <v>8</v>
      </c>
      <c r="E1390" t="s">
        <v>18</v>
      </c>
      <c r="F1390">
        <f t="shared" si="106"/>
        <v>0.04</v>
      </c>
      <c r="G1390" s="5">
        <v>323</v>
      </c>
      <c r="H1390">
        <f t="shared" si="102"/>
        <v>3.2299999999999999E-4</v>
      </c>
      <c r="I1390">
        <f t="shared" si="103"/>
        <v>5.0698642298725415E-2</v>
      </c>
      <c r="J1390" s="6">
        <f t="shared" si="104"/>
        <v>8.0750000000000006E-3</v>
      </c>
      <c r="K1390">
        <f t="shared" si="105"/>
        <v>123.83900928792569</v>
      </c>
      <c r="L1390" t="s">
        <v>70</v>
      </c>
      <c r="M1390">
        <v>2</v>
      </c>
      <c r="N1390" t="s">
        <v>225</v>
      </c>
      <c r="O1390" t="s">
        <v>226</v>
      </c>
      <c r="P1390" t="s">
        <v>36</v>
      </c>
      <c r="Q1390" t="s">
        <v>37</v>
      </c>
      <c r="R1390" t="s">
        <v>24</v>
      </c>
      <c r="S1390" t="s">
        <v>38</v>
      </c>
      <c r="T1390">
        <v>3</v>
      </c>
      <c r="U1390" t="s">
        <v>260</v>
      </c>
      <c r="V1390" t="s">
        <v>261</v>
      </c>
      <c r="W1390" t="s">
        <v>263</v>
      </c>
      <c r="X1390" s="7">
        <f>T1390*K1390</f>
        <v>371.51702786377706</v>
      </c>
      <c r="Y1390">
        <f>T1390*(57.32)</f>
        <v>171.96</v>
      </c>
    </row>
    <row r="1391" spans="1:25" x14ac:dyDescent="0.2">
      <c r="A1391">
        <v>1390</v>
      </c>
      <c r="B1391" t="s">
        <v>145</v>
      </c>
      <c r="C1391" t="s">
        <v>224</v>
      </c>
      <c r="D1391">
        <v>8</v>
      </c>
      <c r="E1391" t="s">
        <v>18</v>
      </c>
      <c r="F1391">
        <f t="shared" si="106"/>
        <v>0.04</v>
      </c>
      <c r="G1391" s="5">
        <v>323</v>
      </c>
      <c r="H1391">
        <f t="shared" si="102"/>
        <v>3.2299999999999999E-4</v>
      </c>
      <c r="I1391">
        <f t="shared" si="103"/>
        <v>5.0698642298725415E-2</v>
      </c>
      <c r="J1391" s="6">
        <f t="shared" si="104"/>
        <v>8.0750000000000006E-3</v>
      </c>
      <c r="K1391">
        <f t="shared" si="105"/>
        <v>123.83900928792569</v>
      </c>
      <c r="L1391" t="s">
        <v>70</v>
      </c>
      <c r="M1391">
        <v>2</v>
      </c>
      <c r="N1391" t="s">
        <v>39</v>
      </c>
      <c r="O1391" t="s">
        <v>35</v>
      </c>
      <c r="P1391" t="s">
        <v>36</v>
      </c>
      <c r="Q1391" t="s">
        <v>37</v>
      </c>
      <c r="R1391" t="s">
        <v>24</v>
      </c>
      <c r="S1391" t="s">
        <v>38</v>
      </c>
      <c r="T1391">
        <v>2</v>
      </c>
      <c r="U1391" t="s">
        <v>260</v>
      </c>
      <c r="V1391" t="s">
        <v>261</v>
      </c>
      <c r="W1391" t="s">
        <v>263</v>
      </c>
      <c r="X1391" s="7">
        <f>T1391*K1391</f>
        <v>247.67801857585138</v>
      </c>
      <c r="Y1391">
        <f>T1391*(57.32)</f>
        <v>114.64</v>
      </c>
    </row>
    <row r="1392" spans="1:25" x14ac:dyDescent="0.2">
      <c r="A1392">
        <v>1391</v>
      </c>
      <c r="B1392" t="s">
        <v>145</v>
      </c>
      <c r="C1392" t="s">
        <v>224</v>
      </c>
      <c r="D1392">
        <v>8</v>
      </c>
      <c r="E1392" t="s">
        <v>72</v>
      </c>
      <c r="F1392">
        <f t="shared" ref="F1392:F1401" si="107">(12-4)/100</f>
        <v>0.08</v>
      </c>
      <c r="G1392">
        <v>350</v>
      </c>
      <c r="H1392">
        <f t="shared" si="102"/>
        <v>3.5E-4</v>
      </c>
      <c r="I1392">
        <f t="shared" si="103"/>
        <v>3.7317633259011537E-2</v>
      </c>
      <c r="J1392" s="6">
        <f t="shared" si="104"/>
        <v>4.3749999999999995E-3</v>
      </c>
      <c r="K1392">
        <f t="shared" si="105"/>
        <v>228.57142857142858</v>
      </c>
      <c r="L1392" t="s">
        <v>19</v>
      </c>
      <c r="M1392">
        <v>1</v>
      </c>
      <c r="N1392" t="s">
        <v>39</v>
      </c>
      <c r="O1392" t="s">
        <v>35</v>
      </c>
      <c r="P1392" t="s">
        <v>36</v>
      </c>
      <c r="Q1392" t="s">
        <v>37</v>
      </c>
      <c r="R1392" t="s">
        <v>24</v>
      </c>
      <c r="S1392" t="s">
        <v>38</v>
      </c>
      <c r="T1392">
        <v>3</v>
      </c>
      <c r="U1392" t="s">
        <v>260</v>
      </c>
      <c r="V1392" t="s">
        <v>264</v>
      </c>
      <c r="W1392" t="s">
        <v>265</v>
      </c>
      <c r="X1392" s="7">
        <f>T1392*K1392</f>
        <v>685.71428571428578</v>
      </c>
      <c r="Y1392">
        <f>T1392*(57.32)</f>
        <v>171.96</v>
      </c>
    </row>
    <row r="1393" spans="1:25" x14ac:dyDescent="0.2">
      <c r="A1393">
        <v>1392</v>
      </c>
      <c r="B1393" t="s">
        <v>145</v>
      </c>
      <c r="C1393" t="s">
        <v>224</v>
      </c>
      <c r="D1393">
        <v>8</v>
      </c>
      <c r="E1393" t="s">
        <v>72</v>
      </c>
      <c r="F1393">
        <f t="shared" si="107"/>
        <v>0.08</v>
      </c>
      <c r="G1393">
        <v>350</v>
      </c>
      <c r="H1393">
        <f t="shared" si="102"/>
        <v>3.5E-4</v>
      </c>
      <c r="I1393">
        <f t="shared" si="103"/>
        <v>3.7317633259011537E-2</v>
      </c>
      <c r="J1393" s="6">
        <f t="shared" si="104"/>
        <v>4.3749999999999995E-3</v>
      </c>
      <c r="K1393">
        <f t="shared" si="105"/>
        <v>228.57142857142858</v>
      </c>
      <c r="L1393" t="s">
        <v>66</v>
      </c>
      <c r="M1393">
        <v>1</v>
      </c>
      <c r="N1393" t="s">
        <v>39</v>
      </c>
      <c r="O1393" t="s">
        <v>35</v>
      </c>
      <c r="P1393" t="s">
        <v>36</v>
      </c>
      <c r="Q1393" t="s">
        <v>37</v>
      </c>
      <c r="R1393" t="s">
        <v>24</v>
      </c>
      <c r="S1393" t="s">
        <v>38</v>
      </c>
      <c r="T1393">
        <v>1</v>
      </c>
      <c r="U1393" t="s">
        <v>260</v>
      </c>
      <c r="V1393" t="s">
        <v>264</v>
      </c>
      <c r="W1393" t="s">
        <v>266</v>
      </c>
      <c r="X1393" s="7">
        <f>T1393*K1393</f>
        <v>228.57142857142858</v>
      </c>
      <c r="Y1393">
        <f>T1393*(57.32)</f>
        <v>57.32</v>
      </c>
    </row>
    <row r="1394" spans="1:25" x14ac:dyDescent="0.2">
      <c r="A1394">
        <v>1393</v>
      </c>
      <c r="B1394" t="s">
        <v>145</v>
      </c>
      <c r="C1394" t="s">
        <v>224</v>
      </c>
      <c r="D1394">
        <v>8</v>
      </c>
      <c r="E1394" t="s">
        <v>72</v>
      </c>
      <c r="F1394">
        <f t="shared" si="107"/>
        <v>0.08</v>
      </c>
      <c r="G1394">
        <v>350</v>
      </c>
      <c r="H1394">
        <f t="shared" si="102"/>
        <v>3.5E-4</v>
      </c>
      <c r="I1394">
        <f t="shared" si="103"/>
        <v>3.7317633259011537E-2</v>
      </c>
      <c r="J1394" s="6">
        <f t="shared" si="104"/>
        <v>4.3749999999999995E-3</v>
      </c>
      <c r="K1394">
        <f t="shared" si="105"/>
        <v>228.57142857142858</v>
      </c>
      <c r="L1394" t="s">
        <v>68</v>
      </c>
      <c r="M1394">
        <v>1</v>
      </c>
      <c r="N1394" t="s">
        <v>193</v>
      </c>
      <c r="O1394" t="s">
        <v>35</v>
      </c>
      <c r="P1394" t="s">
        <v>36</v>
      </c>
      <c r="Q1394" t="s">
        <v>37</v>
      </c>
      <c r="R1394" t="s">
        <v>24</v>
      </c>
      <c r="S1394" t="s">
        <v>38</v>
      </c>
      <c r="T1394">
        <v>1</v>
      </c>
      <c r="U1394" t="s">
        <v>260</v>
      </c>
      <c r="V1394" t="s">
        <v>264</v>
      </c>
      <c r="W1394" t="s">
        <v>267</v>
      </c>
      <c r="X1394" s="7">
        <f>T1394*K1394</f>
        <v>228.57142857142858</v>
      </c>
      <c r="Y1394">
        <f>T1394*(57.32)</f>
        <v>57.32</v>
      </c>
    </row>
    <row r="1395" spans="1:25" x14ac:dyDescent="0.2">
      <c r="A1395">
        <v>1394</v>
      </c>
      <c r="B1395" t="s">
        <v>145</v>
      </c>
      <c r="C1395" t="s">
        <v>224</v>
      </c>
      <c r="D1395">
        <v>8</v>
      </c>
      <c r="E1395" t="s">
        <v>72</v>
      </c>
      <c r="F1395">
        <f t="shared" si="107"/>
        <v>0.08</v>
      </c>
      <c r="G1395">
        <v>350</v>
      </c>
      <c r="H1395">
        <f t="shared" si="102"/>
        <v>3.5E-4</v>
      </c>
      <c r="I1395">
        <f t="shared" si="103"/>
        <v>3.7317633259011537E-2</v>
      </c>
      <c r="J1395" s="6">
        <f t="shared" si="104"/>
        <v>4.3749999999999995E-3</v>
      </c>
      <c r="K1395">
        <f t="shared" si="105"/>
        <v>228.57142857142858</v>
      </c>
      <c r="L1395" t="s">
        <v>68</v>
      </c>
      <c r="M1395">
        <v>1</v>
      </c>
      <c r="N1395" t="s">
        <v>39</v>
      </c>
      <c r="O1395" t="s">
        <v>35</v>
      </c>
      <c r="P1395" t="s">
        <v>36</v>
      </c>
      <c r="Q1395" t="s">
        <v>37</v>
      </c>
      <c r="R1395" t="s">
        <v>24</v>
      </c>
      <c r="S1395" t="s">
        <v>38</v>
      </c>
      <c r="T1395">
        <v>2</v>
      </c>
      <c r="U1395" t="s">
        <v>260</v>
      </c>
      <c r="V1395" t="s">
        <v>264</v>
      </c>
      <c r="W1395" t="s">
        <v>267</v>
      </c>
      <c r="X1395" s="7">
        <f>T1395*K1395</f>
        <v>457.14285714285717</v>
      </c>
      <c r="Y1395">
        <f>T1395*(57.32)</f>
        <v>114.64</v>
      </c>
    </row>
    <row r="1396" spans="1:25" x14ac:dyDescent="0.2">
      <c r="A1396">
        <v>1395</v>
      </c>
      <c r="B1396" t="s">
        <v>145</v>
      </c>
      <c r="C1396" t="s">
        <v>224</v>
      </c>
      <c r="D1396">
        <v>8</v>
      </c>
      <c r="E1396" t="s">
        <v>72</v>
      </c>
      <c r="F1396">
        <f t="shared" si="107"/>
        <v>0.08</v>
      </c>
      <c r="G1396">
        <v>350</v>
      </c>
      <c r="H1396">
        <f t="shared" si="102"/>
        <v>3.5E-4</v>
      </c>
      <c r="I1396">
        <f t="shared" si="103"/>
        <v>3.7317633259011537E-2</v>
      </c>
      <c r="J1396" s="6">
        <f t="shared" si="104"/>
        <v>4.3749999999999995E-3</v>
      </c>
      <c r="K1396">
        <f t="shared" si="105"/>
        <v>228.57142857142858</v>
      </c>
      <c r="L1396" t="s">
        <v>68</v>
      </c>
      <c r="M1396">
        <v>1</v>
      </c>
      <c r="N1396" t="s">
        <v>59</v>
      </c>
      <c r="O1396" t="s">
        <v>59</v>
      </c>
      <c r="P1396" t="s">
        <v>30</v>
      </c>
      <c r="Q1396" t="s">
        <v>23</v>
      </c>
      <c r="R1396" t="s">
        <v>31</v>
      </c>
      <c r="S1396" t="s">
        <v>60</v>
      </c>
      <c r="T1396">
        <v>5</v>
      </c>
      <c r="U1396" t="s">
        <v>260</v>
      </c>
      <c r="V1396" t="s">
        <v>264</v>
      </c>
      <c r="W1396" t="s">
        <v>267</v>
      </c>
      <c r="X1396" s="7">
        <f>T1396*K1396</f>
        <v>1142.8571428571429</v>
      </c>
      <c r="Y1396">
        <f>T1396*(57.32)</f>
        <v>286.60000000000002</v>
      </c>
    </row>
    <row r="1397" spans="1:25" x14ac:dyDescent="0.2">
      <c r="A1397">
        <v>1396</v>
      </c>
      <c r="B1397" t="s">
        <v>145</v>
      </c>
      <c r="C1397" t="s">
        <v>224</v>
      </c>
      <c r="D1397">
        <v>8</v>
      </c>
      <c r="E1397" t="s">
        <v>72</v>
      </c>
      <c r="F1397">
        <f t="shared" si="107"/>
        <v>0.08</v>
      </c>
      <c r="G1397">
        <v>350</v>
      </c>
      <c r="H1397">
        <f t="shared" si="102"/>
        <v>3.5E-4</v>
      </c>
      <c r="I1397">
        <f t="shared" si="103"/>
        <v>3.7317633259011537E-2</v>
      </c>
      <c r="J1397" s="6">
        <f t="shared" si="104"/>
        <v>4.3749999999999995E-3</v>
      </c>
      <c r="K1397">
        <f t="shared" si="105"/>
        <v>228.57142857142858</v>
      </c>
      <c r="L1397" t="s">
        <v>68</v>
      </c>
      <c r="M1397">
        <v>1</v>
      </c>
      <c r="N1397" t="s">
        <v>268</v>
      </c>
      <c r="O1397" t="s">
        <v>269</v>
      </c>
      <c r="P1397" t="s">
        <v>22</v>
      </c>
      <c r="Q1397" t="s">
        <v>23</v>
      </c>
      <c r="R1397" t="s">
        <v>270</v>
      </c>
      <c r="S1397" t="s">
        <v>32</v>
      </c>
      <c r="T1397">
        <v>1</v>
      </c>
      <c r="U1397" t="s">
        <v>260</v>
      </c>
      <c r="V1397" t="s">
        <v>264</v>
      </c>
      <c r="W1397" t="s">
        <v>267</v>
      </c>
      <c r="X1397" s="7">
        <f>T1397*K1397</f>
        <v>228.57142857142858</v>
      </c>
      <c r="Y1397">
        <f>T1397*(57.32)</f>
        <v>57.32</v>
      </c>
    </row>
    <row r="1398" spans="1:25" x14ac:dyDescent="0.2">
      <c r="A1398">
        <v>1397</v>
      </c>
      <c r="B1398" t="s">
        <v>145</v>
      </c>
      <c r="C1398" t="s">
        <v>224</v>
      </c>
      <c r="D1398">
        <v>8</v>
      </c>
      <c r="E1398" t="s">
        <v>72</v>
      </c>
      <c r="F1398">
        <f t="shared" si="107"/>
        <v>0.08</v>
      </c>
      <c r="G1398">
        <v>350</v>
      </c>
      <c r="H1398">
        <f t="shared" si="102"/>
        <v>3.5E-4</v>
      </c>
      <c r="I1398">
        <f t="shared" si="103"/>
        <v>3.7317633259011537E-2</v>
      </c>
      <c r="J1398" s="6">
        <f t="shared" si="104"/>
        <v>4.3749999999999995E-3</v>
      </c>
      <c r="K1398">
        <f t="shared" si="105"/>
        <v>228.57142857142858</v>
      </c>
      <c r="L1398" t="s">
        <v>68</v>
      </c>
      <c r="M1398">
        <v>1</v>
      </c>
      <c r="N1398" t="s">
        <v>271</v>
      </c>
      <c r="O1398" t="s">
        <v>271</v>
      </c>
      <c r="P1398" t="s">
        <v>22</v>
      </c>
      <c r="Q1398" t="s">
        <v>270</v>
      </c>
      <c r="R1398" t="s">
        <v>270</v>
      </c>
      <c r="S1398" t="s">
        <v>270</v>
      </c>
      <c r="T1398">
        <v>1</v>
      </c>
      <c r="U1398" t="s">
        <v>260</v>
      </c>
      <c r="V1398" t="s">
        <v>264</v>
      </c>
      <c r="W1398" t="s">
        <v>267</v>
      </c>
      <c r="X1398" s="7">
        <f>T1398*K1398</f>
        <v>228.57142857142858</v>
      </c>
      <c r="Y1398">
        <f>T1398*(57.32)</f>
        <v>57.32</v>
      </c>
    </row>
    <row r="1399" spans="1:25" x14ac:dyDescent="0.2">
      <c r="A1399">
        <v>1398</v>
      </c>
      <c r="B1399" t="s">
        <v>145</v>
      </c>
      <c r="C1399" t="s">
        <v>224</v>
      </c>
      <c r="D1399">
        <v>8</v>
      </c>
      <c r="E1399" t="s">
        <v>72</v>
      </c>
      <c r="F1399">
        <f t="shared" si="107"/>
        <v>0.08</v>
      </c>
      <c r="G1399">
        <v>350</v>
      </c>
      <c r="H1399">
        <f t="shared" si="102"/>
        <v>3.5E-4</v>
      </c>
      <c r="I1399">
        <f t="shared" si="103"/>
        <v>3.7317633259011537E-2</v>
      </c>
      <c r="J1399" s="6">
        <f t="shared" si="104"/>
        <v>4.3749999999999995E-3</v>
      </c>
      <c r="K1399">
        <f t="shared" si="105"/>
        <v>228.57142857142858</v>
      </c>
      <c r="L1399" t="s">
        <v>70</v>
      </c>
      <c r="M1399">
        <v>1</v>
      </c>
      <c r="N1399" t="s">
        <v>39</v>
      </c>
      <c r="O1399" t="s">
        <v>35</v>
      </c>
      <c r="P1399" t="s">
        <v>36</v>
      </c>
      <c r="Q1399" t="s">
        <v>37</v>
      </c>
      <c r="R1399" t="s">
        <v>24</v>
      </c>
      <c r="S1399" t="s">
        <v>38</v>
      </c>
      <c r="T1399">
        <v>1</v>
      </c>
      <c r="U1399" t="s">
        <v>260</v>
      </c>
      <c r="V1399" t="s">
        <v>264</v>
      </c>
      <c r="W1399" t="s">
        <v>272</v>
      </c>
      <c r="X1399" s="7">
        <f>T1399*K1399</f>
        <v>228.57142857142858</v>
      </c>
      <c r="Y1399">
        <f>T1399*(57.32)</f>
        <v>57.32</v>
      </c>
    </row>
    <row r="1400" spans="1:25" x14ac:dyDescent="0.2">
      <c r="A1400">
        <v>1399</v>
      </c>
      <c r="B1400" t="s">
        <v>145</v>
      </c>
      <c r="C1400" t="s">
        <v>224</v>
      </c>
      <c r="D1400">
        <v>8</v>
      </c>
      <c r="E1400" t="s">
        <v>72</v>
      </c>
      <c r="F1400">
        <f t="shared" si="107"/>
        <v>0.08</v>
      </c>
      <c r="G1400">
        <v>350</v>
      </c>
      <c r="H1400">
        <f t="shared" si="102"/>
        <v>3.5E-4</v>
      </c>
      <c r="I1400">
        <f t="shared" si="103"/>
        <v>3.7317633259011537E-2</v>
      </c>
      <c r="J1400" s="6">
        <f t="shared" si="104"/>
        <v>4.3749999999999995E-3</v>
      </c>
      <c r="K1400">
        <f t="shared" si="105"/>
        <v>228.57142857142858</v>
      </c>
      <c r="L1400" t="s">
        <v>70</v>
      </c>
      <c r="M1400">
        <v>1</v>
      </c>
      <c r="N1400" t="s">
        <v>59</v>
      </c>
      <c r="O1400" t="s">
        <v>59</v>
      </c>
      <c r="P1400" t="s">
        <v>30</v>
      </c>
      <c r="Q1400" t="s">
        <v>23</v>
      </c>
      <c r="R1400" t="s">
        <v>31</v>
      </c>
      <c r="S1400" t="s">
        <v>60</v>
      </c>
      <c r="T1400">
        <v>1</v>
      </c>
      <c r="U1400" t="s">
        <v>260</v>
      </c>
      <c r="V1400" t="s">
        <v>264</v>
      </c>
      <c r="W1400" t="s">
        <v>272</v>
      </c>
      <c r="X1400" s="7">
        <f>T1400*K1400</f>
        <v>228.57142857142858</v>
      </c>
      <c r="Y1400">
        <f>T1400*(57.32)</f>
        <v>57.32</v>
      </c>
    </row>
    <row r="1401" spans="1:25" x14ac:dyDescent="0.2">
      <c r="A1401">
        <v>1400</v>
      </c>
      <c r="B1401" t="s">
        <v>145</v>
      </c>
      <c r="C1401" t="s">
        <v>224</v>
      </c>
      <c r="D1401">
        <v>8</v>
      </c>
      <c r="E1401" t="s">
        <v>72</v>
      </c>
      <c r="F1401">
        <f t="shared" si="107"/>
        <v>0.08</v>
      </c>
      <c r="G1401">
        <v>350</v>
      </c>
      <c r="H1401">
        <f t="shared" si="102"/>
        <v>3.5E-4</v>
      </c>
      <c r="I1401">
        <f t="shared" si="103"/>
        <v>3.7317633259011537E-2</v>
      </c>
      <c r="J1401" s="6">
        <f t="shared" si="104"/>
        <v>4.3749999999999995E-3</v>
      </c>
      <c r="K1401">
        <f t="shared" si="105"/>
        <v>228.57142857142858</v>
      </c>
      <c r="L1401" t="s">
        <v>70</v>
      </c>
      <c r="M1401">
        <v>1</v>
      </c>
      <c r="N1401" t="s">
        <v>273</v>
      </c>
      <c r="O1401" t="s">
        <v>65</v>
      </c>
      <c r="P1401" t="s">
        <v>22</v>
      </c>
      <c r="Q1401" t="s">
        <v>23</v>
      </c>
      <c r="R1401" t="s">
        <v>24</v>
      </c>
      <c r="S1401" t="s">
        <v>25</v>
      </c>
      <c r="T1401">
        <v>1</v>
      </c>
      <c r="U1401" t="s">
        <v>260</v>
      </c>
      <c r="V1401" t="s">
        <v>264</v>
      </c>
      <c r="W1401" t="s">
        <v>272</v>
      </c>
      <c r="X1401" s="7">
        <f>T1401*K1401</f>
        <v>228.57142857142858</v>
      </c>
      <c r="Y1401">
        <f>T1401*(57.32)</f>
        <v>57.32</v>
      </c>
    </row>
    <row r="1402" spans="1:25" x14ac:dyDescent="0.2">
      <c r="A1402">
        <v>1401</v>
      </c>
      <c r="B1402" t="s">
        <v>145</v>
      </c>
      <c r="C1402" t="s">
        <v>224</v>
      </c>
      <c r="D1402">
        <v>9</v>
      </c>
      <c r="E1402" t="s">
        <v>18</v>
      </c>
      <c r="F1402">
        <f t="shared" ref="F1402:F1440" si="108">(4/100)</f>
        <v>0.04</v>
      </c>
      <c r="G1402">
        <v>350</v>
      </c>
      <c r="H1402">
        <f t="shared" si="102"/>
        <v>3.5E-4</v>
      </c>
      <c r="I1402">
        <f t="shared" si="103"/>
        <v>5.2775103070559395E-2</v>
      </c>
      <c r="J1402" s="6">
        <f t="shared" si="104"/>
        <v>8.7499999999999974E-3</v>
      </c>
      <c r="K1402">
        <f t="shared" si="105"/>
        <v>114.28571428571432</v>
      </c>
      <c r="L1402" t="s">
        <v>19</v>
      </c>
      <c r="M1402">
        <v>1</v>
      </c>
      <c r="N1402" t="s">
        <v>249</v>
      </c>
      <c r="O1402" t="s">
        <v>21</v>
      </c>
      <c r="P1402" t="s">
        <v>22</v>
      </c>
      <c r="Q1402" t="s">
        <v>23</v>
      </c>
      <c r="R1402" t="s">
        <v>168</v>
      </c>
      <c r="S1402" t="s">
        <v>25</v>
      </c>
      <c r="T1402">
        <v>1</v>
      </c>
      <c r="U1402" t="s">
        <v>274</v>
      </c>
      <c r="V1402" t="s">
        <v>275</v>
      </c>
      <c r="W1402" t="s">
        <v>276</v>
      </c>
      <c r="X1402" s="7">
        <f>T1402*K1402</f>
        <v>114.28571428571432</v>
      </c>
      <c r="Y1402">
        <f>T1402*(57.32)</f>
        <v>57.32</v>
      </c>
    </row>
    <row r="1403" spans="1:25" x14ac:dyDescent="0.2">
      <c r="A1403">
        <v>1402</v>
      </c>
      <c r="B1403" t="s">
        <v>145</v>
      </c>
      <c r="C1403" t="s">
        <v>224</v>
      </c>
      <c r="D1403">
        <v>9</v>
      </c>
      <c r="E1403" t="s">
        <v>18</v>
      </c>
      <c r="F1403">
        <f t="shared" si="108"/>
        <v>0.04</v>
      </c>
      <c r="G1403">
        <v>350</v>
      </c>
      <c r="H1403">
        <f t="shared" si="102"/>
        <v>3.5E-4</v>
      </c>
      <c r="I1403">
        <f t="shared" si="103"/>
        <v>5.2775103070559395E-2</v>
      </c>
      <c r="J1403" s="6">
        <f t="shared" si="104"/>
        <v>8.7499999999999974E-3</v>
      </c>
      <c r="K1403">
        <f t="shared" si="105"/>
        <v>114.28571428571432</v>
      </c>
      <c r="L1403" t="s">
        <v>19</v>
      </c>
      <c r="M1403">
        <v>1</v>
      </c>
      <c r="N1403" t="s">
        <v>225</v>
      </c>
      <c r="O1403" t="s">
        <v>226</v>
      </c>
      <c r="P1403" t="s">
        <v>36</v>
      </c>
      <c r="Q1403" t="s">
        <v>37</v>
      </c>
      <c r="R1403" t="s">
        <v>24</v>
      </c>
      <c r="S1403" t="s">
        <v>38</v>
      </c>
      <c r="T1403">
        <v>4</v>
      </c>
      <c r="U1403" t="s">
        <v>274</v>
      </c>
      <c r="V1403" t="s">
        <v>275</v>
      </c>
      <c r="W1403" t="s">
        <v>276</v>
      </c>
      <c r="X1403" s="7">
        <f>T1403*K1403</f>
        <v>457.14285714285728</v>
      </c>
      <c r="Y1403">
        <f>T1403*(57.32)</f>
        <v>229.28</v>
      </c>
    </row>
    <row r="1404" spans="1:25" x14ac:dyDescent="0.2">
      <c r="A1404">
        <v>1403</v>
      </c>
      <c r="B1404" t="s">
        <v>145</v>
      </c>
      <c r="C1404" t="s">
        <v>224</v>
      </c>
      <c r="D1404">
        <v>9</v>
      </c>
      <c r="E1404" t="s">
        <v>18</v>
      </c>
      <c r="F1404">
        <f t="shared" si="108"/>
        <v>0.04</v>
      </c>
      <c r="G1404">
        <v>350</v>
      </c>
      <c r="H1404">
        <f t="shared" si="102"/>
        <v>3.5E-4</v>
      </c>
      <c r="I1404">
        <f t="shared" si="103"/>
        <v>5.2775103070559395E-2</v>
      </c>
      <c r="J1404" s="6">
        <f t="shared" si="104"/>
        <v>8.7499999999999974E-3</v>
      </c>
      <c r="K1404">
        <f t="shared" si="105"/>
        <v>114.28571428571432</v>
      </c>
      <c r="L1404" t="s">
        <v>19</v>
      </c>
      <c r="M1404">
        <v>1</v>
      </c>
      <c r="N1404" t="s">
        <v>193</v>
      </c>
      <c r="O1404" t="s">
        <v>35</v>
      </c>
      <c r="P1404" t="s">
        <v>36</v>
      </c>
      <c r="Q1404" t="s">
        <v>37</v>
      </c>
      <c r="R1404" t="s">
        <v>24</v>
      </c>
      <c r="S1404" t="s">
        <v>38</v>
      </c>
      <c r="T1404">
        <v>16</v>
      </c>
      <c r="U1404" t="s">
        <v>274</v>
      </c>
      <c r="V1404" t="s">
        <v>275</v>
      </c>
      <c r="W1404" t="s">
        <v>276</v>
      </c>
      <c r="X1404" s="7">
        <f>T1404*K1404</f>
        <v>1828.5714285714291</v>
      </c>
      <c r="Y1404">
        <f>T1404*(57.32)</f>
        <v>917.12</v>
      </c>
    </row>
    <row r="1405" spans="1:25" x14ac:dyDescent="0.2">
      <c r="A1405">
        <v>1404</v>
      </c>
      <c r="B1405" t="s">
        <v>145</v>
      </c>
      <c r="C1405" t="s">
        <v>224</v>
      </c>
      <c r="D1405">
        <v>9</v>
      </c>
      <c r="E1405" t="s">
        <v>18</v>
      </c>
      <c r="F1405">
        <f t="shared" si="108"/>
        <v>0.04</v>
      </c>
      <c r="G1405">
        <v>350</v>
      </c>
      <c r="H1405">
        <f t="shared" si="102"/>
        <v>3.5E-4</v>
      </c>
      <c r="I1405">
        <f t="shared" si="103"/>
        <v>5.2775103070559395E-2</v>
      </c>
      <c r="J1405" s="6">
        <f t="shared" si="104"/>
        <v>8.7499999999999974E-3</v>
      </c>
      <c r="K1405">
        <f t="shared" si="105"/>
        <v>114.28571428571432</v>
      </c>
      <c r="L1405" t="s">
        <v>19</v>
      </c>
      <c r="M1405">
        <v>1</v>
      </c>
      <c r="N1405" t="s">
        <v>39</v>
      </c>
      <c r="O1405" t="s">
        <v>35</v>
      </c>
      <c r="P1405" t="s">
        <v>36</v>
      </c>
      <c r="Q1405" t="s">
        <v>37</v>
      </c>
      <c r="R1405" t="s">
        <v>24</v>
      </c>
      <c r="S1405" t="s">
        <v>38</v>
      </c>
      <c r="T1405">
        <v>44</v>
      </c>
      <c r="U1405" t="s">
        <v>274</v>
      </c>
      <c r="V1405" t="s">
        <v>275</v>
      </c>
      <c r="W1405" t="s">
        <v>276</v>
      </c>
      <c r="X1405" s="7">
        <f>T1405*K1405</f>
        <v>5028.5714285714303</v>
      </c>
      <c r="Y1405">
        <f>T1405*(57.32)</f>
        <v>2522.08</v>
      </c>
    </row>
    <row r="1406" spans="1:25" x14ac:dyDescent="0.2">
      <c r="A1406">
        <v>1405</v>
      </c>
      <c r="B1406" t="s">
        <v>145</v>
      </c>
      <c r="C1406" t="s">
        <v>224</v>
      </c>
      <c r="D1406">
        <v>9</v>
      </c>
      <c r="E1406" t="s">
        <v>18</v>
      </c>
      <c r="F1406">
        <f t="shared" si="108"/>
        <v>0.04</v>
      </c>
      <c r="G1406">
        <v>350</v>
      </c>
      <c r="H1406">
        <f t="shared" si="102"/>
        <v>3.5E-4</v>
      </c>
      <c r="I1406">
        <f t="shared" si="103"/>
        <v>5.2775103070559395E-2</v>
      </c>
      <c r="J1406" s="6">
        <f t="shared" si="104"/>
        <v>8.7499999999999974E-3</v>
      </c>
      <c r="K1406">
        <f t="shared" si="105"/>
        <v>114.28571428571432</v>
      </c>
      <c r="L1406" t="s">
        <v>19</v>
      </c>
      <c r="M1406">
        <v>1</v>
      </c>
      <c r="N1406" t="s">
        <v>40</v>
      </c>
      <c r="O1406" t="s">
        <v>40</v>
      </c>
      <c r="P1406" t="s">
        <v>22</v>
      </c>
      <c r="Q1406" t="s">
        <v>37</v>
      </c>
      <c r="R1406" t="s">
        <v>24</v>
      </c>
      <c r="S1406" t="s">
        <v>32</v>
      </c>
      <c r="T1406">
        <v>3</v>
      </c>
      <c r="U1406" t="s">
        <v>274</v>
      </c>
      <c r="V1406" t="s">
        <v>275</v>
      </c>
      <c r="W1406" t="s">
        <v>276</v>
      </c>
      <c r="X1406" s="7">
        <f>T1406*K1406</f>
        <v>342.85714285714295</v>
      </c>
      <c r="Y1406">
        <f>T1406*(57.32)</f>
        <v>171.96</v>
      </c>
    </row>
    <row r="1407" spans="1:25" x14ac:dyDescent="0.2">
      <c r="A1407">
        <v>1406</v>
      </c>
      <c r="B1407" t="s">
        <v>145</v>
      </c>
      <c r="C1407" t="s">
        <v>224</v>
      </c>
      <c r="D1407">
        <v>9</v>
      </c>
      <c r="E1407" t="s">
        <v>18</v>
      </c>
      <c r="F1407">
        <f t="shared" si="108"/>
        <v>0.04</v>
      </c>
      <c r="G1407">
        <v>350</v>
      </c>
      <c r="H1407">
        <f t="shared" si="102"/>
        <v>3.5E-4</v>
      </c>
      <c r="I1407">
        <f t="shared" si="103"/>
        <v>5.2775103070559395E-2</v>
      </c>
      <c r="J1407" s="6">
        <f t="shared" si="104"/>
        <v>8.7499999999999974E-3</v>
      </c>
      <c r="K1407">
        <f t="shared" si="105"/>
        <v>114.28571428571432</v>
      </c>
      <c r="L1407" t="s">
        <v>19</v>
      </c>
      <c r="M1407">
        <v>1</v>
      </c>
      <c r="N1407" t="s">
        <v>49</v>
      </c>
      <c r="O1407" t="s">
        <v>49</v>
      </c>
      <c r="P1407" t="s">
        <v>22</v>
      </c>
      <c r="Q1407" t="s">
        <v>37</v>
      </c>
      <c r="R1407" t="s">
        <v>24</v>
      </c>
      <c r="S1407" t="s">
        <v>50</v>
      </c>
      <c r="T1407">
        <v>2</v>
      </c>
      <c r="U1407" t="s">
        <v>274</v>
      </c>
      <c r="V1407" t="s">
        <v>275</v>
      </c>
      <c r="W1407" t="s">
        <v>276</v>
      </c>
      <c r="X1407" s="7">
        <f>T1407*K1407</f>
        <v>228.57142857142864</v>
      </c>
      <c r="Y1407">
        <f>T1407*(57.32)</f>
        <v>114.64</v>
      </c>
    </row>
    <row r="1408" spans="1:25" x14ac:dyDescent="0.2">
      <c r="A1408">
        <v>1407</v>
      </c>
      <c r="B1408" t="s">
        <v>145</v>
      </c>
      <c r="C1408" t="s">
        <v>224</v>
      </c>
      <c r="D1408">
        <v>9</v>
      </c>
      <c r="E1408" t="s">
        <v>18</v>
      </c>
      <c r="F1408">
        <f t="shared" si="108"/>
        <v>0.04</v>
      </c>
      <c r="G1408">
        <v>350</v>
      </c>
      <c r="H1408">
        <f t="shared" si="102"/>
        <v>3.5E-4</v>
      </c>
      <c r="I1408">
        <f t="shared" si="103"/>
        <v>5.2775103070559395E-2</v>
      </c>
      <c r="J1408" s="6">
        <f t="shared" si="104"/>
        <v>8.7499999999999974E-3</v>
      </c>
      <c r="K1408">
        <f t="shared" si="105"/>
        <v>114.28571428571432</v>
      </c>
      <c r="L1408" t="s">
        <v>19</v>
      </c>
      <c r="M1408">
        <v>1</v>
      </c>
      <c r="N1408" t="s">
        <v>162</v>
      </c>
      <c r="O1408" t="s">
        <v>162</v>
      </c>
      <c r="P1408" t="s">
        <v>36</v>
      </c>
      <c r="Q1408" t="s">
        <v>37</v>
      </c>
      <c r="R1408" t="s">
        <v>24</v>
      </c>
      <c r="S1408" t="s">
        <v>38</v>
      </c>
      <c r="T1408">
        <v>10</v>
      </c>
      <c r="U1408" t="s">
        <v>274</v>
      </c>
      <c r="V1408" t="s">
        <v>275</v>
      </c>
      <c r="W1408" t="s">
        <v>276</v>
      </c>
      <c r="X1408" s="7">
        <f>T1408*K1408</f>
        <v>1142.8571428571431</v>
      </c>
      <c r="Y1408">
        <f>T1408*(57.32)</f>
        <v>573.20000000000005</v>
      </c>
    </row>
    <row r="1409" spans="1:25" x14ac:dyDescent="0.2">
      <c r="A1409">
        <v>1408</v>
      </c>
      <c r="B1409" t="s">
        <v>145</v>
      </c>
      <c r="C1409" t="s">
        <v>224</v>
      </c>
      <c r="D1409">
        <v>9</v>
      </c>
      <c r="E1409" t="s">
        <v>18</v>
      </c>
      <c r="F1409">
        <f t="shared" si="108"/>
        <v>0.04</v>
      </c>
      <c r="G1409">
        <v>350</v>
      </c>
      <c r="H1409">
        <f t="shared" si="102"/>
        <v>3.5E-4</v>
      </c>
      <c r="I1409">
        <f t="shared" si="103"/>
        <v>5.2775103070559395E-2</v>
      </c>
      <c r="J1409" s="6">
        <f t="shared" si="104"/>
        <v>8.7499999999999974E-3</v>
      </c>
      <c r="K1409">
        <f t="shared" si="105"/>
        <v>114.28571428571432</v>
      </c>
      <c r="L1409" t="s">
        <v>19</v>
      </c>
      <c r="M1409">
        <v>1</v>
      </c>
      <c r="N1409" t="s">
        <v>57</v>
      </c>
      <c r="O1409" t="s">
        <v>57</v>
      </c>
      <c r="P1409" t="s">
        <v>22</v>
      </c>
      <c r="Q1409" t="s">
        <v>37</v>
      </c>
      <c r="R1409" t="s">
        <v>24</v>
      </c>
      <c r="S1409" t="s">
        <v>58</v>
      </c>
      <c r="T1409">
        <v>1</v>
      </c>
      <c r="U1409" t="s">
        <v>274</v>
      </c>
      <c r="V1409" t="s">
        <v>275</v>
      </c>
      <c r="W1409" t="s">
        <v>276</v>
      </c>
      <c r="X1409" s="7">
        <f>T1409*K1409</f>
        <v>114.28571428571432</v>
      </c>
      <c r="Y1409">
        <f>T1409*(57.32)</f>
        <v>57.32</v>
      </c>
    </row>
    <row r="1410" spans="1:25" x14ac:dyDescent="0.2">
      <c r="A1410">
        <v>1409</v>
      </c>
      <c r="B1410" t="s">
        <v>145</v>
      </c>
      <c r="C1410" t="s">
        <v>224</v>
      </c>
      <c r="D1410">
        <v>9</v>
      </c>
      <c r="E1410" t="s">
        <v>18</v>
      </c>
      <c r="F1410">
        <f t="shared" si="108"/>
        <v>0.04</v>
      </c>
      <c r="G1410">
        <v>350</v>
      </c>
      <c r="H1410">
        <f t="shared" si="102"/>
        <v>3.5E-4</v>
      </c>
      <c r="I1410">
        <f t="shared" si="103"/>
        <v>5.2775103070559395E-2</v>
      </c>
      <c r="J1410" s="6">
        <f t="shared" si="104"/>
        <v>8.7499999999999974E-3</v>
      </c>
      <c r="K1410">
        <f t="shared" si="105"/>
        <v>114.28571428571432</v>
      </c>
      <c r="L1410" t="s">
        <v>19</v>
      </c>
      <c r="M1410">
        <v>1</v>
      </c>
      <c r="N1410" t="s">
        <v>277</v>
      </c>
      <c r="O1410" t="s">
        <v>277</v>
      </c>
      <c r="P1410" t="s">
        <v>22</v>
      </c>
      <c r="Q1410" t="s">
        <v>23</v>
      </c>
      <c r="R1410" t="s">
        <v>24</v>
      </c>
      <c r="S1410" t="s">
        <v>25</v>
      </c>
      <c r="T1410">
        <v>1</v>
      </c>
      <c r="U1410" t="s">
        <v>274</v>
      </c>
      <c r="V1410" t="s">
        <v>275</v>
      </c>
      <c r="W1410" t="s">
        <v>276</v>
      </c>
      <c r="X1410" s="7">
        <f>T1410*K1410</f>
        <v>114.28571428571432</v>
      </c>
      <c r="Y1410">
        <f>T1410*(57.32)</f>
        <v>57.32</v>
      </c>
    </row>
    <row r="1411" spans="1:25" x14ac:dyDescent="0.2">
      <c r="A1411">
        <v>1410</v>
      </c>
      <c r="B1411" t="s">
        <v>145</v>
      </c>
      <c r="C1411" t="s">
        <v>224</v>
      </c>
      <c r="D1411">
        <v>9</v>
      </c>
      <c r="E1411" t="s">
        <v>18</v>
      </c>
      <c r="F1411">
        <f t="shared" si="108"/>
        <v>0.04</v>
      </c>
      <c r="G1411">
        <v>350</v>
      </c>
      <c r="H1411">
        <f t="shared" si="102"/>
        <v>3.5E-4</v>
      </c>
      <c r="I1411">
        <f t="shared" si="103"/>
        <v>5.2775103070559395E-2</v>
      </c>
      <c r="J1411" s="6">
        <f t="shared" si="104"/>
        <v>8.7499999999999974E-3</v>
      </c>
      <c r="K1411">
        <f t="shared" si="105"/>
        <v>114.28571428571432</v>
      </c>
      <c r="L1411" t="s">
        <v>19</v>
      </c>
      <c r="M1411">
        <v>1</v>
      </c>
      <c r="N1411" t="s">
        <v>59</v>
      </c>
      <c r="O1411" t="s">
        <v>59</v>
      </c>
      <c r="P1411" t="s">
        <v>30</v>
      </c>
      <c r="Q1411" t="s">
        <v>23</v>
      </c>
      <c r="R1411" t="s">
        <v>31</v>
      </c>
      <c r="S1411" t="s">
        <v>60</v>
      </c>
      <c r="T1411">
        <v>1</v>
      </c>
      <c r="U1411" t="s">
        <v>274</v>
      </c>
      <c r="V1411" t="s">
        <v>275</v>
      </c>
      <c r="W1411" t="s">
        <v>276</v>
      </c>
      <c r="X1411" s="7">
        <f>T1411*K1411</f>
        <v>114.28571428571432</v>
      </c>
      <c r="Y1411">
        <f>T1411*(57.32)</f>
        <v>57.32</v>
      </c>
    </row>
    <row r="1412" spans="1:25" x14ac:dyDescent="0.2">
      <c r="A1412">
        <v>1411</v>
      </c>
      <c r="B1412" t="s">
        <v>145</v>
      </c>
      <c r="C1412" t="s">
        <v>224</v>
      </c>
      <c r="D1412">
        <v>9</v>
      </c>
      <c r="E1412" t="s">
        <v>18</v>
      </c>
      <c r="F1412">
        <f t="shared" si="108"/>
        <v>0.04</v>
      </c>
      <c r="G1412">
        <v>350</v>
      </c>
      <c r="H1412">
        <f t="shared" si="102"/>
        <v>3.5E-4</v>
      </c>
      <c r="I1412">
        <f t="shared" si="103"/>
        <v>5.2775103070559395E-2</v>
      </c>
      <c r="J1412" s="6">
        <f t="shared" si="104"/>
        <v>8.7499999999999974E-3</v>
      </c>
      <c r="K1412">
        <f t="shared" si="105"/>
        <v>114.28571428571432</v>
      </c>
      <c r="L1412" t="s">
        <v>19</v>
      </c>
      <c r="M1412">
        <v>1</v>
      </c>
      <c r="N1412" t="s">
        <v>152</v>
      </c>
      <c r="O1412" t="s">
        <v>152</v>
      </c>
      <c r="P1412" t="s">
        <v>30</v>
      </c>
      <c r="Q1412" t="s">
        <v>23</v>
      </c>
      <c r="R1412" t="s">
        <v>31</v>
      </c>
      <c r="S1412" t="s">
        <v>153</v>
      </c>
      <c r="T1412">
        <v>1</v>
      </c>
      <c r="U1412" t="s">
        <v>274</v>
      </c>
      <c r="V1412" t="s">
        <v>275</v>
      </c>
      <c r="W1412" t="s">
        <v>276</v>
      </c>
      <c r="X1412" s="7">
        <f>T1412*K1412</f>
        <v>114.28571428571432</v>
      </c>
      <c r="Y1412">
        <f>T1412*(57.32)</f>
        <v>57.32</v>
      </c>
    </row>
    <row r="1413" spans="1:25" x14ac:dyDescent="0.2">
      <c r="A1413">
        <v>1412</v>
      </c>
      <c r="B1413" t="s">
        <v>145</v>
      </c>
      <c r="C1413" t="s">
        <v>224</v>
      </c>
      <c r="D1413">
        <v>9</v>
      </c>
      <c r="E1413" t="s">
        <v>18</v>
      </c>
      <c r="F1413">
        <f t="shared" si="108"/>
        <v>0.04</v>
      </c>
      <c r="G1413">
        <v>350</v>
      </c>
      <c r="H1413">
        <f t="shared" si="102"/>
        <v>3.5E-4</v>
      </c>
      <c r="I1413">
        <f t="shared" si="103"/>
        <v>5.2775103070559395E-2</v>
      </c>
      <c r="J1413" s="6">
        <f t="shared" si="104"/>
        <v>8.7499999999999974E-3</v>
      </c>
      <c r="K1413">
        <f t="shared" si="105"/>
        <v>114.28571428571432</v>
      </c>
      <c r="L1413" t="s">
        <v>19</v>
      </c>
      <c r="M1413">
        <v>1</v>
      </c>
      <c r="N1413" t="s">
        <v>278</v>
      </c>
      <c r="O1413" t="s">
        <v>278</v>
      </c>
      <c r="P1413" t="s">
        <v>22</v>
      </c>
      <c r="Q1413" t="s">
        <v>23</v>
      </c>
      <c r="R1413" t="s">
        <v>31</v>
      </c>
      <c r="S1413" t="s">
        <v>62</v>
      </c>
      <c r="T1413">
        <v>2</v>
      </c>
      <c r="U1413" t="s">
        <v>274</v>
      </c>
      <c r="V1413" t="s">
        <v>275</v>
      </c>
      <c r="W1413" t="s">
        <v>276</v>
      </c>
      <c r="X1413" s="7">
        <f>T1413*K1413</f>
        <v>228.57142857142864</v>
      </c>
      <c r="Y1413">
        <f>T1413*(57.32)</f>
        <v>114.64</v>
      </c>
    </row>
    <row r="1414" spans="1:25" x14ac:dyDescent="0.2">
      <c r="A1414">
        <v>1413</v>
      </c>
      <c r="B1414" t="s">
        <v>145</v>
      </c>
      <c r="C1414" t="s">
        <v>224</v>
      </c>
      <c r="D1414">
        <v>9</v>
      </c>
      <c r="E1414" t="s">
        <v>18</v>
      </c>
      <c r="F1414">
        <f t="shared" si="108"/>
        <v>0.04</v>
      </c>
      <c r="G1414">
        <v>350</v>
      </c>
      <c r="H1414">
        <f t="shared" si="102"/>
        <v>3.5E-4</v>
      </c>
      <c r="I1414">
        <f t="shared" si="103"/>
        <v>5.2775103070559395E-2</v>
      </c>
      <c r="J1414" s="6">
        <f t="shared" si="104"/>
        <v>8.7499999999999974E-3</v>
      </c>
      <c r="K1414">
        <f t="shared" si="105"/>
        <v>114.28571428571432</v>
      </c>
      <c r="L1414" t="s">
        <v>66</v>
      </c>
      <c r="M1414">
        <v>1</v>
      </c>
      <c r="N1414" t="s">
        <v>225</v>
      </c>
      <c r="O1414" t="s">
        <v>226</v>
      </c>
      <c r="P1414" t="s">
        <v>36</v>
      </c>
      <c r="Q1414" t="s">
        <v>37</v>
      </c>
      <c r="R1414" t="s">
        <v>24</v>
      </c>
      <c r="S1414" t="s">
        <v>38</v>
      </c>
      <c r="T1414">
        <v>9</v>
      </c>
      <c r="U1414" t="s">
        <v>274</v>
      </c>
      <c r="V1414" t="s">
        <v>275</v>
      </c>
      <c r="W1414" t="s">
        <v>279</v>
      </c>
      <c r="X1414" s="7">
        <f>T1414*K1414</f>
        <v>1028.5714285714289</v>
      </c>
      <c r="Y1414">
        <f>T1414*(57.32)</f>
        <v>515.88</v>
      </c>
    </row>
    <row r="1415" spans="1:25" x14ac:dyDescent="0.2">
      <c r="A1415">
        <v>1414</v>
      </c>
      <c r="B1415" t="s">
        <v>145</v>
      </c>
      <c r="C1415" t="s">
        <v>224</v>
      </c>
      <c r="D1415">
        <v>9</v>
      </c>
      <c r="E1415" t="s">
        <v>18</v>
      </c>
      <c r="F1415">
        <f t="shared" si="108"/>
        <v>0.04</v>
      </c>
      <c r="G1415">
        <v>350</v>
      </c>
      <c r="H1415">
        <f t="shared" si="102"/>
        <v>3.5E-4</v>
      </c>
      <c r="I1415">
        <f t="shared" si="103"/>
        <v>5.2775103070559395E-2</v>
      </c>
      <c r="J1415" s="6">
        <f t="shared" si="104"/>
        <v>8.7499999999999974E-3</v>
      </c>
      <c r="K1415">
        <f t="shared" si="105"/>
        <v>114.28571428571432</v>
      </c>
      <c r="L1415" t="s">
        <v>66</v>
      </c>
      <c r="M1415">
        <v>1</v>
      </c>
      <c r="N1415" t="s">
        <v>193</v>
      </c>
      <c r="O1415" t="s">
        <v>35</v>
      </c>
      <c r="P1415" t="s">
        <v>36</v>
      </c>
      <c r="Q1415" t="s">
        <v>37</v>
      </c>
      <c r="R1415" t="s">
        <v>24</v>
      </c>
      <c r="S1415" t="s">
        <v>38</v>
      </c>
      <c r="T1415">
        <v>48</v>
      </c>
      <c r="U1415" t="s">
        <v>274</v>
      </c>
      <c r="V1415" t="s">
        <v>275</v>
      </c>
      <c r="W1415" t="s">
        <v>279</v>
      </c>
      <c r="X1415" s="7">
        <f>T1415*K1415</f>
        <v>5485.7142857142871</v>
      </c>
      <c r="Y1415">
        <f>T1415*(57.32)</f>
        <v>2751.36</v>
      </c>
    </row>
    <row r="1416" spans="1:25" x14ac:dyDescent="0.2">
      <c r="A1416">
        <v>1415</v>
      </c>
      <c r="B1416" t="s">
        <v>145</v>
      </c>
      <c r="C1416" t="s">
        <v>224</v>
      </c>
      <c r="D1416">
        <v>9</v>
      </c>
      <c r="E1416" t="s">
        <v>18</v>
      </c>
      <c r="F1416">
        <f t="shared" si="108"/>
        <v>0.04</v>
      </c>
      <c r="G1416">
        <v>350</v>
      </c>
      <c r="H1416">
        <f t="shared" si="102"/>
        <v>3.5E-4</v>
      </c>
      <c r="I1416">
        <f t="shared" si="103"/>
        <v>5.2775103070559395E-2</v>
      </c>
      <c r="J1416" s="6">
        <f t="shared" si="104"/>
        <v>8.7499999999999974E-3</v>
      </c>
      <c r="K1416">
        <f t="shared" si="105"/>
        <v>114.28571428571432</v>
      </c>
      <c r="L1416" t="s">
        <v>66</v>
      </c>
      <c r="M1416">
        <v>1</v>
      </c>
      <c r="N1416" t="s">
        <v>39</v>
      </c>
      <c r="O1416" t="s">
        <v>35</v>
      </c>
      <c r="P1416" t="s">
        <v>36</v>
      </c>
      <c r="Q1416" t="s">
        <v>37</v>
      </c>
      <c r="R1416" t="s">
        <v>24</v>
      </c>
      <c r="S1416" t="s">
        <v>38</v>
      </c>
      <c r="T1416">
        <v>96</v>
      </c>
      <c r="U1416" t="s">
        <v>274</v>
      </c>
      <c r="V1416" t="s">
        <v>275</v>
      </c>
      <c r="W1416" t="s">
        <v>279</v>
      </c>
      <c r="X1416" s="7">
        <f>T1416*K1416</f>
        <v>10971.428571428574</v>
      </c>
      <c r="Y1416">
        <f>T1416*(57.32)</f>
        <v>5502.72</v>
      </c>
    </row>
    <row r="1417" spans="1:25" x14ac:dyDescent="0.2">
      <c r="A1417">
        <v>1416</v>
      </c>
      <c r="B1417" t="s">
        <v>145</v>
      </c>
      <c r="C1417" t="s">
        <v>224</v>
      </c>
      <c r="D1417">
        <v>9</v>
      </c>
      <c r="E1417" t="s">
        <v>18</v>
      </c>
      <c r="F1417">
        <f t="shared" si="108"/>
        <v>0.04</v>
      </c>
      <c r="G1417">
        <v>350</v>
      </c>
      <c r="H1417">
        <f t="shared" si="102"/>
        <v>3.5E-4</v>
      </c>
      <c r="I1417">
        <f t="shared" si="103"/>
        <v>5.2775103070559395E-2</v>
      </c>
      <c r="J1417" s="6">
        <f t="shared" si="104"/>
        <v>8.7499999999999974E-3</v>
      </c>
      <c r="K1417">
        <f t="shared" si="105"/>
        <v>114.28571428571432</v>
      </c>
      <c r="L1417" t="s">
        <v>66</v>
      </c>
      <c r="M1417">
        <v>1</v>
      </c>
      <c r="N1417" t="s">
        <v>170</v>
      </c>
      <c r="O1417" t="s">
        <v>170</v>
      </c>
      <c r="P1417" t="s">
        <v>22</v>
      </c>
      <c r="Q1417" t="s">
        <v>23</v>
      </c>
      <c r="R1417" t="s">
        <v>31</v>
      </c>
      <c r="S1417" t="s">
        <v>171</v>
      </c>
      <c r="T1417">
        <v>1</v>
      </c>
      <c r="U1417" t="s">
        <v>274</v>
      </c>
      <c r="V1417" t="s">
        <v>275</v>
      </c>
      <c r="W1417" t="s">
        <v>279</v>
      </c>
      <c r="X1417" s="7">
        <f>T1417*K1417</f>
        <v>114.28571428571432</v>
      </c>
      <c r="Y1417">
        <f>T1417*(57.32)</f>
        <v>57.32</v>
      </c>
    </row>
    <row r="1418" spans="1:25" x14ac:dyDescent="0.2">
      <c r="A1418">
        <v>1417</v>
      </c>
      <c r="B1418" t="s">
        <v>145</v>
      </c>
      <c r="C1418" t="s">
        <v>224</v>
      </c>
      <c r="D1418">
        <v>9</v>
      </c>
      <c r="E1418" t="s">
        <v>18</v>
      </c>
      <c r="F1418">
        <f t="shared" si="108"/>
        <v>0.04</v>
      </c>
      <c r="G1418">
        <v>350</v>
      </c>
      <c r="H1418">
        <f t="shared" si="102"/>
        <v>3.5E-4</v>
      </c>
      <c r="I1418">
        <f t="shared" si="103"/>
        <v>5.2775103070559395E-2</v>
      </c>
      <c r="J1418" s="6">
        <f t="shared" si="104"/>
        <v>8.7499999999999974E-3</v>
      </c>
      <c r="K1418">
        <f t="shared" si="105"/>
        <v>114.28571428571432</v>
      </c>
      <c r="L1418" t="s">
        <v>66</v>
      </c>
      <c r="M1418">
        <v>1</v>
      </c>
      <c r="N1418" t="s">
        <v>40</v>
      </c>
      <c r="O1418" t="s">
        <v>40</v>
      </c>
      <c r="P1418" t="s">
        <v>22</v>
      </c>
      <c r="Q1418" t="s">
        <v>37</v>
      </c>
      <c r="R1418" t="s">
        <v>24</v>
      </c>
      <c r="S1418" t="s">
        <v>32</v>
      </c>
      <c r="T1418">
        <v>2</v>
      </c>
      <c r="U1418" t="s">
        <v>274</v>
      </c>
      <c r="V1418" t="s">
        <v>275</v>
      </c>
      <c r="W1418" t="s">
        <v>279</v>
      </c>
      <c r="X1418" s="7">
        <f>T1418*K1418</f>
        <v>228.57142857142864</v>
      </c>
      <c r="Y1418">
        <f>T1418*(57.32)</f>
        <v>114.64</v>
      </c>
    </row>
    <row r="1419" spans="1:25" x14ac:dyDescent="0.2">
      <c r="A1419">
        <v>1418</v>
      </c>
      <c r="B1419" t="s">
        <v>145</v>
      </c>
      <c r="C1419" t="s">
        <v>224</v>
      </c>
      <c r="D1419">
        <v>9</v>
      </c>
      <c r="E1419" t="s">
        <v>18</v>
      </c>
      <c r="F1419">
        <f t="shared" si="108"/>
        <v>0.04</v>
      </c>
      <c r="G1419">
        <v>350</v>
      </c>
      <c r="H1419">
        <f t="shared" si="102"/>
        <v>3.5E-4</v>
      </c>
      <c r="I1419">
        <f t="shared" si="103"/>
        <v>5.2775103070559395E-2</v>
      </c>
      <c r="J1419" s="6">
        <f t="shared" si="104"/>
        <v>8.7499999999999974E-3</v>
      </c>
      <c r="K1419">
        <f t="shared" si="105"/>
        <v>114.28571428571432</v>
      </c>
      <c r="L1419" t="s">
        <v>66</v>
      </c>
      <c r="M1419">
        <v>1</v>
      </c>
      <c r="N1419" t="s">
        <v>162</v>
      </c>
      <c r="O1419" t="s">
        <v>162</v>
      </c>
      <c r="P1419" t="s">
        <v>36</v>
      </c>
      <c r="Q1419" t="s">
        <v>37</v>
      </c>
      <c r="R1419" t="s">
        <v>24</v>
      </c>
      <c r="S1419" t="s">
        <v>38</v>
      </c>
      <c r="T1419">
        <v>25</v>
      </c>
      <c r="U1419" t="s">
        <v>274</v>
      </c>
      <c r="V1419" t="s">
        <v>275</v>
      </c>
      <c r="W1419" t="s">
        <v>279</v>
      </c>
      <c r="X1419" s="7">
        <f>T1419*K1419</f>
        <v>2857.1428571428578</v>
      </c>
      <c r="Y1419">
        <f>T1419*(57.32)</f>
        <v>1433</v>
      </c>
    </row>
    <row r="1420" spans="1:25" x14ac:dyDescent="0.2">
      <c r="A1420">
        <v>1419</v>
      </c>
      <c r="B1420" t="s">
        <v>145</v>
      </c>
      <c r="C1420" t="s">
        <v>224</v>
      </c>
      <c r="D1420">
        <v>9</v>
      </c>
      <c r="E1420" t="s">
        <v>18</v>
      </c>
      <c r="F1420">
        <f t="shared" si="108"/>
        <v>0.04</v>
      </c>
      <c r="G1420">
        <v>350</v>
      </c>
      <c r="H1420">
        <f t="shared" si="102"/>
        <v>3.5E-4</v>
      </c>
      <c r="I1420">
        <f t="shared" si="103"/>
        <v>5.2775103070559395E-2</v>
      </c>
      <c r="J1420" s="6">
        <f t="shared" si="104"/>
        <v>8.7499999999999974E-3</v>
      </c>
      <c r="K1420">
        <f t="shared" si="105"/>
        <v>114.28571428571432</v>
      </c>
      <c r="L1420" t="s">
        <v>68</v>
      </c>
      <c r="M1420">
        <v>1</v>
      </c>
      <c r="N1420" t="s">
        <v>249</v>
      </c>
      <c r="O1420" t="s">
        <v>21</v>
      </c>
      <c r="P1420" t="s">
        <v>22</v>
      </c>
      <c r="Q1420" t="s">
        <v>23</v>
      </c>
      <c r="R1420" t="s">
        <v>168</v>
      </c>
      <c r="S1420" t="s">
        <v>25</v>
      </c>
      <c r="T1420">
        <v>1</v>
      </c>
      <c r="U1420" t="s">
        <v>274</v>
      </c>
      <c r="V1420" t="s">
        <v>275</v>
      </c>
      <c r="W1420" t="s">
        <v>280</v>
      </c>
      <c r="X1420" s="7">
        <f>T1420*K1420</f>
        <v>114.28571428571432</v>
      </c>
      <c r="Y1420">
        <f>T1420*(57.32)</f>
        <v>57.32</v>
      </c>
    </row>
    <row r="1421" spans="1:25" x14ac:dyDescent="0.2">
      <c r="A1421">
        <v>1420</v>
      </c>
      <c r="B1421" t="s">
        <v>145</v>
      </c>
      <c r="C1421" t="s">
        <v>224</v>
      </c>
      <c r="D1421">
        <v>9</v>
      </c>
      <c r="E1421" t="s">
        <v>18</v>
      </c>
      <c r="F1421">
        <f t="shared" si="108"/>
        <v>0.04</v>
      </c>
      <c r="G1421">
        <v>350</v>
      </c>
      <c r="H1421">
        <f t="shared" si="102"/>
        <v>3.5E-4</v>
      </c>
      <c r="I1421">
        <f t="shared" si="103"/>
        <v>5.2775103070559395E-2</v>
      </c>
      <c r="J1421" s="6">
        <f t="shared" si="104"/>
        <v>8.7499999999999974E-3</v>
      </c>
      <c r="K1421">
        <f t="shared" si="105"/>
        <v>114.28571428571432</v>
      </c>
      <c r="L1421" t="s">
        <v>68</v>
      </c>
      <c r="M1421">
        <v>1</v>
      </c>
      <c r="N1421" t="s">
        <v>225</v>
      </c>
      <c r="O1421" t="s">
        <v>226</v>
      </c>
      <c r="P1421" t="s">
        <v>36</v>
      </c>
      <c r="Q1421" t="s">
        <v>37</v>
      </c>
      <c r="R1421" t="s">
        <v>24</v>
      </c>
      <c r="S1421" t="s">
        <v>38</v>
      </c>
      <c r="T1421">
        <v>7</v>
      </c>
      <c r="U1421" t="s">
        <v>274</v>
      </c>
      <c r="V1421" t="s">
        <v>275</v>
      </c>
      <c r="W1421" t="s">
        <v>280</v>
      </c>
      <c r="X1421" s="7">
        <f>T1421*K1421</f>
        <v>800.00000000000023</v>
      </c>
      <c r="Y1421">
        <f>T1421*(57.32)</f>
        <v>401.24</v>
      </c>
    </row>
    <row r="1422" spans="1:25" x14ac:dyDescent="0.2">
      <c r="A1422">
        <v>1421</v>
      </c>
      <c r="B1422" t="s">
        <v>145</v>
      </c>
      <c r="C1422" t="s">
        <v>224</v>
      </c>
      <c r="D1422">
        <v>9</v>
      </c>
      <c r="E1422" t="s">
        <v>18</v>
      </c>
      <c r="F1422">
        <f t="shared" si="108"/>
        <v>0.04</v>
      </c>
      <c r="G1422">
        <v>350</v>
      </c>
      <c r="H1422">
        <f t="shared" si="102"/>
        <v>3.5E-4</v>
      </c>
      <c r="I1422">
        <f t="shared" si="103"/>
        <v>5.2775103070559395E-2</v>
      </c>
      <c r="J1422" s="6">
        <f t="shared" si="104"/>
        <v>8.7499999999999974E-3</v>
      </c>
      <c r="K1422">
        <f t="shared" si="105"/>
        <v>114.28571428571432</v>
      </c>
      <c r="L1422" t="s">
        <v>68</v>
      </c>
      <c r="M1422">
        <v>1</v>
      </c>
      <c r="N1422" t="s">
        <v>193</v>
      </c>
      <c r="O1422" t="s">
        <v>35</v>
      </c>
      <c r="P1422" t="s">
        <v>36</v>
      </c>
      <c r="Q1422" t="s">
        <v>37</v>
      </c>
      <c r="R1422" t="s">
        <v>24</v>
      </c>
      <c r="S1422" t="s">
        <v>38</v>
      </c>
      <c r="T1422">
        <v>45</v>
      </c>
      <c r="U1422" t="s">
        <v>274</v>
      </c>
      <c r="V1422" t="s">
        <v>275</v>
      </c>
      <c r="W1422" t="s">
        <v>280</v>
      </c>
      <c r="X1422" s="7">
        <f>T1422*K1422</f>
        <v>5142.857142857144</v>
      </c>
      <c r="Y1422">
        <f>T1422*(57.32)</f>
        <v>2579.4</v>
      </c>
    </row>
    <row r="1423" spans="1:25" x14ac:dyDescent="0.2">
      <c r="A1423">
        <v>1422</v>
      </c>
      <c r="B1423" t="s">
        <v>145</v>
      </c>
      <c r="C1423" t="s">
        <v>224</v>
      </c>
      <c r="D1423">
        <v>9</v>
      </c>
      <c r="E1423" t="s">
        <v>18</v>
      </c>
      <c r="F1423">
        <f t="shared" si="108"/>
        <v>0.04</v>
      </c>
      <c r="G1423">
        <v>350</v>
      </c>
      <c r="H1423">
        <f t="shared" si="102"/>
        <v>3.5E-4</v>
      </c>
      <c r="I1423">
        <f t="shared" si="103"/>
        <v>5.2775103070559395E-2</v>
      </c>
      <c r="J1423" s="6">
        <f t="shared" si="104"/>
        <v>8.7499999999999974E-3</v>
      </c>
      <c r="K1423">
        <f t="shared" si="105"/>
        <v>114.28571428571432</v>
      </c>
      <c r="L1423" t="s">
        <v>68</v>
      </c>
      <c r="M1423">
        <v>1</v>
      </c>
      <c r="N1423" t="s">
        <v>39</v>
      </c>
      <c r="O1423" t="s">
        <v>35</v>
      </c>
      <c r="P1423" t="s">
        <v>36</v>
      </c>
      <c r="Q1423" t="s">
        <v>37</v>
      </c>
      <c r="R1423" t="s">
        <v>24</v>
      </c>
      <c r="S1423" t="s">
        <v>38</v>
      </c>
      <c r="T1423">
        <v>69</v>
      </c>
      <c r="U1423" t="s">
        <v>274</v>
      </c>
      <c r="V1423" t="s">
        <v>275</v>
      </c>
      <c r="W1423" t="s">
        <v>280</v>
      </c>
      <c r="X1423" s="7">
        <f>T1423*K1423</f>
        <v>7885.7142857142881</v>
      </c>
      <c r="Y1423">
        <f>T1423*(57.32)</f>
        <v>3955.08</v>
      </c>
    </row>
    <row r="1424" spans="1:25" x14ac:dyDescent="0.2">
      <c r="A1424">
        <v>1423</v>
      </c>
      <c r="B1424" t="s">
        <v>145</v>
      </c>
      <c r="C1424" t="s">
        <v>224</v>
      </c>
      <c r="D1424">
        <v>9</v>
      </c>
      <c r="E1424" t="s">
        <v>18</v>
      </c>
      <c r="F1424">
        <f t="shared" si="108"/>
        <v>0.04</v>
      </c>
      <c r="G1424">
        <v>350</v>
      </c>
      <c r="H1424">
        <f t="shared" si="102"/>
        <v>3.5E-4</v>
      </c>
      <c r="I1424">
        <f t="shared" si="103"/>
        <v>5.2775103070559395E-2</v>
      </c>
      <c r="J1424" s="6">
        <f t="shared" si="104"/>
        <v>8.7499999999999974E-3</v>
      </c>
      <c r="K1424">
        <f t="shared" si="105"/>
        <v>114.28571428571432</v>
      </c>
      <c r="L1424" t="s">
        <v>68</v>
      </c>
      <c r="M1424">
        <v>1</v>
      </c>
      <c r="N1424" t="s">
        <v>170</v>
      </c>
      <c r="O1424" t="s">
        <v>170</v>
      </c>
      <c r="P1424" t="s">
        <v>22</v>
      </c>
      <c r="Q1424" t="s">
        <v>23</v>
      </c>
      <c r="R1424" t="s">
        <v>31</v>
      </c>
      <c r="S1424" t="s">
        <v>171</v>
      </c>
      <c r="T1424">
        <v>2</v>
      </c>
      <c r="U1424" t="s">
        <v>274</v>
      </c>
      <c r="V1424" t="s">
        <v>275</v>
      </c>
      <c r="W1424" t="s">
        <v>280</v>
      </c>
      <c r="X1424" s="7">
        <f>T1424*K1424</f>
        <v>228.57142857142864</v>
      </c>
      <c r="Y1424">
        <f>T1424*(57.32)</f>
        <v>114.64</v>
      </c>
    </row>
    <row r="1425" spans="1:25" x14ac:dyDescent="0.2">
      <c r="A1425">
        <v>1424</v>
      </c>
      <c r="B1425" t="s">
        <v>145</v>
      </c>
      <c r="C1425" t="s">
        <v>224</v>
      </c>
      <c r="D1425">
        <v>9</v>
      </c>
      <c r="E1425" t="s">
        <v>18</v>
      </c>
      <c r="F1425">
        <f t="shared" si="108"/>
        <v>0.04</v>
      </c>
      <c r="G1425">
        <v>350</v>
      </c>
      <c r="H1425">
        <f t="shared" si="102"/>
        <v>3.5E-4</v>
      </c>
      <c r="I1425">
        <f t="shared" si="103"/>
        <v>5.2775103070559395E-2</v>
      </c>
      <c r="J1425" s="6">
        <f t="shared" si="104"/>
        <v>8.7499999999999974E-3</v>
      </c>
      <c r="K1425">
        <f t="shared" si="105"/>
        <v>114.28571428571432</v>
      </c>
      <c r="L1425" t="s">
        <v>68</v>
      </c>
      <c r="M1425">
        <v>1</v>
      </c>
      <c r="N1425" t="s">
        <v>40</v>
      </c>
      <c r="O1425" t="s">
        <v>40</v>
      </c>
      <c r="P1425" t="s">
        <v>22</v>
      </c>
      <c r="Q1425" t="s">
        <v>37</v>
      </c>
      <c r="R1425" t="s">
        <v>24</v>
      </c>
      <c r="S1425" t="s">
        <v>32</v>
      </c>
      <c r="T1425">
        <v>2</v>
      </c>
      <c r="U1425" t="s">
        <v>274</v>
      </c>
      <c r="V1425" t="s">
        <v>275</v>
      </c>
      <c r="W1425" t="s">
        <v>280</v>
      </c>
      <c r="X1425" s="7">
        <f>T1425*K1425</f>
        <v>228.57142857142864</v>
      </c>
      <c r="Y1425">
        <f>T1425*(57.32)</f>
        <v>114.64</v>
      </c>
    </row>
    <row r="1426" spans="1:25" x14ac:dyDescent="0.2">
      <c r="A1426">
        <v>1425</v>
      </c>
      <c r="B1426" t="s">
        <v>145</v>
      </c>
      <c r="C1426" t="s">
        <v>224</v>
      </c>
      <c r="D1426">
        <v>9</v>
      </c>
      <c r="E1426" t="s">
        <v>18</v>
      </c>
      <c r="F1426">
        <f t="shared" si="108"/>
        <v>0.04</v>
      </c>
      <c r="G1426">
        <v>350</v>
      </c>
      <c r="H1426">
        <f t="shared" si="102"/>
        <v>3.5E-4</v>
      </c>
      <c r="I1426">
        <f t="shared" si="103"/>
        <v>5.2775103070559395E-2</v>
      </c>
      <c r="J1426" s="6">
        <f t="shared" si="104"/>
        <v>8.7499999999999974E-3</v>
      </c>
      <c r="K1426">
        <f t="shared" si="105"/>
        <v>114.28571428571432</v>
      </c>
      <c r="L1426" t="s">
        <v>68</v>
      </c>
      <c r="M1426">
        <v>1</v>
      </c>
      <c r="N1426" t="s">
        <v>49</v>
      </c>
      <c r="O1426" t="s">
        <v>49</v>
      </c>
      <c r="P1426" t="s">
        <v>22</v>
      </c>
      <c r="Q1426" t="s">
        <v>37</v>
      </c>
      <c r="R1426" t="s">
        <v>24</v>
      </c>
      <c r="S1426" t="s">
        <v>50</v>
      </c>
      <c r="T1426">
        <v>1</v>
      </c>
      <c r="U1426" t="s">
        <v>274</v>
      </c>
      <c r="V1426" t="s">
        <v>275</v>
      </c>
      <c r="W1426" t="s">
        <v>280</v>
      </c>
      <c r="X1426" s="7">
        <f>T1426*K1426</f>
        <v>114.28571428571432</v>
      </c>
      <c r="Y1426">
        <f>T1426*(57.32)</f>
        <v>57.32</v>
      </c>
    </row>
    <row r="1427" spans="1:25" x14ac:dyDescent="0.2">
      <c r="A1427">
        <v>1426</v>
      </c>
      <c r="B1427" t="s">
        <v>145</v>
      </c>
      <c r="C1427" t="s">
        <v>224</v>
      </c>
      <c r="D1427">
        <v>9</v>
      </c>
      <c r="E1427" t="s">
        <v>18</v>
      </c>
      <c r="F1427">
        <f t="shared" si="108"/>
        <v>0.04</v>
      </c>
      <c r="G1427">
        <v>350</v>
      </c>
      <c r="H1427">
        <f t="shared" si="102"/>
        <v>3.5E-4</v>
      </c>
      <c r="I1427">
        <f t="shared" si="103"/>
        <v>5.2775103070559395E-2</v>
      </c>
      <c r="J1427" s="6">
        <f t="shared" si="104"/>
        <v>8.7499999999999974E-3</v>
      </c>
      <c r="K1427">
        <f t="shared" si="105"/>
        <v>114.28571428571432</v>
      </c>
      <c r="L1427" t="s">
        <v>68</v>
      </c>
      <c r="M1427">
        <v>1</v>
      </c>
      <c r="N1427" t="s">
        <v>162</v>
      </c>
      <c r="O1427" t="s">
        <v>162</v>
      </c>
      <c r="P1427" t="s">
        <v>36</v>
      </c>
      <c r="Q1427" t="s">
        <v>37</v>
      </c>
      <c r="R1427" t="s">
        <v>24</v>
      </c>
      <c r="S1427" t="s">
        <v>38</v>
      </c>
      <c r="T1427">
        <v>23</v>
      </c>
      <c r="U1427" t="s">
        <v>274</v>
      </c>
      <c r="V1427" t="s">
        <v>275</v>
      </c>
      <c r="W1427" t="s">
        <v>280</v>
      </c>
      <c r="X1427" s="7">
        <f>T1427*K1427</f>
        <v>2628.5714285714294</v>
      </c>
      <c r="Y1427">
        <f>T1427*(57.32)</f>
        <v>1318.36</v>
      </c>
    </row>
    <row r="1428" spans="1:25" x14ac:dyDescent="0.2">
      <c r="A1428">
        <v>1427</v>
      </c>
      <c r="B1428" t="s">
        <v>145</v>
      </c>
      <c r="C1428" t="s">
        <v>224</v>
      </c>
      <c r="D1428">
        <v>9</v>
      </c>
      <c r="E1428" t="s">
        <v>18</v>
      </c>
      <c r="F1428">
        <f t="shared" si="108"/>
        <v>0.04</v>
      </c>
      <c r="G1428">
        <v>350</v>
      </c>
      <c r="H1428">
        <f t="shared" si="102"/>
        <v>3.5E-4</v>
      </c>
      <c r="I1428">
        <f t="shared" si="103"/>
        <v>5.2775103070559395E-2</v>
      </c>
      <c r="J1428" s="6">
        <f t="shared" si="104"/>
        <v>8.7499999999999974E-3</v>
      </c>
      <c r="K1428">
        <f t="shared" si="105"/>
        <v>114.28571428571432</v>
      </c>
      <c r="L1428" t="s">
        <v>68</v>
      </c>
      <c r="M1428">
        <v>1</v>
      </c>
      <c r="N1428" t="s">
        <v>57</v>
      </c>
      <c r="O1428" t="s">
        <v>57</v>
      </c>
      <c r="P1428" t="s">
        <v>22</v>
      </c>
      <c r="Q1428" t="s">
        <v>37</v>
      </c>
      <c r="R1428" t="s">
        <v>24</v>
      </c>
      <c r="S1428" t="s">
        <v>58</v>
      </c>
      <c r="T1428">
        <v>1</v>
      </c>
      <c r="U1428" t="s">
        <v>274</v>
      </c>
      <c r="V1428" t="s">
        <v>275</v>
      </c>
      <c r="W1428" t="s">
        <v>280</v>
      </c>
      <c r="X1428" s="7">
        <f>T1428*K1428</f>
        <v>114.28571428571432</v>
      </c>
      <c r="Y1428">
        <f>T1428*(57.32)</f>
        <v>57.32</v>
      </c>
    </row>
    <row r="1429" spans="1:25" x14ac:dyDescent="0.2">
      <c r="A1429">
        <v>1428</v>
      </c>
      <c r="B1429" t="s">
        <v>145</v>
      </c>
      <c r="C1429" t="s">
        <v>224</v>
      </c>
      <c r="D1429">
        <v>9</v>
      </c>
      <c r="E1429" t="s">
        <v>18</v>
      </c>
      <c r="F1429">
        <f t="shared" si="108"/>
        <v>0.04</v>
      </c>
      <c r="G1429">
        <v>350</v>
      </c>
      <c r="H1429">
        <f t="shared" si="102"/>
        <v>3.5E-4</v>
      </c>
      <c r="I1429">
        <f t="shared" si="103"/>
        <v>5.2775103070559395E-2</v>
      </c>
      <c r="J1429" s="6">
        <f t="shared" si="104"/>
        <v>8.7499999999999974E-3</v>
      </c>
      <c r="K1429">
        <f t="shared" si="105"/>
        <v>114.28571428571432</v>
      </c>
      <c r="L1429" t="s">
        <v>68</v>
      </c>
      <c r="M1429">
        <v>1</v>
      </c>
      <c r="N1429" t="s">
        <v>59</v>
      </c>
      <c r="O1429" t="s">
        <v>59</v>
      </c>
      <c r="P1429" t="s">
        <v>30</v>
      </c>
      <c r="Q1429" t="s">
        <v>23</v>
      </c>
      <c r="R1429" t="s">
        <v>31</v>
      </c>
      <c r="S1429" t="s">
        <v>60</v>
      </c>
      <c r="T1429">
        <v>2</v>
      </c>
      <c r="U1429" t="s">
        <v>274</v>
      </c>
      <c r="V1429" t="s">
        <v>275</v>
      </c>
      <c r="W1429" t="s">
        <v>280</v>
      </c>
      <c r="X1429" s="7">
        <f>T1429*K1429</f>
        <v>228.57142857142864</v>
      </c>
      <c r="Y1429">
        <f>T1429*(57.32)</f>
        <v>114.64</v>
      </c>
    </row>
    <row r="1430" spans="1:25" x14ac:dyDescent="0.2">
      <c r="A1430">
        <v>1429</v>
      </c>
      <c r="B1430" t="s">
        <v>145</v>
      </c>
      <c r="C1430" t="s">
        <v>224</v>
      </c>
      <c r="D1430">
        <v>9</v>
      </c>
      <c r="E1430" t="s">
        <v>18</v>
      </c>
      <c r="F1430">
        <f t="shared" si="108"/>
        <v>0.04</v>
      </c>
      <c r="G1430">
        <v>350</v>
      </c>
      <c r="H1430">
        <f t="shared" si="102"/>
        <v>3.5E-4</v>
      </c>
      <c r="I1430">
        <f t="shared" si="103"/>
        <v>5.2775103070559395E-2</v>
      </c>
      <c r="J1430" s="6">
        <f t="shared" si="104"/>
        <v>8.7499999999999974E-3</v>
      </c>
      <c r="K1430">
        <f t="shared" si="105"/>
        <v>114.28571428571432</v>
      </c>
      <c r="L1430" t="s">
        <v>68</v>
      </c>
      <c r="M1430">
        <v>1</v>
      </c>
      <c r="N1430" t="s">
        <v>213</v>
      </c>
      <c r="O1430" t="s">
        <v>213</v>
      </c>
      <c r="P1430" t="s">
        <v>22</v>
      </c>
      <c r="Q1430" t="s">
        <v>23</v>
      </c>
      <c r="R1430" t="s">
        <v>24</v>
      </c>
      <c r="S1430" t="s">
        <v>46</v>
      </c>
      <c r="T1430">
        <v>2</v>
      </c>
      <c r="U1430" t="s">
        <v>274</v>
      </c>
      <c r="V1430" t="s">
        <v>275</v>
      </c>
      <c r="W1430" t="s">
        <v>280</v>
      </c>
      <c r="X1430" s="7">
        <f>T1430*K1430</f>
        <v>228.57142857142864</v>
      </c>
      <c r="Y1430">
        <f>T1430*(57.32)</f>
        <v>114.64</v>
      </c>
    </row>
    <row r="1431" spans="1:25" x14ac:dyDescent="0.2">
      <c r="A1431">
        <v>1430</v>
      </c>
      <c r="B1431" t="s">
        <v>145</v>
      </c>
      <c r="C1431" t="s">
        <v>224</v>
      </c>
      <c r="D1431">
        <v>9</v>
      </c>
      <c r="E1431" t="s">
        <v>18</v>
      </c>
      <c r="F1431">
        <f t="shared" si="108"/>
        <v>0.04</v>
      </c>
      <c r="G1431">
        <v>350</v>
      </c>
      <c r="H1431">
        <f t="shared" si="102"/>
        <v>3.5E-4</v>
      </c>
      <c r="I1431">
        <f t="shared" si="103"/>
        <v>5.2775103070559395E-2</v>
      </c>
      <c r="J1431" s="6">
        <f t="shared" si="104"/>
        <v>8.7499999999999974E-3</v>
      </c>
      <c r="K1431">
        <f t="shared" si="105"/>
        <v>114.28571428571432</v>
      </c>
      <c r="L1431" t="s">
        <v>70</v>
      </c>
      <c r="M1431">
        <v>1</v>
      </c>
      <c r="N1431" t="s">
        <v>249</v>
      </c>
      <c r="O1431" t="s">
        <v>21</v>
      </c>
      <c r="P1431" t="s">
        <v>22</v>
      </c>
      <c r="Q1431" t="s">
        <v>23</v>
      </c>
      <c r="R1431" t="s">
        <v>24</v>
      </c>
      <c r="S1431" t="s">
        <v>25</v>
      </c>
      <c r="T1431">
        <v>1</v>
      </c>
      <c r="U1431" t="s">
        <v>274</v>
      </c>
      <c r="V1431" t="s">
        <v>275</v>
      </c>
      <c r="W1431" t="s">
        <v>281</v>
      </c>
      <c r="X1431" s="7">
        <f>T1431*K1431</f>
        <v>114.28571428571432</v>
      </c>
      <c r="Y1431">
        <f>T1431*(57.32)</f>
        <v>57.32</v>
      </c>
    </row>
    <row r="1432" spans="1:25" x14ac:dyDescent="0.2">
      <c r="A1432">
        <v>1431</v>
      </c>
      <c r="B1432" t="s">
        <v>145</v>
      </c>
      <c r="C1432" t="s">
        <v>224</v>
      </c>
      <c r="D1432">
        <v>9</v>
      </c>
      <c r="E1432" t="s">
        <v>18</v>
      </c>
      <c r="F1432">
        <f t="shared" si="108"/>
        <v>0.04</v>
      </c>
      <c r="G1432">
        <v>350</v>
      </c>
      <c r="H1432">
        <f t="shared" si="102"/>
        <v>3.5E-4</v>
      </c>
      <c r="I1432">
        <f t="shared" si="103"/>
        <v>5.2775103070559395E-2</v>
      </c>
      <c r="J1432" s="6">
        <f t="shared" si="104"/>
        <v>8.7499999999999974E-3</v>
      </c>
      <c r="K1432">
        <f t="shared" si="105"/>
        <v>114.28571428571432</v>
      </c>
      <c r="L1432" t="s">
        <v>70</v>
      </c>
      <c r="M1432">
        <v>1</v>
      </c>
      <c r="N1432" t="s">
        <v>225</v>
      </c>
      <c r="O1432" t="s">
        <v>226</v>
      </c>
      <c r="P1432" t="s">
        <v>36</v>
      </c>
      <c r="Q1432" t="s">
        <v>37</v>
      </c>
      <c r="R1432" t="s">
        <v>24</v>
      </c>
      <c r="S1432" t="s">
        <v>38</v>
      </c>
      <c r="T1432">
        <v>10</v>
      </c>
      <c r="U1432" t="s">
        <v>274</v>
      </c>
      <c r="V1432" t="s">
        <v>275</v>
      </c>
      <c r="W1432" t="s">
        <v>281</v>
      </c>
      <c r="X1432" s="7">
        <f>T1432*K1432</f>
        <v>1142.8571428571431</v>
      </c>
      <c r="Y1432">
        <f>T1432*(57.32)</f>
        <v>573.20000000000005</v>
      </c>
    </row>
    <row r="1433" spans="1:25" x14ac:dyDescent="0.2">
      <c r="A1433">
        <v>1432</v>
      </c>
      <c r="B1433" t="s">
        <v>145</v>
      </c>
      <c r="C1433" t="s">
        <v>224</v>
      </c>
      <c r="D1433">
        <v>9</v>
      </c>
      <c r="E1433" t="s">
        <v>18</v>
      </c>
      <c r="F1433">
        <f t="shared" si="108"/>
        <v>0.04</v>
      </c>
      <c r="G1433">
        <v>350</v>
      </c>
      <c r="H1433">
        <f t="shared" si="102"/>
        <v>3.5E-4</v>
      </c>
      <c r="I1433">
        <f t="shared" si="103"/>
        <v>5.2775103070559395E-2</v>
      </c>
      <c r="J1433" s="6">
        <f t="shared" si="104"/>
        <v>8.7499999999999974E-3</v>
      </c>
      <c r="K1433">
        <f t="shared" si="105"/>
        <v>114.28571428571432</v>
      </c>
      <c r="L1433" t="s">
        <v>70</v>
      </c>
      <c r="M1433">
        <v>1</v>
      </c>
      <c r="N1433" t="s">
        <v>34</v>
      </c>
      <c r="O1433" t="s">
        <v>35</v>
      </c>
      <c r="P1433" t="s">
        <v>36</v>
      </c>
      <c r="Q1433" t="s">
        <v>37</v>
      </c>
      <c r="R1433" t="s">
        <v>24</v>
      </c>
      <c r="S1433" t="s">
        <v>38</v>
      </c>
      <c r="T1433">
        <v>3</v>
      </c>
      <c r="U1433" t="s">
        <v>274</v>
      </c>
      <c r="V1433" t="s">
        <v>275</v>
      </c>
      <c r="W1433" t="s">
        <v>281</v>
      </c>
      <c r="X1433" s="7">
        <f>T1433*K1433</f>
        <v>342.85714285714295</v>
      </c>
      <c r="Y1433">
        <f>T1433*(57.32)</f>
        <v>171.96</v>
      </c>
    </row>
    <row r="1434" spans="1:25" x14ac:dyDescent="0.2">
      <c r="A1434">
        <v>1433</v>
      </c>
      <c r="B1434" t="s">
        <v>145</v>
      </c>
      <c r="C1434" t="s">
        <v>224</v>
      </c>
      <c r="D1434">
        <v>9</v>
      </c>
      <c r="E1434" t="s">
        <v>18</v>
      </c>
      <c r="F1434">
        <f t="shared" si="108"/>
        <v>0.04</v>
      </c>
      <c r="G1434">
        <v>350</v>
      </c>
      <c r="H1434">
        <f t="shared" si="102"/>
        <v>3.5E-4</v>
      </c>
      <c r="I1434">
        <f t="shared" si="103"/>
        <v>5.2775103070559395E-2</v>
      </c>
      <c r="J1434" s="6">
        <f t="shared" si="104"/>
        <v>8.7499999999999974E-3</v>
      </c>
      <c r="K1434">
        <f t="shared" si="105"/>
        <v>114.28571428571432</v>
      </c>
      <c r="L1434" t="s">
        <v>70</v>
      </c>
      <c r="M1434">
        <v>1</v>
      </c>
      <c r="N1434" t="s">
        <v>193</v>
      </c>
      <c r="O1434" t="s">
        <v>35</v>
      </c>
      <c r="P1434" t="s">
        <v>36</v>
      </c>
      <c r="Q1434" t="s">
        <v>37</v>
      </c>
      <c r="R1434" t="s">
        <v>24</v>
      </c>
      <c r="S1434" t="s">
        <v>38</v>
      </c>
      <c r="T1434">
        <v>29</v>
      </c>
      <c r="U1434" t="s">
        <v>274</v>
      </c>
      <c r="V1434" t="s">
        <v>275</v>
      </c>
      <c r="W1434" t="s">
        <v>281</v>
      </c>
      <c r="X1434" s="7">
        <f>T1434*K1434</f>
        <v>3314.2857142857151</v>
      </c>
      <c r="Y1434">
        <f>T1434*(57.32)</f>
        <v>1662.28</v>
      </c>
    </row>
    <row r="1435" spans="1:25" x14ac:dyDescent="0.2">
      <c r="A1435">
        <v>1434</v>
      </c>
      <c r="B1435" t="s">
        <v>145</v>
      </c>
      <c r="C1435" t="s">
        <v>224</v>
      </c>
      <c r="D1435">
        <v>9</v>
      </c>
      <c r="E1435" t="s">
        <v>18</v>
      </c>
      <c r="F1435">
        <f t="shared" si="108"/>
        <v>0.04</v>
      </c>
      <c r="G1435">
        <v>350</v>
      </c>
      <c r="H1435">
        <f t="shared" si="102"/>
        <v>3.5E-4</v>
      </c>
      <c r="I1435">
        <f t="shared" si="103"/>
        <v>5.2775103070559395E-2</v>
      </c>
      <c r="J1435" s="6">
        <f t="shared" si="104"/>
        <v>8.7499999999999974E-3</v>
      </c>
      <c r="K1435">
        <f t="shared" si="105"/>
        <v>114.28571428571432</v>
      </c>
      <c r="L1435" t="s">
        <v>70</v>
      </c>
      <c r="M1435">
        <v>1</v>
      </c>
      <c r="N1435" t="s">
        <v>39</v>
      </c>
      <c r="O1435" t="s">
        <v>35</v>
      </c>
      <c r="P1435" t="s">
        <v>36</v>
      </c>
      <c r="Q1435" t="s">
        <v>37</v>
      </c>
      <c r="R1435" t="s">
        <v>24</v>
      </c>
      <c r="S1435" t="s">
        <v>38</v>
      </c>
      <c r="T1435">
        <v>39</v>
      </c>
      <c r="U1435" t="s">
        <v>274</v>
      </c>
      <c r="V1435" t="s">
        <v>275</v>
      </c>
      <c r="W1435" t="s">
        <v>281</v>
      </c>
      <c r="X1435" s="7">
        <f>T1435*K1435</f>
        <v>4457.1428571428587</v>
      </c>
      <c r="Y1435">
        <f>T1435*(57.32)</f>
        <v>2235.48</v>
      </c>
    </row>
    <row r="1436" spans="1:25" x14ac:dyDescent="0.2">
      <c r="A1436">
        <v>1435</v>
      </c>
      <c r="B1436" t="s">
        <v>145</v>
      </c>
      <c r="C1436" t="s">
        <v>224</v>
      </c>
      <c r="D1436">
        <v>9</v>
      </c>
      <c r="E1436" t="s">
        <v>18</v>
      </c>
      <c r="F1436">
        <f t="shared" si="108"/>
        <v>0.04</v>
      </c>
      <c r="G1436">
        <v>350</v>
      </c>
      <c r="H1436">
        <f t="shared" si="102"/>
        <v>3.5E-4</v>
      </c>
      <c r="I1436">
        <f t="shared" si="103"/>
        <v>5.2775103070559395E-2</v>
      </c>
      <c r="J1436" s="6">
        <f t="shared" si="104"/>
        <v>8.7499999999999974E-3</v>
      </c>
      <c r="K1436">
        <f t="shared" si="105"/>
        <v>114.28571428571432</v>
      </c>
      <c r="L1436" t="s">
        <v>70</v>
      </c>
      <c r="M1436">
        <v>1</v>
      </c>
      <c r="N1436" t="s">
        <v>40</v>
      </c>
      <c r="O1436" t="s">
        <v>40</v>
      </c>
      <c r="P1436" t="s">
        <v>22</v>
      </c>
      <c r="Q1436" t="s">
        <v>37</v>
      </c>
      <c r="R1436" t="s">
        <v>24</v>
      </c>
      <c r="S1436" t="s">
        <v>32</v>
      </c>
      <c r="T1436">
        <v>1</v>
      </c>
      <c r="U1436" t="s">
        <v>274</v>
      </c>
      <c r="V1436" t="s">
        <v>275</v>
      </c>
      <c r="W1436" t="s">
        <v>281</v>
      </c>
      <c r="X1436" s="7">
        <f>T1436*K1436</f>
        <v>114.28571428571432</v>
      </c>
      <c r="Y1436">
        <f>T1436*(57.32)</f>
        <v>57.32</v>
      </c>
    </row>
    <row r="1437" spans="1:25" x14ac:dyDescent="0.2">
      <c r="A1437">
        <v>1436</v>
      </c>
      <c r="B1437" t="s">
        <v>145</v>
      </c>
      <c r="C1437" t="s">
        <v>224</v>
      </c>
      <c r="D1437">
        <v>9</v>
      </c>
      <c r="E1437" t="s">
        <v>18</v>
      </c>
      <c r="F1437">
        <f t="shared" si="108"/>
        <v>0.04</v>
      </c>
      <c r="G1437">
        <v>350</v>
      </c>
      <c r="H1437">
        <f t="shared" si="102"/>
        <v>3.5E-4</v>
      </c>
      <c r="I1437">
        <f t="shared" si="103"/>
        <v>5.2775103070559395E-2</v>
      </c>
      <c r="J1437" s="6">
        <f t="shared" si="104"/>
        <v>8.7499999999999974E-3</v>
      </c>
      <c r="K1437">
        <f t="shared" si="105"/>
        <v>114.28571428571432</v>
      </c>
      <c r="L1437" t="s">
        <v>70</v>
      </c>
      <c r="M1437">
        <v>1</v>
      </c>
      <c r="N1437" t="s">
        <v>49</v>
      </c>
      <c r="O1437" t="s">
        <v>49</v>
      </c>
      <c r="P1437" t="s">
        <v>22</v>
      </c>
      <c r="Q1437" t="s">
        <v>37</v>
      </c>
      <c r="R1437" t="s">
        <v>24</v>
      </c>
      <c r="S1437" t="s">
        <v>50</v>
      </c>
      <c r="T1437">
        <v>2</v>
      </c>
      <c r="U1437" t="s">
        <v>274</v>
      </c>
      <c r="V1437" t="s">
        <v>275</v>
      </c>
      <c r="W1437" t="s">
        <v>281</v>
      </c>
      <c r="X1437" s="7">
        <f>T1437*K1437</f>
        <v>228.57142857142864</v>
      </c>
      <c r="Y1437">
        <f>T1437*(57.32)</f>
        <v>114.64</v>
      </c>
    </row>
    <row r="1438" spans="1:25" x14ac:dyDescent="0.2">
      <c r="A1438">
        <v>1437</v>
      </c>
      <c r="B1438" t="s">
        <v>145</v>
      </c>
      <c r="C1438" t="s">
        <v>224</v>
      </c>
      <c r="D1438">
        <v>9</v>
      </c>
      <c r="E1438" t="s">
        <v>18</v>
      </c>
      <c r="F1438">
        <f t="shared" si="108"/>
        <v>0.04</v>
      </c>
      <c r="G1438">
        <v>350</v>
      </c>
      <c r="H1438">
        <f t="shared" si="102"/>
        <v>3.5E-4</v>
      </c>
      <c r="I1438">
        <f t="shared" si="103"/>
        <v>5.2775103070559395E-2</v>
      </c>
      <c r="J1438" s="6">
        <f t="shared" si="104"/>
        <v>8.7499999999999974E-3</v>
      </c>
      <c r="K1438">
        <f t="shared" si="105"/>
        <v>114.28571428571432</v>
      </c>
      <c r="L1438" t="s">
        <v>70</v>
      </c>
      <c r="M1438">
        <v>1</v>
      </c>
      <c r="N1438" t="s">
        <v>162</v>
      </c>
      <c r="O1438" t="s">
        <v>162</v>
      </c>
      <c r="P1438" t="s">
        <v>36</v>
      </c>
      <c r="Q1438" t="s">
        <v>37</v>
      </c>
      <c r="R1438" t="s">
        <v>24</v>
      </c>
      <c r="S1438" t="s">
        <v>38</v>
      </c>
      <c r="T1438">
        <v>26</v>
      </c>
      <c r="U1438" t="s">
        <v>274</v>
      </c>
      <c r="V1438" t="s">
        <v>275</v>
      </c>
      <c r="W1438" t="s">
        <v>281</v>
      </c>
      <c r="X1438" s="7">
        <f>T1438*K1438</f>
        <v>2971.4285714285725</v>
      </c>
      <c r="Y1438">
        <f>T1438*(57.32)</f>
        <v>1490.32</v>
      </c>
    </row>
    <row r="1439" spans="1:25" x14ac:dyDescent="0.2">
      <c r="A1439">
        <v>1438</v>
      </c>
      <c r="B1439" t="s">
        <v>145</v>
      </c>
      <c r="C1439" t="s">
        <v>224</v>
      </c>
      <c r="D1439">
        <v>9</v>
      </c>
      <c r="E1439" t="s">
        <v>18</v>
      </c>
      <c r="F1439">
        <f t="shared" si="108"/>
        <v>0.04</v>
      </c>
      <c r="G1439">
        <v>350</v>
      </c>
      <c r="H1439">
        <f t="shared" si="102"/>
        <v>3.5E-4</v>
      </c>
      <c r="I1439">
        <f t="shared" si="103"/>
        <v>5.2775103070559395E-2</v>
      </c>
      <c r="J1439" s="6">
        <f t="shared" si="104"/>
        <v>8.7499999999999974E-3</v>
      </c>
      <c r="K1439">
        <f t="shared" si="105"/>
        <v>114.28571428571432</v>
      </c>
      <c r="L1439" t="s">
        <v>70</v>
      </c>
      <c r="M1439">
        <v>1</v>
      </c>
      <c r="N1439" t="s">
        <v>57</v>
      </c>
      <c r="O1439" t="s">
        <v>57</v>
      </c>
      <c r="P1439" t="s">
        <v>22</v>
      </c>
      <c r="Q1439" t="s">
        <v>37</v>
      </c>
      <c r="R1439" t="s">
        <v>24</v>
      </c>
      <c r="S1439" t="s">
        <v>58</v>
      </c>
      <c r="T1439">
        <v>1</v>
      </c>
      <c r="U1439" t="s">
        <v>274</v>
      </c>
      <c r="V1439" t="s">
        <v>275</v>
      </c>
      <c r="W1439" t="s">
        <v>281</v>
      </c>
      <c r="X1439" s="7">
        <f>T1439*K1439</f>
        <v>114.28571428571432</v>
      </c>
      <c r="Y1439">
        <f>T1439*(57.32)</f>
        <v>57.32</v>
      </c>
    </row>
    <row r="1440" spans="1:25" x14ac:dyDescent="0.2">
      <c r="A1440">
        <v>1439</v>
      </c>
      <c r="B1440" t="s">
        <v>145</v>
      </c>
      <c r="C1440" t="s">
        <v>224</v>
      </c>
      <c r="D1440">
        <v>9</v>
      </c>
      <c r="E1440" t="s">
        <v>18</v>
      </c>
      <c r="F1440">
        <f t="shared" si="108"/>
        <v>0.04</v>
      </c>
      <c r="G1440">
        <v>350</v>
      </c>
      <c r="H1440">
        <f t="shared" si="102"/>
        <v>3.5E-4</v>
      </c>
      <c r="I1440">
        <f t="shared" si="103"/>
        <v>5.2775103070559395E-2</v>
      </c>
      <c r="J1440" s="6">
        <f t="shared" si="104"/>
        <v>8.7499999999999974E-3</v>
      </c>
      <c r="K1440">
        <f t="shared" si="105"/>
        <v>114.28571428571432</v>
      </c>
      <c r="L1440" t="s">
        <v>70</v>
      </c>
      <c r="M1440">
        <v>1</v>
      </c>
      <c r="N1440" t="s">
        <v>59</v>
      </c>
      <c r="O1440" t="s">
        <v>59</v>
      </c>
      <c r="P1440" t="s">
        <v>30</v>
      </c>
      <c r="Q1440" t="s">
        <v>23</v>
      </c>
      <c r="R1440" t="s">
        <v>31</v>
      </c>
      <c r="S1440" t="s">
        <v>60</v>
      </c>
      <c r="T1440">
        <v>5</v>
      </c>
      <c r="U1440" t="s">
        <v>274</v>
      </c>
      <c r="V1440" t="s">
        <v>275</v>
      </c>
      <c r="W1440" t="s">
        <v>281</v>
      </c>
      <c r="X1440" s="7">
        <f>T1440*K1440</f>
        <v>571.42857142857156</v>
      </c>
      <c r="Y1440">
        <f>T1440*(57.32)</f>
        <v>286.60000000000002</v>
      </c>
    </row>
    <row r="1441" spans="1:25" x14ac:dyDescent="0.2">
      <c r="A1441">
        <v>1440</v>
      </c>
      <c r="B1441" t="s">
        <v>145</v>
      </c>
      <c r="C1441" t="s">
        <v>224</v>
      </c>
      <c r="D1441">
        <v>9</v>
      </c>
      <c r="E1441" t="s">
        <v>72</v>
      </c>
      <c r="F1441">
        <f t="shared" ref="F1441:F1453" si="109">(12-4)/100</f>
        <v>0.08</v>
      </c>
      <c r="G1441">
        <v>350</v>
      </c>
      <c r="H1441">
        <f t="shared" si="102"/>
        <v>3.5E-4</v>
      </c>
      <c r="I1441">
        <f t="shared" si="103"/>
        <v>3.7317633259011537E-2</v>
      </c>
      <c r="J1441" s="6">
        <f t="shared" si="104"/>
        <v>4.3749999999999995E-3</v>
      </c>
      <c r="K1441">
        <f t="shared" si="105"/>
        <v>228.57142857142858</v>
      </c>
      <c r="L1441" t="s">
        <v>19</v>
      </c>
      <c r="M1441">
        <v>1</v>
      </c>
      <c r="N1441" t="s">
        <v>39</v>
      </c>
      <c r="O1441" t="s">
        <v>35</v>
      </c>
      <c r="P1441" t="s">
        <v>36</v>
      </c>
      <c r="Q1441" t="s">
        <v>37</v>
      </c>
      <c r="R1441" t="s">
        <v>24</v>
      </c>
      <c r="S1441" t="s">
        <v>38</v>
      </c>
      <c r="T1441">
        <v>2</v>
      </c>
      <c r="U1441" t="s">
        <v>274</v>
      </c>
      <c r="V1441" t="s">
        <v>282</v>
      </c>
      <c r="W1441" t="s">
        <v>283</v>
      </c>
      <c r="X1441" s="7">
        <f>T1441*K1441</f>
        <v>457.14285714285717</v>
      </c>
      <c r="Y1441">
        <f>T1441*(57.32)</f>
        <v>114.64</v>
      </c>
    </row>
    <row r="1442" spans="1:25" x14ac:dyDescent="0.2">
      <c r="A1442">
        <v>1441</v>
      </c>
      <c r="B1442" t="s">
        <v>145</v>
      </c>
      <c r="C1442" t="s">
        <v>224</v>
      </c>
      <c r="D1442">
        <v>9</v>
      </c>
      <c r="E1442" t="s">
        <v>72</v>
      </c>
      <c r="F1442">
        <f t="shared" si="109"/>
        <v>0.08</v>
      </c>
      <c r="G1442">
        <v>350</v>
      </c>
      <c r="H1442">
        <f t="shared" ref="H1442:H1505" si="110">G1442/1000000</f>
        <v>3.5E-4</v>
      </c>
      <c r="I1442">
        <f t="shared" si="103"/>
        <v>3.7317633259011537E-2</v>
      </c>
      <c r="J1442" s="6">
        <f t="shared" si="104"/>
        <v>4.3749999999999995E-3</v>
      </c>
      <c r="K1442">
        <f t="shared" si="105"/>
        <v>228.57142857142858</v>
      </c>
      <c r="L1442" t="s">
        <v>19</v>
      </c>
      <c r="M1442">
        <v>1</v>
      </c>
      <c r="N1442" t="s">
        <v>40</v>
      </c>
      <c r="O1442" t="s">
        <v>40</v>
      </c>
      <c r="P1442" t="s">
        <v>22</v>
      </c>
      <c r="Q1442" t="s">
        <v>37</v>
      </c>
      <c r="R1442" t="s">
        <v>24</v>
      </c>
      <c r="S1442" t="s">
        <v>32</v>
      </c>
      <c r="T1442">
        <v>7</v>
      </c>
      <c r="U1442" t="s">
        <v>274</v>
      </c>
      <c r="V1442" t="s">
        <v>282</v>
      </c>
      <c r="W1442" t="s">
        <v>283</v>
      </c>
      <c r="X1442" s="7">
        <f>T1442*K1442</f>
        <v>1600</v>
      </c>
      <c r="Y1442">
        <f>T1442*(57.32)</f>
        <v>401.24</v>
      </c>
    </row>
    <row r="1443" spans="1:25" x14ac:dyDescent="0.2">
      <c r="A1443">
        <v>1442</v>
      </c>
      <c r="B1443" t="s">
        <v>145</v>
      </c>
      <c r="C1443" t="s">
        <v>224</v>
      </c>
      <c r="D1443">
        <v>9</v>
      </c>
      <c r="E1443" t="s">
        <v>72</v>
      </c>
      <c r="F1443">
        <f t="shared" si="109"/>
        <v>0.08</v>
      </c>
      <c r="G1443">
        <v>350</v>
      </c>
      <c r="H1443">
        <f t="shared" si="110"/>
        <v>3.5E-4</v>
      </c>
      <c r="I1443">
        <f t="shared" ref="I1443:I1506" si="111">SQRT(H1443/(PI()*F1443))</f>
        <v>3.7317633259011537E-2</v>
      </c>
      <c r="J1443" s="6">
        <f t="shared" ref="J1443:J1506" si="112">(I1443*I1443)*PI()</f>
        <v>4.3749999999999995E-3</v>
      </c>
      <c r="K1443">
        <f t="shared" ref="K1443:K1506" si="113">1/J1443</f>
        <v>228.57142857142858</v>
      </c>
      <c r="L1443" t="s">
        <v>19</v>
      </c>
      <c r="M1443">
        <v>1</v>
      </c>
      <c r="N1443" t="s">
        <v>154</v>
      </c>
      <c r="O1443" t="s">
        <v>154</v>
      </c>
      <c r="P1443" t="s">
        <v>22</v>
      </c>
      <c r="Q1443" t="s">
        <v>23</v>
      </c>
      <c r="R1443" t="s">
        <v>31</v>
      </c>
      <c r="S1443" t="s">
        <v>155</v>
      </c>
      <c r="T1443">
        <v>1</v>
      </c>
      <c r="U1443" t="s">
        <v>274</v>
      </c>
      <c r="V1443" t="s">
        <v>282</v>
      </c>
      <c r="W1443" t="s">
        <v>283</v>
      </c>
      <c r="X1443" s="7">
        <f>T1443*K1443</f>
        <v>228.57142857142858</v>
      </c>
      <c r="Y1443">
        <f>T1443*(57.32)</f>
        <v>57.32</v>
      </c>
    </row>
    <row r="1444" spans="1:25" x14ac:dyDescent="0.2">
      <c r="A1444">
        <v>1443</v>
      </c>
      <c r="B1444" t="s">
        <v>145</v>
      </c>
      <c r="C1444" t="s">
        <v>224</v>
      </c>
      <c r="D1444">
        <v>9</v>
      </c>
      <c r="E1444" t="s">
        <v>72</v>
      </c>
      <c r="F1444">
        <f t="shared" si="109"/>
        <v>0.08</v>
      </c>
      <c r="G1444">
        <v>350</v>
      </c>
      <c r="H1444">
        <f t="shared" si="110"/>
        <v>3.5E-4</v>
      </c>
      <c r="I1444">
        <f t="shared" si="111"/>
        <v>3.7317633259011537E-2</v>
      </c>
      <c r="J1444" s="6">
        <f t="shared" si="112"/>
        <v>4.3749999999999995E-3</v>
      </c>
      <c r="K1444">
        <f t="shared" si="113"/>
        <v>228.57142857142858</v>
      </c>
      <c r="L1444" t="s">
        <v>66</v>
      </c>
      <c r="M1444">
        <v>1</v>
      </c>
      <c r="N1444" t="s">
        <v>172</v>
      </c>
      <c r="O1444" t="s">
        <v>21</v>
      </c>
      <c r="P1444" t="s">
        <v>22</v>
      </c>
      <c r="Q1444" t="s">
        <v>23</v>
      </c>
      <c r="R1444" t="s">
        <v>31</v>
      </c>
      <c r="S1444" t="s">
        <v>25</v>
      </c>
      <c r="T1444">
        <v>1</v>
      </c>
      <c r="U1444" t="s">
        <v>274</v>
      </c>
      <c r="V1444" t="s">
        <v>282</v>
      </c>
      <c r="W1444" t="s">
        <v>284</v>
      </c>
      <c r="X1444" s="7">
        <f>T1444*K1444</f>
        <v>228.57142857142858</v>
      </c>
      <c r="Y1444">
        <f>T1444*(57.32)</f>
        <v>57.32</v>
      </c>
    </row>
    <row r="1445" spans="1:25" x14ac:dyDescent="0.2">
      <c r="A1445">
        <v>1444</v>
      </c>
      <c r="B1445" t="s">
        <v>145</v>
      </c>
      <c r="C1445" t="s">
        <v>224</v>
      </c>
      <c r="D1445">
        <v>9</v>
      </c>
      <c r="E1445" t="s">
        <v>72</v>
      </c>
      <c r="F1445">
        <f t="shared" si="109"/>
        <v>0.08</v>
      </c>
      <c r="G1445">
        <v>350</v>
      </c>
      <c r="H1445">
        <f t="shared" si="110"/>
        <v>3.5E-4</v>
      </c>
      <c r="I1445">
        <f t="shared" si="111"/>
        <v>3.7317633259011537E-2</v>
      </c>
      <c r="J1445" s="6">
        <f t="shared" si="112"/>
        <v>4.3749999999999995E-3</v>
      </c>
      <c r="K1445">
        <f t="shared" si="113"/>
        <v>228.57142857142858</v>
      </c>
      <c r="L1445" t="s">
        <v>66</v>
      </c>
      <c r="M1445">
        <v>1</v>
      </c>
      <c r="N1445" t="s">
        <v>39</v>
      </c>
      <c r="O1445" t="s">
        <v>35</v>
      </c>
      <c r="P1445" t="s">
        <v>36</v>
      </c>
      <c r="Q1445" t="s">
        <v>37</v>
      </c>
      <c r="R1445" t="s">
        <v>24</v>
      </c>
      <c r="S1445" t="s">
        <v>38</v>
      </c>
      <c r="T1445">
        <v>6</v>
      </c>
      <c r="U1445" t="s">
        <v>274</v>
      </c>
      <c r="V1445" t="s">
        <v>282</v>
      </c>
      <c r="W1445" t="s">
        <v>284</v>
      </c>
      <c r="X1445" s="7">
        <f>T1445*K1445</f>
        <v>1371.4285714285716</v>
      </c>
      <c r="Y1445">
        <f>T1445*(57.32)</f>
        <v>343.92</v>
      </c>
    </row>
    <row r="1446" spans="1:25" x14ac:dyDescent="0.2">
      <c r="A1446">
        <v>1445</v>
      </c>
      <c r="B1446" t="s">
        <v>145</v>
      </c>
      <c r="C1446" t="s">
        <v>224</v>
      </c>
      <c r="D1446">
        <v>9</v>
      </c>
      <c r="E1446" t="s">
        <v>72</v>
      </c>
      <c r="F1446">
        <f t="shared" si="109"/>
        <v>0.08</v>
      </c>
      <c r="G1446">
        <v>350</v>
      </c>
      <c r="H1446">
        <f t="shared" si="110"/>
        <v>3.5E-4</v>
      </c>
      <c r="I1446">
        <f t="shared" si="111"/>
        <v>3.7317633259011537E-2</v>
      </c>
      <c r="J1446" s="6">
        <f t="shared" si="112"/>
        <v>4.3749999999999995E-3</v>
      </c>
      <c r="K1446">
        <f t="shared" si="113"/>
        <v>228.57142857142858</v>
      </c>
      <c r="L1446" t="s">
        <v>68</v>
      </c>
      <c r="M1446">
        <v>1</v>
      </c>
      <c r="N1446" t="s">
        <v>193</v>
      </c>
      <c r="O1446" t="s">
        <v>35</v>
      </c>
      <c r="P1446" t="s">
        <v>36</v>
      </c>
      <c r="Q1446" t="s">
        <v>37</v>
      </c>
      <c r="R1446" t="s">
        <v>24</v>
      </c>
      <c r="S1446" t="s">
        <v>38</v>
      </c>
      <c r="T1446">
        <v>1</v>
      </c>
      <c r="U1446" t="s">
        <v>274</v>
      </c>
      <c r="V1446" t="s">
        <v>282</v>
      </c>
      <c r="W1446" t="s">
        <v>285</v>
      </c>
      <c r="X1446" s="7">
        <f>T1446*K1446</f>
        <v>228.57142857142858</v>
      </c>
      <c r="Y1446">
        <f>T1446*(57.32)</f>
        <v>57.32</v>
      </c>
    </row>
    <row r="1447" spans="1:25" x14ac:dyDescent="0.2">
      <c r="A1447">
        <v>1446</v>
      </c>
      <c r="B1447" t="s">
        <v>145</v>
      </c>
      <c r="C1447" t="s">
        <v>224</v>
      </c>
      <c r="D1447">
        <v>9</v>
      </c>
      <c r="E1447" t="s">
        <v>72</v>
      </c>
      <c r="F1447">
        <f t="shared" si="109"/>
        <v>0.08</v>
      </c>
      <c r="G1447">
        <v>350</v>
      </c>
      <c r="H1447">
        <f t="shared" si="110"/>
        <v>3.5E-4</v>
      </c>
      <c r="I1447">
        <f t="shared" si="111"/>
        <v>3.7317633259011537E-2</v>
      </c>
      <c r="J1447" s="6">
        <f t="shared" si="112"/>
        <v>4.3749999999999995E-3</v>
      </c>
      <c r="K1447">
        <f t="shared" si="113"/>
        <v>228.57142857142858</v>
      </c>
      <c r="L1447" t="s">
        <v>68</v>
      </c>
      <c r="M1447">
        <v>1</v>
      </c>
      <c r="N1447" t="s">
        <v>39</v>
      </c>
      <c r="O1447" t="s">
        <v>35</v>
      </c>
      <c r="P1447" t="s">
        <v>36</v>
      </c>
      <c r="Q1447" t="s">
        <v>37</v>
      </c>
      <c r="R1447" t="s">
        <v>24</v>
      </c>
      <c r="S1447" t="s">
        <v>38</v>
      </c>
      <c r="T1447">
        <v>3</v>
      </c>
      <c r="U1447" t="s">
        <v>274</v>
      </c>
      <c r="V1447" t="s">
        <v>282</v>
      </c>
      <c r="W1447" t="s">
        <v>285</v>
      </c>
      <c r="X1447" s="7">
        <f>T1447*K1447</f>
        <v>685.71428571428578</v>
      </c>
      <c r="Y1447">
        <f>T1447*(57.32)</f>
        <v>171.96</v>
      </c>
    </row>
    <row r="1448" spans="1:25" x14ac:dyDescent="0.2">
      <c r="A1448">
        <v>1447</v>
      </c>
      <c r="B1448" t="s">
        <v>145</v>
      </c>
      <c r="C1448" t="s">
        <v>224</v>
      </c>
      <c r="D1448">
        <v>9</v>
      </c>
      <c r="E1448" t="s">
        <v>72</v>
      </c>
      <c r="F1448">
        <f t="shared" si="109"/>
        <v>0.08</v>
      </c>
      <c r="G1448">
        <v>350</v>
      </c>
      <c r="H1448">
        <f t="shared" si="110"/>
        <v>3.5E-4</v>
      </c>
      <c r="I1448">
        <f t="shared" si="111"/>
        <v>3.7317633259011537E-2</v>
      </c>
      <c r="J1448" s="6">
        <f t="shared" si="112"/>
        <v>4.3749999999999995E-3</v>
      </c>
      <c r="K1448">
        <f t="shared" si="113"/>
        <v>228.57142857142858</v>
      </c>
      <c r="L1448" t="s">
        <v>68</v>
      </c>
      <c r="M1448">
        <v>1</v>
      </c>
      <c r="N1448" t="s">
        <v>59</v>
      </c>
      <c r="O1448" t="s">
        <v>59</v>
      </c>
      <c r="P1448" t="s">
        <v>30</v>
      </c>
      <c r="Q1448" t="s">
        <v>23</v>
      </c>
      <c r="R1448" t="s">
        <v>31</v>
      </c>
      <c r="S1448" t="s">
        <v>60</v>
      </c>
      <c r="T1448">
        <v>2</v>
      </c>
      <c r="U1448" t="s">
        <v>274</v>
      </c>
      <c r="V1448" t="s">
        <v>282</v>
      </c>
      <c r="W1448" t="s">
        <v>285</v>
      </c>
      <c r="X1448" s="7">
        <f>T1448*K1448</f>
        <v>457.14285714285717</v>
      </c>
      <c r="Y1448">
        <f>T1448*(57.32)</f>
        <v>114.64</v>
      </c>
    </row>
    <row r="1449" spans="1:25" x14ac:dyDescent="0.2">
      <c r="A1449">
        <v>1448</v>
      </c>
      <c r="B1449" t="s">
        <v>145</v>
      </c>
      <c r="C1449" t="s">
        <v>224</v>
      </c>
      <c r="D1449">
        <v>9</v>
      </c>
      <c r="E1449" t="s">
        <v>72</v>
      </c>
      <c r="F1449">
        <f t="shared" si="109"/>
        <v>0.08</v>
      </c>
      <c r="G1449">
        <v>350</v>
      </c>
      <c r="H1449">
        <f t="shared" si="110"/>
        <v>3.5E-4</v>
      </c>
      <c r="I1449">
        <f t="shared" si="111"/>
        <v>3.7317633259011537E-2</v>
      </c>
      <c r="J1449" s="6">
        <f t="shared" si="112"/>
        <v>4.3749999999999995E-3</v>
      </c>
      <c r="K1449">
        <f t="shared" si="113"/>
        <v>228.57142857142858</v>
      </c>
      <c r="L1449" t="s">
        <v>70</v>
      </c>
      <c r="M1449">
        <v>1</v>
      </c>
      <c r="N1449" t="s">
        <v>249</v>
      </c>
      <c r="O1449" t="s">
        <v>21</v>
      </c>
      <c r="P1449" t="s">
        <v>22</v>
      </c>
      <c r="Q1449" t="s">
        <v>23</v>
      </c>
      <c r="R1449" t="s">
        <v>168</v>
      </c>
      <c r="S1449" t="s">
        <v>25</v>
      </c>
      <c r="T1449">
        <v>1</v>
      </c>
      <c r="U1449" t="s">
        <v>274</v>
      </c>
      <c r="V1449" t="s">
        <v>282</v>
      </c>
      <c r="W1449" t="s">
        <v>286</v>
      </c>
      <c r="X1449" s="7">
        <f>T1449*K1449</f>
        <v>228.57142857142858</v>
      </c>
      <c r="Y1449">
        <f>T1449*(57.32)</f>
        <v>57.32</v>
      </c>
    </row>
    <row r="1450" spans="1:25" x14ac:dyDescent="0.2">
      <c r="A1450">
        <v>1449</v>
      </c>
      <c r="B1450" t="s">
        <v>145</v>
      </c>
      <c r="C1450" t="s">
        <v>224</v>
      </c>
      <c r="D1450">
        <v>9</v>
      </c>
      <c r="E1450" t="s">
        <v>72</v>
      </c>
      <c r="F1450">
        <f t="shared" si="109"/>
        <v>0.08</v>
      </c>
      <c r="G1450">
        <v>350</v>
      </c>
      <c r="H1450">
        <f t="shared" si="110"/>
        <v>3.5E-4</v>
      </c>
      <c r="I1450">
        <f t="shared" si="111"/>
        <v>3.7317633259011537E-2</v>
      </c>
      <c r="J1450" s="6">
        <f t="shared" si="112"/>
        <v>4.3749999999999995E-3</v>
      </c>
      <c r="K1450">
        <f t="shared" si="113"/>
        <v>228.57142857142858</v>
      </c>
      <c r="L1450" t="s">
        <v>70</v>
      </c>
      <c r="M1450">
        <v>1</v>
      </c>
      <c r="N1450" t="s">
        <v>193</v>
      </c>
      <c r="O1450" t="s">
        <v>35</v>
      </c>
      <c r="P1450" t="s">
        <v>36</v>
      </c>
      <c r="Q1450" t="s">
        <v>37</v>
      </c>
      <c r="R1450" t="s">
        <v>24</v>
      </c>
      <c r="S1450" t="s">
        <v>38</v>
      </c>
      <c r="T1450">
        <v>1</v>
      </c>
      <c r="U1450" t="s">
        <v>274</v>
      </c>
      <c r="V1450" t="s">
        <v>282</v>
      </c>
      <c r="W1450" t="s">
        <v>286</v>
      </c>
      <c r="X1450" s="7">
        <f>T1450*K1450</f>
        <v>228.57142857142858</v>
      </c>
      <c r="Y1450">
        <f>T1450*(57.32)</f>
        <v>57.32</v>
      </c>
    </row>
    <row r="1451" spans="1:25" x14ac:dyDescent="0.2">
      <c r="A1451">
        <v>1450</v>
      </c>
      <c r="B1451" t="s">
        <v>145</v>
      </c>
      <c r="C1451" t="s">
        <v>224</v>
      </c>
      <c r="D1451">
        <v>9</v>
      </c>
      <c r="E1451" t="s">
        <v>72</v>
      </c>
      <c r="F1451">
        <f t="shared" si="109"/>
        <v>0.08</v>
      </c>
      <c r="G1451">
        <v>350</v>
      </c>
      <c r="H1451">
        <f t="shared" si="110"/>
        <v>3.5E-4</v>
      </c>
      <c r="I1451">
        <f t="shared" si="111"/>
        <v>3.7317633259011537E-2</v>
      </c>
      <c r="J1451" s="6">
        <f t="shared" si="112"/>
        <v>4.3749999999999995E-3</v>
      </c>
      <c r="K1451">
        <f t="shared" si="113"/>
        <v>228.57142857142858</v>
      </c>
      <c r="L1451" t="s">
        <v>70</v>
      </c>
      <c r="M1451">
        <v>1</v>
      </c>
      <c r="N1451" t="s">
        <v>39</v>
      </c>
      <c r="O1451" t="s">
        <v>35</v>
      </c>
      <c r="P1451" t="s">
        <v>36</v>
      </c>
      <c r="Q1451" t="s">
        <v>37</v>
      </c>
      <c r="R1451" t="s">
        <v>24</v>
      </c>
      <c r="S1451" t="s">
        <v>38</v>
      </c>
      <c r="T1451">
        <v>2</v>
      </c>
      <c r="U1451" t="s">
        <v>274</v>
      </c>
      <c r="V1451" t="s">
        <v>282</v>
      </c>
      <c r="W1451" t="s">
        <v>286</v>
      </c>
      <c r="X1451" s="7">
        <f>T1451*K1451</f>
        <v>457.14285714285717</v>
      </c>
      <c r="Y1451">
        <f>T1451*(57.32)</f>
        <v>114.64</v>
      </c>
    </row>
    <row r="1452" spans="1:25" x14ac:dyDescent="0.2">
      <c r="A1452">
        <v>1451</v>
      </c>
      <c r="B1452" t="s">
        <v>145</v>
      </c>
      <c r="C1452" t="s">
        <v>224</v>
      </c>
      <c r="D1452">
        <v>9</v>
      </c>
      <c r="E1452" t="s">
        <v>72</v>
      </c>
      <c r="F1452">
        <f t="shared" si="109"/>
        <v>0.08</v>
      </c>
      <c r="G1452">
        <v>350</v>
      </c>
      <c r="H1452">
        <f t="shared" si="110"/>
        <v>3.5E-4</v>
      </c>
      <c r="I1452">
        <f t="shared" si="111"/>
        <v>3.7317633259011537E-2</v>
      </c>
      <c r="J1452" s="6">
        <f t="shared" si="112"/>
        <v>4.3749999999999995E-3</v>
      </c>
      <c r="K1452">
        <f t="shared" si="113"/>
        <v>228.57142857142858</v>
      </c>
      <c r="L1452" t="s">
        <v>70</v>
      </c>
      <c r="M1452">
        <v>1</v>
      </c>
      <c r="N1452" t="s">
        <v>59</v>
      </c>
      <c r="O1452" t="s">
        <v>59</v>
      </c>
      <c r="P1452" t="s">
        <v>30</v>
      </c>
      <c r="Q1452" t="s">
        <v>23</v>
      </c>
      <c r="R1452" t="s">
        <v>31</v>
      </c>
      <c r="S1452" t="s">
        <v>60</v>
      </c>
      <c r="T1452">
        <v>1</v>
      </c>
      <c r="U1452" t="s">
        <v>274</v>
      </c>
      <c r="V1452" t="s">
        <v>282</v>
      </c>
      <c r="W1452" t="s">
        <v>286</v>
      </c>
      <c r="X1452" s="7">
        <f>T1452*K1452</f>
        <v>228.57142857142858</v>
      </c>
      <c r="Y1452">
        <f>T1452*(57.32)</f>
        <v>57.32</v>
      </c>
    </row>
    <row r="1453" spans="1:25" x14ac:dyDescent="0.2">
      <c r="A1453">
        <v>1452</v>
      </c>
      <c r="B1453" t="s">
        <v>145</v>
      </c>
      <c r="C1453" t="s">
        <v>224</v>
      </c>
      <c r="D1453">
        <v>9</v>
      </c>
      <c r="E1453" t="s">
        <v>72</v>
      </c>
      <c r="F1453">
        <f t="shared" si="109"/>
        <v>0.08</v>
      </c>
      <c r="G1453">
        <v>350</v>
      </c>
      <c r="H1453">
        <f t="shared" si="110"/>
        <v>3.5E-4</v>
      </c>
      <c r="I1453">
        <f t="shared" si="111"/>
        <v>3.7317633259011537E-2</v>
      </c>
      <c r="J1453" s="6">
        <f t="shared" si="112"/>
        <v>4.3749999999999995E-3</v>
      </c>
      <c r="K1453">
        <f t="shared" si="113"/>
        <v>228.57142857142858</v>
      </c>
      <c r="L1453" t="s">
        <v>70</v>
      </c>
      <c r="M1453">
        <v>1</v>
      </c>
      <c r="N1453" t="s">
        <v>154</v>
      </c>
      <c r="O1453" t="s">
        <v>154</v>
      </c>
      <c r="P1453" t="s">
        <v>22</v>
      </c>
      <c r="Q1453" t="s">
        <v>23</v>
      </c>
      <c r="R1453" t="s">
        <v>31</v>
      </c>
      <c r="S1453" t="s">
        <v>155</v>
      </c>
      <c r="T1453">
        <v>1</v>
      </c>
      <c r="U1453" t="s">
        <v>274</v>
      </c>
      <c r="V1453" t="s">
        <v>282</v>
      </c>
      <c r="W1453" t="s">
        <v>286</v>
      </c>
      <c r="X1453" s="7">
        <f>T1453*K1453</f>
        <v>228.57142857142858</v>
      </c>
      <c r="Y1453">
        <f>T1453*(57.32)</f>
        <v>57.32</v>
      </c>
    </row>
    <row r="1454" spans="1:25" x14ac:dyDescent="0.2">
      <c r="A1454">
        <v>1453</v>
      </c>
      <c r="B1454" t="s">
        <v>145</v>
      </c>
      <c r="C1454" t="s">
        <v>224</v>
      </c>
      <c r="D1454">
        <v>10</v>
      </c>
      <c r="E1454" t="s">
        <v>18</v>
      </c>
      <c r="F1454">
        <f t="shared" ref="F1454:F1492" si="114">(4/100)</f>
        <v>0.04</v>
      </c>
      <c r="G1454">
        <v>350</v>
      </c>
      <c r="H1454">
        <f t="shared" si="110"/>
        <v>3.5E-4</v>
      </c>
      <c r="I1454">
        <f t="shared" si="111"/>
        <v>5.2775103070559395E-2</v>
      </c>
      <c r="J1454" s="6">
        <f t="shared" si="112"/>
        <v>8.7499999999999974E-3</v>
      </c>
      <c r="K1454">
        <f t="shared" si="113"/>
        <v>114.28571428571432</v>
      </c>
      <c r="L1454" t="s">
        <v>19</v>
      </c>
      <c r="M1454">
        <v>1</v>
      </c>
      <c r="N1454" t="s">
        <v>225</v>
      </c>
      <c r="O1454" t="s">
        <v>226</v>
      </c>
      <c r="P1454" t="s">
        <v>36</v>
      </c>
      <c r="Q1454" t="s">
        <v>37</v>
      </c>
      <c r="R1454" t="s">
        <v>24</v>
      </c>
      <c r="S1454" t="s">
        <v>38</v>
      </c>
      <c r="T1454">
        <v>10</v>
      </c>
      <c r="U1454" t="s">
        <v>287</v>
      </c>
      <c r="V1454" t="s">
        <v>288</v>
      </c>
      <c r="W1454" t="s">
        <v>289</v>
      </c>
      <c r="X1454" s="7">
        <f>T1454*K1454</f>
        <v>1142.8571428571431</v>
      </c>
      <c r="Y1454">
        <f>T1454*(57.32)</f>
        <v>573.20000000000005</v>
      </c>
    </row>
    <row r="1455" spans="1:25" x14ac:dyDescent="0.2">
      <c r="A1455">
        <v>1454</v>
      </c>
      <c r="B1455" t="s">
        <v>145</v>
      </c>
      <c r="C1455" t="s">
        <v>224</v>
      </c>
      <c r="D1455">
        <v>10</v>
      </c>
      <c r="E1455" t="s">
        <v>18</v>
      </c>
      <c r="F1455">
        <f t="shared" si="114"/>
        <v>0.04</v>
      </c>
      <c r="G1455">
        <v>350</v>
      </c>
      <c r="H1455">
        <f t="shared" si="110"/>
        <v>3.5E-4</v>
      </c>
      <c r="I1455">
        <f t="shared" si="111"/>
        <v>5.2775103070559395E-2</v>
      </c>
      <c r="J1455" s="6">
        <f t="shared" si="112"/>
        <v>8.7499999999999974E-3</v>
      </c>
      <c r="K1455">
        <f t="shared" si="113"/>
        <v>114.28571428571432</v>
      </c>
      <c r="L1455" t="s">
        <v>19</v>
      </c>
      <c r="M1455">
        <v>1</v>
      </c>
      <c r="N1455" t="s">
        <v>34</v>
      </c>
      <c r="O1455" t="s">
        <v>35</v>
      </c>
      <c r="P1455" t="s">
        <v>36</v>
      </c>
      <c r="Q1455" t="s">
        <v>37</v>
      </c>
      <c r="R1455" t="s">
        <v>24</v>
      </c>
      <c r="S1455" t="s">
        <v>38</v>
      </c>
      <c r="T1455">
        <v>1</v>
      </c>
      <c r="U1455" t="s">
        <v>287</v>
      </c>
      <c r="V1455" t="s">
        <v>288</v>
      </c>
      <c r="W1455" t="s">
        <v>289</v>
      </c>
      <c r="X1455" s="7">
        <f>T1455*K1455</f>
        <v>114.28571428571432</v>
      </c>
      <c r="Y1455">
        <f>T1455*(57.32)</f>
        <v>57.32</v>
      </c>
    </row>
    <row r="1456" spans="1:25" x14ac:dyDescent="0.2">
      <c r="A1456">
        <v>1455</v>
      </c>
      <c r="B1456" t="s">
        <v>145</v>
      </c>
      <c r="C1456" t="s">
        <v>224</v>
      </c>
      <c r="D1456">
        <v>10</v>
      </c>
      <c r="E1456" t="s">
        <v>18</v>
      </c>
      <c r="F1456">
        <f t="shared" si="114"/>
        <v>0.04</v>
      </c>
      <c r="G1456">
        <v>350</v>
      </c>
      <c r="H1456">
        <f t="shared" si="110"/>
        <v>3.5E-4</v>
      </c>
      <c r="I1456">
        <f t="shared" si="111"/>
        <v>5.2775103070559395E-2</v>
      </c>
      <c r="J1456" s="6">
        <f t="shared" si="112"/>
        <v>8.7499999999999974E-3</v>
      </c>
      <c r="K1456">
        <f t="shared" si="113"/>
        <v>114.28571428571432</v>
      </c>
      <c r="L1456" t="s">
        <v>19</v>
      </c>
      <c r="M1456">
        <v>1</v>
      </c>
      <c r="N1456" t="s">
        <v>39</v>
      </c>
      <c r="O1456" t="s">
        <v>35</v>
      </c>
      <c r="P1456" t="s">
        <v>36</v>
      </c>
      <c r="Q1456" t="s">
        <v>37</v>
      </c>
      <c r="R1456" t="s">
        <v>24</v>
      </c>
      <c r="S1456" t="s">
        <v>38</v>
      </c>
      <c r="T1456">
        <v>21</v>
      </c>
      <c r="U1456" t="s">
        <v>287</v>
      </c>
      <c r="V1456" t="s">
        <v>288</v>
      </c>
      <c r="W1456" t="s">
        <v>289</v>
      </c>
      <c r="X1456" s="7">
        <f>T1456*K1456</f>
        <v>2400.0000000000009</v>
      </c>
      <c r="Y1456">
        <f>T1456*(57.32)</f>
        <v>1203.72</v>
      </c>
    </row>
    <row r="1457" spans="1:25" x14ac:dyDescent="0.2">
      <c r="A1457">
        <v>1456</v>
      </c>
      <c r="B1457" t="s">
        <v>145</v>
      </c>
      <c r="C1457" t="s">
        <v>224</v>
      </c>
      <c r="D1457">
        <v>10</v>
      </c>
      <c r="E1457" t="s">
        <v>18</v>
      </c>
      <c r="F1457">
        <f t="shared" si="114"/>
        <v>0.04</v>
      </c>
      <c r="G1457">
        <v>350</v>
      </c>
      <c r="H1457">
        <f t="shared" si="110"/>
        <v>3.5E-4</v>
      </c>
      <c r="I1457">
        <f t="shared" si="111"/>
        <v>5.2775103070559395E-2</v>
      </c>
      <c r="J1457" s="6">
        <f t="shared" si="112"/>
        <v>8.7499999999999974E-3</v>
      </c>
      <c r="K1457">
        <f t="shared" si="113"/>
        <v>114.28571428571432</v>
      </c>
      <c r="L1457" t="s">
        <v>19</v>
      </c>
      <c r="M1457">
        <v>1</v>
      </c>
      <c r="N1457" t="s">
        <v>49</v>
      </c>
      <c r="O1457" t="s">
        <v>49</v>
      </c>
      <c r="P1457" t="s">
        <v>22</v>
      </c>
      <c r="Q1457" t="s">
        <v>37</v>
      </c>
      <c r="R1457" t="s">
        <v>24</v>
      </c>
      <c r="S1457" t="s">
        <v>50</v>
      </c>
      <c r="T1457">
        <v>4</v>
      </c>
      <c r="U1457" t="s">
        <v>287</v>
      </c>
      <c r="V1457" t="s">
        <v>288</v>
      </c>
      <c r="W1457" t="s">
        <v>289</v>
      </c>
      <c r="X1457" s="7">
        <f>T1457*K1457</f>
        <v>457.14285714285728</v>
      </c>
      <c r="Y1457">
        <f>T1457*(57.32)</f>
        <v>229.28</v>
      </c>
    </row>
    <row r="1458" spans="1:25" x14ac:dyDescent="0.2">
      <c r="A1458">
        <v>1457</v>
      </c>
      <c r="B1458" t="s">
        <v>145</v>
      </c>
      <c r="C1458" t="s">
        <v>224</v>
      </c>
      <c r="D1458">
        <v>10</v>
      </c>
      <c r="E1458" t="s">
        <v>18</v>
      </c>
      <c r="F1458">
        <f t="shared" si="114"/>
        <v>0.04</v>
      </c>
      <c r="G1458">
        <v>350</v>
      </c>
      <c r="H1458">
        <f t="shared" si="110"/>
        <v>3.5E-4</v>
      </c>
      <c r="I1458">
        <f t="shared" si="111"/>
        <v>5.2775103070559395E-2</v>
      </c>
      <c r="J1458" s="6">
        <f t="shared" si="112"/>
        <v>8.7499999999999974E-3</v>
      </c>
      <c r="K1458">
        <f t="shared" si="113"/>
        <v>114.28571428571432</v>
      </c>
      <c r="L1458" t="s">
        <v>19</v>
      </c>
      <c r="M1458">
        <v>1</v>
      </c>
      <c r="N1458" t="s">
        <v>162</v>
      </c>
      <c r="O1458" t="s">
        <v>162</v>
      </c>
      <c r="P1458" t="s">
        <v>36</v>
      </c>
      <c r="Q1458" t="s">
        <v>37</v>
      </c>
      <c r="R1458" t="s">
        <v>24</v>
      </c>
      <c r="S1458" t="s">
        <v>38</v>
      </c>
      <c r="T1458">
        <v>17</v>
      </c>
      <c r="U1458" t="s">
        <v>287</v>
      </c>
      <c r="V1458" t="s">
        <v>288</v>
      </c>
      <c r="W1458" t="s">
        <v>289</v>
      </c>
      <c r="X1458" s="7">
        <f>T1458*K1458</f>
        <v>1942.8571428571433</v>
      </c>
      <c r="Y1458">
        <f>T1458*(57.32)</f>
        <v>974.44</v>
      </c>
    </row>
    <row r="1459" spans="1:25" x14ac:dyDescent="0.2">
      <c r="A1459">
        <v>1458</v>
      </c>
      <c r="B1459" t="s">
        <v>145</v>
      </c>
      <c r="C1459" t="s">
        <v>224</v>
      </c>
      <c r="D1459">
        <v>10</v>
      </c>
      <c r="E1459" t="s">
        <v>18</v>
      </c>
      <c r="F1459">
        <f t="shared" si="114"/>
        <v>0.04</v>
      </c>
      <c r="G1459">
        <v>350</v>
      </c>
      <c r="H1459">
        <f t="shared" si="110"/>
        <v>3.5E-4</v>
      </c>
      <c r="I1459">
        <f t="shared" si="111"/>
        <v>5.2775103070559395E-2</v>
      </c>
      <c r="J1459" s="6">
        <f t="shared" si="112"/>
        <v>8.7499999999999974E-3</v>
      </c>
      <c r="K1459">
        <f t="shared" si="113"/>
        <v>114.28571428571432</v>
      </c>
      <c r="L1459" t="s">
        <v>19</v>
      </c>
      <c r="M1459">
        <v>1</v>
      </c>
      <c r="N1459" t="s">
        <v>187</v>
      </c>
      <c r="O1459" t="s">
        <v>187</v>
      </c>
      <c r="P1459" t="s">
        <v>22</v>
      </c>
      <c r="Q1459" t="s">
        <v>23</v>
      </c>
      <c r="R1459" t="s">
        <v>24</v>
      </c>
      <c r="S1459" t="s">
        <v>32</v>
      </c>
      <c r="T1459">
        <v>1</v>
      </c>
      <c r="U1459" t="s">
        <v>287</v>
      </c>
      <c r="V1459" t="s">
        <v>288</v>
      </c>
      <c r="W1459" t="s">
        <v>289</v>
      </c>
      <c r="X1459" s="7">
        <f>T1459*K1459</f>
        <v>114.28571428571432</v>
      </c>
      <c r="Y1459">
        <f>T1459*(57.32)</f>
        <v>57.32</v>
      </c>
    </row>
    <row r="1460" spans="1:25" x14ac:dyDescent="0.2">
      <c r="A1460">
        <v>1459</v>
      </c>
      <c r="B1460" t="s">
        <v>145</v>
      </c>
      <c r="C1460" t="s">
        <v>224</v>
      </c>
      <c r="D1460">
        <v>10</v>
      </c>
      <c r="E1460" t="s">
        <v>18</v>
      </c>
      <c r="F1460">
        <f t="shared" si="114"/>
        <v>0.04</v>
      </c>
      <c r="G1460">
        <v>350</v>
      </c>
      <c r="H1460">
        <f t="shared" si="110"/>
        <v>3.5E-4</v>
      </c>
      <c r="I1460">
        <f t="shared" si="111"/>
        <v>5.2775103070559395E-2</v>
      </c>
      <c r="J1460" s="6">
        <f t="shared" si="112"/>
        <v>8.7499999999999974E-3</v>
      </c>
      <c r="K1460">
        <f t="shared" si="113"/>
        <v>114.28571428571432</v>
      </c>
      <c r="L1460" t="s">
        <v>19</v>
      </c>
      <c r="M1460">
        <v>1</v>
      </c>
      <c r="N1460" t="s">
        <v>65</v>
      </c>
      <c r="O1460" t="s">
        <v>65</v>
      </c>
      <c r="P1460" t="s">
        <v>22</v>
      </c>
      <c r="Q1460" t="s">
        <v>23</v>
      </c>
      <c r="R1460" t="s">
        <v>24</v>
      </c>
      <c r="S1460" t="s">
        <v>25</v>
      </c>
      <c r="T1460">
        <v>1</v>
      </c>
      <c r="U1460" t="s">
        <v>287</v>
      </c>
      <c r="V1460" t="s">
        <v>288</v>
      </c>
      <c r="W1460" t="s">
        <v>289</v>
      </c>
      <c r="X1460" s="7">
        <f>T1460*K1460</f>
        <v>114.28571428571432</v>
      </c>
      <c r="Y1460">
        <f>T1460*(57.32)</f>
        <v>57.32</v>
      </c>
    </row>
    <row r="1461" spans="1:25" x14ac:dyDescent="0.2">
      <c r="A1461">
        <v>1460</v>
      </c>
      <c r="B1461" t="s">
        <v>145</v>
      </c>
      <c r="C1461" t="s">
        <v>224</v>
      </c>
      <c r="D1461">
        <v>10</v>
      </c>
      <c r="E1461" t="s">
        <v>18</v>
      </c>
      <c r="F1461">
        <f t="shared" si="114"/>
        <v>0.04</v>
      </c>
      <c r="G1461">
        <v>350</v>
      </c>
      <c r="H1461">
        <f t="shared" si="110"/>
        <v>3.5E-4</v>
      </c>
      <c r="I1461">
        <f t="shared" si="111"/>
        <v>5.2775103070559395E-2</v>
      </c>
      <c r="J1461" s="6">
        <f t="shared" si="112"/>
        <v>8.7499999999999974E-3</v>
      </c>
      <c r="K1461">
        <f t="shared" si="113"/>
        <v>114.28571428571432</v>
      </c>
      <c r="L1461" t="s">
        <v>19</v>
      </c>
      <c r="M1461">
        <v>1</v>
      </c>
      <c r="N1461" t="s">
        <v>189</v>
      </c>
      <c r="O1461" t="s">
        <v>189</v>
      </c>
      <c r="P1461" t="s">
        <v>22</v>
      </c>
      <c r="Q1461" t="s">
        <v>23</v>
      </c>
      <c r="R1461" t="s">
        <v>24</v>
      </c>
      <c r="S1461" t="s">
        <v>32</v>
      </c>
      <c r="T1461">
        <v>1</v>
      </c>
      <c r="U1461" t="s">
        <v>287</v>
      </c>
      <c r="V1461" t="s">
        <v>288</v>
      </c>
      <c r="W1461" t="s">
        <v>289</v>
      </c>
      <c r="X1461" s="7">
        <f>T1461*K1461</f>
        <v>114.28571428571432</v>
      </c>
      <c r="Y1461">
        <f>T1461*(57.32)</f>
        <v>57.32</v>
      </c>
    </row>
    <row r="1462" spans="1:25" x14ac:dyDescent="0.2">
      <c r="A1462">
        <v>1461</v>
      </c>
      <c r="B1462" t="s">
        <v>145</v>
      </c>
      <c r="C1462" t="s">
        <v>224</v>
      </c>
      <c r="D1462">
        <v>10</v>
      </c>
      <c r="E1462" t="s">
        <v>18</v>
      </c>
      <c r="F1462">
        <f t="shared" si="114"/>
        <v>0.04</v>
      </c>
      <c r="G1462">
        <v>350</v>
      </c>
      <c r="H1462">
        <f t="shared" si="110"/>
        <v>3.5E-4</v>
      </c>
      <c r="I1462">
        <f t="shared" si="111"/>
        <v>5.2775103070559395E-2</v>
      </c>
      <c r="J1462" s="6">
        <f t="shared" si="112"/>
        <v>8.7499999999999974E-3</v>
      </c>
      <c r="K1462">
        <f t="shared" si="113"/>
        <v>114.28571428571432</v>
      </c>
      <c r="L1462" t="s">
        <v>66</v>
      </c>
      <c r="M1462">
        <v>1</v>
      </c>
      <c r="N1462" t="s">
        <v>20</v>
      </c>
      <c r="O1462" t="s">
        <v>21</v>
      </c>
      <c r="P1462" t="s">
        <v>22</v>
      </c>
      <c r="Q1462" t="s">
        <v>23</v>
      </c>
      <c r="R1462" t="s">
        <v>24</v>
      </c>
      <c r="S1462" t="s">
        <v>25</v>
      </c>
      <c r="T1462">
        <v>2</v>
      </c>
      <c r="U1462" t="s">
        <v>287</v>
      </c>
      <c r="V1462" t="s">
        <v>288</v>
      </c>
      <c r="W1462" t="s">
        <v>290</v>
      </c>
      <c r="X1462" s="7">
        <f>T1462*K1462</f>
        <v>228.57142857142864</v>
      </c>
      <c r="Y1462">
        <f>T1462*(57.32)</f>
        <v>114.64</v>
      </c>
    </row>
    <row r="1463" spans="1:25" x14ac:dyDescent="0.2">
      <c r="A1463">
        <v>1462</v>
      </c>
      <c r="B1463" t="s">
        <v>145</v>
      </c>
      <c r="C1463" t="s">
        <v>224</v>
      </c>
      <c r="D1463">
        <v>10</v>
      </c>
      <c r="E1463" t="s">
        <v>18</v>
      </c>
      <c r="F1463">
        <f t="shared" si="114"/>
        <v>0.04</v>
      </c>
      <c r="G1463">
        <v>350</v>
      </c>
      <c r="H1463">
        <f t="shared" si="110"/>
        <v>3.5E-4</v>
      </c>
      <c r="I1463">
        <f t="shared" si="111"/>
        <v>5.2775103070559395E-2</v>
      </c>
      <c r="J1463" s="6">
        <f t="shared" si="112"/>
        <v>8.7499999999999974E-3</v>
      </c>
      <c r="K1463">
        <f t="shared" si="113"/>
        <v>114.28571428571432</v>
      </c>
      <c r="L1463" t="s">
        <v>66</v>
      </c>
      <c r="M1463">
        <v>1</v>
      </c>
      <c r="N1463" t="s">
        <v>225</v>
      </c>
      <c r="O1463" t="s">
        <v>226</v>
      </c>
      <c r="P1463" t="s">
        <v>36</v>
      </c>
      <c r="Q1463" t="s">
        <v>37</v>
      </c>
      <c r="R1463" t="s">
        <v>24</v>
      </c>
      <c r="S1463" t="s">
        <v>38</v>
      </c>
      <c r="T1463">
        <v>11</v>
      </c>
      <c r="U1463" t="s">
        <v>287</v>
      </c>
      <c r="V1463" t="s">
        <v>288</v>
      </c>
      <c r="W1463" t="s">
        <v>290</v>
      </c>
      <c r="X1463" s="7">
        <f>T1463*K1463</f>
        <v>1257.1428571428576</v>
      </c>
      <c r="Y1463">
        <f>T1463*(57.32)</f>
        <v>630.52</v>
      </c>
    </row>
    <row r="1464" spans="1:25" x14ac:dyDescent="0.2">
      <c r="A1464">
        <v>1463</v>
      </c>
      <c r="B1464" t="s">
        <v>145</v>
      </c>
      <c r="C1464" t="s">
        <v>224</v>
      </c>
      <c r="D1464">
        <v>10</v>
      </c>
      <c r="E1464" t="s">
        <v>18</v>
      </c>
      <c r="F1464">
        <f t="shared" si="114"/>
        <v>0.04</v>
      </c>
      <c r="G1464">
        <v>350</v>
      </c>
      <c r="H1464">
        <f t="shared" si="110"/>
        <v>3.5E-4</v>
      </c>
      <c r="I1464">
        <f t="shared" si="111"/>
        <v>5.2775103070559395E-2</v>
      </c>
      <c r="J1464" s="6">
        <f t="shared" si="112"/>
        <v>8.7499999999999974E-3</v>
      </c>
      <c r="K1464">
        <f t="shared" si="113"/>
        <v>114.28571428571432</v>
      </c>
      <c r="L1464" t="s">
        <v>66</v>
      </c>
      <c r="M1464">
        <v>1</v>
      </c>
      <c r="N1464" t="s">
        <v>34</v>
      </c>
      <c r="O1464" t="s">
        <v>35</v>
      </c>
      <c r="P1464" t="s">
        <v>36</v>
      </c>
      <c r="Q1464" t="s">
        <v>37</v>
      </c>
      <c r="R1464" t="s">
        <v>24</v>
      </c>
      <c r="S1464" t="s">
        <v>38</v>
      </c>
      <c r="T1464">
        <v>5</v>
      </c>
      <c r="U1464" t="s">
        <v>287</v>
      </c>
      <c r="V1464" t="s">
        <v>288</v>
      </c>
      <c r="W1464" t="s">
        <v>290</v>
      </c>
      <c r="X1464" s="7">
        <f>T1464*K1464</f>
        <v>571.42857142857156</v>
      </c>
      <c r="Y1464">
        <f>T1464*(57.32)</f>
        <v>286.60000000000002</v>
      </c>
    </row>
    <row r="1465" spans="1:25" x14ac:dyDescent="0.2">
      <c r="A1465">
        <v>1464</v>
      </c>
      <c r="B1465" t="s">
        <v>145</v>
      </c>
      <c r="C1465" t="s">
        <v>224</v>
      </c>
      <c r="D1465">
        <v>10</v>
      </c>
      <c r="E1465" t="s">
        <v>18</v>
      </c>
      <c r="F1465">
        <f t="shared" si="114"/>
        <v>0.04</v>
      </c>
      <c r="G1465">
        <v>350</v>
      </c>
      <c r="H1465">
        <f t="shared" si="110"/>
        <v>3.5E-4</v>
      </c>
      <c r="I1465">
        <f t="shared" si="111"/>
        <v>5.2775103070559395E-2</v>
      </c>
      <c r="J1465" s="6">
        <f t="shared" si="112"/>
        <v>8.7499999999999974E-3</v>
      </c>
      <c r="K1465">
        <f t="shared" si="113"/>
        <v>114.28571428571432</v>
      </c>
      <c r="L1465" t="s">
        <v>66</v>
      </c>
      <c r="M1465">
        <v>1</v>
      </c>
      <c r="N1465" t="s">
        <v>193</v>
      </c>
      <c r="O1465" t="s">
        <v>35</v>
      </c>
      <c r="P1465" t="s">
        <v>36</v>
      </c>
      <c r="Q1465" t="s">
        <v>37</v>
      </c>
      <c r="R1465" t="s">
        <v>24</v>
      </c>
      <c r="S1465" t="s">
        <v>38</v>
      </c>
      <c r="T1465">
        <v>14</v>
      </c>
      <c r="U1465" t="s">
        <v>287</v>
      </c>
      <c r="V1465" t="s">
        <v>288</v>
      </c>
      <c r="W1465" t="s">
        <v>290</v>
      </c>
      <c r="X1465" s="7">
        <f>T1465*K1465</f>
        <v>1600.0000000000005</v>
      </c>
      <c r="Y1465">
        <f>T1465*(57.32)</f>
        <v>802.48</v>
      </c>
    </row>
    <row r="1466" spans="1:25" x14ac:dyDescent="0.2">
      <c r="A1466">
        <v>1465</v>
      </c>
      <c r="B1466" t="s">
        <v>145</v>
      </c>
      <c r="C1466" t="s">
        <v>224</v>
      </c>
      <c r="D1466">
        <v>10</v>
      </c>
      <c r="E1466" t="s">
        <v>18</v>
      </c>
      <c r="F1466">
        <f t="shared" si="114"/>
        <v>0.04</v>
      </c>
      <c r="G1466">
        <v>350</v>
      </c>
      <c r="H1466">
        <f t="shared" si="110"/>
        <v>3.5E-4</v>
      </c>
      <c r="I1466">
        <f t="shared" si="111"/>
        <v>5.2775103070559395E-2</v>
      </c>
      <c r="J1466" s="6">
        <f t="shared" si="112"/>
        <v>8.7499999999999974E-3</v>
      </c>
      <c r="K1466">
        <f t="shared" si="113"/>
        <v>114.28571428571432</v>
      </c>
      <c r="L1466" t="s">
        <v>66</v>
      </c>
      <c r="M1466">
        <v>1</v>
      </c>
      <c r="N1466" t="s">
        <v>39</v>
      </c>
      <c r="O1466" t="s">
        <v>35</v>
      </c>
      <c r="P1466" t="s">
        <v>36</v>
      </c>
      <c r="Q1466" t="s">
        <v>37</v>
      </c>
      <c r="R1466" t="s">
        <v>24</v>
      </c>
      <c r="S1466" t="s">
        <v>38</v>
      </c>
      <c r="T1466">
        <v>23</v>
      </c>
      <c r="U1466" t="s">
        <v>287</v>
      </c>
      <c r="V1466" t="s">
        <v>288</v>
      </c>
      <c r="W1466" t="s">
        <v>290</v>
      </c>
      <c r="X1466" s="7">
        <f>T1466*K1466</f>
        <v>2628.5714285714294</v>
      </c>
      <c r="Y1466">
        <f>T1466*(57.32)</f>
        <v>1318.36</v>
      </c>
    </row>
    <row r="1467" spans="1:25" x14ac:dyDescent="0.2">
      <c r="A1467">
        <v>1466</v>
      </c>
      <c r="B1467" t="s">
        <v>145</v>
      </c>
      <c r="C1467" t="s">
        <v>224</v>
      </c>
      <c r="D1467">
        <v>10</v>
      </c>
      <c r="E1467" t="s">
        <v>18</v>
      </c>
      <c r="F1467">
        <f t="shared" si="114"/>
        <v>0.04</v>
      </c>
      <c r="G1467">
        <v>350</v>
      </c>
      <c r="H1467">
        <f t="shared" si="110"/>
        <v>3.5E-4</v>
      </c>
      <c r="I1467">
        <f t="shared" si="111"/>
        <v>5.2775103070559395E-2</v>
      </c>
      <c r="J1467" s="6">
        <f t="shared" si="112"/>
        <v>8.7499999999999974E-3</v>
      </c>
      <c r="K1467">
        <f t="shared" si="113"/>
        <v>114.28571428571432</v>
      </c>
      <c r="L1467" t="s">
        <v>66</v>
      </c>
      <c r="M1467">
        <v>1</v>
      </c>
      <c r="N1467" t="s">
        <v>40</v>
      </c>
      <c r="O1467" t="s">
        <v>40</v>
      </c>
      <c r="P1467" t="s">
        <v>22</v>
      </c>
      <c r="Q1467" t="s">
        <v>37</v>
      </c>
      <c r="R1467" t="s">
        <v>24</v>
      </c>
      <c r="S1467" t="s">
        <v>32</v>
      </c>
      <c r="T1467">
        <v>2</v>
      </c>
      <c r="U1467" t="s">
        <v>287</v>
      </c>
      <c r="V1467" t="s">
        <v>288</v>
      </c>
      <c r="W1467" t="s">
        <v>290</v>
      </c>
      <c r="X1467" s="7">
        <f>T1467*K1467</f>
        <v>228.57142857142864</v>
      </c>
      <c r="Y1467">
        <f>T1467*(57.32)</f>
        <v>114.64</v>
      </c>
    </row>
    <row r="1468" spans="1:25" x14ac:dyDescent="0.2">
      <c r="A1468">
        <v>1467</v>
      </c>
      <c r="B1468" t="s">
        <v>145</v>
      </c>
      <c r="C1468" t="s">
        <v>224</v>
      </c>
      <c r="D1468">
        <v>10</v>
      </c>
      <c r="E1468" t="s">
        <v>18</v>
      </c>
      <c r="F1468">
        <f t="shared" si="114"/>
        <v>0.04</v>
      </c>
      <c r="G1468">
        <v>350</v>
      </c>
      <c r="H1468">
        <f t="shared" si="110"/>
        <v>3.5E-4</v>
      </c>
      <c r="I1468">
        <f t="shared" si="111"/>
        <v>5.2775103070559395E-2</v>
      </c>
      <c r="J1468" s="6">
        <f t="shared" si="112"/>
        <v>8.7499999999999974E-3</v>
      </c>
      <c r="K1468">
        <f t="shared" si="113"/>
        <v>114.28571428571432</v>
      </c>
      <c r="L1468" t="s">
        <v>66</v>
      </c>
      <c r="M1468">
        <v>1</v>
      </c>
      <c r="N1468" t="s">
        <v>49</v>
      </c>
      <c r="O1468" t="s">
        <v>49</v>
      </c>
      <c r="P1468" t="s">
        <v>22</v>
      </c>
      <c r="Q1468" t="s">
        <v>37</v>
      </c>
      <c r="R1468" t="s">
        <v>24</v>
      </c>
      <c r="S1468" t="s">
        <v>50</v>
      </c>
      <c r="T1468">
        <v>1</v>
      </c>
      <c r="U1468" t="s">
        <v>287</v>
      </c>
      <c r="V1468" t="s">
        <v>288</v>
      </c>
      <c r="W1468" t="s">
        <v>290</v>
      </c>
      <c r="X1468" s="7">
        <f>T1468*K1468</f>
        <v>114.28571428571432</v>
      </c>
      <c r="Y1468">
        <f>T1468*(57.32)</f>
        <v>57.32</v>
      </c>
    </row>
    <row r="1469" spans="1:25" x14ac:dyDescent="0.2">
      <c r="A1469">
        <v>1468</v>
      </c>
      <c r="B1469" t="s">
        <v>145</v>
      </c>
      <c r="C1469" t="s">
        <v>224</v>
      </c>
      <c r="D1469">
        <v>10</v>
      </c>
      <c r="E1469" t="s">
        <v>18</v>
      </c>
      <c r="F1469">
        <f t="shared" si="114"/>
        <v>0.04</v>
      </c>
      <c r="G1469">
        <v>350</v>
      </c>
      <c r="H1469">
        <f t="shared" si="110"/>
        <v>3.5E-4</v>
      </c>
      <c r="I1469">
        <f t="shared" si="111"/>
        <v>5.2775103070559395E-2</v>
      </c>
      <c r="J1469" s="6">
        <f t="shared" si="112"/>
        <v>8.7499999999999974E-3</v>
      </c>
      <c r="K1469">
        <f t="shared" si="113"/>
        <v>114.28571428571432</v>
      </c>
      <c r="L1469" t="s">
        <v>66</v>
      </c>
      <c r="M1469">
        <v>1</v>
      </c>
      <c r="N1469" t="s">
        <v>162</v>
      </c>
      <c r="O1469" t="s">
        <v>162</v>
      </c>
      <c r="P1469" t="s">
        <v>36</v>
      </c>
      <c r="Q1469" t="s">
        <v>37</v>
      </c>
      <c r="R1469" t="s">
        <v>24</v>
      </c>
      <c r="S1469" t="s">
        <v>38</v>
      </c>
      <c r="T1469">
        <v>19</v>
      </c>
      <c r="U1469" t="s">
        <v>287</v>
      </c>
      <c r="V1469" t="s">
        <v>288</v>
      </c>
      <c r="W1469" t="s">
        <v>290</v>
      </c>
      <c r="X1469" s="7">
        <f>T1469*K1469</f>
        <v>2171.428571428572</v>
      </c>
      <c r="Y1469">
        <f>T1469*(57.32)</f>
        <v>1089.08</v>
      </c>
    </row>
    <row r="1470" spans="1:25" x14ac:dyDescent="0.2">
      <c r="A1470">
        <v>1469</v>
      </c>
      <c r="B1470" t="s">
        <v>145</v>
      </c>
      <c r="C1470" t="s">
        <v>224</v>
      </c>
      <c r="D1470">
        <v>10</v>
      </c>
      <c r="E1470" t="s">
        <v>18</v>
      </c>
      <c r="F1470">
        <f t="shared" si="114"/>
        <v>0.04</v>
      </c>
      <c r="G1470">
        <v>350</v>
      </c>
      <c r="H1470">
        <f t="shared" si="110"/>
        <v>3.5E-4</v>
      </c>
      <c r="I1470">
        <f t="shared" si="111"/>
        <v>5.2775103070559395E-2</v>
      </c>
      <c r="J1470" s="6">
        <f t="shared" si="112"/>
        <v>8.7499999999999974E-3</v>
      </c>
      <c r="K1470">
        <f t="shared" si="113"/>
        <v>114.28571428571432</v>
      </c>
      <c r="L1470" t="s">
        <v>66</v>
      </c>
      <c r="M1470">
        <v>1</v>
      </c>
      <c r="N1470" t="s">
        <v>57</v>
      </c>
      <c r="O1470" t="s">
        <v>57</v>
      </c>
      <c r="P1470" t="s">
        <v>22</v>
      </c>
      <c r="Q1470" t="s">
        <v>37</v>
      </c>
      <c r="R1470" t="s">
        <v>24</v>
      </c>
      <c r="S1470" t="s">
        <v>58</v>
      </c>
      <c r="T1470">
        <v>1</v>
      </c>
      <c r="U1470" t="s">
        <v>287</v>
      </c>
      <c r="V1470" t="s">
        <v>288</v>
      </c>
      <c r="W1470" t="s">
        <v>290</v>
      </c>
      <c r="X1470" s="7">
        <f>T1470*K1470</f>
        <v>114.28571428571432</v>
      </c>
      <c r="Y1470">
        <f>T1470*(57.32)</f>
        <v>57.32</v>
      </c>
    </row>
    <row r="1471" spans="1:25" x14ac:dyDescent="0.2">
      <c r="A1471">
        <v>1470</v>
      </c>
      <c r="B1471" t="s">
        <v>145</v>
      </c>
      <c r="C1471" t="s">
        <v>224</v>
      </c>
      <c r="D1471">
        <v>10</v>
      </c>
      <c r="E1471" t="s">
        <v>18</v>
      </c>
      <c r="F1471">
        <f t="shared" si="114"/>
        <v>0.04</v>
      </c>
      <c r="G1471">
        <v>350</v>
      </c>
      <c r="H1471">
        <f t="shared" si="110"/>
        <v>3.5E-4</v>
      </c>
      <c r="I1471">
        <f t="shared" si="111"/>
        <v>5.2775103070559395E-2</v>
      </c>
      <c r="J1471" s="6">
        <f t="shared" si="112"/>
        <v>8.7499999999999974E-3</v>
      </c>
      <c r="K1471">
        <f t="shared" si="113"/>
        <v>114.28571428571432</v>
      </c>
      <c r="L1471" t="s">
        <v>66</v>
      </c>
      <c r="M1471">
        <v>1</v>
      </c>
      <c r="N1471" t="s">
        <v>198</v>
      </c>
      <c r="O1471" t="s">
        <v>198</v>
      </c>
      <c r="P1471" t="s">
        <v>22</v>
      </c>
      <c r="Q1471" t="s">
        <v>23</v>
      </c>
      <c r="R1471" t="s">
        <v>24</v>
      </c>
      <c r="S1471" t="s">
        <v>199</v>
      </c>
      <c r="T1471">
        <v>1</v>
      </c>
      <c r="U1471" t="s">
        <v>287</v>
      </c>
      <c r="V1471" t="s">
        <v>288</v>
      </c>
      <c r="W1471" t="s">
        <v>290</v>
      </c>
      <c r="X1471" s="7">
        <f>T1471*K1471</f>
        <v>114.28571428571432</v>
      </c>
      <c r="Y1471">
        <f>T1471*(57.32)</f>
        <v>57.32</v>
      </c>
    </row>
    <row r="1472" spans="1:25" x14ac:dyDescent="0.2">
      <c r="A1472">
        <v>1471</v>
      </c>
      <c r="B1472" t="s">
        <v>145</v>
      </c>
      <c r="C1472" t="s">
        <v>224</v>
      </c>
      <c r="D1472">
        <v>10</v>
      </c>
      <c r="E1472" t="s">
        <v>18</v>
      </c>
      <c r="F1472">
        <f t="shared" si="114"/>
        <v>0.04</v>
      </c>
      <c r="G1472">
        <v>350</v>
      </c>
      <c r="H1472">
        <f t="shared" si="110"/>
        <v>3.5E-4</v>
      </c>
      <c r="I1472">
        <f t="shared" si="111"/>
        <v>5.2775103070559395E-2</v>
      </c>
      <c r="J1472" s="6">
        <f t="shared" si="112"/>
        <v>8.7499999999999974E-3</v>
      </c>
      <c r="K1472">
        <f t="shared" si="113"/>
        <v>114.28571428571432</v>
      </c>
      <c r="L1472" t="s">
        <v>66</v>
      </c>
      <c r="M1472">
        <v>1</v>
      </c>
      <c r="N1472" t="s">
        <v>59</v>
      </c>
      <c r="O1472" t="s">
        <v>59</v>
      </c>
      <c r="P1472" t="s">
        <v>30</v>
      </c>
      <c r="Q1472" t="s">
        <v>23</v>
      </c>
      <c r="R1472" t="s">
        <v>31</v>
      </c>
      <c r="S1472" t="s">
        <v>60</v>
      </c>
      <c r="T1472">
        <v>1</v>
      </c>
      <c r="U1472" t="s">
        <v>287</v>
      </c>
      <c r="V1472" t="s">
        <v>288</v>
      </c>
      <c r="W1472" t="s">
        <v>290</v>
      </c>
      <c r="X1472" s="7">
        <f>T1472*K1472</f>
        <v>114.28571428571432</v>
      </c>
      <c r="Y1472">
        <f>T1472*(57.32)</f>
        <v>57.32</v>
      </c>
    </row>
    <row r="1473" spans="1:25" x14ac:dyDescent="0.2">
      <c r="A1473">
        <v>1472</v>
      </c>
      <c r="B1473" t="s">
        <v>145</v>
      </c>
      <c r="C1473" t="s">
        <v>224</v>
      </c>
      <c r="D1473">
        <v>10</v>
      </c>
      <c r="E1473" t="s">
        <v>18</v>
      </c>
      <c r="F1473">
        <f t="shared" si="114"/>
        <v>0.04</v>
      </c>
      <c r="G1473">
        <v>350</v>
      </c>
      <c r="H1473">
        <f t="shared" si="110"/>
        <v>3.5E-4</v>
      </c>
      <c r="I1473">
        <f t="shared" si="111"/>
        <v>5.2775103070559395E-2</v>
      </c>
      <c r="J1473" s="6">
        <f t="shared" si="112"/>
        <v>8.7499999999999974E-3</v>
      </c>
      <c r="K1473">
        <f t="shared" si="113"/>
        <v>114.28571428571432</v>
      </c>
      <c r="L1473" t="s">
        <v>66</v>
      </c>
      <c r="M1473">
        <v>1</v>
      </c>
      <c r="N1473" t="s">
        <v>189</v>
      </c>
      <c r="O1473" t="s">
        <v>189</v>
      </c>
      <c r="P1473" t="s">
        <v>22</v>
      </c>
      <c r="Q1473" t="s">
        <v>23</v>
      </c>
      <c r="R1473" t="s">
        <v>24</v>
      </c>
      <c r="S1473" t="s">
        <v>32</v>
      </c>
      <c r="T1473">
        <v>2</v>
      </c>
      <c r="U1473" t="s">
        <v>287</v>
      </c>
      <c r="V1473" t="s">
        <v>288</v>
      </c>
      <c r="W1473" t="s">
        <v>290</v>
      </c>
      <c r="X1473" s="7">
        <f>T1473*K1473</f>
        <v>228.57142857142864</v>
      </c>
      <c r="Y1473">
        <f>T1473*(57.32)</f>
        <v>114.64</v>
      </c>
    </row>
    <row r="1474" spans="1:25" x14ac:dyDescent="0.2">
      <c r="A1474">
        <v>1473</v>
      </c>
      <c r="B1474" t="s">
        <v>145</v>
      </c>
      <c r="C1474" t="s">
        <v>224</v>
      </c>
      <c r="D1474">
        <v>10</v>
      </c>
      <c r="E1474" t="s">
        <v>18</v>
      </c>
      <c r="F1474">
        <f t="shared" si="114"/>
        <v>0.04</v>
      </c>
      <c r="G1474">
        <v>350</v>
      </c>
      <c r="H1474">
        <f t="shared" si="110"/>
        <v>3.5E-4</v>
      </c>
      <c r="I1474">
        <f t="shared" si="111"/>
        <v>5.2775103070559395E-2</v>
      </c>
      <c r="J1474" s="6">
        <f t="shared" si="112"/>
        <v>8.7499999999999974E-3</v>
      </c>
      <c r="K1474">
        <f t="shared" si="113"/>
        <v>114.28571428571432</v>
      </c>
      <c r="L1474" t="s">
        <v>68</v>
      </c>
      <c r="M1474">
        <v>1</v>
      </c>
      <c r="N1474" t="s">
        <v>20</v>
      </c>
      <c r="O1474" t="s">
        <v>21</v>
      </c>
      <c r="P1474" t="s">
        <v>22</v>
      </c>
      <c r="Q1474" t="s">
        <v>23</v>
      </c>
      <c r="R1474" t="s">
        <v>24</v>
      </c>
      <c r="S1474" t="s">
        <v>25</v>
      </c>
      <c r="T1474">
        <v>1</v>
      </c>
      <c r="U1474" t="s">
        <v>287</v>
      </c>
      <c r="V1474" t="s">
        <v>288</v>
      </c>
      <c r="W1474" t="s">
        <v>291</v>
      </c>
      <c r="X1474" s="7">
        <f>T1474*K1474</f>
        <v>114.28571428571432</v>
      </c>
      <c r="Y1474">
        <f>T1474*(57.32)</f>
        <v>57.32</v>
      </c>
    </row>
    <row r="1475" spans="1:25" x14ac:dyDescent="0.2">
      <c r="A1475">
        <v>1474</v>
      </c>
      <c r="B1475" t="s">
        <v>145</v>
      </c>
      <c r="C1475" t="s">
        <v>224</v>
      </c>
      <c r="D1475">
        <v>10</v>
      </c>
      <c r="E1475" t="s">
        <v>18</v>
      </c>
      <c r="F1475">
        <f t="shared" si="114"/>
        <v>0.04</v>
      </c>
      <c r="G1475">
        <v>350</v>
      </c>
      <c r="H1475">
        <f t="shared" si="110"/>
        <v>3.5E-4</v>
      </c>
      <c r="I1475">
        <f t="shared" si="111"/>
        <v>5.2775103070559395E-2</v>
      </c>
      <c r="J1475" s="6">
        <f t="shared" si="112"/>
        <v>8.7499999999999974E-3</v>
      </c>
      <c r="K1475">
        <f t="shared" si="113"/>
        <v>114.28571428571432</v>
      </c>
      <c r="L1475" t="s">
        <v>68</v>
      </c>
      <c r="M1475">
        <v>1</v>
      </c>
      <c r="N1475" t="s">
        <v>29</v>
      </c>
      <c r="O1475" t="s">
        <v>29</v>
      </c>
      <c r="P1475" t="s">
        <v>30</v>
      </c>
      <c r="Q1475" t="s">
        <v>23</v>
      </c>
      <c r="R1475" t="s">
        <v>31</v>
      </c>
      <c r="S1475" t="s">
        <v>32</v>
      </c>
      <c r="T1475">
        <v>1</v>
      </c>
      <c r="U1475" t="s">
        <v>287</v>
      </c>
      <c r="V1475" t="s">
        <v>288</v>
      </c>
      <c r="W1475" t="s">
        <v>291</v>
      </c>
      <c r="X1475" s="7">
        <f>T1475*K1475</f>
        <v>114.28571428571432</v>
      </c>
      <c r="Y1475">
        <f>T1475*(57.32)</f>
        <v>57.32</v>
      </c>
    </row>
    <row r="1476" spans="1:25" x14ac:dyDescent="0.2">
      <c r="A1476">
        <v>1475</v>
      </c>
      <c r="B1476" t="s">
        <v>145</v>
      </c>
      <c r="C1476" t="s">
        <v>224</v>
      </c>
      <c r="D1476">
        <v>10</v>
      </c>
      <c r="E1476" t="s">
        <v>18</v>
      </c>
      <c r="F1476">
        <f t="shared" si="114"/>
        <v>0.04</v>
      </c>
      <c r="G1476">
        <v>350</v>
      </c>
      <c r="H1476">
        <f t="shared" si="110"/>
        <v>3.5E-4</v>
      </c>
      <c r="I1476">
        <f t="shared" si="111"/>
        <v>5.2775103070559395E-2</v>
      </c>
      <c r="J1476" s="6">
        <f t="shared" si="112"/>
        <v>8.7499999999999974E-3</v>
      </c>
      <c r="K1476">
        <f t="shared" si="113"/>
        <v>114.28571428571432</v>
      </c>
      <c r="L1476" t="s">
        <v>68</v>
      </c>
      <c r="M1476">
        <v>1</v>
      </c>
      <c r="N1476" t="s">
        <v>225</v>
      </c>
      <c r="O1476" t="s">
        <v>226</v>
      </c>
      <c r="P1476" t="s">
        <v>36</v>
      </c>
      <c r="Q1476" t="s">
        <v>37</v>
      </c>
      <c r="R1476" t="s">
        <v>24</v>
      </c>
      <c r="S1476" t="s">
        <v>38</v>
      </c>
      <c r="T1476">
        <v>10</v>
      </c>
      <c r="U1476" t="s">
        <v>287</v>
      </c>
      <c r="V1476" t="s">
        <v>288</v>
      </c>
      <c r="W1476" t="s">
        <v>291</v>
      </c>
      <c r="X1476" s="7">
        <f>T1476*K1476</f>
        <v>1142.8571428571431</v>
      </c>
      <c r="Y1476">
        <f>T1476*(57.32)</f>
        <v>573.20000000000005</v>
      </c>
    </row>
    <row r="1477" spans="1:25" x14ac:dyDescent="0.2">
      <c r="A1477">
        <v>1476</v>
      </c>
      <c r="B1477" t="s">
        <v>145</v>
      </c>
      <c r="C1477" t="s">
        <v>224</v>
      </c>
      <c r="D1477">
        <v>10</v>
      </c>
      <c r="E1477" t="s">
        <v>18</v>
      </c>
      <c r="F1477">
        <f t="shared" si="114"/>
        <v>0.04</v>
      </c>
      <c r="G1477">
        <v>350</v>
      </c>
      <c r="H1477">
        <f t="shared" si="110"/>
        <v>3.5E-4</v>
      </c>
      <c r="I1477">
        <f t="shared" si="111"/>
        <v>5.2775103070559395E-2</v>
      </c>
      <c r="J1477" s="6">
        <f t="shared" si="112"/>
        <v>8.7499999999999974E-3</v>
      </c>
      <c r="K1477">
        <f t="shared" si="113"/>
        <v>114.28571428571432</v>
      </c>
      <c r="L1477" t="s">
        <v>68</v>
      </c>
      <c r="M1477">
        <v>1</v>
      </c>
      <c r="N1477" t="s">
        <v>34</v>
      </c>
      <c r="O1477" t="s">
        <v>35</v>
      </c>
      <c r="P1477" t="s">
        <v>36</v>
      </c>
      <c r="Q1477" t="s">
        <v>37</v>
      </c>
      <c r="R1477" t="s">
        <v>24</v>
      </c>
      <c r="S1477" t="s">
        <v>38</v>
      </c>
      <c r="T1477">
        <v>5</v>
      </c>
      <c r="U1477" t="s">
        <v>287</v>
      </c>
      <c r="V1477" t="s">
        <v>288</v>
      </c>
      <c r="W1477" t="s">
        <v>291</v>
      </c>
      <c r="X1477" s="7">
        <f>T1477*K1477</f>
        <v>571.42857142857156</v>
      </c>
      <c r="Y1477">
        <f>T1477*(57.32)</f>
        <v>286.60000000000002</v>
      </c>
    </row>
    <row r="1478" spans="1:25" x14ac:dyDescent="0.2">
      <c r="A1478">
        <v>1477</v>
      </c>
      <c r="B1478" t="s">
        <v>145</v>
      </c>
      <c r="C1478" t="s">
        <v>224</v>
      </c>
      <c r="D1478">
        <v>10</v>
      </c>
      <c r="E1478" t="s">
        <v>18</v>
      </c>
      <c r="F1478">
        <f t="shared" si="114"/>
        <v>0.04</v>
      </c>
      <c r="G1478">
        <v>350</v>
      </c>
      <c r="H1478">
        <f t="shared" si="110"/>
        <v>3.5E-4</v>
      </c>
      <c r="I1478">
        <f t="shared" si="111"/>
        <v>5.2775103070559395E-2</v>
      </c>
      <c r="J1478" s="6">
        <f t="shared" si="112"/>
        <v>8.7499999999999974E-3</v>
      </c>
      <c r="K1478">
        <f t="shared" si="113"/>
        <v>114.28571428571432</v>
      </c>
      <c r="L1478" t="s">
        <v>68</v>
      </c>
      <c r="M1478">
        <v>1</v>
      </c>
      <c r="N1478" t="s">
        <v>193</v>
      </c>
      <c r="O1478" t="s">
        <v>35</v>
      </c>
      <c r="P1478" t="s">
        <v>36</v>
      </c>
      <c r="Q1478" t="s">
        <v>37</v>
      </c>
      <c r="R1478" t="s">
        <v>24</v>
      </c>
      <c r="S1478" t="s">
        <v>38</v>
      </c>
      <c r="T1478">
        <v>18</v>
      </c>
      <c r="U1478" t="s">
        <v>287</v>
      </c>
      <c r="V1478" t="s">
        <v>288</v>
      </c>
      <c r="W1478" t="s">
        <v>291</v>
      </c>
      <c r="X1478" s="7">
        <f>T1478*K1478</f>
        <v>2057.1428571428578</v>
      </c>
      <c r="Y1478">
        <f>T1478*(57.32)</f>
        <v>1031.76</v>
      </c>
    </row>
    <row r="1479" spans="1:25" x14ac:dyDescent="0.2">
      <c r="A1479">
        <v>1478</v>
      </c>
      <c r="B1479" t="s">
        <v>145</v>
      </c>
      <c r="C1479" t="s">
        <v>224</v>
      </c>
      <c r="D1479">
        <v>10</v>
      </c>
      <c r="E1479" t="s">
        <v>18</v>
      </c>
      <c r="F1479">
        <f t="shared" si="114"/>
        <v>0.04</v>
      </c>
      <c r="G1479">
        <v>350</v>
      </c>
      <c r="H1479">
        <f t="shared" si="110"/>
        <v>3.5E-4</v>
      </c>
      <c r="I1479">
        <f t="shared" si="111"/>
        <v>5.2775103070559395E-2</v>
      </c>
      <c r="J1479" s="6">
        <f t="shared" si="112"/>
        <v>8.7499999999999974E-3</v>
      </c>
      <c r="K1479">
        <f t="shared" si="113"/>
        <v>114.28571428571432</v>
      </c>
      <c r="L1479" t="s">
        <v>68</v>
      </c>
      <c r="M1479">
        <v>1</v>
      </c>
      <c r="N1479" t="s">
        <v>39</v>
      </c>
      <c r="O1479" t="s">
        <v>35</v>
      </c>
      <c r="P1479" t="s">
        <v>36</v>
      </c>
      <c r="Q1479" t="s">
        <v>37</v>
      </c>
      <c r="R1479" t="s">
        <v>24</v>
      </c>
      <c r="S1479" t="s">
        <v>38</v>
      </c>
      <c r="T1479">
        <v>40</v>
      </c>
      <c r="U1479" t="s">
        <v>287</v>
      </c>
      <c r="V1479" t="s">
        <v>288</v>
      </c>
      <c r="W1479" t="s">
        <v>291</v>
      </c>
      <c r="X1479" s="7">
        <f>T1479*K1479</f>
        <v>4571.4285714285725</v>
      </c>
      <c r="Y1479">
        <f>T1479*(57.32)</f>
        <v>2292.8000000000002</v>
      </c>
    </row>
    <row r="1480" spans="1:25" x14ac:dyDescent="0.2">
      <c r="A1480">
        <v>1479</v>
      </c>
      <c r="B1480" t="s">
        <v>145</v>
      </c>
      <c r="C1480" t="s">
        <v>224</v>
      </c>
      <c r="D1480">
        <v>10</v>
      </c>
      <c r="E1480" t="s">
        <v>18</v>
      </c>
      <c r="F1480">
        <f t="shared" si="114"/>
        <v>0.04</v>
      </c>
      <c r="G1480">
        <v>350</v>
      </c>
      <c r="H1480">
        <f t="shared" si="110"/>
        <v>3.5E-4</v>
      </c>
      <c r="I1480">
        <f t="shared" si="111"/>
        <v>5.2775103070559395E-2</v>
      </c>
      <c r="J1480" s="6">
        <f t="shared" si="112"/>
        <v>8.7499999999999974E-3</v>
      </c>
      <c r="K1480">
        <f t="shared" si="113"/>
        <v>114.28571428571432</v>
      </c>
      <c r="L1480" t="s">
        <v>68</v>
      </c>
      <c r="M1480">
        <v>1</v>
      </c>
      <c r="N1480" t="s">
        <v>40</v>
      </c>
      <c r="O1480" t="s">
        <v>40</v>
      </c>
      <c r="P1480" t="s">
        <v>22</v>
      </c>
      <c r="Q1480" t="s">
        <v>37</v>
      </c>
      <c r="R1480" t="s">
        <v>24</v>
      </c>
      <c r="S1480" t="s">
        <v>32</v>
      </c>
      <c r="T1480">
        <v>2</v>
      </c>
      <c r="U1480" t="s">
        <v>287</v>
      </c>
      <c r="V1480" t="s">
        <v>288</v>
      </c>
      <c r="W1480" t="s">
        <v>291</v>
      </c>
      <c r="X1480" s="7">
        <f>T1480*K1480</f>
        <v>228.57142857142864</v>
      </c>
      <c r="Y1480">
        <f>T1480*(57.32)</f>
        <v>114.64</v>
      </c>
    </row>
    <row r="1481" spans="1:25" x14ac:dyDescent="0.2">
      <c r="A1481">
        <v>1480</v>
      </c>
      <c r="B1481" t="s">
        <v>145</v>
      </c>
      <c r="C1481" t="s">
        <v>224</v>
      </c>
      <c r="D1481">
        <v>10</v>
      </c>
      <c r="E1481" t="s">
        <v>18</v>
      </c>
      <c r="F1481">
        <f t="shared" si="114"/>
        <v>0.04</v>
      </c>
      <c r="G1481">
        <v>350</v>
      </c>
      <c r="H1481">
        <f t="shared" si="110"/>
        <v>3.5E-4</v>
      </c>
      <c r="I1481">
        <f t="shared" si="111"/>
        <v>5.2775103070559395E-2</v>
      </c>
      <c r="J1481" s="6">
        <f t="shared" si="112"/>
        <v>8.7499999999999974E-3</v>
      </c>
      <c r="K1481">
        <f t="shared" si="113"/>
        <v>114.28571428571432</v>
      </c>
      <c r="L1481" t="s">
        <v>68</v>
      </c>
      <c r="M1481">
        <v>1</v>
      </c>
      <c r="N1481" t="s">
        <v>162</v>
      </c>
      <c r="O1481" t="s">
        <v>162</v>
      </c>
      <c r="P1481" t="s">
        <v>36</v>
      </c>
      <c r="Q1481" t="s">
        <v>37</v>
      </c>
      <c r="R1481" t="s">
        <v>24</v>
      </c>
      <c r="S1481" t="s">
        <v>38</v>
      </c>
      <c r="T1481">
        <v>23</v>
      </c>
      <c r="U1481" t="s">
        <v>287</v>
      </c>
      <c r="V1481" t="s">
        <v>288</v>
      </c>
      <c r="W1481" t="s">
        <v>291</v>
      </c>
      <c r="X1481" s="7">
        <f>T1481*K1481</f>
        <v>2628.5714285714294</v>
      </c>
      <c r="Y1481">
        <f>T1481*(57.32)</f>
        <v>1318.36</v>
      </c>
    </row>
    <row r="1482" spans="1:25" x14ac:dyDescent="0.2">
      <c r="A1482">
        <v>1481</v>
      </c>
      <c r="B1482" t="s">
        <v>145</v>
      </c>
      <c r="C1482" t="s">
        <v>224</v>
      </c>
      <c r="D1482">
        <v>10</v>
      </c>
      <c r="E1482" t="s">
        <v>18</v>
      </c>
      <c r="F1482">
        <f t="shared" si="114"/>
        <v>0.04</v>
      </c>
      <c r="G1482">
        <v>350</v>
      </c>
      <c r="H1482">
        <f t="shared" si="110"/>
        <v>3.5E-4</v>
      </c>
      <c r="I1482">
        <f t="shared" si="111"/>
        <v>5.2775103070559395E-2</v>
      </c>
      <c r="J1482" s="6">
        <f t="shared" si="112"/>
        <v>8.7499999999999974E-3</v>
      </c>
      <c r="K1482">
        <f t="shared" si="113"/>
        <v>114.28571428571432</v>
      </c>
      <c r="L1482" t="s">
        <v>68</v>
      </c>
      <c r="M1482">
        <v>1</v>
      </c>
      <c r="N1482" t="s">
        <v>59</v>
      </c>
      <c r="O1482" t="s">
        <v>59</v>
      </c>
      <c r="P1482" t="s">
        <v>30</v>
      </c>
      <c r="Q1482" t="s">
        <v>23</v>
      </c>
      <c r="R1482" t="s">
        <v>31</v>
      </c>
      <c r="S1482" t="s">
        <v>60</v>
      </c>
      <c r="T1482">
        <v>2</v>
      </c>
      <c r="U1482" t="s">
        <v>287</v>
      </c>
      <c r="V1482" t="s">
        <v>288</v>
      </c>
      <c r="W1482" t="s">
        <v>291</v>
      </c>
      <c r="X1482" s="7">
        <f>T1482*K1482</f>
        <v>228.57142857142864</v>
      </c>
      <c r="Y1482">
        <f>T1482*(57.32)</f>
        <v>114.64</v>
      </c>
    </row>
    <row r="1483" spans="1:25" x14ac:dyDescent="0.2">
      <c r="A1483">
        <v>1482</v>
      </c>
      <c r="B1483" t="s">
        <v>145</v>
      </c>
      <c r="C1483" t="s">
        <v>224</v>
      </c>
      <c r="D1483">
        <v>10</v>
      </c>
      <c r="E1483" t="s">
        <v>18</v>
      </c>
      <c r="F1483">
        <f t="shared" si="114"/>
        <v>0.04</v>
      </c>
      <c r="G1483">
        <v>350</v>
      </c>
      <c r="H1483">
        <f t="shared" si="110"/>
        <v>3.5E-4</v>
      </c>
      <c r="I1483">
        <f t="shared" si="111"/>
        <v>5.2775103070559395E-2</v>
      </c>
      <c r="J1483" s="6">
        <f t="shared" si="112"/>
        <v>8.7499999999999974E-3</v>
      </c>
      <c r="K1483">
        <f t="shared" si="113"/>
        <v>114.28571428571432</v>
      </c>
      <c r="L1483" t="s">
        <v>68</v>
      </c>
      <c r="M1483">
        <v>1</v>
      </c>
      <c r="N1483" t="s">
        <v>152</v>
      </c>
      <c r="O1483" t="s">
        <v>152</v>
      </c>
      <c r="P1483" t="s">
        <v>30</v>
      </c>
      <c r="Q1483" t="s">
        <v>23</v>
      </c>
      <c r="R1483" t="s">
        <v>31</v>
      </c>
      <c r="S1483" t="s">
        <v>153</v>
      </c>
      <c r="T1483">
        <v>1</v>
      </c>
      <c r="U1483" t="s">
        <v>287</v>
      </c>
      <c r="V1483" t="s">
        <v>288</v>
      </c>
      <c r="W1483" t="s">
        <v>291</v>
      </c>
      <c r="X1483" s="7">
        <f>T1483*K1483</f>
        <v>114.28571428571432</v>
      </c>
      <c r="Y1483">
        <f>T1483*(57.32)</f>
        <v>57.32</v>
      </c>
    </row>
    <row r="1484" spans="1:25" x14ac:dyDescent="0.2">
      <c r="A1484">
        <v>1483</v>
      </c>
      <c r="B1484" t="s">
        <v>145</v>
      </c>
      <c r="C1484" t="s">
        <v>224</v>
      </c>
      <c r="D1484">
        <v>10</v>
      </c>
      <c r="E1484" t="s">
        <v>18</v>
      </c>
      <c r="F1484">
        <f t="shared" si="114"/>
        <v>0.04</v>
      </c>
      <c r="G1484">
        <v>350</v>
      </c>
      <c r="H1484">
        <f t="shared" si="110"/>
        <v>3.5E-4</v>
      </c>
      <c r="I1484">
        <f t="shared" si="111"/>
        <v>5.2775103070559395E-2</v>
      </c>
      <c r="J1484" s="6">
        <f t="shared" si="112"/>
        <v>8.7499999999999974E-3</v>
      </c>
      <c r="K1484">
        <f t="shared" si="113"/>
        <v>114.28571428571432</v>
      </c>
      <c r="L1484" t="s">
        <v>70</v>
      </c>
      <c r="M1484">
        <v>1</v>
      </c>
      <c r="N1484" t="s">
        <v>29</v>
      </c>
      <c r="O1484" t="s">
        <v>29</v>
      </c>
      <c r="P1484" t="s">
        <v>30</v>
      </c>
      <c r="Q1484" t="s">
        <v>23</v>
      </c>
      <c r="R1484" t="s">
        <v>31</v>
      </c>
      <c r="S1484" t="s">
        <v>32</v>
      </c>
      <c r="T1484">
        <v>1</v>
      </c>
      <c r="U1484" t="s">
        <v>287</v>
      </c>
      <c r="V1484" t="s">
        <v>288</v>
      </c>
      <c r="W1484" t="s">
        <v>292</v>
      </c>
      <c r="X1484" s="7">
        <f>T1484*K1484</f>
        <v>114.28571428571432</v>
      </c>
      <c r="Y1484">
        <f>T1484*(57.32)</f>
        <v>57.32</v>
      </c>
    </row>
    <row r="1485" spans="1:25" x14ac:dyDescent="0.2">
      <c r="A1485">
        <v>1484</v>
      </c>
      <c r="B1485" t="s">
        <v>145</v>
      </c>
      <c r="C1485" t="s">
        <v>224</v>
      </c>
      <c r="D1485">
        <v>10</v>
      </c>
      <c r="E1485" t="s">
        <v>18</v>
      </c>
      <c r="F1485">
        <f t="shared" si="114"/>
        <v>0.04</v>
      </c>
      <c r="G1485">
        <v>350</v>
      </c>
      <c r="H1485">
        <f t="shared" si="110"/>
        <v>3.5E-4</v>
      </c>
      <c r="I1485">
        <f t="shared" si="111"/>
        <v>5.2775103070559395E-2</v>
      </c>
      <c r="J1485" s="6">
        <f t="shared" si="112"/>
        <v>8.7499999999999974E-3</v>
      </c>
      <c r="K1485">
        <f t="shared" si="113"/>
        <v>114.28571428571432</v>
      </c>
      <c r="L1485" t="s">
        <v>70</v>
      </c>
      <c r="M1485">
        <v>1</v>
      </c>
      <c r="N1485" t="s">
        <v>225</v>
      </c>
      <c r="O1485" t="s">
        <v>226</v>
      </c>
      <c r="P1485" t="s">
        <v>36</v>
      </c>
      <c r="Q1485" t="s">
        <v>37</v>
      </c>
      <c r="R1485" t="s">
        <v>24</v>
      </c>
      <c r="S1485" t="s">
        <v>38</v>
      </c>
      <c r="T1485">
        <v>12</v>
      </c>
      <c r="U1485" t="s">
        <v>287</v>
      </c>
      <c r="V1485" t="s">
        <v>288</v>
      </c>
      <c r="W1485" t="s">
        <v>292</v>
      </c>
      <c r="X1485" s="7">
        <f>T1485*K1485</f>
        <v>1371.4285714285718</v>
      </c>
      <c r="Y1485">
        <f>T1485*(57.32)</f>
        <v>687.84</v>
      </c>
    </row>
    <row r="1486" spans="1:25" x14ac:dyDescent="0.2">
      <c r="A1486">
        <v>1485</v>
      </c>
      <c r="B1486" t="s">
        <v>145</v>
      </c>
      <c r="C1486" t="s">
        <v>224</v>
      </c>
      <c r="D1486">
        <v>10</v>
      </c>
      <c r="E1486" t="s">
        <v>18</v>
      </c>
      <c r="F1486">
        <f t="shared" si="114"/>
        <v>0.04</v>
      </c>
      <c r="G1486">
        <v>350</v>
      </c>
      <c r="H1486">
        <f t="shared" si="110"/>
        <v>3.5E-4</v>
      </c>
      <c r="I1486">
        <f t="shared" si="111"/>
        <v>5.2775103070559395E-2</v>
      </c>
      <c r="J1486" s="6">
        <f t="shared" si="112"/>
        <v>8.7499999999999974E-3</v>
      </c>
      <c r="K1486">
        <f t="shared" si="113"/>
        <v>114.28571428571432</v>
      </c>
      <c r="L1486" t="s">
        <v>70</v>
      </c>
      <c r="M1486">
        <v>1</v>
      </c>
      <c r="N1486" t="s">
        <v>34</v>
      </c>
      <c r="O1486" t="s">
        <v>35</v>
      </c>
      <c r="P1486" t="s">
        <v>36</v>
      </c>
      <c r="Q1486" t="s">
        <v>37</v>
      </c>
      <c r="R1486" t="s">
        <v>24</v>
      </c>
      <c r="S1486" t="s">
        <v>38</v>
      </c>
      <c r="T1486">
        <v>2</v>
      </c>
      <c r="U1486" t="s">
        <v>287</v>
      </c>
      <c r="V1486" t="s">
        <v>288</v>
      </c>
      <c r="W1486" t="s">
        <v>292</v>
      </c>
      <c r="X1486" s="7">
        <f>T1486*K1486</f>
        <v>228.57142857142864</v>
      </c>
      <c r="Y1486">
        <f>T1486*(57.32)</f>
        <v>114.64</v>
      </c>
    </row>
    <row r="1487" spans="1:25" x14ac:dyDescent="0.2">
      <c r="A1487">
        <v>1486</v>
      </c>
      <c r="B1487" t="s">
        <v>145</v>
      </c>
      <c r="C1487" t="s">
        <v>224</v>
      </c>
      <c r="D1487">
        <v>10</v>
      </c>
      <c r="E1487" t="s">
        <v>18</v>
      </c>
      <c r="F1487">
        <f t="shared" si="114"/>
        <v>0.04</v>
      </c>
      <c r="G1487">
        <v>350</v>
      </c>
      <c r="H1487">
        <f t="shared" si="110"/>
        <v>3.5E-4</v>
      </c>
      <c r="I1487">
        <f t="shared" si="111"/>
        <v>5.2775103070559395E-2</v>
      </c>
      <c r="J1487" s="6">
        <f t="shared" si="112"/>
        <v>8.7499999999999974E-3</v>
      </c>
      <c r="K1487">
        <f t="shared" si="113"/>
        <v>114.28571428571432</v>
      </c>
      <c r="L1487" t="s">
        <v>70</v>
      </c>
      <c r="M1487">
        <v>1</v>
      </c>
      <c r="N1487" t="s">
        <v>193</v>
      </c>
      <c r="O1487" t="s">
        <v>35</v>
      </c>
      <c r="P1487" t="s">
        <v>36</v>
      </c>
      <c r="Q1487" t="s">
        <v>37</v>
      </c>
      <c r="R1487" t="s">
        <v>24</v>
      </c>
      <c r="S1487" t="s">
        <v>38</v>
      </c>
      <c r="T1487">
        <v>18</v>
      </c>
      <c r="U1487" t="s">
        <v>287</v>
      </c>
      <c r="V1487" t="s">
        <v>288</v>
      </c>
      <c r="W1487" t="s">
        <v>292</v>
      </c>
      <c r="X1487" s="7">
        <f>T1487*K1487</f>
        <v>2057.1428571428578</v>
      </c>
      <c r="Y1487">
        <f>T1487*(57.32)</f>
        <v>1031.76</v>
      </c>
    </row>
    <row r="1488" spans="1:25" x14ac:dyDescent="0.2">
      <c r="A1488">
        <v>1487</v>
      </c>
      <c r="B1488" t="s">
        <v>145</v>
      </c>
      <c r="C1488" t="s">
        <v>224</v>
      </c>
      <c r="D1488">
        <v>10</v>
      </c>
      <c r="E1488" t="s">
        <v>18</v>
      </c>
      <c r="F1488">
        <f t="shared" si="114"/>
        <v>0.04</v>
      </c>
      <c r="G1488">
        <v>350</v>
      </c>
      <c r="H1488">
        <f t="shared" si="110"/>
        <v>3.5E-4</v>
      </c>
      <c r="I1488">
        <f t="shared" si="111"/>
        <v>5.2775103070559395E-2</v>
      </c>
      <c r="J1488" s="6">
        <f t="shared" si="112"/>
        <v>8.7499999999999974E-3</v>
      </c>
      <c r="K1488">
        <f t="shared" si="113"/>
        <v>114.28571428571432</v>
      </c>
      <c r="L1488" t="s">
        <v>70</v>
      </c>
      <c r="M1488">
        <v>1</v>
      </c>
      <c r="N1488" t="s">
        <v>39</v>
      </c>
      <c r="O1488" t="s">
        <v>35</v>
      </c>
      <c r="P1488" t="s">
        <v>36</v>
      </c>
      <c r="Q1488" t="s">
        <v>37</v>
      </c>
      <c r="R1488" t="s">
        <v>24</v>
      </c>
      <c r="S1488" t="s">
        <v>38</v>
      </c>
      <c r="T1488">
        <v>51</v>
      </c>
      <c r="U1488" t="s">
        <v>287</v>
      </c>
      <c r="V1488" t="s">
        <v>288</v>
      </c>
      <c r="W1488" t="s">
        <v>292</v>
      </c>
      <c r="X1488" s="7">
        <f>T1488*K1488</f>
        <v>5828.5714285714303</v>
      </c>
      <c r="Y1488">
        <f>T1488*(57.32)</f>
        <v>2923.32</v>
      </c>
    </row>
    <row r="1489" spans="1:25" x14ac:dyDescent="0.2">
      <c r="A1489">
        <v>1488</v>
      </c>
      <c r="B1489" t="s">
        <v>145</v>
      </c>
      <c r="C1489" t="s">
        <v>224</v>
      </c>
      <c r="D1489">
        <v>10</v>
      </c>
      <c r="E1489" t="s">
        <v>18</v>
      </c>
      <c r="F1489">
        <f t="shared" si="114"/>
        <v>0.04</v>
      </c>
      <c r="G1489">
        <v>350</v>
      </c>
      <c r="H1489">
        <f t="shared" si="110"/>
        <v>3.5E-4</v>
      </c>
      <c r="I1489">
        <f t="shared" si="111"/>
        <v>5.2775103070559395E-2</v>
      </c>
      <c r="J1489" s="6">
        <f t="shared" si="112"/>
        <v>8.7499999999999974E-3</v>
      </c>
      <c r="K1489">
        <f t="shared" si="113"/>
        <v>114.28571428571432</v>
      </c>
      <c r="L1489" t="s">
        <v>70</v>
      </c>
      <c r="M1489">
        <v>1</v>
      </c>
      <c r="N1489" t="s">
        <v>40</v>
      </c>
      <c r="O1489" t="s">
        <v>40</v>
      </c>
      <c r="P1489" t="s">
        <v>22</v>
      </c>
      <c r="Q1489" t="s">
        <v>37</v>
      </c>
      <c r="R1489" t="s">
        <v>24</v>
      </c>
      <c r="S1489" t="s">
        <v>32</v>
      </c>
      <c r="T1489">
        <v>3</v>
      </c>
      <c r="U1489" t="s">
        <v>287</v>
      </c>
      <c r="V1489" t="s">
        <v>288</v>
      </c>
      <c r="W1489" t="s">
        <v>292</v>
      </c>
      <c r="X1489" s="7">
        <f>T1489*K1489</f>
        <v>342.85714285714295</v>
      </c>
      <c r="Y1489">
        <f>T1489*(57.32)</f>
        <v>171.96</v>
      </c>
    </row>
    <row r="1490" spans="1:25" x14ac:dyDescent="0.2">
      <c r="A1490">
        <v>1489</v>
      </c>
      <c r="B1490" t="s">
        <v>145</v>
      </c>
      <c r="C1490" t="s">
        <v>224</v>
      </c>
      <c r="D1490">
        <v>10</v>
      </c>
      <c r="E1490" t="s">
        <v>18</v>
      </c>
      <c r="F1490">
        <f t="shared" si="114"/>
        <v>0.04</v>
      </c>
      <c r="G1490">
        <v>350</v>
      </c>
      <c r="H1490">
        <f t="shared" si="110"/>
        <v>3.5E-4</v>
      </c>
      <c r="I1490">
        <f t="shared" si="111"/>
        <v>5.2775103070559395E-2</v>
      </c>
      <c r="J1490" s="6">
        <f t="shared" si="112"/>
        <v>8.7499999999999974E-3</v>
      </c>
      <c r="K1490">
        <f t="shared" si="113"/>
        <v>114.28571428571432</v>
      </c>
      <c r="L1490" t="s">
        <v>70</v>
      </c>
      <c r="M1490">
        <v>1</v>
      </c>
      <c r="N1490" t="s">
        <v>49</v>
      </c>
      <c r="O1490" t="s">
        <v>49</v>
      </c>
      <c r="P1490" t="s">
        <v>22</v>
      </c>
      <c r="Q1490" t="s">
        <v>37</v>
      </c>
      <c r="R1490" t="s">
        <v>24</v>
      </c>
      <c r="S1490" t="s">
        <v>50</v>
      </c>
      <c r="T1490">
        <v>5</v>
      </c>
      <c r="U1490" t="s">
        <v>287</v>
      </c>
      <c r="V1490" t="s">
        <v>288</v>
      </c>
      <c r="W1490" t="s">
        <v>292</v>
      </c>
      <c r="X1490" s="7">
        <f>T1490*K1490</f>
        <v>571.42857142857156</v>
      </c>
      <c r="Y1490">
        <f>T1490*(57.32)</f>
        <v>286.60000000000002</v>
      </c>
    </row>
    <row r="1491" spans="1:25" x14ac:dyDescent="0.2">
      <c r="A1491">
        <v>1490</v>
      </c>
      <c r="B1491" t="s">
        <v>145</v>
      </c>
      <c r="C1491" t="s">
        <v>224</v>
      </c>
      <c r="D1491">
        <v>10</v>
      </c>
      <c r="E1491" t="s">
        <v>18</v>
      </c>
      <c r="F1491">
        <f t="shared" si="114"/>
        <v>0.04</v>
      </c>
      <c r="G1491">
        <v>350</v>
      </c>
      <c r="H1491">
        <f t="shared" si="110"/>
        <v>3.5E-4</v>
      </c>
      <c r="I1491">
        <f t="shared" si="111"/>
        <v>5.2775103070559395E-2</v>
      </c>
      <c r="J1491" s="6">
        <f t="shared" si="112"/>
        <v>8.7499999999999974E-3</v>
      </c>
      <c r="K1491">
        <f t="shared" si="113"/>
        <v>114.28571428571432</v>
      </c>
      <c r="L1491" t="s">
        <v>70</v>
      </c>
      <c r="M1491">
        <v>1</v>
      </c>
      <c r="N1491" t="s">
        <v>162</v>
      </c>
      <c r="O1491" t="s">
        <v>162</v>
      </c>
      <c r="P1491" t="s">
        <v>36</v>
      </c>
      <c r="Q1491" t="s">
        <v>37</v>
      </c>
      <c r="R1491" t="s">
        <v>24</v>
      </c>
      <c r="S1491" t="s">
        <v>38</v>
      </c>
      <c r="T1491">
        <v>22</v>
      </c>
      <c r="U1491" t="s">
        <v>287</v>
      </c>
      <c r="V1491" t="s">
        <v>288</v>
      </c>
      <c r="W1491" t="s">
        <v>292</v>
      </c>
      <c r="X1491" s="7">
        <f>T1491*K1491</f>
        <v>2514.2857142857151</v>
      </c>
      <c r="Y1491">
        <f>T1491*(57.32)</f>
        <v>1261.04</v>
      </c>
    </row>
    <row r="1492" spans="1:25" x14ac:dyDescent="0.2">
      <c r="A1492">
        <v>1491</v>
      </c>
      <c r="B1492" t="s">
        <v>145</v>
      </c>
      <c r="C1492" t="s">
        <v>224</v>
      </c>
      <c r="D1492">
        <v>10</v>
      </c>
      <c r="E1492" t="s">
        <v>18</v>
      </c>
      <c r="F1492">
        <f t="shared" si="114"/>
        <v>0.04</v>
      </c>
      <c r="G1492">
        <v>350</v>
      </c>
      <c r="H1492">
        <f t="shared" si="110"/>
        <v>3.5E-4</v>
      </c>
      <c r="I1492">
        <f t="shared" si="111"/>
        <v>5.2775103070559395E-2</v>
      </c>
      <c r="J1492" s="6">
        <f t="shared" si="112"/>
        <v>8.7499999999999974E-3</v>
      </c>
      <c r="K1492">
        <f t="shared" si="113"/>
        <v>114.28571428571432</v>
      </c>
      <c r="L1492" t="s">
        <v>70</v>
      </c>
      <c r="M1492">
        <v>1</v>
      </c>
      <c r="N1492" t="s">
        <v>59</v>
      </c>
      <c r="O1492" t="s">
        <v>59</v>
      </c>
      <c r="P1492" t="s">
        <v>30</v>
      </c>
      <c r="Q1492" t="s">
        <v>23</v>
      </c>
      <c r="R1492" t="s">
        <v>31</v>
      </c>
      <c r="S1492" t="s">
        <v>60</v>
      </c>
      <c r="T1492">
        <v>3</v>
      </c>
      <c r="U1492" t="s">
        <v>287</v>
      </c>
      <c r="V1492" t="s">
        <v>288</v>
      </c>
      <c r="W1492" t="s">
        <v>292</v>
      </c>
      <c r="X1492" s="7">
        <f>T1492*K1492</f>
        <v>342.85714285714295</v>
      </c>
      <c r="Y1492">
        <f>T1492*(57.32)</f>
        <v>171.96</v>
      </c>
    </row>
    <row r="1493" spans="1:25" x14ac:dyDescent="0.2">
      <c r="A1493">
        <v>1492</v>
      </c>
      <c r="B1493" t="s">
        <v>145</v>
      </c>
      <c r="C1493" t="s">
        <v>224</v>
      </c>
      <c r="D1493">
        <v>10</v>
      </c>
      <c r="E1493" t="s">
        <v>72</v>
      </c>
      <c r="F1493">
        <f t="shared" ref="F1493:F1506" si="115">(12-4)/100</f>
        <v>0.08</v>
      </c>
      <c r="G1493">
        <v>350</v>
      </c>
      <c r="H1493">
        <f t="shared" si="110"/>
        <v>3.5E-4</v>
      </c>
      <c r="I1493">
        <f t="shared" si="111"/>
        <v>3.7317633259011537E-2</v>
      </c>
      <c r="J1493" s="6">
        <f t="shared" si="112"/>
        <v>4.3749999999999995E-3</v>
      </c>
      <c r="K1493">
        <f t="shared" si="113"/>
        <v>228.57142857142858</v>
      </c>
      <c r="L1493" t="s">
        <v>19</v>
      </c>
      <c r="M1493">
        <v>1</v>
      </c>
      <c r="N1493" t="s">
        <v>225</v>
      </c>
      <c r="O1493" t="s">
        <v>226</v>
      </c>
      <c r="P1493" t="s">
        <v>36</v>
      </c>
      <c r="Q1493" t="s">
        <v>37</v>
      </c>
      <c r="R1493" t="s">
        <v>24</v>
      </c>
      <c r="S1493" t="s">
        <v>38</v>
      </c>
      <c r="T1493">
        <v>1</v>
      </c>
      <c r="U1493" t="s">
        <v>287</v>
      </c>
      <c r="V1493" t="s">
        <v>293</v>
      </c>
      <c r="W1493" t="s">
        <v>294</v>
      </c>
      <c r="X1493" s="7">
        <f>T1493*K1493</f>
        <v>228.57142857142858</v>
      </c>
      <c r="Y1493">
        <f>T1493*(57.32)</f>
        <v>57.32</v>
      </c>
    </row>
    <row r="1494" spans="1:25" x14ac:dyDescent="0.2">
      <c r="A1494">
        <v>1493</v>
      </c>
      <c r="B1494" t="s">
        <v>145</v>
      </c>
      <c r="C1494" t="s">
        <v>224</v>
      </c>
      <c r="D1494">
        <v>10</v>
      </c>
      <c r="E1494" t="s">
        <v>72</v>
      </c>
      <c r="F1494">
        <f t="shared" si="115"/>
        <v>0.08</v>
      </c>
      <c r="G1494">
        <v>350</v>
      </c>
      <c r="H1494">
        <f t="shared" si="110"/>
        <v>3.5E-4</v>
      </c>
      <c r="I1494">
        <f t="shared" si="111"/>
        <v>3.7317633259011537E-2</v>
      </c>
      <c r="J1494" s="6">
        <f t="shared" si="112"/>
        <v>4.3749999999999995E-3</v>
      </c>
      <c r="K1494">
        <f t="shared" si="113"/>
        <v>228.57142857142858</v>
      </c>
      <c r="L1494" t="s">
        <v>19</v>
      </c>
      <c r="M1494">
        <v>1</v>
      </c>
      <c r="N1494" t="s">
        <v>40</v>
      </c>
      <c r="O1494" t="s">
        <v>40</v>
      </c>
      <c r="P1494" t="s">
        <v>22</v>
      </c>
      <c r="Q1494" t="s">
        <v>37</v>
      </c>
      <c r="R1494" t="s">
        <v>24</v>
      </c>
      <c r="S1494" t="s">
        <v>32</v>
      </c>
      <c r="T1494">
        <v>1</v>
      </c>
      <c r="U1494" t="s">
        <v>287</v>
      </c>
      <c r="V1494" t="s">
        <v>293</v>
      </c>
      <c r="W1494" t="s">
        <v>294</v>
      </c>
      <c r="X1494" s="7">
        <f>T1494*K1494</f>
        <v>228.57142857142858</v>
      </c>
      <c r="Y1494">
        <f>T1494*(57.32)</f>
        <v>57.32</v>
      </c>
    </row>
    <row r="1495" spans="1:25" x14ac:dyDescent="0.2">
      <c r="A1495">
        <v>1494</v>
      </c>
      <c r="B1495" t="s">
        <v>145</v>
      </c>
      <c r="C1495" t="s">
        <v>224</v>
      </c>
      <c r="D1495">
        <v>10</v>
      </c>
      <c r="E1495" t="s">
        <v>72</v>
      </c>
      <c r="F1495">
        <f t="shared" si="115"/>
        <v>0.08</v>
      </c>
      <c r="G1495">
        <v>350</v>
      </c>
      <c r="H1495">
        <f t="shared" si="110"/>
        <v>3.5E-4</v>
      </c>
      <c r="I1495">
        <f t="shared" si="111"/>
        <v>3.7317633259011537E-2</v>
      </c>
      <c r="J1495" s="6">
        <f t="shared" si="112"/>
        <v>4.3749999999999995E-3</v>
      </c>
      <c r="K1495">
        <f t="shared" si="113"/>
        <v>228.57142857142858</v>
      </c>
      <c r="L1495" t="s">
        <v>19</v>
      </c>
      <c r="M1495">
        <v>1</v>
      </c>
      <c r="N1495" t="s">
        <v>162</v>
      </c>
      <c r="O1495" t="s">
        <v>162</v>
      </c>
      <c r="P1495" t="s">
        <v>36</v>
      </c>
      <c r="Q1495" t="s">
        <v>37</v>
      </c>
      <c r="R1495" t="s">
        <v>24</v>
      </c>
      <c r="S1495" t="s">
        <v>38</v>
      </c>
      <c r="T1495">
        <v>1</v>
      </c>
      <c r="U1495" t="s">
        <v>287</v>
      </c>
      <c r="V1495" t="s">
        <v>293</v>
      </c>
      <c r="W1495" t="s">
        <v>294</v>
      </c>
      <c r="X1495" s="7">
        <f>T1495*K1495</f>
        <v>228.57142857142858</v>
      </c>
      <c r="Y1495">
        <f>T1495*(57.32)</f>
        <v>57.32</v>
      </c>
    </row>
    <row r="1496" spans="1:25" x14ac:dyDescent="0.2">
      <c r="A1496">
        <v>1495</v>
      </c>
      <c r="B1496" t="s">
        <v>145</v>
      </c>
      <c r="C1496" t="s">
        <v>224</v>
      </c>
      <c r="D1496">
        <v>10</v>
      </c>
      <c r="E1496" t="s">
        <v>72</v>
      </c>
      <c r="F1496">
        <f t="shared" si="115"/>
        <v>0.08</v>
      </c>
      <c r="G1496">
        <v>350</v>
      </c>
      <c r="H1496">
        <f t="shared" si="110"/>
        <v>3.5E-4</v>
      </c>
      <c r="I1496">
        <f t="shared" si="111"/>
        <v>3.7317633259011537E-2</v>
      </c>
      <c r="J1496" s="6">
        <f t="shared" si="112"/>
        <v>4.3749999999999995E-3</v>
      </c>
      <c r="K1496">
        <f t="shared" si="113"/>
        <v>228.57142857142858</v>
      </c>
      <c r="L1496" t="s">
        <v>19</v>
      </c>
      <c r="M1496">
        <v>1</v>
      </c>
      <c r="N1496" t="s">
        <v>57</v>
      </c>
      <c r="O1496" t="s">
        <v>57</v>
      </c>
      <c r="P1496" t="s">
        <v>22</v>
      </c>
      <c r="Q1496" t="s">
        <v>37</v>
      </c>
      <c r="R1496" t="s">
        <v>24</v>
      </c>
      <c r="S1496" t="s">
        <v>58</v>
      </c>
      <c r="T1496">
        <v>1</v>
      </c>
      <c r="U1496" t="s">
        <v>287</v>
      </c>
      <c r="V1496" t="s">
        <v>293</v>
      </c>
      <c r="W1496" t="s">
        <v>294</v>
      </c>
      <c r="X1496" s="7">
        <f>T1496*K1496</f>
        <v>228.57142857142858</v>
      </c>
      <c r="Y1496">
        <f>T1496*(57.32)</f>
        <v>57.32</v>
      </c>
    </row>
    <row r="1497" spans="1:25" x14ac:dyDescent="0.2">
      <c r="A1497">
        <v>1496</v>
      </c>
      <c r="B1497" t="s">
        <v>145</v>
      </c>
      <c r="C1497" t="s">
        <v>224</v>
      </c>
      <c r="D1497">
        <v>10</v>
      </c>
      <c r="E1497" t="s">
        <v>72</v>
      </c>
      <c r="F1497">
        <f t="shared" si="115"/>
        <v>0.08</v>
      </c>
      <c r="G1497">
        <v>350</v>
      </c>
      <c r="H1497">
        <f t="shared" si="110"/>
        <v>3.5E-4</v>
      </c>
      <c r="I1497">
        <f t="shared" si="111"/>
        <v>3.7317633259011537E-2</v>
      </c>
      <c r="J1497" s="6">
        <f t="shared" si="112"/>
        <v>4.3749999999999995E-3</v>
      </c>
      <c r="K1497">
        <f t="shared" si="113"/>
        <v>228.57142857142858</v>
      </c>
      <c r="L1497" t="s">
        <v>66</v>
      </c>
      <c r="M1497">
        <v>1</v>
      </c>
      <c r="N1497" t="s">
        <v>193</v>
      </c>
      <c r="O1497" t="s">
        <v>35</v>
      </c>
      <c r="P1497" t="s">
        <v>36</v>
      </c>
      <c r="Q1497" t="s">
        <v>37</v>
      </c>
      <c r="R1497" t="s">
        <v>24</v>
      </c>
      <c r="S1497" t="s">
        <v>38</v>
      </c>
      <c r="T1497">
        <v>2</v>
      </c>
      <c r="U1497" t="s">
        <v>287</v>
      </c>
      <c r="V1497" t="s">
        <v>293</v>
      </c>
      <c r="W1497" t="s">
        <v>295</v>
      </c>
      <c r="X1497" s="7">
        <f>T1497*K1497</f>
        <v>457.14285714285717</v>
      </c>
      <c r="Y1497">
        <f>T1497*(57.32)</f>
        <v>114.64</v>
      </c>
    </row>
    <row r="1498" spans="1:25" x14ac:dyDescent="0.2">
      <c r="A1498">
        <v>1497</v>
      </c>
      <c r="B1498" t="s">
        <v>145</v>
      </c>
      <c r="C1498" t="s">
        <v>224</v>
      </c>
      <c r="D1498">
        <v>10</v>
      </c>
      <c r="E1498" t="s">
        <v>72</v>
      </c>
      <c r="F1498">
        <f t="shared" si="115"/>
        <v>0.08</v>
      </c>
      <c r="G1498">
        <v>350</v>
      </c>
      <c r="H1498">
        <f t="shared" si="110"/>
        <v>3.5E-4</v>
      </c>
      <c r="I1498">
        <f t="shared" si="111"/>
        <v>3.7317633259011537E-2</v>
      </c>
      <c r="J1498" s="6">
        <f t="shared" si="112"/>
        <v>4.3749999999999995E-3</v>
      </c>
      <c r="K1498">
        <f t="shared" si="113"/>
        <v>228.57142857142858</v>
      </c>
      <c r="L1498" t="s">
        <v>68</v>
      </c>
      <c r="M1498">
        <v>1</v>
      </c>
      <c r="N1498" t="s">
        <v>39</v>
      </c>
      <c r="O1498" t="s">
        <v>35</v>
      </c>
      <c r="P1498" t="s">
        <v>36</v>
      </c>
      <c r="Q1498" t="s">
        <v>37</v>
      </c>
      <c r="R1498" t="s">
        <v>24</v>
      </c>
      <c r="S1498" t="s">
        <v>38</v>
      </c>
      <c r="T1498">
        <v>1</v>
      </c>
      <c r="U1498" t="s">
        <v>287</v>
      </c>
      <c r="V1498" t="s">
        <v>293</v>
      </c>
      <c r="W1498" t="s">
        <v>296</v>
      </c>
      <c r="X1498" s="7">
        <f>T1498*K1498</f>
        <v>228.57142857142858</v>
      </c>
      <c r="Y1498">
        <f>T1498*(57.32)</f>
        <v>57.32</v>
      </c>
    </row>
    <row r="1499" spans="1:25" x14ac:dyDescent="0.2">
      <c r="A1499">
        <v>1498</v>
      </c>
      <c r="B1499" t="s">
        <v>145</v>
      </c>
      <c r="C1499" t="s">
        <v>224</v>
      </c>
      <c r="D1499">
        <v>10</v>
      </c>
      <c r="E1499" t="s">
        <v>72</v>
      </c>
      <c r="F1499">
        <f t="shared" si="115"/>
        <v>0.08</v>
      </c>
      <c r="G1499">
        <v>350</v>
      </c>
      <c r="H1499">
        <f t="shared" si="110"/>
        <v>3.5E-4</v>
      </c>
      <c r="I1499">
        <f t="shared" si="111"/>
        <v>3.7317633259011537E-2</v>
      </c>
      <c r="J1499" s="6">
        <f t="shared" si="112"/>
        <v>4.3749999999999995E-3</v>
      </c>
      <c r="K1499">
        <f t="shared" si="113"/>
        <v>228.57142857142858</v>
      </c>
      <c r="L1499" t="s">
        <v>68</v>
      </c>
      <c r="M1499">
        <v>1</v>
      </c>
      <c r="N1499" t="s">
        <v>40</v>
      </c>
      <c r="O1499" t="s">
        <v>40</v>
      </c>
      <c r="P1499" t="s">
        <v>22</v>
      </c>
      <c r="Q1499" t="s">
        <v>37</v>
      </c>
      <c r="R1499" t="s">
        <v>24</v>
      </c>
      <c r="S1499" t="s">
        <v>32</v>
      </c>
      <c r="T1499">
        <v>1</v>
      </c>
      <c r="U1499" t="s">
        <v>287</v>
      </c>
      <c r="V1499" t="s">
        <v>293</v>
      </c>
      <c r="W1499" t="s">
        <v>296</v>
      </c>
      <c r="X1499" s="7">
        <f>T1499*K1499</f>
        <v>228.57142857142858</v>
      </c>
      <c r="Y1499">
        <f>T1499*(57.32)</f>
        <v>57.32</v>
      </c>
    </row>
    <row r="1500" spans="1:25" x14ac:dyDescent="0.2">
      <c r="A1500">
        <v>1499</v>
      </c>
      <c r="B1500" t="s">
        <v>145</v>
      </c>
      <c r="C1500" t="s">
        <v>224</v>
      </c>
      <c r="D1500">
        <v>10</v>
      </c>
      <c r="E1500" t="s">
        <v>72</v>
      </c>
      <c r="F1500">
        <f t="shared" si="115"/>
        <v>0.08</v>
      </c>
      <c r="G1500">
        <v>350</v>
      </c>
      <c r="H1500">
        <f t="shared" si="110"/>
        <v>3.5E-4</v>
      </c>
      <c r="I1500">
        <f t="shared" si="111"/>
        <v>3.7317633259011537E-2</v>
      </c>
      <c r="J1500" s="6">
        <f t="shared" si="112"/>
        <v>4.3749999999999995E-3</v>
      </c>
      <c r="K1500">
        <f t="shared" si="113"/>
        <v>228.57142857142858</v>
      </c>
      <c r="L1500" t="s">
        <v>68</v>
      </c>
      <c r="M1500">
        <v>1</v>
      </c>
      <c r="N1500" t="s">
        <v>162</v>
      </c>
      <c r="O1500" t="s">
        <v>162</v>
      </c>
      <c r="P1500" t="s">
        <v>36</v>
      </c>
      <c r="Q1500" t="s">
        <v>37</v>
      </c>
      <c r="R1500" t="s">
        <v>24</v>
      </c>
      <c r="S1500" t="s">
        <v>38</v>
      </c>
      <c r="T1500">
        <v>1</v>
      </c>
      <c r="U1500" t="s">
        <v>287</v>
      </c>
      <c r="V1500" t="s">
        <v>293</v>
      </c>
      <c r="W1500" t="s">
        <v>296</v>
      </c>
      <c r="X1500" s="7">
        <f>T1500*K1500</f>
        <v>228.57142857142858</v>
      </c>
      <c r="Y1500">
        <f>T1500*(57.32)</f>
        <v>57.32</v>
      </c>
    </row>
    <row r="1501" spans="1:25" x14ac:dyDescent="0.2">
      <c r="A1501">
        <v>1500</v>
      </c>
      <c r="B1501" t="s">
        <v>145</v>
      </c>
      <c r="C1501" t="s">
        <v>224</v>
      </c>
      <c r="D1501">
        <v>10</v>
      </c>
      <c r="E1501" t="s">
        <v>72</v>
      </c>
      <c r="F1501">
        <f t="shared" si="115"/>
        <v>0.08</v>
      </c>
      <c r="G1501">
        <v>350</v>
      </c>
      <c r="H1501">
        <f t="shared" si="110"/>
        <v>3.5E-4</v>
      </c>
      <c r="I1501">
        <f t="shared" si="111"/>
        <v>3.7317633259011537E-2</v>
      </c>
      <c r="J1501" s="6">
        <f t="shared" si="112"/>
        <v>4.3749999999999995E-3</v>
      </c>
      <c r="K1501">
        <f t="shared" si="113"/>
        <v>228.57142857142858</v>
      </c>
      <c r="L1501" t="s">
        <v>68</v>
      </c>
      <c r="M1501">
        <v>1</v>
      </c>
      <c r="N1501" t="s">
        <v>59</v>
      </c>
      <c r="O1501" t="s">
        <v>59</v>
      </c>
      <c r="P1501" t="s">
        <v>30</v>
      </c>
      <c r="Q1501" t="s">
        <v>23</v>
      </c>
      <c r="R1501" t="s">
        <v>31</v>
      </c>
      <c r="S1501" t="s">
        <v>60</v>
      </c>
      <c r="T1501">
        <v>4</v>
      </c>
      <c r="U1501" t="s">
        <v>287</v>
      </c>
      <c r="V1501" t="s">
        <v>293</v>
      </c>
      <c r="W1501" t="s">
        <v>296</v>
      </c>
      <c r="X1501" s="7">
        <f>T1501*K1501</f>
        <v>914.28571428571433</v>
      </c>
      <c r="Y1501">
        <f>T1501*(57.32)</f>
        <v>229.28</v>
      </c>
    </row>
    <row r="1502" spans="1:25" x14ac:dyDescent="0.2">
      <c r="A1502">
        <v>1501</v>
      </c>
      <c r="B1502" t="s">
        <v>145</v>
      </c>
      <c r="C1502" t="s">
        <v>224</v>
      </c>
      <c r="D1502">
        <v>10</v>
      </c>
      <c r="E1502" t="s">
        <v>72</v>
      </c>
      <c r="F1502">
        <f t="shared" si="115"/>
        <v>0.08</v>
      </c>
      <c r="G1502">
        <v>350</v>
      </c>
      <c r="H1502">
        <f t="shared" si="110"/>
        <v>3.5E-4</v>
      </c>
      <c r="I1502">
        <f t="shared" si="111"/>
        <v>3.7317633259011537E-2</v>
      </c>
      <c r="J1502" s="6">
        <f t="shared" si="112"/>
        <v>4.3749999999999995E-3</v>
      </c>
      <c r="K1502">
        <f t="shared" si="113"/>
        <v>228.57142857142858</v>
      </c>
      <c r="L1502" t="s">
        <v>70</v>
      </c>
      <c r="M1502">
        <v>1</v>
      </c>
      <c r="N1502" t="s">
        <v>20</v>
      </c>
      <c r="O1502" t="s">
        <v>21</v>
      </c>
      <c r="P1502" t="s">
        <v>22</v>
      </c>
      <c r="Q1502" t="s">
        <v>23</v>
      </c>
      <c r="R1502" t="s">
        <v>24</v>
      </c>
      <c r="S1502" t="s">
        <v>25</v>
      </c>
      <c r="T1502">
        <v>3</v>
      </c>
      <c r="U1502" t="s">
        <v>287</v>
      </c>
      <c r="V1502" t="s">
        <v>293</v>
      </c>
      <c r="W1502" t="s">
        <v>297</v>
      </c>
      <c r="X1502" s="7">
        <f>T1502*K1502</f>
        <v>685.71428571428578</v>
      </c>
      <c r="Y1502">
        <f>T1502*(57.32)</f>
        <v>171.96</v>
      </c>
    </row>
    <row r="1503" spans="1:25" x14ac:dyDescent="0.2">
      <c r="A1503">
        <v>1502</v>
      </c>
      <c r="B1503" t="s">
        <v>145</v>
      </c>
      <c r="C1503" t="s">
        <v>224</v>
      </c>
      <c r="D1503">
        <v>10</v>
      </c>
      <c r="E1503" t="s">
        <v>72</v>
      </c>
      <c r="F1503">
        <f t="shared" si="115"/>
        <v>0.08</v>
      </c>
      <c r="G1503">
        <v>350</v>
      </c>
      <c r="H1503">
        <f t="shared" si="110"/>
        <v>3.5E-4</v>
      </c>
      <c r="I1503">
        <f t="shared" si="111"/>
        <v>3.7317633259011537E-2</v>
      </c>
      <c r="J1503" s="6">
        <f t="shared" si="112"/>
        <v>4.3749999999999995E-3</v>
      </c>
      <c r="K1503">
        <f t="shared" si="113"/>
        <v>228.57142857142858</v>
      </c>
      <c r="L1503" t="s">
        <v>70</v>
      </c>
      <c r="M1503">
        <v>1</v>
      </c>
      <c r="N1503" t="s">
        <v>34</v>
      </c>
      <c r="O1503" t="s">
        <v>35</v>
      </c>
      <c r="P1503" t="s">
        <v>36</v>
      </c>
      <c r="Q1503" t="s">
        <v>37</v>
      </c>
      <c r="R1503" t="s">
        <v>24</v>
      </c>
      <c r="S1503" t="s">
        <v>38</v>
      </c>
      <c r="T1503">
        <v>1</v>
      </c>
      <c r="U1503" t="s">
        <v>287</v>
      </c>
      <c r="V1503" t="s">
        <v>293</v>
      </c>
      <c r="W1503" t="s">
        <v>297</v>
      </c>
      <c r="X1503" s="7">
        <f>T1503*K1503</f>
        <v>228.57142857142858</v>
      </c>
      <c r="Y1503">
        <f>T1503*(57.32)</f>
        <v>57.32</v>
      </c>
    </row>
    <row r="1504" spans="1:25" x14ac:dyDescent="0.2">
      <c r="A1504">
        <v>1503</v>
      </c>
      <c r="B1504" t="s">
        <v>145</v>
      </c>
      <c r="C1504" t="s">
        <v>224</v>
      </c>
      <c r="D1504">
        <v>10</v>
      </c>
      <c r="E1504" t="s">
        <v>72</v>
      </c>
      <c r="F1504">
        <f t="shared" si="115"/>
        <v>0.08</v>
      </c>
      <c r="G1504">
        <v>350</v>
      </c>
      <c r="H1504">
        <f t="shared" si="110"/>
        <v>3.5E-4</v>
      </c>
      <c r="I1504">
        <f t="shared" si="111"/>
        <v>3.7317633259011537E-2</v>
      </c>
      <c r="J1504" s="6">
        <f t="shared" si="112"/>
        <v>4.3749999999999995E-3</v>
      </c>
      <c r="K1504">
        <f t="shared" si="113"/>
        <v>228.57142857142858</v>
      </c>
      <c r="L1504" t="s">
        <v>70</v>
      </c>
      <c r="M1504">
        <v>1</v>
      </c>
      <c r="N1504" t="s">
        <v>39</v>
      </c>
      <c r="O1504" t="s">
        <v>35</v>
      </c>
      <c r="P1504" t="s">
        <v>36</v>
      </c>
      <c r="Q1504" t="s">
        <v>37</v>
      </c>
      <c r="R1504" t="s">
        <v>24</v>
      </c>
      <c r="S1504" t="s">
        <v>38</v>
      </c>
      <c r="T1504">
        <v>3</v>
      </c>
      <c r="U1504" t="s">
        <v>287</v>
      </c>
      <c r="V1504" t="s">
        <v>293</v>
      </c>
      <c r="W1504" t="s">
        <v>297</v>
      </c>
      <c r="X1504" s="7">
        <f>T1504*K1504</f>
        <v>685.71428571428578</v>
      </c>
      <c r="Y1504">
        <f>T1504*(57.32)</f>
        <v>171.96</v>
      </c>
    </row>
    <row r="1505" spans="1:25" x14ac:dyDescent="0.2">
      <c r="A1505">
        <v>1504</v>
      </c>
      <c r="B1505" t="s">
        <v>145</v>
      </c>
      <c r="C1505" t="s">
        <v>224</v>
      </c>
      <c r="D1505">
        <v>10</v>
      </c>
      <c r="E1505" t="s">
        <v>72</v>
      </c>
      <c r="F1505">
        <f t="shared" si="115"/>
        <v>0.08</v>
      </c>
      <c r="G1505">
        <v>350</v>
      </c>
      <c r="H1505">
        <f t="shared" si="110"/>
        <v>3.5E-4</v>
      </c>
      <c r="I1505">
        <f t="shared" si="111"/>
        <v>3.7317633259011537E-2</v>
      </c>
      <c r="J1505" s="6">
        <f t="shared" si="112"/>
        <v>4.3749999999999995E-3</v>
      </c>
      <c r="K1505">
        <f t="shared" si="113"/>
        <v>228.57142857142858</v>
      </c>
      <c r="L1505" t="s">
        <v>70</v>
      </c>
      <c r="M1505">
        <v>1</v>
      </c>
      <c r="N1505" t="s">
        <v>231</v>
      </c>
      <c r="O1505" t="s">
        <v>231</v>
      </c>
      <c r="P1505" t="s">
        <v>22</v>
      </c>
      <c r="Q1505" t="s">
        <v>23</v>
      </c>
      <c r="R1505" t="s">
        <v>31</v>
      </c>
      <c r="S1505" t="s">
        <v>232</v>
      </c>
      <c r="T1505">
        <v>1</v>
      </c>
      <c r="U1505" t="s">
        <v>287</v>
      </c>
      <c r="V1505" t="s">
        <v>293</v>
      </c>
      <c r="W1505" t="s">
        <v>297</v>
      </c>
      <c r="X1505" s="7">
        <f>T1505*K1505</f>
        <v>228.57142857142858</v>
      </c>
      <c r="Y1505">
        <f>T1505*(57.32)</f>
        <v>57.32</v>
      </c>
    </row>
    <row r="1506" spans="1:25" x14ac:dyDescent="0.2">
      <c r="A1506">
        <v>1505</v>
      </c>
      <c r="B1506" t="s">
        <v>145</v>
      </c>
      <c r="C1506" t="s">
        <v>224</v>
      </c>
      <c r="D1506">
        <v>10</v>
      </c>
      <c r="E1506" t="s">
        <v>72</v>
      </c>
      <c r="F1506">
        <f t="shared" si="115"/>
        <v>0.08</v>
      </c>
      <c r="G1506">
        <v>350</v>
      </c>
      <c r="H1506">
        <f>G1506/1000000</f>
        <v>3.5E-4</v>
      </c>
      <c r="I1506">
        <f t="shared" si="111"/>
        <v>3.7317633259011537E-2</v>
      </c>
      <c r="J1506" s="6">
        <f t="shared" si="112"/>
        <v>4.3749999999999995E-3</v>
      </c>
      <c r="K1506">
        <f t="shared" si="113"/>
        <v>228.57142857142858</v>
      </c>
      <c r="L1506" t="s">
        <v>70</v>
      </c>
      <c r="M1506">
        <v>1</v>
      </c>
      <c r="N1506" t="s">
        <v>57</v>
      </c>
      <c r="O1506" t="s">
        <v>57</v>
      </c>
      <c r="P1506" t="s">
        <v>22</v>
      </c>
      <c r="Q1506" t="s">
        <v>37</v>
      </c>
      <c r="R1506" t="s">
        <v>24</v>
      </c>
      <c r="S1506" t="s">
        <v>58</v>
      </c>
      <c r="T1506">
        <v>1</v>
      </c>
      <c r="U1506" t="s">
        <v>287</v>
      </c>
      <c r="V1506" t="s">
        <v>293</v>
      </c>
      <c r="W1506" t="s">
        <v>297</v>
      </c>
      <c r="X1506" s="7">
        <f>T1506*K1506</f>
        <v>228.57142857142858</v>
      </c>
      <c r="Y1506">
        <f>T1506*(57.32)</f>
        <v>57.32</v>
      </c>
    </row>
    <row r="1507" spans="1:25" x14ac:dyDescent="0.2">
      <c r="A1507">
        <v>1506</v>
      </c>
      <c r="B1507" t="s">
        <v>298</v>
      </c>
      <c r="C1507" t="s">
        <v>299</v>
      </c>
      <c r="D1507">
        <v>1</v>
      </c>
      <c r="E1507" t="s">
        <v>18</v>
      </c>
      <c r="F1507">
        <f t="shared" ref="F1507:F1544" si="116">(4/100)</f>
        <v>0.04</v>
      </c>
      <c r="G1507">
        <v>150</v>
      </c>
      <c r="H1507">
        <f t="shared" ref="H1507:H1570" si="117">G1507/1000000</f>
        <v>1.4999999999999999E-4</v>
      </c>
      <c r="I1507">
        <f t="shared" ref="I1507" si="118">SQRT(H1507/(PI()*F1507))</f>
        <v>3.4549414947133546E-2</v>
      </c>
      <c r="J1507" s="6">
        <f t="shared" ref="J1507:J1570" si="119">(I1507*I1507)*PI()</f>
        <v>3.7499999999999999E-3</v>
      </c>
      <c r="K1507">
        <f t="shared" ref="K1507:K1570" si="120">1/J1507</f>
        <v>266.66666666666669</v>
      </c>
      <c r="L1507" t="s">
        <v>19</v>
      </c>
      <c r="M1507">
        <v>1</v>
      </c>
      <c r="N1507" t="s">
        <v>34</v>
      </c>
      <c r="O1507" t="s">
        <v>35</v>
      </c>
      <c r="P1507" t="s">
        <v>36</v>
      </c>
      <c r="Q1507" t="s">
        <v>37</v>
      </c>
      <c r="R1507" t="s">
        <v>24</v>
      </c>
      <c r="S1507" t="s">
        <v>38</v>
      </c>
      <c r="T1507">
        <v>1</v>
      </c>
      <c r="U1507" t="s">
        <v>300</v>
      </c>
      <c r="V1507" t="s">
        <v>301</v>
      </c>
      <c r="W1507" t="s">
        <v>302</v>
      </c>
      <c r="Y1507">
        <f t="shared" ref="Y1475:Y1538" si="121">T1507*(57.32)</f>
        <v>57.32</v>
      </c>
    </row>
    <row r="1508" spans="1:25" x14ac:dyDescent="0.2">
      <c r="A1508">
        <v>1507</v>
      </c>
      <c r="B1508" t="s">
        <v>298</v>
      </c>
      <c r="C1508" t="s">
        <v>299</v>
      </c>
      <c r="D1508">
        <v>1</v>
      </c>
      <c r="E1508" t="s">
        <v>18</v>
      </c>
      <c r="F1508">
        <f t="shared" si="116"/>
        <v>0.04</v>
      </c>
      <c r="G1508">
        <v>150</v>
      </c>
      <c r="H1508">
        <f t="shared" si="117"/>
        <v>1.4999999999999999E-4</v>
      </c>
      <c r="I1508">
        <f t="shared" ref="I1508:I1571" si="122">SQRT(H1508/(PI()*F1508))</f>
        <v>3.4549414947133546E-2</v>
      </c>
      <c r="J1508" s="6">
        <f t="shared" si="119"/>
        <v>3.7499999999999999E-3</v>
      </c>
      <c r="K1508">
        <f t="shared" si="120"/>
        <v>266.66666666666669</v>
      </c>
      <c r="L1508" t="s">
        <v>19</v>
      </c>
      <c r="M1508">
        <v>1</v>
      </c>
      <c r="N1508" t="s">
        <v>303</v>
      </c>
      <c r="O1508" t="s">
        <v>304</v>
      </c>
      <c r="P1508" t="s">
        <v>22</v>
      </c>
      <c r="Q1508" t="s">
        <v>23</v>
      </c>
      <c r="R1508" t="s">
        <v>24</v>
      </c>
      <c r="S1508" t="s">
        <v>305</v>
      </c>
      <c r="T1508">
        <v>1</v>
      </c>
      <c r="U1508" t="s">
        <v>300</v>
      </c>
      <c r="V1508" t="s">
        <v>301</v>
      </c>
      <c r="W1508" t="s">
        <v>302</v>
      </c>
      <c r="Y1508">
        <f t="shared" si="121"/>
        <v>57.32</v>
      </c>
    </row>
    <row r="1509" spans="1:25" x14ac:dyDescent="0.2">
      <c r="A1509">
        <v>1508</v>
      </c>
      <c r="B1509" t="s">
        <v>298</v>
      </c>
      <c r="C1509" t="s">
        <v>299</v>
      </c>
      <c r="D1509">
        <v>1</v>
      </c>
      <c r="E1509" t="s">
        <v>18</v>
      </c>
      <c r="F1509">
        <f t="shared" si="116"/>
        <v>0.04</v>
      </c>
      <c r="G1509">
        <v>150</v>
      </c>
      <c r="H1509">
        <f t="shared" si="117"/>
        <v>1.4999999999999999E-4</v>
      </c>
      <c r="I1509">
        <f t="shared" si="122"/>
        <v>3.4549414947133546E-2</v>
      </c>
      <c r="J1509" s="6">
        <f t="shared" si="119"/>
        <v>3.7499999999999999E-3</v>
      </c>
      <c r="K1509">
        <f t="shared" si="120"/>
        <v>266.66666666666669</v>
      </c>
      <c r="L1509" t="s">
        <v>19</v>
      </c>
      <c r="M1509">
        <v>1</v>
      </c>
      <c r="N1509" t="s">
        <v>45</v>
      </c>
      <c r="O1509" t="s">
        <v>45</v>
      </c>
      <c r="P1509" t="s">
        <v>22</v>
      </c>
      <c r="Q1509" t="s">
        <v>23</v>
      </c>
      <c r="R1509" t="s">
        <v>24</v>
      </c>
      <c r="S1509" t="s">
        <v>46</v>
      </c>
      <c r="T1509">
        <v>1</v>
      </c>
      <c r="U1509" t="s">
        <v>300</v>
      </c>
      <c r="V1509" t="s">
        <v>301</v>
      </c>
      <c r="W1509" t="s">
        <v>302</v>
      </c>
      <c r="Y1509">
        <f t="shared" si="121"/>
        <v>57.32</v>
      </c>
    </row>
    <row r="1510" spans="1:25" x14ac:dyDescent="0.2">
      <c r="A1510">
        <v>1509</v>
      </c>
      <c r="B1510" t="s">
        <v>298</v>
      </c>
      <c r="C1510" t="s">
        <v>299</v>
      </c>
      <c r="D1510">
        <v>1</v>
      </c>
      <c r="E1510" t="s">
        <v>18</v>
      </c>
      <c r="F1510">
        <f t="shared" si="116"/>
        <v>0.04</v>
      </c>
      <c r="G1510">
        <v>150</v>
      </c>
      <c r="H1510">
        <f t="shared" si="117"/>
        <v>1.4999999999999999E-4</v>
      </c>
      <c r="I1510">
        <f t="shared" si="122"/>
        <v>3.4549414947133546E-2</v>
      </c>
      <c r="J1510" s="6">
        <f t="shared" si="119"/>
        <v>3.7499999999999999E-3</v>
      </c>
      <c r="K1510">
        <f t="shared" si="120"/>
        <v>266.66666666666669</v>
      </c>
      <c r="L1510" t="s">
        <v>19</v>
      </c>
      <c r="M1510">
        <v>1</v>
      </c>
      <c r="N1510" t="s">
        <v>52</v>
      </c>
      <c r="O1510" t="s">
        <v>52</v>
      </c>
      <c r="P1510" t="s">
        <v>22</v>
      </c>
      <c r="Q1510" t="s">
        <v>23</v>
      </c>
      <c r="R1510" t="s">
        <v>24</v>
      </c>
      <c r="S1510" t="s">
        <v>46</v>
      </c>
      <c r="T1510">
        <v>2</v>
      </c>
      <c r="U1510" t="s">
        <v>300</v>
      </c>
      <c r="V1510" t="s">
        <v>301</v>
      </c>
      <c r="W1510" t="s">
        <v>302</v>
      </c>
      <c r="Y1510">
        <f t="shared" si="121"/>
        <v>114.64</v>
      </c>
    </row>
    <row r="1511" spans="1:25" x14ac:dyDescent="0.2">
      <c r="A1511">
        <v>1510</v>
      </c>
      <c r="B1511" t="s">
        <v>298</v>
      </c>
      <c r="C1511" t="s">
        <v>299</v>
      </c>
      <c r="D1511">
        <v>1</v>
      </c>
      <c r="E1511" t="s">
        <v>18</v>
      </c>
      <c r="F1511">
        <f t="shared" si="116"/>
        <v>0.04</v>
      </c>
      <c r="G1511">
        <v>150</v>
      </c>
      <c r="H1511">
        <f t="shared" si="117"/>
        <v>1.4999999999999999E-4</v>
      </c>
      <c r="I1511">
        <f t="shared" si="122"/>
        <v>3.4549414947133546E-2</v>
      </c>
      <c r="J1511" s="6">
        <f t="shared" si="119"/>
        <v>3.7499999999999999E-3</v>
      </c>
      <c r="K1511">
        <f t="shared" si="120"/>
        <v>266.66666666666669</v>
      </c>
      <c r="L1511" t="s">
        <v>19</v>
      </c>
      <c r="M1511">
        <v>1</v>
      </c>
      <c r="N1511" t="s">
        <v>63</v>
      </c>
      <c r="O1511" t="s">
        <v>63</v>
      </c>
      <c r="P1511" t="s">
        <v>22</v>
      </c>
      <c r="Q1511" t="s">
        <v>37</v>
      </c>
      <c r="R1511" t="s">
        <v>24</v>
      </c>
      <c r="S1511" t="s">
        <v>32</v>
      </c>
      <c r="T1511">
        <v>1</v>
      </c>
      <c r="U1511" t="s">
        <v>300</v>
      </c>
      <c r="V1511" t="s">
        <v>301</v>
      </c>
      <c r="W1511" t="s">
        <v>302</v>
      </c>
      <c r="Y1511">
        <f t="shared" si="121"/>
        <v>57.32</v>
      </c>
    </row>
    <row r="1512" spans="1:25" x14ac:dyDescent="0.2">
      <c r="A1512">
        <v>1511</v>
      </c>
      <c r="B1512" t="s">
        <v>298</v>
      </c>
      <c r="C1512" t="s">
        <v>299</v>
      </c>
      <c r="D1512">
        <v>1</v>
      </c>
      <c r="E1512" t="s">
        <v>18</v>
      </c>
      <c r="F1512">
        <f t="shared" si="116"/>
        <v>0.04</v>
      </c>
      <c r="G1512">
        <v>150</v>
      </c>
      <c r="H1512">
        <f t="shared" si="117"/>
        <v>1.4999999999999999E-4</v>
      </c>
      <c r="I1512">
        <f t="shared" si="122"/>
        <v>3.4549414947133546E-2</v>
      </c>
      <c r="J1512" s="6">
        <f t="shared" si="119"/>
        <v>3.7499999999999999E-3</v>
      </c>
      <c r="K1512">
        <f t="shared" si="120"/>
        <v>266.66666666666669</v>
      </c>
      <c r="L1512" t="s">
        <v>19</v>
      </c>
      <c r="M1512">
        <v>1</v>
      </c>
      <c r="N1512" t="s">
        <v>188</v>
      </c>
      <c r="O1512" t="s">
        <v>188</v>
      </c>
      <c r="P1512" t="s">
        <v>36</v>
      </c>
      <c r="Q1512" t="s">
        <v>23</v>
      </c>
      <c r="R1512" t="s">
        <v>31</v>
      </c>
      <c r="S1512" t="s">
        <v>38</v>
      </c>
      <c r="T1512">
        <v>4</v>
      </c>
      <c r="U1512" t="s">
        <v>300</v>
      </c>
      <c r="V1512" t="s">
        <v>301</v>
      </c>
      <c r="W1512" t="s">
        <v>302</v>
      </c>
      <c r="Y1512">
        <f t="shared" si="121"/>
        <v>229.28</v>
      </c>
    </row>
    <row r="1513" spans="1:25" x14ac:dyDescent="0.2">
      <c r="A1513">
        <v>1512</v>
      </c>
      <c r="B1513" t="s">
        <v>298</v>
      </c>
      <c r="C1513" t="s">
        <v>299</v>
      </c>
      <c r="D1513">
        <v>1</v>
      </c>
      <c r="E1513" t="s">
        <v>18</v>
      </c>
      <c r="F1513">
        <f t="shared" si="116"/>
        <v>0.04</v>
      </c>
      <c r="G1513">
        <v>150</v>
      </c>
      <c r="H1513">
        <f t="shared" si="117"/>
        <v>1.4999999999999999E-4</v>
      </c>
      <c r="I1513">
        <f t="shared" si="122"/>
        <v>3.4549414947133546E-2</v>
      </c>
      <c r="J1513" s="6">
        <f t="shared" si="119"/>
        <v>3.7499999999999999E-3</v>
      </c>
      <c r="K1513">
        <f t="shared" si="120"/>
        <v>266.66666666666669</v>
      </c>
      <c r="L1513" t="s">
        <v>19</v>
      </c>
      <c r="M1513">
        <v>1</v>
      </c>
      <c r="N1513" t="s">
        <v>306</v>
      </c>
      <c r="O1513" t="s">
        <v>306</v>
      </c>
      <c r="P1513" t="s">
        <v>30</v>
      </c>
      <c r="Q1513" t="s">
        <v>23</v>
      </c>
      <c r="R1513" t="s">
        <v>31</v>
      </c>
      <c r="S1513" t="s">
        <v>32</v>
      </c>
      <c r="T1513">
        <v>1</v>
      </c>
      <c r="U1513" t="s">
        <v>300</v>
      </c>
      <c r="V1513" t="s">
        <v>301</v>
      </c>
      <c r="W1513" t="s">
        <v>302</v>
      </c>
      <c r="Y1513">
        <f t="shared" si="121"/>
        <v>57.32</v>
      </c>
    </row>
    <row r="1514" spans="1:25" x14ac:dyDescent="0.2">
      <c r="A1514">
        <v>1513</v>
      </c>
      <c r="B1514" t="s">
        <v>298</v>
      </c>
      <c r="C1514" t="s">
        <v>299</v>
      </c>
      <c r="D1514">
        <v>1</v>
      </c>
      <c r="E1514" t="s">
        <v>18</v>
      </c>
      <c r="F1514">
        <f t="shared" si="116"/>
        <v>0.04</v>
      </c>
      <c r="G1514">
        <v>150</v>
      </c>
      <c r="H1514">
        <f t="shared" si="117"/>
        <v>1.4999999999999999E-4</v>
      </c>
      <c r="I1514">
        <f t="shared" si="122"/>
        <v>3.4549414947133546E-2</v>
      </c>
      <c r="J1514" s="6">
        <f t="shared" si="119"/>
        <v>3.7499999999999999E-3</v>
      </c>
      <c r="K1514">
        <f t="shared" si="120"/>
        <v>266.66666666666669</v>
      </c>
      <c r="L1514" t="s">
        <v>19</v>
      </c>
      <c r="M1514">
        <v>1</v>
      </c>
      <c r="N1514" t="s">
        <v>306</v>
      </c>
      <c r="O1514" t="s">
        <v>306</v>
      </c>
      <c r="P1514" t="s">
        <v>30</v>
      </c>
      <c r="Q1514" t="s">
        <v>23</v>
      </c>
      <c r="R1514" t="s">
        <v>31</v>
      </c>
      <c r="S1514" t="s">
        <v>32</v>
      </c>
      <c r="T1514">
        <v>1</v>
      </c>
      <c r="U1514" t="s">
        <v>300</v>
      </c>
      <c r="V1514" t="s">
        <v>301</v>
      </c>
      <c r="W1514" t="s">
        <v>302</v>
      </c>
      <c r="Y1514">
        <f t="shared" si="121"/>
        <v>57.32</v>
      </c>
    </row>
    <row r="1515" spans="1:25" x14ac:dyDescent="0.2">
      <c r="A1515">
        <v>1514</v>
      </c>
      <c r="B1515" t="s">
        <v>298</v>
      </c>
      <c r="C1515" t="s">
        <v>299</v>
      </c>
      <c r="D1515">
        <v>1</v>
      </c>
      <c r="E1515" t="s">
        <v>18</v>
      </c>
      <c r="F1515">
        <f t="shared" si="116"/>
        <v>0.04</v>
      </c>
      <c r="G1515">
        <v>150</v>
      </c>
      <c r="H1515">
        <f t="shared" si="117"/>
        <v>1.4999999999999999E-4</v>
      </c>
      <c r="I1515">
        <f t="shared" si="122"/>
        <v>3.4549414947133546E-2</v>
      </c>
      <c r="J1515" s="6">
        <f t="shared" si="119"/>
        <v>3.7499999999999999E-3</v>
      </c>
      <c r="K1515">
        <f t="shared" si="120"/>
        <v>266.66666666666669</v>
      </c>
      <c r="L1515" t="s">
        <v>66</v>
      </c>
      <c r="M1515">
        <v>1</v>
      </c>
      <c r="N1515" t="s">
        <v>33</v>
      </c>
      <c r="O1515" t="s">
        <v>33</v>
      </c>
      <c r="P1515" t="s">
        <v>22</v>
      </c>
      <c r="Q1515" t="s">
        <v>23</v>
      </c>
      <c r="R1515" t="s">
        <v>31</v>
      </c>
      <c r="S1515" t="s">
        <v>25</v>
      </c>
      <c r="T1515">
        <v>1</v>
      </c>
      <c r="U1515" t="s">
        <v>300</v>
      </c>
      <c r="V1515" t="s">
        <v>301</v>
      </c>
      <c r="W1515" t="s">
        <v>307</v>
      </c>
      <c r="Y1515">
        <f t="shared" si="121"/>
        <v>57.32</v>
      </c>
    </row>
    <row r="1516" spans="1:25" x14ac:dyDescent="0.2">
      <c r="A1516">
        <v>1515</v>
      </c>
      <c r="B1516" t="s">
        <v>298</v>
      </c>
      <c r="C1516" t="s">
        <v>299</v>
      </c>
      <c r="D1516">
        <v>1</v>
      </c>
      <c r="E1516" t="s">
        <v>18</v>
      </c>
      <c r="F1516">
        <f t="shared" si="116"/>
        <v>0.04</v>
      </c>
      <c r="G1516">
        <v>150</v>
      </c>
      <c r="H1516">
        <f t="shared" si="117"/>
        <v>1.4999999999999999E-4</v>
      </c>
      <c r="I1516">
        <f t="shared" si="122"/>
        <v>3.4549414947133546E-2</v>
      </c>
      <c r="J1516" s="6">
        <f t="shared" si="119"/>
        <v>3.7499999999999999E-3</v>
      </c>
      <c r="K1516">
        <f t="shared" si="120"/>
        <v>266.66666666666669</v>
      </c>
      <c r="L1516" t="s">
        <v>66</v>
      </c>
      <c r="M1516">
        <v>1</v>
      </c>
      <c r="N1516" t="s">
        <v>308</v>
      </c>
      <c r="O1516" t="s">
        <v>304</v>
      </c>
      <c r="P1516" t="s">
        <v>22</v>
      </c>
      <c r="Q1516" t="s">
        <v>23</v>
      </c>
      <c r="R1516" t="s">
        <v>24</v>
      </c>
      <c r="S1516" t="s">
        <v>305</v>
      </c>
      <c r="T1516">
        <v>1</v>
      </c>
      <c r="U1516" t="s">
        <v>300</v>
      </c>
      <c r="V1516" t="s">
        <v>301</v>
      </c>
      <c r="W1516" t="s">
        <v>307</v>
      </c>
      <c r="Y1516">
        <f t="shared" si="121"/>
        <v>57.32</v>
      </c>
    </row>
    <row r="1517" spans="1:25" x14ac:dyDescent="0.2">
      <c r="A1517">
        <v>1516</v>
      </c>
      <c r="B1517" t="s">
        <v>298</v>
      </c>
      <c r="C1517" t="s">
        <v>299</v>
      </c>
      <c r="D1517">
        <v>1</v>
      </c>
      <c r="E1517" t="s">
        <v>18</v>
      </c>
      <c r="F1517">
        <f t="shared" si="116"/>
        <v>0.04</v>
      </c>
      <c r="G1517">
        <v>150</v>
      </c>
      <c r="H1517">
        <f t="shared" si="117"/>
        <v>1.4999999999999999E-4</v>
      </c>
      <c r="I1517">
        <f t="shared" si="122"/>
        <v>3.4549414947133546E-2</v>
      </c>
      <c r="J1517" s="6">
        <f t="shared" si="119"/>
        <v>3.7499999999999999E-3</v>
      </c>
      <c r="K1517">
        <f t="shared" si="120"/>
        <v>266.66666666666669</v>
      </c>
      <c r="L1517" t="s">
        <v>66</v>
      </c>
      <c r="M1517">
        <v>1</v>
      </c>
      <c r="N1517" t="s">
        <v>61</v>
      </c>
      <c r="O1517" t="s">
        <v>61</v>
      </c>
      <c r="P1517" t="s">
        <v>30</v>
      </c>
      <c r="Q1517" t="s">
        <v>37</v>
      </c>
      <c r="R1517" t="s">
        <v>31</v>
      </c>
      <c r="S1517" t="s">
        <v>62</v>
      </c>
      <c r="T1517">
        <v>1</v>
      </c>
      <c r="U1517" t="s">
        <v>300</v>
      </c>
      <c r="V1517" t="s">
        <v>301</v>
      </c>
      <c r="W1517" t="s">
        <v>307</v>
      </c>
      <c r="Y1517">
        <f t="shared" si="121"/>
        <v>57.32</v>
      </c>
    </row>
    <row r="1518" spans="1:25" x14ac:dyDescent="0.2">
      <c r="A1518">
        <v>1517</v>
      </c>
      <c r="B1518" t="s">
        <v>298</v>
      </c>
      <c r="C1518" t="s">
        <v>299</v>
      </c>
      <c r="D1518">
        <v>1</v>
      </c>
      <c r="E1518" t="s">
        <v>18</v>
      </c>
      <c r="F1518">
        <f t="shared" si="116"/>
        <v>0.04</v>
      </c>
      <c r="G1518">
        <v>150</v>
      </c>
      <c r="H1518">
        <f t="shared" si="117"/>
        <v>1.4999999999999999E-4</v>
      </c>
      <c r="I1518">
        <f t="shared" si="122"/>
        <v>3.4549414947133546E-2</v>
      </c>
      <c r="J1518" s="6">
        <f t="shared" si="119"/>
        <v>3.7499999999999999E-3</v>
      </c>
      <c r="K1518">
        <f t="shared" si="120"/>
        <v>266.66666666666669</v>
      </c>
      <c r="L1518" t="s">
        <v>66</v>
      </c>
      <c r="M1518">
        <v>1</v>
      </c>
      <c r="N1518" t="s">
        <v>309</v>
      </c>
      <c r="O1518" t="s">
        <v>309</v>
      </c>
      <c r="P1518" t="s">
        <v>36</v>
      </c>
      <c r="Q1518" t="s">
        <v>37</v>
      </c>
      <c r="R1518" t="s">
        <v>24</v>
      </c>
      <c r="S1518" t="s">
        <v>38</v>
      </c>
      <c r="T1518">
        <v>1</v>
      </c>
      <c r="U1518" t="s">
        <v>300</v>
      </c>
      <c r="V1518" t="s">
        <v>301</v>
      </c>
      <c r="W1518" t="s">
        <v>307</v>
      </c>
      <c r="Y1518">
        <f t="shared" si="121"/>
        <v>57.32</v>
      </c>
    </row>
    <row r="1519" spans="1:25" x14ac:dyDescent="0.2">
      <c r="A1519">
        <v>1518</v>
      </c>
      <c r="B1519" t="s">
        <v>298</v>
      </c>
      <c r="C1519" t="s">
        <v>299</v>
      </c>
      <c r="D1519">
        <v>1</v>
      </c>
      <c r="E1519" t="s">
        <v>18</v>
      </c>
      <c r="F1519">
        <f t="shared" si="116"/>
        <v>0.04</v>
      </c>
      <c r="G1519">
        <v>150</v>
      </c>
      <c r="H1519">
        <f t="shared" si="117"/>
        <v>1.4999999999999999E-4</v>
      </c>
      <c r="I1519">
        <f t="shared" si="122"/>
        <v>3.4549414947133546E-2</v>
      </c>
      <c r="J1519" s="6">
        <f t="shared" si="119"/>
        <v>3.7499999999999999E-3</v>
      </c>
      <c r="K1519">
        <f t="shared" si="120"/>
        <v>266.66666666666669</v>
      </c>
      <c r="L1519" t="s">
        <v>66</v>
      </c>
      <c r="M1519">
        <v>1</v>
      </c>
      <c r="N1519" t="s">
        <v>63</v>
      </c>
      <c r="O1519" t="s">
        <v>63</v>
      </c>
      <c r="P1519" t="s">
        <v>22</v>
      </c>
      <c r="Q1519" t="s">
        <v>37</v>
      </c>
      <c r="R1519" t="s">
        <v>24</v>
      </c>
      <c r="S1519" t="s">
        <v>32</v>
      </c>
      <c r="T1519">
        <v>1</v>
      </c>
      <c r="U1519" t="s">
        <v>300</v>
      </c>
      <c r="V1519" t="s">
        <v>301</v>
      </c>
      <c r="W1519" t="s">
        <v>307</v>
      </c>
      <c r="Y1519">
        <f t="shared" si="121"/>
        <v>57.32</v>
      </c>
    </row>
    <row r="1520" spans="1:25" x14ac:dyDescent="0.2">
      <c r="A1520">
        <v>1519</v>
      </c>
      <c r="B1520" t="s">
        <v>298</v>
      </c>
      <c r="C1520" t="s">
        <v>299</v>
      </c>
      <c r="D1520">
        <v>1</v>
      </c>
      <c r="E1520" t="s">
        <v>18</v>
      </c>
      <c r="F1520">
        <f t="shared" si="116"/>
        <v>0.04</v>
      </c>
      <c r="G1520">
        <v>150</v>
      </c>
      <c r="H1520">
        <f t="shared" si="117"/>
        <v>1.4999999999999999E-4</v>
      </c>
      <c r="I1520">
        <f t="shared" si="122"/>
        <v>3.4549414947133546E-2</v>
      </c>
      <c r="J1520" s="6">
        <f t="shared" si="119"/>
        <v>3.7499999999999999E-3</v>
      </c>
      <c r="K1520">
        <f t="shared" si="120"/>
        <v>266.66666666666669</v>
      </c>
      <c r="L1520" t="s">
        <v>66</v>
      </c>
      <c r="M1520">
        <v>1</v>
      </c>
      <c r="N1520" t="s">
        <v>188</v>
      </c>
      <c r="O1520" t="s">
        <v>188</v>
      </c>
      <c r="P1520" t="s">
        <v>36</v>
      </c>
      <c r="Q1520" t="s">
        <v>23</v>
      </c>
      <c r="R1520" t="s">
        <v>31</v>
      </c>
      <c r="S1520" t="s">
        <v>38</v>
      </c>
      <c r="T1520">
        <v>4</v>
      </c>
      <c r="U1520" t="s">
        <v>300</v>
      </c>
      <c r="V1520" t="s">
        <v>301</v>
      </c>
      <c r="W1520" t="s">
        <v>307</v>
      </c>
      <c r="Y1520">
        <f t="shared" si="121"/>
        <v>229.28</v>
      </c>
    </row>
    <row r="1521" spans="1:25" x14ac:dyDescent="0.2">
      <c r="A1521">
        <v>1520</v>
      </c>
      <c r="B1521" t="s">
        <v>298</v>
      </c>
      <c r="C1521" t="s">
        <v>299</v>
      </c>
      <c r="D1521">
        <v>1</v>
      </c>
      <c r="E1521" t="s">
        <v>18</v>
      </c>
      <c r="F1521">
        <f t="shared" si="116"/>
        <v>0.04</v>
      </c>
      <c r="G1521">
        <v>150</v>
      </c>
      <c r="H1521">
        <f t="shared" si="117"/>
        <v>1.4999999999999999E-4</v>
      </c>
      <c r="I1521">
        <f t="shared" si="122"/>
        <v>3.4549414947133546E-2</v>
      </c>
      <c r="J1521" s="6">
        <f t="shared" si="119"/>
        <v>3.7499999999999999E-3</v>
      </c>
      <c r="K1521">
        <f t="shared" si="120"/>
        <v>266.66666666666669</v>
      </c>
      <c r="L1521" t="s">
        <v>68</v>
      </c>
      <c r="M1521">
        <v>1</v>
      </c>
      <c r="N1521" t="s">
        <v>34</v>
      </c>
      <c r="O1521" t="s">
        <v>35</v>
      </c>
      <c r="P1521" t="s">
        <v>36</v>
      </c>
      <c r="Q1521" t="s">
        <v>37</v>
      </c>
      <c r="R1521" t="s">
        <v>24</v>
      </c>
      <c r="S1521" t="s">
        <v>38</v>
      </c>
      <c r="T1521">
        <v>1</v>
      </c>
      <c r="U1521" t="s">
        <v>300</v>
      </c>
      <c r="V1521" t="s">
        <v>301</v>
      </c>
      <c r="W1521" t="s">
        <v>310</v>
      </c>
      <c r="Y1521">
        <f t="shared" si="121"/>
        <v>57.32</v>
      </c>
    </row>
    <row r="1522" spans="1:25" x14ac:dyDescent="0.2">
      <c r="A1522">
        <v>1521</v>
      </c>
      <c r="B1522" t="s">
        <v>298</v>
      </c>
      <c r="C1522" t="s">
        <v>299</v>
      </c>
      <c r="D1522">
        <v>1</v>
      </c>
      <c r="E1522" t="s">
        <v>18</v>
      </c>
      <c r="F1522">
        <f t="shared" si="116"/>
        <v>0.04</v>
      </c>
      <c r="G1522">
        <v>150</v>
      </c>
      <c r="H1522">
        <f t="shared" si="117"/>
        <v>1.4999999999999999E-4</v>
      </c>
      <c r="I1522">
        <f t="shared" si="122"/>
        <v>3.4549414947133546E-2</v>
      </c>
      <c r="J1522" s="6">
        <f t="shared" si="119"/>
        <v>3.7499999999999999E-3</v>
      </c>
      <c r="K1522">
        <f t="shared" si="120"/>
        <v>266.66666666666669</v>
      </c>
      <c r="L1522" t="s">
        <v>68</v>
      </c>
      <c r="M1522">
        <v>1</v>
      </c>
      <c r="N1522" t="s">
        <v>52</v>
      </c>
      <c r="O1522" t="s">
        <v>52</v>
      </c>
      <c r="P1522" t="s">
        <v>22</v>
      </c>
      <c r="Q1522" t="s">
        <v>23</v>
      </c>
      <c r="R1522" t="s">
        <v>24</v>
      </c>
      <c r="S1522" t="s">
        <v>46</v>
      </c>
      <c r="T1522">
        <v>1</v>
      </c>
      <c r="U1522" t="s">
        <v>300</v>
      </c>
      <c r="V1522" t="s">
        <v>301</v>
      </c>
      <c r="W1522" t="s">
        <v>310</v>
      </c>
      <c r="Y1522">
        <f t="shared" si="121"/>
        <v>57.32</v>
      </c>
    </row>
    <row r="1523" spans="1:25" x14ac:dyDescent="0.2">
      <c r="A1523">
        <v>1522</v>
      </c>
      <c r="B1523" t="s">
        <v>298</v>
      </c>
      <c r="C1523" t="s">
        <v>299</v>
      </c>
      <c r="D1523">
        <v>1</v>
      </c>
      <c r="E1523" t="s">
        <v>18</v>
      </c>
      <c r="F1523">
        <f t="shared" si="116"/>
        <v>0.04</v>
      </c>
      <c r="G1523">
        <v>150</v>
      </c>
      <c r="H1523">
        <f t="shared" si="117"/>
        <v>1.4999999999999999E-4</v>
      </c>
      <c r="I1523">
        <f t="shared" si="122"/>
        <v>3.4549414947133546E-2</v>
      </c>
      <c r="J1523" s="6">
        <f t="shared" si="119"/>
        <v>3.7499999999999999E-3</v>
      </c>
      <c r="K1523">
        <f t="shared" si="120"/>
        <v>266.66666666666669</v>
      </c>
      <c r="L1523" t="s">
        <v>68</v>
      </c>
      <c r="M1523">
        <v>1</v>
      </c>
      <c r="N1523" t="s">
        <v>61</v>
      </c>
      <c r="O1523" t="s">
        <v>61</v>
      </c>
      <c r="P1523" t="s">
        <v>30</v>
      </c>
      <c r="Q1523" t="s">
        <v>37</v>
      </c>
      <c r="R1523" t="s">
        <v>31</v>
      </c>
      <c r="S1523" t="s">
        <v>62</v>
      </c>
      <c r="T1523">
        <v>1</v>
      </c>
      <c r="U1523" t="s">
        <v>300</v>
      </c>
      <c r="V1523" t="s">
        <v>301</v>
      </c>
      <c r="W1523" t="s">
        <v>310</v>
      </c>
      <c r="Y1523">
        <f t="shared" si="121"/>
        <v>57.32</v>
      </c>
    </row>
    <row r="1524" spans="1:25" x14ac:dyDescent="0.2">
      <c r="A1524">
        <v>1523</v>
      </c>
      <c r="B1524" t="s">
        <v>298</v>
      </c>
      <c r="C1524" t="s">
        <v>299</v>
      </c>
      <c r="D1524">
        <v>1</v>
      </c>
      <c r="E1524" t="s">
        <v>18</v>
      </c>
      <c r="F1524">
        <f t="shared" si="116"/>
        <v>0.04</v>
      </c>
      <c r="G1524">
        <v>150</v>
      </c>
      <c r="H1524">
        <f t="shared" si="117"/>
        <v>1.4999999999999999E-4</v>
      </c>
      <c r="I1524">
        <f t="shared" si="122"/>
        <v>3.4549414947133546E-2</v>
      </c>
      <c r="J1524" s="6">
        <f t="shared" si="119"/>
        <v>3.7499999999999999E-3</v>
      </c>
      <c r="K1524">
        <f t="shared" si="120"/>
        <v>266.66666666666669</v>
      </c>
      <c r="L1524" t="s">
        <v>68</v>
      </c>
      <c r="M1524">
        <v>1</v>
      </c>
      <c r="N1524" t="s">
        <v>311</v>
      </c>
      <c r="O1524" t="s">
        <v>311</v>
      </c>
      <c r="P1524" t="s">
        <v>22</v>
      </c>
      <c r="Q1524" t="s">
        <v>23</v>
      </c>
      <c r="R1524" t="s">
        <v>24</v>
      </c>
      <c r="S1524" t="s">
        <v>32</v>
      </c>
      <c r="T1524">
        <v>1</v>
      </c>
      <c r="U1524" t="s">
        <v>300</v>
      </c>
      <c r="V1524" t="s">
        <v>301</v>
      </c>
      <c r="W1524" t="s">
        <v>310</v>
      </c>
      <c r="Y1524">
        <f t="shared" si="121"/>
        <v>57.32</v>
      </c>
    </row>
    <row r="1525" spans="1:25" x14ac:dyDescent="0.2">
      <c r="A1525">
        <v>1524</v>
      </c>
      <c r="B1525" t="s">
        <v>298</v>
      </c>
      <c r="C1525" t="s">
        <v>299</v>
      </c>
      <c r="D1525">
        <v>1</v>
      </c>
      <c r="E1525" t="s">
        <v>18</v>
      </c>
      <c r="F1525">
        <f t="shared" si="116"/>
        <v>0.04</v>
      </c>
      <c r="G1525">
        <v>150</v>
      </c>
      <c r="H1525">
        <f t="shared" si="117"/>
        <v>1.4999999999999999E-4</v>
      </c>
      <c r="I1525">
        <f t="shared" si="122"/>
        <v>3.4549414947133546E-2</v>
      </c>
      <c r="J1525" s="6">
        <f t="shared" si="119"/>
        <v>3.7499999999999999E-3</v>
      </c>
      <c r="K1525">
        <f t="shared" si="120"/>
        <v>266.66666666666669</v>
      </c>
      <c r="L1525" t="s">
        <v>68</v>
      </c>
      <c r="M1525">
        <v>1</v>
      </c>
      <c r="N1525" t="s">
        <v>63</v>
      </c>
      <c r="O1525" t="s">
        <v>63</v>
      </c>
      <c r="P1525" t="s">
        <v>22</v>
      </c>
      <c r="Q1525" t="s">
        <v>37</v>
      </c>
      <c r="R1525" t="s">
        <v>24</v>
      </c>
      <c r="S1525" t="s">
        <v>32</v>
      </c>
      <c r="T1525">
        <v>1</v>
      </c>
      <c r="U1525" t="s">
        <v>300</v>
      </c>
      <c r="V1525" t="s">
        <v>301</v>
      </c>
      <c r="W1525" t="s">
        <v>310</v>
      </c>
      <c r="Y1525">
        <f t="shared" si="121"/>
        <v>57.32</v>
      </c>
    </row>
    <row r="1526" spans="1:25" x14ac:dyDescent="0.2">
      <c r="A1526">
        <v>1525</v>
      </c>
      <c r="B1526" t="s">
        <v>298</v>
      </c>
      <c r="C1526" t="s">
        <v>299</v>
      </c>
      <c r="D1526">
        <v>1</v>
      </c>
      <c r="E1526" t="s">
        <v>18</v>
      </c>
      <c r="F1526">
        <f t="shared" si="116"/>
        <v>0.04</v>
      </c>
      <c r="G1526">
        <v>150</v>
      </c>
      <c r="H1526">
        <f t="shared" si="117"/>
        <v>1.4999999999999999E-4</v>
      </c>
      <c r="I1526">
        <f t="shared" si="122"/>
        <v>3.4549414947133546E-2</v>
      </c>
      <c r="J1526" s="6">
        <f t="shared" si="119"/>
        <v>3.7499999999999999E-3</v>
      </c>
      <c r="K1526">
        <f t="shared" si="120"/>
        <v>266.66666666666669</v>
      </c>
      <c r="L1526" t="s">
        <v>68</v>
      </c>
      <c r="M1526">
        <v>1</v>
      </c>
      <c r="N1526" t="s">
        <v>160</v>
      </c>
      <c r="O1526" t="s">
        <v>160</v>
      </c>
      <c r="P1526" t="s">
        <v>22</v>
      </c>
      <c r="Q1526" t="s">
        <v>37</v>
      </c>
      <c r="R1526" t="s">
        <v>24</v>
      </c>
      <c r="S1526" t="s">
        <v>32</v>
      </c>
      <c r="T1526">
        <v>1</v>
      </c>
      <c r="U1526" t="s">
        <v>300</v>
      </c>
      <c r="V1526" t="s">
        <v>301</v>
      </c>
      <c r="W1526" t="s">
        <v>310</v>
      </c>
      <c r="Y1526">
        <f t="shared" si="121"/>
        <v>57.32</v>
      </c>
    </row>
    <row r="1527" spans="1:25" x14ac:dyDescent="0.2">
      <c r="A1527">
        <v>1526</v>
      </c>
      <c r="B1527" t="s">
        <v>298</v>
      </c>
      <c r="C1527" t="s">
        <v>299</v>
      </c>
      <c r="D1527">
        <v>1</v>
      </c>
      <c r="E1527" t="s">
        <v>18</v>
      </c>
      <c r="F1527">
        <f t="shared" si="116"/>
        <v>0.04</v>
      </c>
      <c r="G1527">
        <v>150</v>
      </c>
      <c r="H1527">
        <f t="shared" si="117"/>
        <v>1.4999999999999999E-4</v>
      </c>
      <c r="I1527">
        <f t="shared" si="122"/>
        <v>3.4549414947133546E-2</v>
      </c>
      <c r="J1527" s="6">
        <f t="shared" si="119"/>
        <v>3.7499999999999999E-3</v>
      </c>
      <c r="K1527">
        <f t="shared" si="120"/>
        <v>266.66666666666669</v>
      </c>
      <c r="L1527" t="s">
        <v>68</v>
      </c>
      <c r="M1527">
        <v>1</v>
      </c>
      <c r="N1527" t="s">
        <v>188</v>
      </c>
      <c r="O1527" t="s">
        <v>188</v>
      </c>
      <c r="P1527" t="s">
        <v>36</v>
      </c>
      <c r="Q1527" t="s">
        <v>23</v>
      </c>
      <c r="R1527" t="s">
        <v>31</v>
      </c>
      <c r="S1527" t="s">
        <v>38</v>
      </c>
      <c r="T1527">
        <v>3</v>
      </c>
      <c r="U1527" t="s">
        <v>300</v>
      </c>
      <c r="V1527" t="s">
        <v>301</v>
      </c>
      <c r="W1527" t="s">
        <v>310</v>
      </c>
      <c r="Y1527">
        <f t="shared" si="121"/>
        <v>171.96</v>
      </c>
    </row>
    <row r="1528" spans="1:25" x14ac:dyDescent="0.2">
      <c r="A1528">
        <v>1527</v>
      </c>
      <c r="B1528" t="s">
        <v>298</v>
      </c>
      <c r="C1528" t="s">
        <v>299</v>
      </c>
      <c r="D1528">
        <v>1</v>
      </c>
      <c r="E1528" t="s">
        <v>18</v>
      </c>
      <c r="F1528">
        <f t="shared" si="116"/>
        <v>0.04</v>
      </c>
      <c r="G1528">
        <v>150</v>
      </c>
      <c r="H1528">
        <f t="shared" si="117"/>
        <v>1.4999999999999999E-4</v>
      </c>
      <c r="I1528">
        <f t="shared" si="122"/>
        <v>3.4549414947133546E-2</v>
      </c>
      <c r="J1528" s="6">
        <f t="shared" si="119"/>
        <v>3.7499999999999999E-3</v>
      </c>
      <c r="K1528">
        <f t="shared" si="120"/>
        <v>266.66666666666669</v>
      </c>
      <c r="L1528" t="s">
        <v>68</v>
      </c>
      <c r="M1528">
        <v>1</v>
      </c>
      <c r="N1528" t="s">
        <v>188</v>
      </c>
      <c r="O1528" t="s">
        <v>188</v>
      </c>
      <c r="P1528" t="s">
        <v>36</v>
      </c>
      <c r="Q1528" t="s">
        <v>23</v>
      </c>
      <c r="R1528" t="s">
        <v>31</v>
      </c>
      <c r="S1528" t="s">
        <v>38</v>
      </c>
      <c r="T1528">
        <v>3</v>
      </c>
      <c r="U1528" t="s">
        <v>300</v>
      </c>
      <c r="V1528" t="s">
        <v>301</v>
      </c>
      <c r="W1528" t="s">
        <v>310</v>
      </c>
      <c r="Y1528">
        <f t="shared" si="121"/>
        <v>171.96</v>
      </c>
    </row>
    <row r="1529" spans="1:25" x14ac:dyDescent="0.2">
      <c r="A1529">
        <v>1528</v>
      </c>
      <c r="B1529" t="s">
        <v>298</v>
      </c>
      <c r="C1529" t="s">
        <v>299</v>
      </c>
      <c r="D1529">
        <v>1</v>
      </c>
      <c r="E1529" t="s">
        <v>18</v>
      </c>
      <c r="F1529">
        <f t="shared" si="116"/>
        <v>0.04</v>
      </c>
      <c r="G1529">
        <v>150</v>
      </c>
      <c r="H1529">
        <f t="shared" si="117"/>
        <v>1.4999999999999999E-4</v>
      </c>
      <c r="I1529">
        <f t="shared" si="122"/>
        <v>3.4549414947133546E-2</v>
      </c>
      <c r="J1529" s="6">
        <f t="shared" si="119"/>
        <v>3.7499999999999999E-3</v>
      </c>
      <c r="K1529">
        <f t="shared" si="120"/>
        <v>266.66666666666669</v>
      </c>
      <c r="L1529" t="s">
        <v>68</v>
      </c>
      <c r="M1529">
        <v>1</v>
      </c>
      <c r="N1529" t="s">
        <v>188</v>
      </c>
      <c r="O1529" t="s">
        <v>188</v>
      </c>
      <c r="P1529" t="s">
        <v>36</v>
      </c>
      <c r="Q1529" t="s">
        <v>23</v>
      </c>
      <c r="R1529" t="s">
        <v>31</v>
      </c>
      <c r="S1529" t="s">
        <v>38</v>
      </c>
      <c r="T1529">
        <v>1</v>
      </c>
      <c r="U1529" t="s">
        <v>300</v>
      </c>
      <c r="V1529" t="s">
        <v>301</v>
      </c>
      <c r="W1529" t="s">
        <v>310</v>
      </c>
      <c r="Y1529">
        <f t="shared" si="121"/>
        <v>57.32</v>
      </c>
    </row>
    <row r="1530" spans="1:25" x14ac:dyDescent="0.2">
      <c r="A1530">
        <v>1529</v>
      </c>
      <c r="B1530" t="s">
        <v>298</v>
      </c>
      <c r="C1530" t="s">
        <v>299</v>
      </c>
      <c r="D1530">
        <v>1</v>
      </c>
      <c r="E1530" t="s">
        <v>18</v>
      </c>
      <c r="F1530">
        <f t="shared" si="116"/>
        <v>0.04</v>
      </c>
      <c r="G1530">
        <v>150</v>
      </c>
      <c r="H1530">
        <f t="shared" si="117"/>
        <v>1.4999999999999999E-4</v>
      </c>
      <c r="I1530">
        <f t="shared" si="122"/>
        <v>3.4549414947133546E-2</v>
      </c>
      <c r="J1530" s="6">
        <f t="shared" si="119"/>
        <v>3.7499999999999999E-3</v>
      </c>
      <c r="K1530">
        <f t="shared" si="120"/>
        <v>266.66666666666669</v>
      </c>
      <c r="L1530" t="s">
        <v>68</v>
      </c>
      <c r="M1530">
        <v>1</v>
      </c>
      <c r="N1530" t="s">
        <v>306</v>
      </c>
      <c r="O1530" t="s">
        <v>306</v>
      </c>
      <c r="P1530" t="s">
        <v>30</v>
      </c>
      <c r="Q1530" t="s">
        <v>23</v>
      </c>
      <c r="R1530" t="s">
        <v>31</v>
      </c>
      <c r="S1530" t="s">
        <v>32</v>
      </c>
      <c r="T1530">
        <v>1</v>
      </c>
      <c r="U1530" t="s">
        <v>300</v>
      </c>
      <c r="V1530" t="s">
        <v>301</v>
      </c>
      <c r="W1530" t="s">
        <v>310</v>
      </c>
      <c r="Y1530">
        <f t="shared" si="121"/>
        <v>57.32</v>
      </c>
    </row>
    <row r="1531" spans="1:25" x14ac:dyDescent="0.2">
      <c r="A1531">
        <v>1530</v>
      </c>
      <c r="B1531" t="s">
        <v>298</v>
      </c>
      <c r="C1531" t="s">
        <v>299</v>
      </c>
      <c r="D1531">
        <v>1</v>
      </c>
      <c r="E1531" t="s">
        <v>18</v>
      </c>
      <c r="F1531">
        <f t="shared" si="116"/>
        <v>0.04</v>
      </c>
      <c r="G1531">
        <v>150</v>
      </c>
      <c r="H1531">
        <f t="shared" si="117"/>
        <v>1.4999999999999999E-4</v>
      </c>
      <c r="I1531">
        <f t="shared" si="122"/>
        <v>3.4549414947133546E-2</v>
      </c>
      <c r="J1531" s="6">
        <f t="shared" si="119"/>
        <v>3.7499999999999999E-3</v>
      </c>
      <c r="K1531">
        <f t="shared" si="120"/>
        <v>266.66666666666669</v>
      </c>
      <c r="L1531" t="s">
        <v>70</v>
      </c>
      <c r="M1531">
        <v>1</v>
      </c>
      <c r="N1531" t="s">
        <v>33</v>
      </c>
      <c r="O1531" t="s">
        <v>33</v>
      </c>
      <c r="P1531" t="s">
        <v>22</v>
      </c>
      <c r="Q1531" t="s">
        <v>23</v>
      </c>
      <c r="R1531" t="s">
        <v>31</v>
      </c>
      <c r="S1531" t="s">
        <v>25</v>
      </c>
      <c r="T1531">
        <v>1</v>
      </c>
      <c r="U1531" t="s">
        <v>300</v>
      </c>
      <c r="V1531" t="s">
        <v>301</v>
      </c>
      <c r="W1531" t="s">
        <v>312</v>
      </c>
      <c r="Y1531">
        <f t="shared" si="121"/>
        <v>57.32</v>
      </c>
    </row>
    <row r="1532" spans="1:25" x14ac:dyDescent="0.2">
      <c r="A1532">
        <v>1531</v>
      </c>
      <c r="B1532" t="s">
        <v>298</v>
      </c>
      <c r="C1532" t="s">
        <v>299</v>
      </c>
      <c r="D1532">
        <v>1</v>
      </c>
      <c r="E1532" t="s">
        <v>18</v>
      </c>
      <c r="F1532">
        <f t="shared" si="116"/>
        <v>0.04</v>
      </c>
      <c r="G1532">
        <v>150</v>
      </c>
      <c r="H1532">
        <f t="shared" si="117"/>
        <v>1.4999999999999999E-4</v>
      </c>
      <c r="I1532">
        <f t="shared" si="122"/>
        <v>3.4549414947133546E-2</v>
      </c>
      <c r="J1532" s="6">
        <f t="shared" si="119"/>
        <v>3.7499999999999999E-3</v>
      </c>
      <c r="K1532">
        <f t="shared" si="120"/>
        <v>266.66666666666669</v>
      </c>
      <c r="L1532" t="s">
        <v>70</v>
      </c>
      <c r="M1532">
        <v>1</v>
      </c>
      <c r="N1532" t="s">
        <v>33</v>
      </c>
      <c r="O1532" t="s">
        <v>33</v>
      </c>
      <c r="P1532" t="s">
        <v>22</v>
      </c>
      <c r="Q1532" t="s">
        <v>23</v>
      </c>
      <c r="R1532" t="s">
        <v>31</v>
      </c>
      <c r="S1532" t="s">
        <v>25</v>
      </c>
      <c r="T1532">
        <v>1</v>
      </c>
      <c r="U1532" t="s">
        <v>300</v>
      </c>
      <c r="V1532" t="s">
        <v>301</v>
      </c>
      <c r="W1532" t="s">
        <v>312</v>
      </c>
      <c r="Y1532">
        <f t="shared" si="121"/>
        <v>57.32</v>
      </c>
    </row>
    <row r="1533" spans="1:25" x14ac:dyDescent="0.2">
      <c r="A1533">
        <v>1532</v>
      </c>
      <c r="B1533" t="s">
        <v>298</v>
      </c>
      <c r="C1533" t="s">
        <v>299</v>
      </c>
      <c r="D1533">
        <v>1</v>
      </c>
      <c r="E1533" t="s">
        <v>18</v>
      </c>
      <c r="F1533">
        <f t="shared" si="116"/>
        <v>0.04</v>
      </c>
      <c r="G1533">
        <v>150</v>
      </c>
      <c r="H1533">
        <f t="shared" si="117"/>
        <v>1.4999999999999999E-4</v>
      </c>
      <c r="I1533">
        <f t="shared" si="122"/>
        <v>3.4549414947133546E-2</v>
      </c>
      <c r="J1533" s="6">
        <f t="shared" si="119"/>
        <v>3.7499999999999999E-3</v>
      </c>
      <c r="K1533">
        <f t="shared" si="120"/>
        <v>266.66666666666669</v>
      </c>
      <c r="L1533" t="s">
        <v>70</v>
      </c>
      <c r="M1533">
        <v>1</v>
      </c>
      <c r="N1533" t="s">
        <v>33</v>
      </c>
      <c r="O1533" t="s">
        <v>33</v>
      </c>
      <c r="P1533" t="s">
        <v>22</v>
      </c>
      <c r="Q1533" t="s">
        <v>23</v>
      </c>
      <c r="R1533" t="s">
        <v>31</v>
      </c>
      <c r="S1533" t="s">
        <v>25</v>
      </c>
      <c r="T1533">
        <v>1</v>
      </c>
      <c r="U1533" t="s">
        <v>300</v>
      </c>
      <c r="V1533" t="s">
        <v>301</v>
      </c>
      <c r="W1533" t="s">
        <v>312</v>
      </c>
      <c r="Y1533">
        <f t="shared" si="121"/>
        <v>57.32</v>
      </c>
    </row>
    <row r="1534" spans="1:25" x14ac:dyDescent="0.2">
      <c r="A1534">
        <v>1533</v>
      </c>
      <c r="B1534" t="s">
        <v>298</v>
      </c>
      <c r="C1534" t="s">
        <v>299</v>
      </c>
      <c r="D1534">
        <v>1</v>
      </c>
      <c r="E1534" t="s">
        <v>18</v>
      </c>
      <c r="F1534">
        <f t="shared" si="116"/>
        <v>0.04</v>
      </c>
      <c r="G1534">
        <v>150</v>
      </c>
      <c r="H1534">
        <f t="shared" si="117"/>
        <v>1.4999999999999999E-4</v>
      </c>
      <c r="I1534">
        <f t="shared" si="122"/>
        <v>3.4549414947133546E-2</v>
      </c>
      <c r="J1534" s="6">
        <f t="shared" si="119"/>
        <v>3.7499999999999999E-3</v>
      </c>
      <c r="K1534">
        <f t="shared" si="120"/>
        <v>266.66666666666669</v>
      </c>
      <c r="L1534" t="s">
        <v>70</v>
      </c>
      <c r="M1534">
        <v>1</v>
      </c>
      <c r="N1534" t="s">
        <v>34</v>
      </c>
      <c r="O1534" t="s">
        <v>35</v>
      </c>
      <c r="P1534" t="s">
        <v>36</v>
      </c>
      <c r="Q1534" t="s">
        <v>37</v>
      </c>
      <c r="R1534" t="s">
        <v>24</v>
      </c>
      <c r="S1534" t="s">
        <v>38</v>
      </c>
      <c r="T1534">
        <v>1</v>
      </c>
      <c r="U1534" t="s">
        <v>300</v>
      </c>
      <c r="V1534" t="s">
        <v>301</v>
      </c>
      <c r="W1534" t="s">
        <v>312</v>
      </c>
      <c r="Y1534">
        <f t="shared" si="121"/>
        <v>57.32</v>
      </c>
    </row>
    <row r="1535" spans="1:25" x14ac:dyDescent="0.2">
      <c r="A1535">
        <v>1534</v>
      </c>
      <c r="B1535" t="s">
        <v>298</v>
      </c>
      <c r="C1535" t="s">
        <v>299</v>
      </c>
      <c r="D1535">
        <v>1</v>
      </c>
      <c r="E1535" t="s">
        <v>18</v>
      </c>
      <c r="F1535">
        <f t="shared" si="116"/>
        <v>0.04</v>
      </c>
      <c r="G1535">
        <v>150</v>
      </c>
      <c r="H1535">
        <f t="shared" si="117"/>
        <v>1.4999999999999999E-4</v>
      </c>
      <c r="I1535">
        <f t="shared" si="122"/>
        <v>3.4549414947133546E-2</v>
      </c>
      <c r="J1535" s="6">
        <f t="shared" si="119"/>
        <v>3.7499999999999999E-3</v>
      </c>
      <c r="K1535">
        <f t="shared" si="120"/>
        <v>266.66666666666669</v>
      </c>
      <c r="L1535" t="s">
        <v>70</v>
      </c>
      <c r="M1535">
        <v>1</v>
      </c>
      <c r="N1535" t="s">
        <v>308</v>
      </c>
      <c r="O1535" t="s">
        <v>304</v>
      </c>
      <c r="P1535" t="s">
        <v>22</v>
      </c>
      <c r="Q1535" t="s">
        <v>23</v>
      </c>
      <c r="R1535" t="s">
        <v>24</v>
      </c>
      <c r="S1535" t="s">
        <v>305</v>
      </c>
      <c r="T1535">
        <v>1</v>
      </c>
      <c r="U1535" t="s">
        <v>300</v>
      </c>
      <c r="V1535" t="s">
        <v>301</v>
      </c>
      <c r="W1535" t="s">
        <v>312</v>
      </c>
      <c r="Y1535">
        <f t="shared" si="121"/>
        <v>57.32</v>
      </c>
    </row>
    <row r="1536" spans="1:25" x14ac:dyDescent="0.2">
      <c r="A1536">
        <v>1535</v>
      </c>
      <c r="B1536" t="s">
        <v>298</v>
      </c>
      <c r="C1536" t="s">
        <v>299</v>
      </c>
      <c r="D1536">
        <v>1</v>
      </c>
      <c r="E1536" t="s">
        <v>18</v>
      </c>
      <c r="F1536">
        <f t="shared" si="116"/>
        <v>0.04</v>
      </c>
      <c r="G1536">
        <v>150</v>
      </c>
      <c r="H1536">
        <f t="shared" si="117"/>
        <v>1.4999999999999999E-4</v>
      </c>
      <c r="I1536">
        <f t="shared" si="122"/>
        <v>3.4549414947133546E-2</v>
      </c>
      <c r="J1536" s="6">
        <f t="shared" si="119"/>
        <v>3.7499999999999999E-3</v>
      </c>
      <c r="K1536">
        <f t="shared" si="120"/>
        <v>266.66666666666669</v>
      </c>
      <c r="L1536" t="s">
        <v>70</v>
      </c>
      <c r="M1536">
        <v>1</v>
      </c>
      <c r="N1536" t="s">
        <v>308</v>
      </c>
      <c r="O1536" t="s">
        <v>304</v>
      </c>
      <c r="P1536" t="s">
        <v>22</v>
      </c>
      <c r="Q1536" t="s">
        <v>23</v>
      </c>
      <c r="R1536" t="s">
        <v>24</v>
      </c>
      <c r="S1536" t="s">
        <v>305</v>
      </c>
      <c r="T1536">
        <v>1</v>
      </c>
      <c r="U1536" t="s">
        <v>300</v>
      </c>
      <c r="V1536" t="s">
        <v>301</v>
      </c>
      <c r="W1536" t="s">
        <v>312</v>
      </c>
      <c r="Y1536">
        <f t="shared" si="121"/>
        <v>57.32</v>
      </c>
    </row>
    <row r="1537" spans="1:25" x14ac:dyDescent="0.2">
      <c r="A1537">
        <v>1536</v>
      </c>
      <c r="B1537" t="s">
        <v>298</v>
      </c>
      <c r="C1537" t="s">
        <v>299</v>
      </c>
      <c r="D1537">
        <v>1</v>
      </c>
      <c r="E1537" t="s">
        <v>18</v>
      </c>
      <c r="F1537">
        <f t="shared" si="116"/>
        <v>0.04</v>
      </c>
      <c r="G1537">
        <v>150</v>
      </c>
      <c r="H1537">
        <f t="shared" si="117"/>
        <v>1.4999999999999999E-4</v>
      </c>
      <c r="I1537">
        <f t="shared" si="122"/>
        <v>3.4549414947133546E-2</v>
      </c>
      <c r="J1537" s="6">
        <f t="shared" si="119"/>
        <v>3.7499999999999999E-3</v>
      </c>
      <c r="K1537">
        <f t="shared" si="120"/>
        <v>266.66666666666669</v>
      </c>
      <c r="L1537" t="s">
        <v>70</v>
      </c>
      <c r="M1537">
        <v>1</v>
      </c>
      <c r="N1537" t="s">
        <v>45</v>
      </c>
      <c r="O1537" t="s">
        <v>45</v>
      </c>
      <c r="P1537" t="s">
        <v>22</v>
      </c>
      <c r="Q1537" t="s">
        <v>23</v>
      </c>
      <c r="R1537" t="s">
        <v>24</v>
      </c>
      <c r="S1537" t="s">
        <v>46</v>
      </c>
      <c r="T1537">
        <v>1</v>
      </c>
      <c r="U1537" t="s">
        <v>300</v>
      </c>
      <c r="V1537" t="s">
        <v>301</v>
      </c>
      <c r="W1537" t="s">
        <v>312</v>
      </c>
      <c r="Y1537">
        <f t="shared" si="121"/>
        <v>57.32</v>
      </c>
    </row>
    <row r="1538" spans="1:25" x14ac:dyDescent="0.2">
      <c r="A1538">
        <v>1537</v>
      </c>
      <c r="B1538" t="s">
        <v>298</v>
      </c>
      <c r="C1538" t="s">
        <v>299</v>
      </c>
      <c r="D1538">
        <v>1</v>
      </c>
      <c r="E1538" t="s">
        <v>18</v>
      </c>
      <c r="F1538">
        <f t="shared" si="116"/>
        <v>0.04</v>
      </c>
      <c r="G1538">
        <v>150</v>
      </c>
      <c r="H1538">
        <f t="shared" si="117"/>
        <v>1.4999999999999999E-4</v>
      </c>
      <c r="I1538">
        <f t="shared" si="122"/>
        <v>3.4549414947133546E-2</v>
      </c>
      <c r="J1538" s="6">
        <f t="shared" si="119"/>
        <v>3.7499999999999999E-3</v>
      </c>
      <c r="K1538">
        <f t="shared" si="120"/>
        <v>266.66666666666669</v>
      </c>
      <c r="L1538" t="s">
        <v>70</v>
      </c>
      <c r="M1538">
        <v>1</v>
      </c>
      <c r="N1538" t="s">
        <v>47</v>
      </c>
      <c r="O1538" t="s">
        <v>47</v>
      </c>
      <c r="P1538" t="s">
        <v>22</v>
      </c>
      <c r="Q1538" t="s">
        <v>23</v>
      </c>
      <c r="R1538" t="s">
        <v>24</v>
      </c>
      <c r="S1538" t="s">
        <v>32</v>
      </c>
      <c r="T1538">
        <v>1</v>
      </c>
      <c r="U1538" t="s">
        <v>300</v>
      </c>
      <c r="V1538" t="s">
        <v>301</v>
      </c>
      <c r="W1538" t="s">
        <v>312</v>
      </c>
      <c r="Y1538">
        <f t="shared" si="121"/>
        <v>57.32</v>
      </c>
    </row>
    <row r="1539" spans="1:25" x14ac:dyDescent="0.2">
      <c r="A1539">
        <v>1538</v>
      </c>
      <c r="B1539" t="s">
        <v>298</v>
      </c>
      <c r="C1539" t="s">
        <v>299</v>
      </c>
      <c r="D1539">
        <v>1</v>
      </c>
      <c r="E1539" t="s">
        <v>18</v>
      </c>
      <c r="F1539">
        <f t="shared" si="116"/>
        <v>0.04</v>
      </c>
      <c r="G1539">
        <v>150</v>
      </c>
      <c r="H1539">
        <f t="shared" si="117"/>
        <v>1.4999999999999999E-4</v>
      </c>
      <c r="I1539">
        <f t="shared" si="122"/>
        <v>3.4549414947133546E-2</v>
      </c>
      <c r="J1539" s="6">
        <f t="shared" si="119"/>
        <v>3.7499999999999999E-3</v>
      </c>
      <c r="K1539">
        <f t="shared" si="120"/>
        <v>266.66666666666669</v>
      </c>
      <c r="L1539" t="s">
        <v>70</v>
      </c>
      <c r="M1539">
        <v>1</v>
      </c>
      <c r="N1539" t="s">
        <v>52</v>
      </c>
      <c r="O1539" t="s">
        <v>52</v>
      </c>
      <c r="P1539" t="s">
        <v>22</v>
      </c>
      <c r="Q1539" t="s">
        <v>23</v>
      </c>
      <c r="R1539" t="s">
        <v>24</v>
      </c>
      <c r="S1539" t="s">
        <v>46</v>
      </c>
      <c r="T1539">
        <v>1</v>
      </c>
      <c r="U1539" t="s">
        <v>300</v>
      </c>
      <c r="V1539" t="s">
        <v>301</v>
      </c>
      <c r="W1539" t="s">
        <v>312</v>
      </c>
      <c r="Y1539">
        <f t="shared" ref="Y1539:Y1602" si="123">T1539*(57.32)</f>
        <v>57.32</v>
      </c>
    </row>
    <row r="1540" spans="1:25" x14ac:dyDescent="0.2">
      <c r="A1540">
        <v>1539</v>
      </c>
      <c r="B1540" t="s">
        <v>298</v>
      </c>
      <c r="C1540" t="s">
        <v>299</v>
      </c>
      <c r="D1540">
        <v>1</v>
      </c>
      <c r="E1540" t="s">
        <v>18</v>
      </c>
      <c r="F1540">
        <f t="shared" si="116"/>
        <v>0.04</v>
      </c>
      <c r="G1540">
        <v>150</v>
      </c>
      <c r="H1540">
        <f t="shared" si="117"/>
        <v>1.4999999999999999E-4</v>
      </c>
      <c r="I1540">
        <f t="shared" si="122"/>
        <v>3.4549414947133546E-2</v>
      </c>
      <c r="J1540" s="6">
        <f t="shared" si="119"/>
        <v>3.7499999999999999E-3</v>
      </c>
      <c r="K1540">
        <f t="shared" si="120"/>
        <v>266.66666666666669</v>
      </c>
      <c r="L1540" t="s">
        <v>70</v>
      </c>
      <c r="M1540">
        <v>1</v>
      </c>
      <c r="N1540" t="s">
        <v>313</v>
      </c>
      <c r="O1540" t="s">
        <v>313</v>
      </c>
      <c r="P1540" t="s">
        <v>22</v>
      </c>
      <c r="Q1540" t="s">
        <v>23</v>
      </c>
      <c r="R1540" t="s">
        <v>31</v>
      </c>
      <c r="S1540" t="s">
        <v>32</v>
      </c>
      <c r="T1540">
        <v>1</v>
      </c>
      <c r="U1540" t="s">
        <v>300</v>
      </c>
      <c r="V1540" t="s">
        <v>301</v>
      </c>
      <c r="W1540" t="s">
        <v>312</v>
      </c>
      <c r="Y1540">
        <f t="shared" si="123"/>
        <v>57.32</v>
      </c>
    </row>
    <row r="1541" spans="1:25" x14ac:dyDescent="0.2">
      <c r="A1541">
        <v>1540</v>
      </c>
      <c r="B1541" t="s">
        <v>298</v>
      </c>
      <c r="C1541" t="s">
        <v>299</v>
      </c>
      <c r="D1541">
        <v>1</v>
      </c>
      <c r="E1541" t="s">
        <v>18</v>
      </c>
      <c r="F1541">
        <f t="shared" si="116"/>
        <v>0.04</v>
      </c>
      <c r="G1541">
        <v>150</v>
      </c>
      <c r="H1541">
        <f t="shared" si="117"/>
        <v>1.4999999999999999E-4</v>
      </c>
      <c r="I1541">
        <f t="shared" si="122"/>
        <v>3.4549414947133546E-2</v>
      </c>
      <c r="J1541" s="6">
        <f t="shared" si="119"/>
        <v>3.7499999999999999E-3</v>
      </c>
      <c r="K1541">
        <f t="shared" si="120"/>
        <v>266.66666666666669</v>
      </c>
      <c r="L1541" t="s">
        <v>70</v>
      </c>
      <c r="M1541">
        <v>1</v>
      </c>
      <c r="N1541" t="s">
        <v>61</v>
      </c>
      <c r="O1541" t="s">
        <v>61</v>
      </c>
      <c r="P1541" t="s">
        <v>30</v>
      </c>
      <c r="Q1541" t="s">
        <v>37</v>
      </c>
      <c r="R1541" t="s">
        <v>31</v>
      </c>
      <c r="S1541" t="s">
        <v>62</v>
      </c>
      <c r="T1541">
        <v>1</v>
      </c>
      <c r="U1541" t="s">
        <v>300</v>
      </c>
      <c r="V1541" t="s">
        <v>301</v>
      </c>
      <c r="W1541" t="s">
        <v>312</v>
      </c>
      <c r="Y1541">
        <f t="shared" si="123"/>
        <v>57.32</v>
      </c>
    </row>
    <row r="1542" spans="1:25" x14ac:dyDescent="0.2">
      <c r="A1542">
        <v>1541</v>
      </c>
      <c r="B1542" t="s">
        <v>298</v>
      </c>
      <c r="C1542" t="s">
        <v>299</v>
      </c>
      <c r="D1542">
        <v>1</v>
      </c>
      <c r="E1542" t="s">
        <v>18</v>
      </c>
      <c r="F1542">
        <f t="shared" si="116"/>
        <v>0.04</v>
      </c>
      <c r="G1542">
        <v>150</v>
      </c>
      <c r="H1542">
        <f t="shared" si="117"/>
        <v>1.4999999999999999E-4</v>
      </c>
      <c r="I1542">
        <f t="shared" si="122"/>
        <v>3.4549414947133546E-2</v>
      </c>
      <c r="J1542" s="6">
        <f t="shared" si="119"/>
        <v>3.7499999999999999E-3</v>
      </c>
      <c r="K1542">
        <f t="shared" si="120"/>
        <v>266.66666666666669</v>
      </c>
      <c r="L1542" t="s">
        <v>70</v>
      </c>
      <c r="M1542">
        <v>1</v>
      </c>
      <c r="N1542" t="s">
        <v>61</v>
      </c>
      <c r="O1542" t="s">
        <v>61</v>
      </c>
      <c r="P1542" t="s">
        <v>30</v>
      </c>
      <c r="Q1542" t="s">
        <v>37</v>
      </c>
      <c r="R1542" t="s">
        <v>31</v>
      </c>
      <c r="S1542" t="s">
        <v>62</v>
      </c>
      <c r="T1542">
        <v>1</v>
      </c>
      <c r="U1542" t="s">
        <v>300</v>
      </c>
      <c r="V1542" t="s">
        <v>301</v>
      </c>
      <c r="W1542" t="s">
        <v>312</v>
      </c>
      <c r="Y1542">
        <f t="shared" si="123"/>
        <v>57.32</v>
      </c>
    </row>
    <row r="1543" spans="1:25" x14ac:dyDescent="0.2">
      <c r="A1543">
        <v>1542</v>
      </c>
      <c r="B1543" t="s">
        <v>298</v>
      </c>
      <c r="C1543" t="s">
        <v>299</v>
      </c>
      <c r="D1543">
        <v>1</v>
      </c>
      <c r="E1543" t="s">
        <v>18</v>
      </c>
      <c r="F1543">
        <f t="shared" si="116"/>
        <v>0.04</v>
      </c>
      <c r="G1543">
        <v>150</v>
      </c>
      <c r="H1543">
        <f t="shared" si="117"/>
        <v>1.4999999999999999E-4</v>
      </c>
      <c r="I1543">
        <f t="shared" si="122"/>
        <v>3.4549414947133546E-2</v>
      </c>
      <c r="J1543" s="6">
        <f t="shared" si="119"/>
        <v>3.7499999999999999E-3</v>
      </c>
      <c r="K1543">
        <f t="shared" si="120"/>
        <v>266.66666666666669</v>
      </c>
      <c r="L1543" t="s">
        <v>70</v>
      </c>
      <c r="M1543">
        <v>1</v>
      </c>
      <c r="N1543" t="s">
        <v>188</v>
      </c>
      <c r="O1543" t="s">
        <v>188</v>
      </c>
      <c r="P1543" t="s">
        <v>36</v>
      </c>
      <c r="Q1543" t="s">
        <v>23</v>
      </c>
      <c r="R1543" t="s">
        <v>31</v>
      </c>
      <c r="S1543" t="s">
        <v>38</v>
      </c>
      <c r="T1543">
        <v>2</v>
      </c>
      <c r="U1543" t="s">
        <v>300</v>
      </c>
      <c r="V1543" t="s">
        <v>301</v>
      </c>
      <c r="W1543" t="s">
        <v>312</v>
      </c>
      <c r="Y1543">
        <f t="shared" si="123"/>
        <v>114.64</v>
      </c>
    </row>
    <row r="1544" spans="1:25" x14ac:dyDescent="0.2">
      <c r="A1544">
        <v>1543</v>
      </c>
      <c r="B1544" t="s">
        <v>298</v>
      </c>
      <c r="C1544" t="s">
        <v>299</v>
      </c>
      <c r="D1544">
        <v>1</v>
      </c>
      <c r="E1544" t="s">
        <v>18</v>
      </c>
      <c r="F1544">
        <f t="shared" si="116"/>
        <v>0.04</v>
      </c>
      <c r="G1544">
        <v>150</v>
      </c>
      <c r="H1544">
        <f t="shared" si="117"/>
        <v>1.4999999999999999E-4</v>
      </c>
      <c r="I1544">
        <f t="shared" si="122"/>
        <v>3.4549414947133546E-2</v>
      </c>
      <c r="J1544" s="6">
        <f t="shared" si="119"/>
        <v>3.7499999999999999E-3</v>
      </c>
      <c r="K1544">
        <f t="shared" si="120"/>
        <v>266.66666666666669</v>
      </c>
      <c r="L1544" t="s">
        <v>70</v>
      </c>
      <c r="M1544">
        <v>1</v>
      </c>
      <c r="N1544" t="s">
        <v>306</v>
      </c>
      <c r="O1544" t="s">
        <v>306</v>
      </c>
      <c r="P1544" t="s">
        <v>30</v>
      </c>
      <c r="Q1544" t="s">
        <v>23</v>
      </c>
      <c r="R1544" t="s">
        <v>31</v>
      </c>
      <c r="S1544" t="s">
        <v>32</v>
      </c>
      <c r="T1544">
        <v>1</v>
      </c>
      <c r="U1544" t="s">
        <v>300</v>
      </c>
      <c r="V1544" t="s">
        <v>301</v>
      </c>
      <c r="W1544" t="s">
        <v>312</v>
      </c>
      <c r="Y1544">
        <f t="shared" si="123"/>
        <v>57.32</v>
      </c>
    </row>
    <row r="1545" spans="1:25" x14ac:dyDescent="0.2">
      <c r="A1545">
        <v>1544</v>
      </c>
      <c r="B1545" t="s">
        <v>298</v>
      </c>
      <c r="C1545" t="s">
        <v>299</v>
      </c>
      <c r="D1545">
        <v>1</v>
      </c>
      <c r="E1545" t="s">
        <v>72</v>
      </c>
      <c r="F1545">
        <f t="shared" ref="F1545:F1562" si="124">(12-4)/100</f>
        <v>0.08</v>
      </c>
      <c r="G1545">
        <v>340</v>
      </c>
      <c r="H1545">
        <f t="shared" si="117"/>
        <v>3.4000000000000002E-4</v>
      </c>
      <c r="I1545">
        <f t="shared" si="122"/>
        <v>3.6780660900548136E-2</v>
      </c>
      <c r="J1545" s="6">
        <f t="shared" si="119"/>
        <v>4.2500000000000003E-3</v>
      </c>
      <c r="K1545">
        <f t="shared" si="120"/>
        <v>235.29411764705881</v>
      </c>
      <c r="L1545" t="s">
        <v>19</v>
      </c>
      <c r="M1545">
        <v>1</v>
      </c>
      <c r="N1545" t="s">
        <v>29</v>
      </c>
      <c r="O1545" t="s">
        <v>29</v>
      </c>
      <c r="P1545" t="s">
        <v>30</v>
      </c>
      <c r="Q1545" t="s">
        <v>23</v>
      </c>
      <c r="R1545" t="s">
        <v>31</v>
      </c>
      <c r="S1545" t="s">
        <v>32</v>
      </c>
      <c r="T1545">
        <v>1</v>
      </c>
      <c r="U1545" t="s">
        <v>300</v>
      </c>
      <c r="V1545" t="s">
        <v>314</v>
      </c>
      <c r="W1545" t="s">
        <v>315</v>
      </c>
      <c r="Y1545">
        <f t="shared" si="123"/>
        <v>57.32</v>
      </c>
    </row>
    <row r="1546" spans="1:25" x14ac:dyDescent="0.2">
      <c r="A1546">
        <v>1545</v>
      </c>
      <c r="B1546" t="s">
        <v>298</v>
      </c>
      <c r="C1546" t="s">
        <v>299</v>
      </c>
      <c r="D1546">
        <v>1</v>
      </c>
      <c r="E1546" t="s">
        <v>72</v>
      </c>
      <c r="F1546">
        <f t="shared" si="124"/>
        <v>0.08</v>
      </c>
      <c r="G1546">
        <v>340</v>
      </c>
      <c r="H1546">
        <f t="shared" si="117"/>
        <v>3.4000000000000002E-4</v>
      </c>
      <c r="I1546">
        <f t="shared" si="122"/>
        <v>3.6780660900548136E-2</v>
      </c>
      <c r="J1546" s="6">
        <f t="shared" si="119"/>
        <v>4.2500000000000003E-3</v>
      </c>
      <c r="K1546">
        <f t="shared" si="120"/>
        <v>235.29411764705881</v>
      </c>
      <c r="L1546" t="s">
        <v>19</v>
      </c>
      <c r="M1546">
        <v>1</v>
      </c>
      <c r="N1546" t="s">
        <v>29</v>
      </c>
      <c r="O1546" t="s">
        <v>29</v>
      </c>
      <c r="P1546" t="s">
        <v>30</v>
      </c>
      <c r="Q1546" t="s">
        <v>23</v>
      </c>
      <c r="R1546" t="s">
        <v>31</v>
      </c>
      <c r="S1546" t="s">
        <v>32</v>
      </c>
      <c r="T1546">
        <v>1</v>
      </c>
      <c r="U1546" t="s">
        <v>300</v>
      </c>
      <c r="V1546" t="s">
        <v>314</v>
      </c>
      <c r="W1546" t="s">
        <v>315</v>
      </c>
      <c r="Y1546">
        <f t="shared" si="123"/>
        <v>57.32</v>
      </c>
    </row>
    <row r="1547" spans="1:25" x14ac:dyDescent="0.2">
      <c r="A1547">
        <v>1546</v>
      </c>
      <c r="B1547" t="s">
        <v>298</v>
      </c>
      <c r="C1547" t="s">
        <v>299</v>
      </c>
      <c r="D1547">
        <v>1</v>
      </c>
      <c r="E1547" t="s">
        <v>72</v>
      </c>
      <c r="F1547">
        <f t="shared" si="124"/>
        <v>0.08</v>
      </c>
      <c r="G1547">
        <v>340</v>
      </c>
      <c r="H1547">
        <f t="shared" si="117"/>
        <v>3.4000000000000002E-4</v>
      </c>
      <c r="I1547">
        <f t="shared" si="122"/>
        <v>3.6780660900548136E-2</v>
      </c>
      <c r="J1547" s="6">
        <f t="shared" si="119"/>
        <v>4.2500000000000003E-3</v>
      </c>
      <c r="K1547">
        <f t="shared" si="120"/>
        <v>235.29411764705881</v>
      </c>
      <c r="L1547" t="s">
        <v>19</v>
      </c>
      <c r="M1547">
        <v>1</v>
      </c>
      <c r="N1547" t="s">
        <v>33</v>
      </c>
      <c r="O1547" t="s">
        <v>33</v>
      </c>
      <c r="P1547" t="s">
        <v>22</v>
      </c>
      <c r="Q1547" t="s">
        <v>23</v>
      </c>
      <c r="R1547" t="s">
        <v>31</v>
      </c>
      <c r="S1547" t="s">
        <v>25</v>
      </c>
      <c r="T1547">
        <v>1</v>
      </c>
      <c r="U1547" t="s">
        <v>300</v>
      </c>
      <c r="V1547" t="s">
        <v>314</v>
      </c>
      <c r="W1547" t="s">
        <v>315</v>
      </c>
      <c r="Y1547">
        <f t="shared" si="123"/>
        <v>57.32</v>
      </c>
    </row>
    <row r="1548" spans="1:25" x14ac:dyDescent="0.2">
      <c r="A1548">
        <v>1547</v>
      </c>
      <c r="B1548" t="s">
        <v>298</v>
      </c>
      <c r="C1548" t="s">
        <v>299</v>
      </c>
      <c r="D1548">
        <v>1</v>
      </c>
      <c r="E1548" t="s">
        <v>72</v>
      </c>
      <c r="F1548">
        <f t="shared" si="124"/>
        <v>0.08</v>
      </c>
      <c r="G1548">
        <v>340</v>
      </c>
      <c r="H1548">
        <f t="shared" si="117"/>
        <v>3.4000000000000002E-4</v>
      </c>
      <c r="I1548">
        <f t="shared" si="122"/>
        <v>3.6780660900548136E-2</v>
      </c>
      <c r="J1548" s="6">
        <f t="shared" si="119"/>
        <v>4.2500000000000003E-3</v>
      </c>
      <c r="K1548">
        <f t="shared" si="120"/>
        <v>235.29411764705881</v>
      </c>
      <c r="L1548" t="s">
        <v>19</v>
      </c>
      <c r="M1548">
        <v>1</v>
      </c>
      <c r="N1548" t="s">
        <v>52</v>
      </c>
      <c r="O1548" t="s">
        <v>52</v>
      </c>
      <c r="P1548" t="s">
        <v>22</v>
      </c>
      <c r="Q1548" t="s">
        <v>23</v>
      </c>
      <c r="R1548" t="s">
        <v>24</v>
      </c>
      <c r="S1548" t="s">
        <v>46</v>
      </c>
      <c r="T1548">
        <v>1</v>
      </c>
      <c r="U1548" t="s">
        <v>300</v>
      </c>
      <c r="V1548" t="s">
        <v>314</v>
      </c>
      <c r="W1548" t="s">
        <v>315</v>
      </c>
      <c r="Y1548">
        <f t="shared" si="123"/>
        <v>57.32</v>
      </c>
    </row>
    <row r="1549" spans="1:25" x14ac:dyDescent="0.2">
      <c r="A1549">
        <v>1548</v>
      </c>
      <c r="B1549" t="s">
        <v>298</v>
      </c>
      <c r="C1549" t="s">
        <v>299</v>
      </c>
      <c r="D1549">
        <v>1</v>
      </c>
      <c r="E1549" t="s">
        <v>72</v>
      </c>
      <c r="F1549">
        <f t="shared" si="124"/>
        <v>0.08</v>
      </c>
      <c r="G1549">
        <v>340</v>
      </c>
      <c r="H1549">
        <f t="shared" si="117"/>
        <v>3.4000000000000002E-4</v>
      </c>
      <c r="I1549">
        <f t="shared" si="122"/>
        <v>3.6780660900548136E-2</v>
      </c>
      <c r="J1549" s="6">
        <f t="shared" si="119"/>
        <v>4.2500000000000003E-3</v>
      </c>
      <c r="K1549">
        <f t="shared" si="120"/>
        <v>235.29411764705881</v>
      </c>
      <c r="L1549" t="s">
        <v>19</v>
      </c>
      <c r="M1549">
        <v>1</v>
      </c>
      <c r="N1549" t="s">
        <v>188</v>
      </c>
      <c r="O1549" t="s">
        <v>188</v>
      </c>
      <c r="P1549" t="s">
        <v>36</v>
      </c>
      <c r="Q1549" t="s">
        <v>23</v>
      </c>
      <c r="R1549" t="s">
        <v>31</v>
      </c>
      <c r="S1549" t="s">
        <v>38</v>
      </c>
      <c r="T1549">
        <v>1</v>
      </c>
      <c r="U1549" t="s">
        <v>300</v>
      </c>
      <c r="V1549" t="s">
        <v>314</v>
      </c>
      <c r="W1549" t="s">
        <v>315</v>
      </c>
      <c r="Y1549">
        <f t="shared" si="123"/>
        <v>57.32</v>
      </c>
    </row>
    <row r="1550" spans="1:25" x14ac:dyDescent="0.2">
      <c r="A1550">
        <v>1549</v>
      </c>
      <c r="B1550" t="s">
        <v>298</v>
      </c>
      <c r="C1550" t="s">
        <v>299</v>
      </c>
      <c r="D1550">
        <v>1</v>
      </c>
      <c r="E1550" t="s">
        <v>72</v>
      </c>
      <c r="F1550">
        <f t="shared" si="124"/>
        <v>0.08</v>
      </c>
      <c r="G1550">
        <v>340</v>
      </c>
      <c r="H1550">
        <f t="shared" si="117"/>
        <v>3.4000000000000002E-4</v>
      </c>
      <c r="I1550">
        <f t="shared" si="122"/>
        <v>3.6780660900548136E-2</v>
      </c>
      <c r="J1550" s="6">
        <f t="shared" si="119"/>
        <v>4.2500000000000003E-3</v>
      </c>
      <c r="K1550">
        <f t="shared" si="120"/>
        <v>235.29411764705881</v>
      </c>
      <c r="L1550" t="s">
        <v>19</v>
      </c>
      <c r="M1550">
        <v>1</v>
      </c>
      <c r="N1550" t="s">
        <v>306</v>
      </c>
      <c r="O1550" t="s">
        <v>306</v>
      </c>
      <c r="P1550" t="s">
        <v>30</v>
      </c>
      <c r="Q1550" t="s">
        <v>23</v>
      </c>
      <c r="R1550" t="s">
        <v>31</v>
      </c>
      <c r="S1550" t="s">
        <v>32</v>
      </c>
      <c r="T1550">
        <v>1</v>
      </c>
      <c r="U1550" t="s">
        <v>300</v>
      </c>
      <c r="V1550" t="s">
        <v>314</v>
      </c>
      <c r="W1550" t="s">
        <v>315</v>
      </c>
      <c r="Y1550">
        <f t="shared" si="123"/>
        <v>57.32</v>
      </c>
    </row>
    <row r="1551" spans="1:25" x14ac:dyDescent="0.2">
      <c r="A1551">
        <v>1550</v>
      </c>
      <c r="B1551" t="s">
        <v>298</v>
      </c>
      <c r="C1551" t="s">
        <v>299</v>
      </c>
      <c r="D1551">
        <v>1</v>
      </c>
      <c r="E1551" t="s">
        <v>72</v>
      </c>
      <c r="F1551">
        <f t="shared" si="124"/>
        <v>0.08</v>
      </c>
      <c r="G1551">
        <v>340</v>
      </c>
      <c r="H1551">
        <f t="shared" si="117"/>
        <v>3.4000000000000002E-4</v>
      </c>
      <c r="I1551">
        <f t="shared" si="122"/>
        <v>3.6780660900548136E-2</v>
      </c>
      <c r="J1551" s="6">
        <f t="shared" si="119"/>
        <v>4.2500000000000003E-3</v>
      </c>
      <c r="K1551">
        <f t="shared" si="120"/>
        <v>235.29411764705881</v>
      </c>
      <c r="L1551" t="s">
        <v>66</v>
      </c>
      <c r="M1551">
        <v>1</v>
      </c>
      <c r="N1551" t="s">
        <v>61</v>
      </c>
      <c r="O1551" t="s">
        <v>61</v>
      </c>
      <c r="P1551" t="s">
        <v>30</v>
      </c>
      <c r="Q1551" t="s">
        <v>37</v>
      </c>
      <c r="R1551" t="s">
        <v>31</v>
      </c>
      <c r="S1551" t="s">
        <v>62</v>
      </c>
      <c r="T1551">
        <v>1</v>
      </c>
      <c r="U1551" t="s">
        <v>300</v>
      </c>
      <c r="V1551" t="s">
        <v>314</v>
      </c>
      <c r="W1551" t="s">
        <v>316</v>
      </c>
      <c r="Y1551">
        <f t="shared" si="123"/>
        <v>57.32</v>
      </c>
    </row>
    <row r="1552" spans="1:25" x14ac:dyDescent="0.2">
      <c r="A1552">
        <v>1551</v>
      </c>
      <c r="B1552" t="s">
        <v>298</v>
      </c>
      <c r="C1552" t="s">
        <v>299</v>
      </c>
      <c r="D1552">
        <v>1</v>
      </c>
      <c r="E1552" t="s">
        <v>72</v>
      </c>
      <c r="F1552">
        <f t="shared" si="124"/>
        <v>0.08</v>
      </c>
      <c r="G1552">
        <v>340</v>
      </c>
      <c r="H1552">
        <f t="shared" si="117"/>
        <v>3.4000000000000002E-4</v>
      </c>
      <c r="I1552">
        <f t="shared" si="122"/>
        <v>3.6780660900548136E-2</v>
      </c>
      <c r="J1552" s="6">
        <f t="shared" si="119"/>
        <v>4.2500000000000003E-3</v>
      </c>
      <c r="K1552">
        <f t="shared" si="120"/>
        <v>235.29411764705881</v>
      </c>
      <c r="L1552" t="s">
        <v>68</v>
      </c>
      <c r="M1552">
        <v>1</v>
      </c>
      <c r="N1552" t="s">
        <v>33</v>
      </c>
      <c r="O1552" t="s">
        <v>33</v>
      </c>
      <c r="P1552" t="s">
        <v>22</v>
      </c>
      <c r="Q1552" t="s">
        <v>23</v>
      </c>
      <c r="R1552" t="s">
        <v>31</v>
      </c>
      <c r="S1552" t="s">
        <v>25</v>
      </c>
      <c r="T1552">
        <v>1</v>
      </c>
      <c r="U1552" t="s">
        <v>300</v>
      </c>
      <c r="V1552" t="s">
        <v>314</v>
      </c>
      <c r="W1552" t="s">
        <v>317</v>
      </c>
      <c r="Y1552">
        <f t="shared" si="123"/>
        <v>57.32</v>
      </c>
    </row>
    <row r="1553" spans="1:25" x14ac:dyDescent="0.2">
      <c r="A1553">
        <v>1552</v>
      </c>
      <c r="B1553" t="s">
        <v>298</v>
      </c>
      <c r="C1553" t="s">
        <v>299</v>
      </c>
      <c r="D1553">
        <v>1</v>
      </c>
      <c r="E1553" t="s">
        <v>72</v>
      </c>
      <c r="F1553">
        <f t="shared" si="124"/>
        <v>0.08</v>
      </c>
      <c r="G1553">
        <v>340</v>
      </c>
      <c r="H1553">
        <f t="shared" si="117"/>
        <v>3.4000000000000002E-4</v>
      </c>
      <c r="I1553">
        <f t="shared" si="122"/>
        <v>3.6780660900548136E-2</v>
      </c>
      <c r="J1553" s="6">
        <f t="shared" si="119"/>
        <v>4.2500000000000003E-3</v>
      </c>
      <c r="K1553">
        <f t="shared" si="120"/>
        <v>235.29411764705881</v>
      </c>
      <c r="L1553" t="s">
        <v>68</v>
      </c>
      <c r="M1553">
        <v>1</v>
      </c>
      <c r="N1553" t="s">
        <v>34</v>
      </c>
      <c r="O1553" t="s">
        <v>35</v>
      </c>
      <c r="P1553" t="s">
        <v>36</v>
      </c>
      <c r="Q1553" t="s">
        <v>37</v>
      </c>
      <c r="R1553" t="s">
        <v>24</v>
      </c>
      <c r="S1553" t="s">
        <v>38</v>
      </c>
      <c r="T1553">
        <v>1</v>
      </c>
      <c r="U1553" t="s">
        <v>300</v>
      </c>
      <c r="V1553" t="s">
        <v>314</v>
      </c>
      <c r="W1553" t="s">
        <v>317</v>
      </c>
      <c r="Y1553">
        <f t="shared" si="123"/>
        <v>57.32</v>
      </c>
    </row>
    <row r="1554" spans="1:25" x14ac:dyDescent="0.2">
      <c r="A1554">
        <v>1553</v>
      </c>
      <c r="B1554" t="s">
        <v>298</v>
      </c>
      <c r="C1554" t="s">
        <v>299</v>
      </c>
      <c r="D1554">
        <v>1</v>
      </c>
      <c r="E1554" t="s">
        <v>72</v>
      </c>
      <c r="F1554">
        <f t="shared" si="124"/>
        <v>0.08</v>
      </c>
      <c r="G1554">
        <v>340</v>
      </c>
      <c r="H1554">
        <f t="shared" si="117"/>
        <v>3.4000000000000002E-4</v>
      </c>
      <c r="I1554">
        <f t="shared" si="122"/>
        <v>3.6780660900548136E-2</v>
      </c>
      <c r="J1554" s="6">
        <f t="shared" si="119"/>
        <v>4.2500000000000003E-3</v>
      </c>
      <c r="K1554">
        <f t="shared" si="120"/>
        <v>235.29411764705881</v>
      </c>
      <c r="L1554" t="s">
        <v>68</v>
      </c>
      <c r="M1554">
        <v>1</v>
      </c>
      <c r="N1554" t="s">
        <v>311</v>
      </c>
      <c r="O1554" t="s">
        <v>311</v>
      </c>
      <c r="P1554" t="s">
        <v>22</v>
      </c>
      <c r="Q1554" t="s">
        <v>23</v>
      </c>
      <c r="R1554" t="s">
        <v>24</v>
      </c>
      <c r="S1554" t="s">
        <v>32</v>
      </c>
      <c r="T1554">
        <v>1</v>
      </c>
      <c r="U1554" t="s">
        <v>300</v>
      </c>
      <c r="V1554" t="s">
        <v>314</v>
      </c>
      <c r="W1554" t="s">
        <v>317</v>
      </c>
      <c r="Y1554">
        <f t="shared" si="123"/>
        <v>57.32</v>
      </c>
    </row>
    <row r="1555" spans="1:25" x14ac:dyDescent="0.2">
      <c r="A1555">
        <v>1554</v>
      </c>
      <c r="B1555" t="s">
        <v>298</v>
      </c>
      <c r="C1555" t="s">
        <v>299</v>
      </c>
      <c r="D1555">
        <v>1</v>
      </c>
      <c r="E1555" t="s">
        <v>72</v>
      </c>
      <c r="F1555">
        <f t="shared" si="124"/>
        <v>0.08</v>
      </c>
      <c r="G1555">
        <v>340</v>
      </c>
      <c r="H1555">
        <f t="shared" si="117"/>
        <v>3.4000000000000002E-4</v>
      </c>
      <c r="I1555">
        <f t="shared" si="122"/>
        <v>3.6780660900548136E-2</v>
      </c>
      <c r="J1555" s="6">
        <f t="shared" si="119"/>
        <v>4.2500000000000003E-3</v>
      </c>
      <c r="K1555">
        <f t="shared" si="120"/>
        <v>235.29411764705881</v>
      </c>
      <c r="L1555" t="s">
        <v>68</v>
      </c>
      <c r="M1555">
        <v>1</v>
      </c>
      <c r="N1555" t="s">
        <v>318</v>
      </c>
      <c r="O1555" t="s">
        <v>318</v>
      </c>
      <c r="P1555" t="s">
        <v>30</v>
      </c>
      <c r="Q1555" t="s">
        <v>23</v>
      </c>
      <c r="R1555" t="s">
        <v>31</v>
      </c>
      <c r="S1555" t="s">
        <v>153</v>
      </c>
      <c r="T1555">
        <v>1</v>
      </c>
      <c r="U1555" t="s">
        <v>300</v>
      </c>
      <c r="V1555" t="s">
        <v>314</v>
      </c>
      <c r="W1555" t="s">
        <v>317</v>
      </c>
      <c r="Y1555">
        <f t="shared" si="123"/>
        <v>57.32</v>
      </c>
    </row>
    <row r="1556" spans="1:25" x14ac:dyDescent="0.2">
      <c r="A1556">
        <v>1555</v>
      </c>
      <c r="B1556" t="s">
        <v>298</v>
      </c>
      <c r="C1556" t="s">
        <v>299</v>
      </c>
      <c r="D1556">
        <v>1</v>
      </c>
      <c r="E1556" t="s">
        <v>72</v>
      </c>
      <c r="F1556">
        <f t="shared" si="124"/>
        <v>0.08</v>
      </c>
      <c r="G1556">
        <v>340</v>
      </c>
      <c r="H1556">
        <f t="shared" si="117"/>
        <v>3.4000000000000002E-4</v>
      </c>
      <c r="I1556">
        <f t="shared" si="122"/>
        <v>3.6780660900548136E-2</v>
      </c>
      <c r="J1556" s="6">
        <f t="shared" si="119"/>
        <v>4.2500000000000003E-3</v>
      </c>
      <c r="K1556">
        <f t="shared" si="120"/>
        <v>235.29411764705881</v>
      </c>
      <c r="L1556" t="s">
        <v>68</v>
      </c>
      <c r="M1556">
        <v>1</v>
      </c>
      <c r="N1556" t="s">
        <v>188</v>
      </c>
      <c r="O1556" t="s">
        <v>188</v>
      </c>
      <c r="P1556" t="s">
        <v>36</v>
      </c>
      <c r="Q1556" t="s">
        <v>23</v>
      </c>
      <c r="R1556" t="s">
        <v>31</v>
      </c>
      <c r="S1556" t="s">
        <v>38</v>
      </c>
      <c r="T1556">
        <v>1</v>
      </c>
      <c r="U1556" t="s">
        <v>300</v>
      </c>
      <c r="V1556" t="s">
        <v>314</v>
      </c>
      <c r="W1556" t="s">
        <v>317</v>
      </c>
      <c r="Y1556">
        <f t="shared" si="123"/>
        <v>57.32</v>
      </c>
    </row>
    <row r="1557" spans="1:25" x14ac:dyDescent="0.2">
      <c r="A1557">
        <v>1556</v>
      </c>
      <c r="B1557" t="s">
        <v>298</v>
      </c>
      <c r="C1557" t="s">
        <v>299</v>
      </c>
      <c r="D1557">
        <v>1</v>
      </c>
      <c r="E1557" t="s">
        <v>72</v>
      </c>
      <c r="F1557">
        <f t="shared" si="124"/>
        <v>0.08</v>
      </c>
      <c r="G1557">
        <v>340</v>
      </c>
      <c r="H1557">
        <f t="shared" si="117"/>
        <v>3.4000000000000002E-4</v>
      </c>
      <c r="I1557">
        <f t="shared" si="122"/>
        <v>3.6780660900548136E-2</v>
      </c>
      <c r="J1557" s="6">
        <f t="shared" si="119"/>
        <v>4.2500000000000003E-3</v>
      </c>
      <c r="K1557">
        <f t="shared" si="120"/>
        <v>235.29411764705881</v>
      </c>
      <c r="L1557" t="s">
        <v>70</v>
      </c>
      <c r="M1557">
        <v>1</v>
      </c>
      <c r="N1557" t="s">
        <v>319</v>
      </c>
      <c r="O1557" t="s">
        <v>319</v>
      </c>
      <c r="P1557" t="s">
        <v>22</v>
      </c>
      <c r="Q1557" t="s">
        <v>23</v>
      </c>
      <c r="R1557" t="s">
        <v>24</v>
      </c>
      <c r="S1557" t="s">
        <v>320</v>
      </c>
      <c r="T1557">
        <v>1</v>
      </c>
      <c r="U1557" t="s">
        <v>300</v>
      </c>
      <c r="V1557" t="s">
        <v>314</v>
      </c>
      <c r="W1557" t="s">
        <v>321</v>
      </c>
      <c r="Y1557">
        <f t="shared" si="123"/>
        <v>57.32</v>
      </c>
    </row>
    <row r="1558" spans="1:25" x14ac:dyDescent="0.2">
      <c r="A1558">
        <v>1557</v>
      </c>
      <c r="B1558" t="s">
        <v>298</v>
      </c>
      <c r="C1558" t="s">
        <v>299</v>
      </c>
      <c r="D1558">
        <v>1</v>
      </c>
      <c r="E1558" t="s">
        <v>72</v>
      </c>
      <c r="F1558">
        <f t="shared" si="124"/>
        <v>0.08</v>
      </c>
      <c r="G1558">
        <v>340</v>
      </c>
      <c r="H1558">
        <f t="shared" si="117"/>
        <v>3.4000000000000002E-4</v>
      </c>
      <c r="I1558">
        <f t="shared" si="122"/>
        <v>3.6780660900548136E-2</v>
      </c>
      <c r="J1558" s="6">
        <f t="shared" si="119"/>
        <v>4.2500000000000003E-3</v>
      </c>
      <c r="K1558">
        <f t="shared" si="120"/>
        <v>235.29411764705881</v>
      </c>
      <c r="L1558" t="s">
        <v>70</v>
      </c>
      <c r="M1558">
        <v>1</v>
      </c>
      <c r="N1558" t="s">
        <v>319</v>
      </c>
      <c r="O1558" t="s">
        <v>319</v>
      </c>
      <c r="P1558" t="s">
        <v>22</v>
      </c>
      <c r="Q1558" t="s">
        <v>23</v>
      </c>
      <c r="R1558" t="s">
        <v>24</v>
      </c>
      <c r="S1558" t="s">
        <v>320</v>
      </c>
      <c r="T1558">
        <v>1</v>
      </c>
      <c r="U1558" t="s">
        <v>300</v>
      </c>
      <c r="V1558" t="s">
        <v>314</v>
      </c>
      <c r="W1558" t="s">
        <v>321</v>
      </c>
      <c r="Y1558">
        <f t="shared" si="123"/>
        <v>57.32</v>
      </c>
    </row>
    <row r="1559" spans="1:25" x14ac:dyDescent="0.2">
      <c r="A1559">
        <v>1558</v>
      </c>
      <c r="B1559" t="s">
        <v>298</v>
      </c>
      <c r="C1559" t="s">
        <v>299</v>
      </c>
      <c r="D1559">
        <v>1</v>
      </c>
      <c r="E1559" t="s">
        <v>72</v>
      </c>
      <c r="F1559">
        <f t="shared" si="124"/>
        <v>0.08</v>
      </c>
      <c r="G1559">
        <v>340</v>
      </c>
      <c r="H1559">
        <f t="shared" si="117"/>
        <v>3.4000000000000002E-4</v>
      </c>
      <c r="I1559">
        <f t="shared" si="122"/>
        <v>3.6780660900548136E-2</v>
      </c>
      <c r="J1559" s="6">
        <f t="shared" si="119"/>
        <v>4.2500000000000003E-3</v>
      </c>
      <c r="K1559">
        <f t="shared" si="120"/>
        <v>235.29411764705881</v>
      </c>
      <c r="L1559" t="s">
        <v>70</v>
      </c>
      <c r="M1559">
        <v>1</v>
      </c>
      <c r="N1559" t="s">
        <v>319</v>
      </c>
      <c r="O1559" t="s">
        <v>319</v>
      </c>
      <c r="P1559" t="s">
        <v>22</v>
      </c>
      <c r="Q1559" t="s">
        <v>23</v>
      </c>
      <c r="R1559" t="s">
        <v>24</v>
      </c>
      <c r="S1559" t="s">
        <v>320</v>
      </c>
      <c r="T1559">
        <v>1</v>
      </c>
      <c r="U1559" t="s">
        <v>300</v>
      </c>
      <c r="V1559" t="s">
        <v>314</v>
      </c>
      <c r="W1559" t="s">
        <v>321</v>
      </c>
      <c r="Y1559">
        <f t="shared" si="123"/>
        <v>57.32</v>
      </c>
    </row>
    <row r="1560" spans="1:25" x14ac:dyDescent="0.2">
      <c r="A1560">
        <v>1559</v>
      </c>
      <c r="B1560" t="s">
        <v>298</v>
      </c>
      <c r="C1560" t="s">
        <v>299</v>
      </c>
      <c r="D1560">
        <v>1</v>
      </c>
      <c r="E1560" t="s">
        <v>72</v>
      </c>
      <c r="F1560">
        <f t="shared" si="124"/>
        <v>0.08</v>
      </c>
      <c r="G1560">
        <v>340</v>
      </c>
      <c r="H1560">
        <f t="shared" si="117"/>
        <v>3.4000000000000002E-4</v>
      </c>
      <c r="I1560">
        <f t="shared" si="122"/>
        <v>3.6780660900548136E-2</v>
      </c>
      <c r="J1560" s="6">
        <f t="shared" si="119"/>
        <v>4.2500000000000003E-3</v>
      </c>
      <c r="K1560">
        <f t="shared" si="120"/>
        <v>235.29411764705881</v>
      </c>
      <c r="L1560" t="s">
        <v>70</v>
      </c>
      <c r="M1560">
        <v>1</v>
      </c>
      <c r="N1560" t="s">
        <v>33</v>
      </c>
      <c r="O1560" t="s">
        <v>33</v>
      </c>
      <c r="P1560" t="s">
        <v>22</v>
      </c>
      <c r="Q1560" t="s">
        <v>23</v>
      </c>
      <c r="R1560" t="s">
        <v>31</v>
      </c>
      <c r="S1560" t="s">
        <v>25</v>
      </c>
      <c r="T1560">
        <v>1</v>
      </c>
      <c r="U1560" t="s">
        <v>300</v>
      </c>
      <c r="V1560" t="s">
        <v>314</v>
      </c>
      <c r="W1560" t="s">
        <v>321</v>
      </c>
      <c r="Y1560">
        <f t="shared" si="123"/>
        <v>57.32</v>
      </c>
    </row>
    <row r="1561" spans="1:25" x14ac:dyDescent="0.2">
      <c r="A1561">
        <v>1560</v>
      </c>
      <c r="B1561" t="s">
        <v>298</v>
      </c>
      <c r="C1561" t="s">
        <v>299</v>
      </c>
      <c r="D1561">
        <v>1</v>
      </c>
      <c r="E1561" t="s">
        <v>72</v>
      </c>
      <c r="F1561">
        <f t="shared" si="124"/>
        <v>0.08</v>
      </c>
      <c r="G1561">
        <v>340</v>
      </c>
      <c r="H1561">
        <f t="shared" si="117"/>
        <v>3.4000000000000002E-4</v>
      </c>
      <c r="I1561">
        <f t="shared" si="122"/>
        <v>3.6780660900548136E-2</v>
      </c>
      <c r="J1561" s="6">
        <f t="shared" si="119"/>
        <v>4.2500000000000003E-3</v>
      </c>
      <c r="K1561">
        <f t="shared" si="120"/>
        <v>235.29411764705881</v>
      </c>
      <c r="L1561" t="s">
        <v>70</v>
      </c>
      <c r="M1561">
        <v>1</v>
      </c>
      <c r="N1561" t="s">
        <v>34</v>
      </c>
      <c r="O1561" t="s">
        <v>35</v>
      </c>
      <c r="P1561" t="s">
        <v>36</v>
      </c>
      <c r="Q1561" t="s">
        <v>37</v>
      </c>
      <c r="R1561" t="s">
        <v>24</v>
      </c>
      <c r="S1561" t="s">
        <v>38</v>
      </c>
      <c r="T1561">
        <v>1</v>
      </c>
      <c r="U1561" t="s">
        <v>300</v>
      </c>
      <c r="V1561" t="s">
        <v>314</v>
      </c>
      <c r="W1561" t="s">
        <v>321</v>
      </c>
      <c r="Y1561">
        <f t="shared" si="123"/>
        <v>57.32</v>
      </c>
    </row>
    <row r="1562" spans="1:25" x14ac:dyDescent="0.2">
      <c r="A1562">
        <v>1561</v>
      </c>
      <c r="B1562" t="s">
        <v>298</v>
      </c>
      <c r="C1562" t="s">
        <v>299</v>
      </c>
      <c r="D1562">
        <v>1</v>
      </c>
      <c r="E1562" t="s">
        <v>72</v>
      </c>
      <c r="F1562">
        <f t="shared" si="124"/>
        <v>0.08</v>
      </c>
      <c r="G1562">
        <v>340</v>
      </c>
      <c r="H1562">
        <f t="shared" si="117"/>
        <v>3.4000000000000002E-4</v>
      </c>
      <c r="I1562">
        <f t="shared" si="122"/>
        <v>3.6780660900548136E-2</v>
      </c>
      <c r="J1562" s="6">
        <f t="shared" si="119"/>
        <v>4.2500000000000003E-3</v>
      </c>
      <c r="K1562">
        <f t="shared" si="120"/>
        <v>235.29411764705881</v>
      </c>
      <c r="L1562" t="s">
        <v>70</v>
      </c>
      <c r="M1562">
        <v>1</v>
      </c>
      <c r="N1562" t="s">
        <v>188</v>
      </c>
      <c r="O1562" t="s">
        <v>188</v>
      </c>
      <c r="P1562" t="s">
        <v>36</v>
      </c>
      <c r="Q1562" t="s">
        <v>23</v>
      </c>
      <c r="R1562" t="s">
        <v>31</v>
      </c>
      <c r="S1562" t="s">
        <v>38</v>
      </c>
      <c r="T1562">
        <v>1</v>
      </c>
      <c r="U1562" t="s">
        <v>300</v>
      </c>
      <c r="V1562" t="s">
        <v>314</v>
      </c>
      <c r="W1562" t="s">
        <v>321</v>
      </c>
      <c r="Y1562">
        <f t="shared" si="123"/>
        <v>57.32</v>
      </c>
    </row>
    <row r="1563" spans="1:25" x14ac:dyDescent="0.2">
      <c r="A1563">
        <v>1562</v>
      </c>
      <c r="B1563" t="s">
        <v>298</v>
      </c>
      <c r="C1563" t="s">
        <v>299</v>
      </c>
      <c r="D1563">
        <v>2</v>
      </c>
      <c r="E1563" t="s">
        <v>18</v>
      </c>
      <c r="F1563">
        <f t="shared" ref="F1563:F1603" si="125">(4/100)</f>
        <v>0.04</v>
      </c>
      <c r="G1563">
        <v>200</v>
      </c>
      <c r="H1563">
        <f t="shared" si="117"/>
        <v>2.0000000000000001E-4</v>
      </c>
      <c r="I1563">
        <f t="shared" si="122"/>
        <v>3.9894228040143268E-2</v>
      </c>
      <c r="J1563" s="6">
        <f t="shared" si="119"/>
        <v>5.0000000000000001E-3</v>
      </c>
      <c r="K1563">
        <f t="shared" si="120"/>
        <v>200</v>
      </c>
      <c r="L1563" t="s">
        <v>19</v>
      </c>
      <c r="M1563">
        <v>1</v>
      </c>
      <c r="N1563" t="s">
        <v>319</v>
      </c>
      <c r="O1563" t="s">
        <v>319</v>
      </c>
      <c r="P1563" t="s">
        <v>22</v>
      </c>
      <c r="Q1563" t="s">
        <v>23</v>
      </c>
      <c r="R1563" t="s">
        <v>24</v>
      </c>
      <c r="S1563" t="s">
        <v>320</v>
      </c>
      <c r="T1563">
        <v>2</v>
      </c>
      <c r="U1563" t="s">
        <v>322</v>
      </c>
      <c r="V1563" t="s">
        <v>323</v>
      </c>
      <c r="W1563" t="s">
        <v>324</v>
      </c>
      <c r="Y1563">
        <f t="shared" si="123"/>
        <v>114.64</v>
      </c>
    </row>
    <row r="1564" spans="1:25" x14ac:dyDescent="0.2">
      <c r="A1564">
        <v>1563</v>
      </c>
      <c r="B1564" t="s">
        <v>298</v>
      </c>
      <c r="C1564" t="s">
        <v>299</v>
      </c>
      <c r="D1564">
        <v>2</v>
      </c>
      <c r="E1564" t="s">
        <v>18</v>
      </c>
      <c r="F1564">
        <f t="shared" si="125"/>
        <v>0.04</v>
      </c>
      <c r="G1564">
        <v>200</v>
      </c>
      <c r="H1564">
        <f t="shared" si="117"/>
        <v>2.0000000000000001E-4</v>
      </c>
      <c r="I1564">
        <f t="shared" si="122"/>
        <v>3.9894228040143268E-2</v>
      </c>
      <c r="J1564" s="6">
        <f t="shared" si="119"/>
        <v>5.0000000000000001E-3</v>
      </c>
      <c r="K1564">
        <f t="shared" si="120"/>
        <v>200</v>
      </c>
      <c r="L1564" t="s">
        <v>19</v>
      </c>
      <c r="M1564">
        <v>1</v>
      </c>
      <c r="N1564" t="s">
        <v>29</v>
      </c>
      <c r="O1564" t="s">
        <v>29</v>
      </c>
      <c r="P1564" t="s">
        <v>30</v>
      </c>
      <c r="Q1564" t="s">
        <v>23</v>
      </c>
      <c r="R1564" t="s">
        <v>31</v>
      </c>
      <c r="S1564" t="s">
        <v>32</v>
      </c>
      <c r="T1564">
        <v>2</v>
      </c>
      <c r="U1564" t="s">
        <v>322</v>
      </c>
      <c r="V1564" t="s">
        <v>323</v>
      </c>
      <c r="W1564" t="s">
        <v>324</v>
      </c>
      <c r="Y1564">
        <f t="shared" si="123"/>
        <v>114.64</v>
      </c>
    </row>
    <row r="1565" spans="1:25" x14ac:dyDescent="0.2">
      <c r="A1565">
        <v>1564</v>
      </c>
      <c r="B1565" t="s">
        <v>298</v>
      </c>
      <c r="C1565" t="s">
        <v>299</v>
      </c>
      <c r="D1565">
        <v>2</v>
      </c>
      <c r="E1565" t="s">
        <v>18</v>
      </c>
      <c r="F1565">
        <f t="shared" si="125"/>
        <v>0.04</v>
      </c>
      <c r="G1565">
        <v>200</v>
      </c>
      <c r="H1565">
        <f t="shared" si="117"/>
        <v>2.0000000000000001E-4</v>
      </c>
      <c r="I1565">
        <f t="shared" si="122"/>
        <v>3.9894228040143268E-2</v>
      </c>
      <c r="J1565" s="6">
        <f t="shared" si="119"/>
        <v>5.0000000000000001E-3</v>
      </c>
      <c r="K1565">
        <f t="shared" si="120"/>
        <v>200</v>
      </c>
      <c r="L1565" t="s">
        <v>19</v>
      </c>
      <c r="M1565">
        <v>1</v>
      </c>
      <c r="N1565" t="s">
        <v>29</v>
      </c>
      <c r="O1565" t="s">
        <v>29</v>
      </c>
      <c r="P1565" t="s">
        <v>30</v>
      </c>
      <c r="Q1565" t="s">
        <v>23</v>
      </c>
      <c r="R1565" t="s">
        <v>31</v>
      </c>
      <c r="S1565" t="s">
        <v>32</v>
      </c>
      <c r="T1565">
        <v>1</v>
      </c>
      <c r="U1565" t="s">
        <v>322</v>
      </c>
      <c r="V1565" t="s">
        <v>323</v>
      </c>
      <c r="W1565" t="s">
        <v>324</v>
      </c>
      <c r="Y1565">
        <f t="shared" si="123"/>
        <v>57.32</v>
      </c>
    </row>
    <row r="1566" spans="1:25" x14ac:dyDescent="0.2">
      <c r="A1566">
        <v>1565</v>
      </c>
      <c r="B1566" t="s">
        <v>298</v>
      </c>
      <c r="C1566" t="s">
        <v>299</v>
      </c>
      <c r="D1566">
        <v>2</v>
      </c>
      <c r="E1566" t="s">
        <v>18</v>
      </c>
      <c r="F1566">
        <f t="shared" si="125"/>
        <v>0.04</v>
      </c>
      <c r="G1566">
        <v>200</v>
      </c>
      <c r="H1566">
        <f t="shared" si="117"/>
        <v>2.0000000000000001E-4</v>
      </c>
      <c r="I1566">
        <f t="shared" si="122"/>
        <v>3.9894228040143268E-2</v>
      </c>
      <c r="J1566" s="6">
        <f t="shared" si="119"/>
        <v>5.0000000000000001E-3</v>
      </c>
      <c r="K1566">
        <f t="shared" si="120"/>
        <v>200</v>
      </c>
      <c r="L1566" t="s">
        <v>19</v>
      </c>
      <c r="M1566">
        <v>1</v>
      </c>
      <c r="N1566" t="s">
        <v>61</v>
      </c>
      <c r="O1566" t="s">
        <v>61</v>
      </c>
      <c r="P1566" t="s">
        <v>30</v>
      </c>
      <c r="Q1566" t="s">
        <v>37</v>
      </c>
      <c r="R1566" t="s">
        <v>31</v>
      </c>
      <c r="S1566" t="s">
        <v>62</v>
      </c>
      <c r="T1566">
        <v>1</v>
      </c>
      <c r="U1566" t="s">
        <v>322</v>
      </c>
      <c r="V1566" t="s">
        <v>323</v>
      </c>
      <c r="W1566" t="s">
        <v>324</v>
      </c>
      <c r="Y1566">
        <f t="shared" si="123"/>
        <v>57.32</v>
      </c>
    </row>
    <row r="1567" spans="1:25" x14ac:dyDescent="0.2">
      <c r="A1567">
        <v>1566</v>
      </c>
      <c r="B1567" t="s">
        <v>298</v>
      </c>
      <c r="C1567" t="s">
        <v>299</v>
      </c>
      <c r="D1567">
        <v>2</v>
      </c>
      <c r="E1567" t="s">
        <v>18</v>
      </c>
      <c r="F1567">
        <f t="shared" si="125"/>
        <v>0.04</v>
      </c>
      <c r="G1567">
        <v>200</v>
      </c>
      <c r="H1567">
        <f t="shared" si="117"/>
        <v>2.0000000000000001E-4</v>
      </c>
      <c r="I1567">
        <f t="shared" si="122"/>
        <v>3.9894228040143268E-2</v>
      </c>
      <c r="J1567" s="6">
        <f t="shared" si="119"/>
        <v>5.0000000000000001E-3</v>
      </c>
      <c r="K1567">
        <f t="shared" si="120"/>
        <v>200</v>
      </c>
      <c r="L1567" t="s">
        <v>19</v>
      </c>
      <c r="M1567">
        <v>1</v>
      </c>
      <c r="N1567" t="s">
        <v>311</v>
      </c>
      <c r="O1567" t="s">
        <v>311</v>
      </c>
      <c r="P1567" t="s">
        <v>22</v>
      </c>
      <c r="Q1567" t="s">
        <v>23</v>
      </c>
      <c r="R1567" t="s">
        <v>24</v>
      </c>
      <c r="S1567" t="s">
        <v>32</v>
      </c>
      <c r="T1567">
        <v>2</v>
      </c>
      <c r="U1567" t="s">
        <v>322</v>
      </c>
      <c r="V1567" t="s">
        <v>323</v>
      </c>
      <c r="W1567" t="s">
        <v>324</v>
      </c>
      <c r="Y1567">
        <f t="shared" si="123"/>
        <v>114.64</v>
      </c>
    </row>
    <row r="1568" spans="1:25" x14ac:dyDescent="0.2">
      <c r="A1568">
        <v>1567</v>
      </c>
      <c r="B1568" t="s">
        <v>298</v>
      </c>
      <c r="C1568" t="s">
        <v>299</v>
      </c>
      <c r="D1568">
        <v>2</v>
      </c>
      <c r="E1568" t="s">
        <v>18</v>
      </c>
      <c r="F1568">
        <f t="shared" si="125"/>
        <v>0.04</v>
      </c>
      <c r="G1568">
        <v>200</v>
      </c>
      <c r="H1568">
        <f t="shared" si="117"/>
        <v>2.0000000000000001E-4</v>
      </c>
      <c r="I1568">
        <f t="shared" si="122"/>
        <v>3.9894228040143268E-2</v>
      </c>
      <c r="J1568" s="6">
        <f t="shared" si="119"/>
        <v>5.0000000000000001E-3</v>
      </c>
      <c r="K1568">
        <f t="shared" si="120"/>
        <v>200</v>
      </c>
      <c r="L1568" t="s">
        <v>19</v>
      </c>
      <c r="M1568">
        <v>1</v>
      </c>
      <c r="N1568" t="s">
        <v>311</v>
      </c>
      <c r="O1568" t="s">
        <v>311</v>
      </c>
      <c r="P1568" t="s">
        <v>22</v>
      </c>
      <c r="Q1568" t="s">
        <v>23</v>
      </c>
      <c r="R1568" t="s">
        <v>24</v>
      </c>
      <c r="S1568" t="s">
        <v>32</v>
      </c>
      <c r="T1568">
        <v>1</v>
      </c>
      <c r="U1568" t="s">
        <v>322</v>
      </c>
      <c r="V1568" t="s">
        <v>323</v>
      </c>
      <c r="W1568" t="s">
        <v>324</v>
      </c>
      <c r="Y1568">
        <f t="shared" si="123"/>
        <v>57.32</v>
      </c>
    </row>
    <row r="1569" spans="1:25" x14ac:dyDescent="0.2">
      <c r="A1569">
        <v>1568</v>
      </c>
      <c r="B1569" t="s">
        <v>298</v>
      </c>
      <c r="C1569" t="s">
        <v>299</v>
      </c>
      <c r="D1569">
        <v>2</v>
      </c>
      <c r="E1569" t="s">
        <v>18</v>
      </c>
      <c r="F1569">
        <f t="shared" si="125"/>
        <v>0.04</v>
      </c>
      <c r="G1569">
        <v>200</v>
      </c>
      <c r="H1569">
        <f t="shared" si="117"/>
        <v>2.0000000000000001E-4</v>
      </c>
      <c r="I1569">
        <f t="shared" si="122"/>
        <v>3.9894228040143268E-2</v>
      </c>
      <c r="J1569" s="6">
        <f t="shared" si="119"/>
        <v>5.0000000000000001E-3</v>
      </c>
      <c r="K1569">
        <f t="shared" si="120"/>
        <v>200</v>
      </c>
      <c r="L1569" t="s">
        <v>19</v>
      </c>
      <c r="M1569">
        <v>1</v>
      </c>
      <c r="N1569" t="s">
        <v>318</v>
      </c>
      <c r="O1569" t="s">
        <v>318</v>
      </c>
      <c r="P1569" t="s">
        <v>30</v>
      </c>
      <c r="Q1569" t="s">
        <v>23</v>
      </c>
      <c r="R1569" t="s">
        <v>31</v>
      </c>
      <c r="S1569" t="s">
        <v>153</v>
      </c>
      <c r="T1569">
        <v>1</v>
      </c>
      <c r="U1569" t="s">
        <v>322</v>
      </c>
      <c r="V1569" t="s">
        <v>323</v>
      </c>
      <c r="W1569" t="s">
        <v>324</v>
      </c>
      <c r="Y1569">
        <f t="shared" si="123"/>
        <v>57.32</v>
      </c>
    </row>
    <row r="1570" spans="1:25" x14ac:dyDescent="0.2">
      <c r="A1570">
        <v>1569</v>
      </c>
      <c r="B1570" t="s">
        <v>298</v>
      </c>
      <c r="C1570" t="s">
        <v>299</v>
      </c>
      <c r="D1570">
        <v>2</v>
      </c>
      <c r="E1570" t="s">
        <v>18</v>
      </c>
      <c r="F1570">
        <f t="shared" si="125"/>
        <v>0.04</v>
      </c>
      <c r="G1570">
        <v>200</v>
      </c>
      <c r="H1570">
        <f t="shared" si="117"/>
        <v>2.0000000000000001E-4</v>
      </c>
      <c r="I1570">
        <f t="shared" si="122"/>
        <v>3.9894228040143268E-2</v>
      </c>
      <c r="J1570" s="6">
        <f t="shared" si="119"/>
        <v>5.0000000000000001E-3</v>
      </c>
      <c r="K1570">
        <f t="shared" si="120"/>
        <v>200</v>
      </c>
      <c r="L1570" t="s">
        <v>19</v>
      </c>
      <c r="M1570">
        <v>1</v>
      </c>
      <c r="N1570" t="s">
        <v>318</v>
      </c>
      <c r="O1570" t="s">
        <v>318</v>
      </c>
      <c r="P1570" t="s">
        <v>30</v>
      </c>
      <c r="Q1570" t="s">
        <v>23</v>
      </c>
      <c r="R1570" t="s">
        <v>31</v>
      </c>
      <c r="S1570" t="s">
        <v>153</v>
      </c>
      <c r="T1570">
        <v>1</v>
      </c>
      <c r="U1570" t="s">
        <v>322</v>
      </c>
      <c r="V1570" t="s">
        <v>323</v>
      </c>
      <c r="W1570" t="s">
        <v>324</v>
      </c>
      <c r="Y1570">
        <f t="shared" si="123"/>
        <v>57.32</v>
      </c>
    </row>
    <row r="1571" spans="1:25" x14ac:dyDescent="0.2">
      <c r="A1571">
        <v>1570</v>
      </c>
      <c r="B1571" t="s">
        <v>298</v>
      </c>
      <c r="C1571" t="s">
        <v>299</v>
      </c>
      <c r="D1571">
        <v>2</v>
      </c>
      <c r="E1571" t="s">
        <v>18</v>
      </c>
      <c r="F1571">
        <f t="shared" si="125"/>
        <v>0.04</v>
      </c>
      <c r="G1571">
        <v>200</v>
      </c>
      <c r="H1571">
        <f t="shared" ref="H1571:H1634" si="126">G1571/1000000</f>
        <v>2.0000000000000001E-4</v>
      </c>
      <c r="I1571">
        <f t="shared" si="122"/>
        <v>3.9894228040143268E-2</v>
      </c>
      <c r="J1571" s="6">
        <f t="shared" ref="J1571:J1634" si="127">(I1571*I1571)*PI()</f>
        <v>5.0000000000000001E-3</v>
      </c>
      <c r="K1571">
        <f t="shared" ref="K1571:K1634" si="128">1/J1571</f>
        <v>200</v>
      </c>
      <c r="L1571" t="s">
        <v>19</v>
      </c>
      <c r="M1571">
        <v>1</v>
      </c>
      <c r="N1571" t="s">
        <v>188</v>
      </c>
      <c r="O1571" t="s">
        <v>188</v>
      </c>
      <c r="P1571" t="s">
        <v>36</v>
      </c>
      <c r="Q1571" t="s">
        <v>23</v>
      </c>
      <c r="R1571" t="s">
        <v>31</v>
      </c>
      <c r="S1571" t="s">
        <v>38</v>
      </c>
      <c r="T1571">
        <v>3</v>
      </c>
      <c r="U1571" t="s">
        <v>322</v>
      </c>
      <c r="V1571" t="s">
        <v>323</v>
      </c>
      <c r="W1571" t="s">
        <v>324</v>
      </c>
      <c r="Y1571">
        <f t="shared" si="123"/>
        <v>171.96</v>
      </c>
    </row>
    <row r="1572" spans="1:25" x14ac:dyDescent="0.2">
      <c r="A1572">
        <v>1571</v>
      </c>
      <c r="B1572" t="s">
        <v>298</v>
      </c>
      <c r="C1572" t="s">
        <v>299</v>
      </c>
      <c r="D1572">
        <v>2</v>
      </c>
      <c r="E1572" t="s">
        <v>18</v>
      </c>
      <c r="F1572">
        <f t="shared" si="125"/>
        <v>0.04</v>
      </c>
      <c r="G1572">
        <v>200</v>
      </c>
      <c r="H1572">
        <f t="shared" si="126"/>
        <v>2.0000000000000001E-4</v>
      </c>
      <c r="I1572">
        <f t="shared" ref="I1572:I1635" si="129">SQRT(H1572/(PI()*F1572))</f>
        <v>3.9894228040143268E-2</v>
      </c>
      <c r="J1572" s="6">
        <f t="shared" si="127"/>
        <v>5.0000000000000001E-3</v>
      </c>
      <c r="K1572">
        <f t="shared" si="128"/>
        <v>200</v>
      </c>
      <c r="L1572" t="s">
        <v>19</v>
      </c>
      <c r="M1572">
        <v>1</v>
      </c>
      <c r="N1572" t="s">
        <v>188</v>
      </c>
      <c r="O1572" t="s">
        <v>188</v>
      </c>
      <c r="P1572" t="s">
        <v>36</v>
      </c>
      <c r="Q1572" t="s">
        <v>23</v>
      </c>
      <c r="R1572" t="s">
        <v>31</v>
      </c>
      <c r="S1572" t="s">
        <v>38</v>
      </c>
      <c r="T1572">
        <v>1</v>
      </c>
      <c r="U1572" t="s">
        <v>322</v>
      </c>
      <c r="V1572" t="s">
        <v>323</v>
      </c>
      <c r="W1572" t="s">
        <v>324</v>
      </c>
      <c r="Y1572">
        <f t="shared" si="123"/>
        <v>57.32</v>
      </c>
    </row>
    <row r="1573" spans="1:25" x14ac:dyDescent="0.2">
      <c r="A1573">
        <v>1572</v>
      </c>
      <c r="B1573" t="s">
        <v>298</v>
      </c>
      <c r="C1573" t="s">
        <v>299</v>
      </c>
      <c r="D1573">
        <v>2</v>
      </c>
      <c r="E1573" t="s">
        <v>18</v>
      </c>
      <c r="F1573">
        <f t="shared" si="125"/>
        <v>0.04</v>
      </c>
      <c r="G1573">
        <v>200</v>
      </c>
      <c r="H1573">
        <f t="shared" si="126"/>
        <v>2.0000000000000001E-4</v>
      </c>
      <c r="I1573">
        <f t="shared" si="129"/>
        <v>3.9894228040143268E-2</v>
      </c>
      <c r="J1573" s="6">
        <f t="shared" si="127"/>
        <v>5.0000000000000001E-3</v>
      </c>
      <c r="K1573">
        <f t="shared" si="128"/>
        <v>200</v>
      </c>
      <c r="L1573" t="s">
        <v>66</v>
      </c>
      <c r="M1573">
        <v>1</v>
      </c>
      <c r="N1573" t="s">
        <v>319</v>
      </c>
      <c r="O1573" t="s">
        <v>319</v>
      </c>
      <c r="P1573" t="s">
        <v>22</v>
      </c>
      <c r="Q1573" t="s">
        <v>23</v>
      </c>
      <c r="R1573" t="s">
        <v>24</v>
      </c>
      <c r="S1573" t="s">
        <v>320</v>
      </c>
      <c r="T1573">
        <v>2</v>
      </c>
      <c r="U1573" t="s">
        <v>322</v>
      </c>
      <c r="V1573" t="s">
        <v>323</v>
      </c>
      <c r="W1573" t="s">
        <v>325</v>
      </c>
      <c r="Y1573">
        <f t="shared" si="123"/>
        <v>114.64</v>
      </c>
    </row>
    <row r="1574" spans="1:25" x14ac:dyDescent="0.2">
      <c r="A1574">
        <v>1573</v>
      </c>
      <c r="B1574" t="s">
        <v>298</v>
      </c>
      <c r="C1574" t="s">
        <v>299</v>
      </c>
      <c r="D1574">
        <v>2</v>
      </c>
      <c r="E1574" t="s">
        <v>18</v>
      </c>
      <c r="F1574">
        <f t="shared" si="125"/>
        <v>0.04</v>
      </c>
      <c r="G1574">
        <v>200</v>
      </c>
      <c r="H1574">
        <f t="shared" si="126"/>
        <v>2.0000000000000001E-4</v>
      </c>
      <c r="I1574">
        <f t="shared" si="129"/>
        <v>3.9894228040143268E-2</v>
      </c>
      <c r="J1574" s="6">
        <f t="shared" si="127"/>
        <v>5.0000000000000001E-3</v>
      </c>
      <c r="K1574">
        <f t="shared" si="128"/>
        <v>200</v>
      </c>
      <c r="L1574" t="s">
        <v>66</v>
      </c>
      <c r="M1574">
        <v>1</v>
      </c>
      <c r="N1574" t="s">
        <v>29</v>
      </c>
      <c r="O1574" t="s">
        <v>29</v>
      </c>
      <c r="P1574" t="s">
        <v>30</v>
      </c>
      <c r="Q1574" t="s">
        <v>23</v>
      </c>
      <c r="R1574" t="s">
        <v>31</v>
      </c>
      <c r="S1574" t="s">
        <v>32</v>
      </c>
      <c r="T1574">
        <v>2</v>
      </c>
      <c r="U1574" t="s">
        <v>322</v>
      </c>
      <c r="V1574" t="s">
        <v>323</v>
      </c>
      <c r="W1574" t="s">
        <v>325</v>
      </c>
      <c r="Y1574">
        <f t="shared" si="123"/>
        <v>114.64</v>
      </c>
    </row>
    <row r="1575" spans="1:25" x14ac:dyDescent="0.2">
      <c r="A1575">
        <v>1574</v>
      </c>
      <c r="B1575" t="s">
        <v>298</v>
      </c>
      <c r="C1575" t="s">
        <v>299</v>
      </c>
      <c r="D1575">
        <v>2</v>
      </c>
      <c r="E1575" t="s">
        <v>18</v>
      </c>
      <c r="F1575">
        <f t="shared" si="125"/>
        <v>0.04</v>
      </c>
      <c r="G1575">
        <v>200</v>
      </c>
      <c r="H1575">
        <f t="shared" si="126"/>
        <v>2.0000000000000001E-4</v>
      </c>
      <c r="I1575">
        <f t="shared" si="129"/>
        <v>3.9894228040143268E-2</v>
      </c>
      <c r="J1575" s="6">
        <f t="shared" si="127"/>
        <v>5.0000000000000001E-3</v>
      </c>
      <c r="K1575">
        <f t="shared" si="128"/>
        <v>200</v>
      </c>
      <c r="L1575" t="s">
        <v>66</v>
      </c>
      <c r="M1575">
        <v>1</v>
      </c>
      <c r="N1575" t="s">
        <v>29</v>
      </c>
      <c r="O1575" t="s">
        <v>29</v>
      </c>
      <c r="P1575" t="s">
        <v>30</v>
      </c>
      <c r="Q1575" t="s">
        <v>23</v>
      </c>
      <c r="R1575" t="s">
        <v>31</v>
      </c>
      <c r="S1575" t="s">
        <v>32</v>
      </c>
      <c r="T1575">
        <v>1</v>
      </c>
      <c r="U1575" t="s">
        <v>322</v>
      </c>
      <c r="V1575" t="s">
        <v>323</v>
      </c>
      <c r="W1575" t="s">
        <v>325</v>
      </c>
      <c r="Y1575">
        <f t="shared" si="123"/>
        <v>57.32</v>
      </c>
    </row>
    <row r="1576" spans="1:25" x14ac:dyDescent="0.2">
      <c r="A1576">
        <v>1575</v>
      </c>
      <c r="B1576" t="s">
        <v>298</v>
      </c>
      <c r="C1576" t="s">
        <v>299</v>
      </c>
      <c r="D1576">
        <v>2</v>
      </c>
      <c r="E1576" t="s">
        <v>18</v>
      </c>
      <c r="F1576">
        <f t="shared" si="125"/>
        <v>0.04</v>
      </c>
      <c r="G1576">
        <v>200</v>
      </c>
      <c r="H1576">
        <f t="shared" si="126"/>
        <v>2.0000000000000001E-4</v>
      </c>
      <c r="I1576">
        <f t="shared" si="129"/>
        <v>3.9894228040143268E-2</v>
      </c>
      <c r="J1576" s="6">
        <f t="shared" si="127"/>
        <v>5.0000000000000001E-3</v>
      </c>
      <c r="K1576">
        <f t="shared" si="128"/>
        <v>200</v>
      </c>
      <c r="L1576" t="s">
        <v>66</v>
      </c>
      <c r="M1576">
        <v>1</v>
      </c>
      <c r="N1576" t="s">
        <v>61</v>
      </c>
      <c r="O1576" t="s">
        <v>61</v>
      </c>
      <c r="P1576" t="s">
        <v>30</v>
      </c>
      <c r="Q1576" t="s">
        <v>37</v>
      </c>
      <c r="R1576" t="s">
        <v>31</v>
      </c>
      <c r="S1576" t="s">
        <v>62</v>
      </c>
      <c r="T1576">
        <v>1</v>
      </c>
      <c r="U1576" t="s">
        <v>322</v>
      </c>
      <c r="V1576" t="s">
        <v>323</v>
      </c>
      <c r="W1576" t="s">
        <v>325</v>
      </c>
      <c r="Y1576">
        <f t="shared" si="123"/>
        <v>57.32</v>
      </c>
    </row>
    <row r="1577" spans="1:25" x14ac:dyDescent="0.2">
      <c r="A1577">
        <v>1576</v>
      </c>
      <c r="B1577" t="s">
        <v>298</v>
      </c>
      <c r="C1577" t="s">
        <v>299</v>
      </c>
      <c r="D1577">
        <v>2</v>
      </c>
      <c r="E1577" t="s">
        <v>18</v>
      </c>
      <c r="F1577">
        <f t="shared" si="125"/>
        <v>0.04</v>
      </c>
      <c r="G1577">
        <v>200</v>
      </c>
      <c r="H1577">
        <f t="shared" si="126"/>
        <v>2.0000000000000001E-4</v>
      </c>
      <c r="I1577">
        <f t="shared" si="129"/>
        <v>3.9894228040143268E-2</v>
      </c>
      <c r="J1577" s="6">
        <f t="shared" si="127"/>
        <v>5.0000000000000001E-3</v>
      </c>
      <c r="K1577">
        <f t="shared" si="128"/>
        <v>200</v>
      </c>
      <c r="L1577" t="s">
        <v>66</v>
      </c>
      <c r="M1577">
        <v>1</v>
      </c>
      <c r="N1577" t="s">
        <v>311</v>
      </c>
      <c r="O1577" t="s">
        <v>311</v>
      </c>
      <c r="P1577" t="s">
        <v>22</v>
      </c>
      <c r="Q1577" t="s">
        <v>23</v>
      </c>
      <c r="R1577" t="s">
        <v>24</v>
      </c>
      <c r="S1577" t="s">
        <v>32</v>
      </c>
      <c r="T1577">
        <v>1</v>
      </c>
      <c r="U1577" t="s">
        <v>322</v>
      </c>
      <c r="V1577" t="s">
        <v>323</v>
      </c>
      <c r="W1577" t="s">
        <v>325</v>
      </c>
      <c r="Y1577">
        <f t="shared" si="123"/>
        <v>57.32</v>
      </c>
    </row>
    <row r="1578" spans="1:25" x14ac:dyDescent="0.2">
      <c r="A1578">
        <v>1577</v>
      </c>
      <c r="B1578" t="s">
        <v>298</v>
      </c>
      <c r="C1578" t="s">
        <v>299</v>
      </c>
      <c r="D1578">
        <v>2</v>
      </c>
      <c r="E1578" t="s">
        <v>18</v>
      </c>
      <c r="F1578">
        <f t="shared" si="125"/>
        <v>0.04</v>
      </c>
      <c r="G1578">
        <v>200</v>
      </c>
      <c r="H1578">
        <f t="shared" si="126"/>
        <v>2.0000000000000001E-4</v>
      </c>
      <c r="I1578">
        <f t="shared" si="129"/>
        <v>3.9894228040143268E-2</v>
      </c>
      <c r="J1578" s="6">
        <f t="shared" si="127"/>
        <v>5.0000000000000001E-3</v>
      </c>
      <c r="K1578">
        <f t="shared" si="128"/>
        <v>200</v>
      </c>
      <c r="L1578" t="s">
        <v>66</v>
      </c>
      <c r="M1578">
        <v>1</v>
      </c>
      <c r="N1578" t="s">
        <v>311</v>
      </c>
      <c r="O1578" t="s">
        <v>311</v>
      </c>
      <c r="P1578" t="s">
        <v>22</v>
      </c>
      <c r="Q1578" t="s">
        <v>23</v>
      </c>
      <c r="R1578" t="s">
        <v>24</v>
      </c>
      <c r="S1578" t="s">
        <v>32</v>
      </c>
      <c r="T1578">
        <v>1</v>
      </c>
      <c r="U1578" t="s">
        <v>322</v>
      </c>
      <c r="V1578" t="s">
        <v>323</v>
      </c>
      <c r="W1578" t="s">
        <v>325</v>
      </c>
      <c r="Y1578">
        <f t="shared" si="123"/>
        <v>57.32</v>
      </c>
    </row>
    <row r="1579" spans="1:25" x14ac:dyDescent="0.2">
      <c r="A1579">
        <v>1578</v>
      </c>
      <c r="B1579" t="s">
        <v>298</v>
      </c>
      <c r="C1579" t="s">
        <v>299</v>
      </c>
      <c r="D1579">
        <v>2</v>
      </c>
      <c r="E1579" t="s">
        <v>18</v>
      </c>
      <c r="F1579">
        <f t="shared" si="125"/>
        <v>0.04</v>
      </c>
      <c r="G1579">
        <v>200</v>
      </c>
      <c r="H1579">
        <f t="shared" si="126"/>
        <v>2.0000000000000001E-4</v>
      </c>
      <c r="I1579">
        <f t="shared" si="129"/>
        <v>3.9894228040143268E-2</v>
      </c>
      <c r="J1579" s="6">
        <f t="shared" si="127"/>
        <v>5.0000000000000001E-3</v>
      </c>
      <c r="K1579">
        <f t="shared" si="128"/>
        <v>200</v>
      </c>
      <c r="L1579" t="s">
        <v>66</v>
      </c>
      <c r="M1579">
        <v>1</v>
      </c>
      <c r="N1579" t="s">
        <v>311</v>
      </c>
      <c r="O1579" t="s">
        <v>311</v>
      </c>
      <c r="P1579" t="s">
        <v>22</v>
      </c>
      <c r="Q1579" t="s">
        <v>23</v>
      </c>
      <c r="R1579" t="s">
        <v>24</v>
      </c>
      <c r="S1579" t="s">
        <v>32</v>
      </c>
      <c r="T1579">
        <v>1</v>
      </c>
      <c r="U1579" t="s">
        <v>322</v>
      </c>
      <c r="V1579" t="s">
        <v>323</v>
      </c>
      <c r="W1579" t="s">
        <v>325</v>
      </c>
      <c r="Y1579">
        <f t="shared" si="123"/>
        <v>57.32</v>
      </c>
    </row>
    <row r="1580" spans="1:25" x14ac:dyDescent="0.2">
      <c r="A1580">
        <v>1579</v>
      </c>
      <c r="B1580" t="s">
        <v>298</v>
      </c>
      <c r="C1580" t="s">
        <v>299</v>
      </c>
      <c r="D1580">
        <v>2</v>
      </c>
      <c r="E1580" t="s">
        <v>18</v>
      </c>
      <c r="F1580">
        <f t="shared" si="125"/>
        <v>0.04</v>
      </c>
      <c r="G1580">
        <v>200</v>
      </c>
      <c r="H1580">
        <f t="shared" si="126"/>
        <v>2.0000000000000001E-4</v>
      </c>
      <c r="I1580">
        <f t="shared" si="129"/>
        <v>3.9894228040143268E-2</v>
      </c>
      <c r="J1580" s="6">
        <f t="shared" si="127"/>
        <v>5.0000000000000001E-3</v>
      </c>
      <c r="K1580">
        <f t="shared" si="128"/>
        <v>200</v>
      </c>
      <c r="L1580" t="s">
        <v>66</v>
      </c>
      <c r="M1580">
        <v>1</v>
      </c>
      <c r="N1580" t="s">
        <v>318</v>
      </c>
      <c r="O1580" t="s">
        <v>318</v>
      </c>
      <c r="P1580" t="s">
        <v>30</v>
      </c>
      <c r="Q1580" t="s">
        <v>23</v>
      </c>
      <c r="R1580" t="s">
        <v>31</v>
      </c>
      <c r="S1580" t="s">
        <v>153</v>
      </c>
      <c r="T1580">
        <v>2</v>
      </c>
      <c r="U1580" t="s">
        <v>322</v>
      </c>
      <c r="V1580" t="s">
        <v>323</v>
      </c>
      <c r="W1580" t="s">
        <v>325</v>
      </c>
      <c r="Y1580">
        <f t="shared" si="123"/>
        <v>114.64</v>
      </c>
    </row>
    <row r="1581" spans="1:25" x14ac:dyDescent="0.2">
      <c r="A1581">
        <v>1580</v>
      </c>
      <c r="B1581" t="s">
        <v>298</v>
      </c>
      <c r="C1581" t="s">
        <v>299</v>
      </c>
      <c r="D1581">
        <v>2</v>
      </c>
      <c r="E1581" t="s">
        <v>18</v>
      </c>
      <c r="F1581">
        <f t="shared" si="125"/>
        <v>0.04</v>
      </c>
      <c r="G1581">
        <v>200</v>
      </c>
      <c r="H1581">
        <f t="shared" si="126"/>
        <v>2.0000000000000001E-4</v>
      </c>
      <c r="I1581">
        <f t="shared" si="129"/>
        <v>3.9894228040143268E-2</v>
      </c>
      <c r="J1581" s="6">
        <f t="shared" si="127"/>
        <v>5.0000000000000001E-3</v>
      </c>
      <c r="K1581">
        <f t="shared" si="128"/>
        <v>200</v>
      </c>
      <c r="L1581" t="s">
        <v>66</v>
      </c>
      <c r="M1581">
        <v>1</v>
      </c>
      <c r="N1581" t="s">
        <v>188</v>
      </c>
      <c r="O1581" t="s">
        <v>188</v>
      </c>
      <c r="P1581" t="s">
        <v>36</v>
      </c>
      <c r="Q1581" t="s">
        <v>23</v>
      </c>
      <c r="R1581" t="s">
        <v>31</v>
      </c>
      <c r="S1581" t="s">
        <v>38</v>
      </c>
      <c r="T1581">
        <v>5</v>
      </c>
      <c r="U1581" t="s">
        <v>322</v>
      </c>
      <c r="V1581" t="s">
        <v>323</v>
      </c>
      <c r="W1581" t="s">
        <v>325</v>
      </c>
      <c r="Y1581">
        <f t="shared" si="123"/>
        <v>286.60000000000002</v>
      </c>
    </row>
    <row r="1582" spans="1:25" x14ac:dyDescent="0.2">
      <c r="A1582">
        <v>1581</v>
      </c>
      <c r="B1582" t="s">
        <v>298</v>
      </c>
      <c r="C1582" t="s">
        <v>299</v>
      </c>
      <c r="D1582">
        <v>2</v>
      </c>
      <c r="E1582" t="s">
        <v>18</v>
      </c>
      <c r="F1582">
        <f t="shared" si="125"/>
        <v>0.04</v>
      </c>
      <c r="G1582">
        <v>200</v>
      </c>
      <c r="H1582">
        <f t="shared" si="126"/>
        <v>2.0000000000000001E-4</v>
      </c>
      <c r="I1582">
        <f t="shared" si="129"/>
        <v>3.9894228040143268E-2</v>
      </c>
      <c r="J1582" s="6">
        <f t="shared" si="127"/>
        <v>5.0000000000000001E-3</v>
      </c>
      <c r="K1582">
        <f t="shared" si="128"/>
        <v>200</v>
      </c>
      <c r="L1582" t="s">
        <v>66</v>
      </c>
      <c r="M1582">
        <v>1</v>
      </c>
      <c r="N1582" t="s">
        <v>188</v>
      </c>
      <c r="O1582" t="s">
        <v>188</v>
      </c>
      <c r="P1582" t="s">
        <v>36</v>
      </c>
      <c r="Q1582" t="s">
        <v>23</v>
      </c>
      <c r="R1582" t="s">
        <v>31</v>
      </c>
      <c r="S1582" t="s">
        <v>38</v>
      </c>
      <c r="T1582">
        <v>1</v>
      </c>
      <c r="U1582" t="s">
        <v>322</v>
      </c>
      <c r="V1582" t="s">
        <v>323</v>
      </c>
      <c r="W1582" t="s">
        <v>325</v>
      </c>
      <c r="Y1582">
        <f t="shared" si="123"/>
        <v>57.32</v>
      </c>
    </row>
    <row r="1583" spans="1:25" x14ac:dyDescent="0.2">
      <c r="A1583">
        <v>1582</v>
      </c>
      <c r="B1583" t="s">
        <v>298</v>
      </c>
      <c r="C1583" t="s">
        <v>299</v>
      </c>
      <c r="D1583">
        <v>2</v>
      </c>
      <c r="E1583" t="s">
        <v>18</v>
      </c>
      <c r="F1583">
        <f t="shared" si="125"/>
        <v>0.04</v>
      </c>
      <c r="G1583">
        <v>200</v>
      </c>
      <c r="H1583">
        <f t="shared" si="126"/>
        <v>2.0000000000000001E-4</v>
      </c>
      <c r="I1583">
        <f t="shared" si="129"/>
        <v>3.9894228040143268E-2</v>
      </c>
      <c r="J1583" s="6">
        <f t="shared" si="127"/>
        <v>5.0000000000000001E-3</v>
      </c>
      <c r="K1583">
        <f t="shared" si="128"/>
        <v>200</v>
      </c>
      <c r="L1583" t="s">
        <v>68</v>
      </c>
      <c r="M1583">
        <v>1</v>
      </c>
      <c r="N1583" t="s">
        <v>319</v>
      </c>
      <c r="O1583" t="s">
        <v>319</v>
      </c>
      <c r="P1583" t="s">
        <v>22</v>
      </c>
      <c r="Q1583" t="s">
        <v>23</v>
      </c>
      <c r="R1583" t="s">
        <v>24</v>
      </c>
      <c r="S1583" t="s">
        <v>320</v>
      </c>
      <c r="T1583">
        <v>2</v>
      </c>
      <c r="U1583" t="s">
        <v>322</v>
      </c>
      <c r="V1583" t="s">
        <v>323</v>
      </c>
      <c r="W1583" t="s">
        <v>326</v>
      </c>
      <c r="Y1583">
        <f t="shared" si="123"/>
        <v>114.64</v>
      </c>
    </row>
    <row r="1584" spans="1:25" x14ac:dyDescent="0.2">
      <c r="A1584">
        <v>1583</v>
      </c>
      <c r="B1584" t="s">
        <v>298</v>
      </c>
      <c r="C1584" t="s">
        <v>299</v>
      </c>
      <c r="D1584">
        <v>2</v>
      </c>
      <c r="E1584" t="s">
        <v>18</v>
      </c>
      <c r="F1584">
        <f t="shared" si="125"/>
        <v>0.04</v>
      </c>
      <c r="G1584">
        <v>200</v>
      </c>
      <c r="H1584">
        <f t="shared" si="126"/>
        <v>2.0000000000000001E-4</v>
      </c>
      <c r="I1584">
        <f t="shared" si="129"/>
        <v>3.9894228040143268E-2</v>
      </c>
      <c r="J1584" s="6">
        <f t="shared" si="127"/>
        <v>5.0000000000000001E-3</v>
      </c>
      <c r="K1584">
        <f t="shared" si="128"/>
        <v>200</v>
      </c>
      <c r="L1584" t="s">
        <v>68</v>
      </c>
      <c r="M1584">
        <v>1</v>
      </c>
      <c r="N1584" t="s">
        <v>29</v>
      </c>
      <c r="O1584" t="s">
        <v>29</v>
      </c>
      <c r="P1584" t="s">
        <v>30</v>
      </c>
      <c r="Q1584" t="s">
        <v>23</v>
      </c>
      <c r="R1584" t="s">
        <v>31</v>
      </c>
      <c r="S1584" t="s">
        <v>32</v>
      </c>
      <c r="T1584">
        <v>1</v>
      </c>
      <c r="U1584" t="s">
        <v>322</v>
      </c>
      <c r="V1584" t="s">
        <v>323</v>
      </c>
      <c r="W1584" t="s">
        <v>326</v>
      </c>
      <c r="Y1584">
        <f t="shared" si="123"/>
        <v>57.32</v>
      </c>
    </row>
    <row r="1585" spans="1:25" x14ac:dyDescent="0.2">
      <c r="A1585">
        <v>1584</v>
      </c>
      <c r="B1585" t="s">
        <v>298</v>
      </c>
      <c r="C1585" t="s">
        <v>299</v>
      </c>
      <c r="D1585">
        <v>2</v>
      </c>
      <c r="E1585" t="s">
        <v>18</v>
      </c>
      <c r="F1585">
        <f t="shared" si="125"/>
        <v>0.04</v>
      </c>
      <c r="G1585">
        <v>200</v>
      </c>
      <c r="H1585">
        <f t="shared" si="126"/>
        <v>2.0000000000000001E-4</v>
      </c>
      <c r="I1585">
        <f t="shared" si="129"/>
        <v>3.9894228040143268E-2</v>
      </c>
      <c r="J1585" s="6">
        <f t="shared" si="127"/>
        <v>5.0000000000000001E-3</v>
      </c>
      <c r="K1585">
        <f t="shared" si="128"/>
        <v>200</v>
      </c>
      <c r="L1585" t="s">
        <v>68</v>
      </c>
      <c r="M1585">
        <v>1</v>
      </c>
      <c r="N1585" t="s">
        <v>33</v>
      </c>
      <c r="O1585" t="s">
        <v>33</v>
      </c>
      <c r="P1585" t="s">
        <v>22</v>
      </c>
      <c r="Q1585" t="s">
        <v>23</v>
      </c>
      <c r="R1585" t="s">
        <v>31</v>
      </c>
      <c r="S1585" t="s">
        <v>25</v>
      </c>
      <c r="T1585">
        <v>1</v>
      </c>
      <c r="U1585" t="s">
        <v>322</v>
      </c>
      <c r="V1585" t="s">
        <v>323</v>
      </c>
      <c r="W1585" t="s">
        <v>326</v>
      </c>
      <c r="Y1585">
        <f t="shared" si="123"/>
        <v>57.32</v>
      </c>
    </row>
    <row r="1586" spans="1:25" x14ac:dyDescent="0.2">
      <c r="A1586">
        <v>1585</v>
      </c>
      <c r="B1586" t="s">
        <v>298</v>
      </c>
      <c r="C1586" t="s">
        <v>299</v>
      </c>
      <c r="D1586">
        <v>2</v>
      </c>
      <c r="E1586" t="s">
        <v>18</v>
      </c>
      <c r="F1586">
        <f t="shared" si="125"/>
        <v>0.04</v>
      </c>
      <c r="G1586">
        <v>200</v>
      </c>
      <c r="H1586">
        <f t="shared" si="126"/>
        <v>2.0000000000000001E-4</v>
      </c>
      <c r="I1586">
        <f t="shared" si="129"/>
        <v>3.9894228040143268E-2</v>
      </c>
      <c r="J1586" s="6">
        <f t="shared" si="127"/>
        <v>5.0000000000000001E-3</v>
      </c>
      <c r="K1586">
        <f t="shared" si="128"/>
        <v>200</v>
      </c>
      <c r="L1586" t="s">
        <v>68</v>
      </c>
      <c r="M1586">
        <v>1</v>
      </c>
      <c r="N1586" t="s">
        <v>43</v>
      </c>
      <c r="O1586" t="s">
        <v>43</v>
      </c>
      <c r="P1586" t="s">
        <v>22</v>
      </c>
      <c r="Q1586" t="s">
        <v>23</v>
      </c>
      <c r="R1586" t="s">
        <v>24</v>
      </c>
      <c r="S1586" t="s">
        <v>44</v>
      </c>
      <c r="T1586">
        <v>1</v>
      </c>
      <c r="U1586" t="s">
        <v>322</v>
      </c>
      <c r="V1586" t="s">
        <v>323</v>
      </c>
      <c r="W1586" t="s">
        <v>326</v>
      </c>
      <c r="Y1586">
        <f t="shared" si="123"/>
        <v>57.32</v>
      </c>
    </row>
    <row r="1587" spans="1:25" x14ac:dyDescent="0.2">
      <c r="A1587">
        <v>1586</v>
      </c>
      <c r="B1587" t="s">
        <v>298</v>
      </c>
      <c r="C1587" t="s">
        <v>299</v>
      </c>
      <c r="D1587">
        <v>2</v>
      </c>
      <c r="E1587" t="s">
        <v>18</v>
      </c>
      <c r="F1587">
        <f t="shared" si="125"/>
        <v>0.04</v>
      </c>
      <c r="G1587">
        <v>200</v>
      </c>
      <c r="H1587">
        <f t="shared" si="126"/>
        <v>2.0000000000000001E-4</v>
      </c>
      <c r="I1587">
        <f t="shared" si="129"/>
        <v>3.9894228040143268E-2</v>
      </c>
      <c r="J1587" s="6">
        <f t="shared" si="127"/>
        <v>5.0000000000000001E-3</v>
      </c>
      <c r="K1587">
        <f t="shared" si="128"/>
        <v>200</v>
      </c>
      <c r="L1587" t="s">
        <v>68</v>
      </c>
      <c r="M1587">
        <v>1</v>
      </c>
      <c r="N1587" t="s">
        <v>47</v>
      </c>
      <c r="O1587" t="s">
        <v>47</v>
      </c>
      <c r="P1587" t="s">
        <v>22</v>
      </c>
      <c r="Q1587" t="s">
        <v>23</v>
      </c>
      <c r="R1587" t="s">
        <v>24</v>
      </c>
      <c r="S1587" t="s">
        <v>32</v>
      </c>
      <c r="T1587">
        <v>2</v>
      </c>
      <c r="U1587" t="s">
        <v>322</v>
      </c>
      <c r="V1587" t="s">
        <v>323</v>
      </c>
      <c r="W1587" t="s">
        <v>326</v>
      </c>
      <c r="Y1587">
        <f t="shared" si="123"/>
        <v>114.64</v>
      </c>
    </row>
    <row r="1588" spans="1:25" x14ac:dyDescent="0.2">
      <c r="A1588">
        <v>1587</v>
      </c>
      <c r="B1588" t="s">
        <v>298</v>
      </c>
      <c r="C1588" t="s">
        <v>299</v>
      </c>
      <c r="D1588">
        <v>2</v>
      </c>
      <c r="E1588" t="s">
        <v>18</v>
      </c>
      <c r="F1588">
        <f t="shared" si="125"/>
        <v>0.04</v>
      </c>
      <c r="G1588">
        <v>200</v>
      </c>
      <c r="H1588">
        <f t="shared" si="126"/>
        <v>2.0000000000000001E-4</v>
      </c>
      <c r="I1588">
        <f t="shared" si="129"/>
        <v>3.9894228040143268E-2</v>
      </c>
      <c r="J1588" s="6">
        <f t="shared" si="127"/>
        <v>5.0000000000000001E-3</v>
      </c>
      <c r="K1588">
        <f t="shared" si="128"/>
        <v>200</v>
      </c>
      <c r="L1588" t="s">
        <v>68</v>
      </c>
      <c r="M1588">
        <v>1</v>
      </c>
      <c r="N1588" t="s">
        <v>47</v>
      </c>
      <c r="O1588" t="s">
        <v>47</v>
      </c>
      <c r="P1588" t="s">
        <v>22</v>
      </c>
      <c r="Q1588" t="s">
        <v>23</v>
      </c>
      <c r="R1588" t="s">
        <v>24</v>
      </c>
      <c r="S1588" t="s">
        <v>32</v>
      </c>
      <c r="T1588">
        <v>1</v>
      </c>
      <c r="U1588" t="s">
        <v>322</v>
      </c>
      <c r="V1588" t="s">
        <v>323</v>
      </c>
      <c r="W1588" t="s">
        <v>326</v>
      </c>
      <c r="Y1588">
        <f t="shared" si="123"/>
        <v>57.32</v>
      </c>
    </row>
    <row r="1589" spans="1:25" x14ac:dyDescent="0.2">
      <c r="A1589">
        <v>1588</v>
      </c>
      <c r="B1589" t="s">
        <v>298</v>
      </c>
      <c r="C1589" t="s">
        <v>299</v>
      </c>
      <c r="D1589">
        <v>2</v>
      </c>
      <c r="E1589" t="s">
        <v>18</v>
      </c>
      <c r="F1589">
        <f t="shared" si="125"/>
        <v>0.04</v>
      </c>
      <c r="G1589">
        <v>200</v>
      </c>
      <c r="H1589">
        <f t="shared" si="126"/>
        <v>2.0000000000000001E-4</v>
      </c>
      <c r="I1589">
        <f t="shared" si="129"/>
        <v>3.9894228040143268E-2</v>
      </c>
      <c r="J1589" s="6">
        <f t="shared" si="127"/>
        <v>5.0000000000000001E-3</v>
      </c>
      <c r="K1589">
        <f t="shared" si="128"/>
        <v>200</v>
      </c>
      <c r="L1589" t="s">
        <v>68</v>
      </c>
      <c r="M1589">
        <v>1</v>
      </c>
      <c r="N1589" t="s">
        <v>52</v>
      </c>
      <c r="O1589" t="s">
        <v>52</v>
      </c>
      <c r="P1589" t="s">
        <v>22</v>
      </c>
      <c r="Q1589" t="s">
        <v>23</v>
      </c>
      <c r="R1589" t="s">
        <v>24</v>
      </c>
      <c r="S1589" t="s">
        <v>46</v>
      </c>
      <c r="T1589">
        <v>1</v>
      </c>
      <c r="U1589" t="s">
        <v>322</v>
      </c>
      <c r="V1589" t="s">
        <v>323</v>
      </c>
      <c r="W1589" t="s">
        <v>326</v>
      </c>
      <c r="Y1589">
        <f t="shared" si="123"/>
        <v>57.32</v>
      </c>
    </row>
    <row r="1590" spans="1:25" x14ac:dyDescent="0.2">
      <c r="A1590">
        <v>1589</v>
      </c>
      <c r="B1590" t="s">
        <v>298</v>
      </c>
      <c r="C1590" t="s">
        <v>299</v>
      </c>
      <c r="D1590">
        <v>2</v>
      </c>
      <c r="E1590" t="s">
        <v>18</v>
      </c>
      <c r="F1590">
        <f t="shared" si="125"/>
        <v>0.04</v>
      </c>
      <c r="G1590">
        <v>200</v>
      </c>
      <c r="H1590">
        <f t="shared" si="126"/>
        <v>2.0000000000000001E-4</v>
      </c>
      <c r="I1590">
        <f t="shared" si="129"/>
        <v>3.9894228040143268E-2</v>
      </c>
      <c r="J1590" s="6">
        <f t="shared" si="127"/>
        <v>5.0000000000000001E-3</v>
      </c>
      <c r="K1590">
        <f t="shared" si="128"/>
        <v>200</v>
      </c>
      <c r="L1590" t="s">
        <v>68</v>
      </c>
      <c r="M1590">
        <v>1</v>
      </c>
      <c r="N1590" t="s">
        <v>61</v>
      </c>
      <c r="O1590" t="s">
        <v>61</v>
      </c>
      <c r="P1590" t="s">
        <v>30</v>
      </c>
      <c r="Q1590" t="s">
        <v>37</v>
      </c>
      <c r="R1590" t="s">
        <v>31</v>
      </c>
      <c r="S1590" t="s">
        <v>62</v>
      </c>
      <c r="T1590">
        <v>1</v>
      </c>
      <c r="U1590" t="s">
        <v>322</v>
      </c>
      <c r="V1590" t="s">
        <v>323</v>
      </c>
      <c r="W1590" t="s">
        <v>326</v>
      </c>
      <c r="Y1590">
        <f t="shared" si="123"/>
        <v>57.32</v>
      </c>
    </row>
    <row r="1591" spans="1:25" x14ac:dyDescent="0.2">
      <c r="A1591">
        <v>1590</v>
      </c>
      <c r="B1591" t="s">
        <v>298</v>
      </c>
      <c r="C1591" t="s">
        <v>299</v>
      </c>
      <c r="D1591">
        <v>2</v>
      </c>
      <c r="E1591" t="s">
        <v>18</v>
      </c>
      <c r="F1591">
        <f t="shared" si="125"/>
        <v>0.04</v>
      </c>
      <c r="G1591">
        <v>200</v>
      </c>
      <c r="H1591">
        <f t="shared" si="126"/>
        <v>2.0000000000000001E-4</v>
      </c>
      <c r="I1591">
        <f t="shared" si="129"/>
        <v>3.9894228040143268E-2</v>
      </c>
      <c r="J1591" s="6">
        <f t="shared" si="127"/>
        <v>5.0000000000000001E-3</v>
      </c>
      <c r="K1591">
        <f t="shared" si="128"/>
        <v>200</v>
      </c>
      <c r="L1591" t="s">
        <v>68</v>
      </c>
      <c r="M1591">
        <v>1</v>
      </c>
      <c r="N1591" t="s">
        <v>61</v>
      </c>
      <c r="O1591" t="s">
        <v>61</v>
      </c>
      <c r="P1591" t="s">
        <v>30</v>
      </c>
      <c r="Q1591" t="s">
        <v>37</v>
      </c>
      <c r="R1591" t="s">
        <v>31</v>
      </c>
      <c r="S1591" t="s">
        <v>62</v>
      </c>
      <c r="T1591">
        <v>2</v>
      </c>
      <c r="U1591" t="s">
        <v>322</v>
      </c>
      <c r="V1591" t="s">
        <v>323</v>
      </c>
      <c r="W1591" t="s">
        <v>326</v>
      </c>
      <c r="Y1591">
        <f t="shared" si="123"/>
        <v>114.64</v>
      </c>
    </row>
    <row r="1592" spans="1:25" x14ac:dyDescent="0.2">
      <c r="A1592">
        <v>1591</v>
      </c>
      <c r="B1592" t="s">
        <v>298</v>
      </c>
      <c r="C1592" t="s">
        <v>299</v>
      </c>
      <c r="D1592">
        <v>2</v>
      </c>
      <c r="E1592" t="s">
        <v>18</v>
      </c>
      <c r="F1592">
        <f t="shared" si="125"/>
        <v>0.04</v>
      </c>
      <c r="G1592">
        <v>200</v>
      </c>
      <c r="H1592">
        <f t="shared" si="126"/>
        <v>2.0000000000000001E-4</v>
      </c>
      <c r="I1592">
        <f t="shared" si="129"/>
        <v>3.9894228040143268E-2</v>
      </c>
      <c r="J1592" s="6">
        <f t="shared" si="127"/>
        <v>5.0000000000000001E-3</v>
      </c>
      <c r="K1592">
        <f t="shared" si="128"/>
        <v>200</v>
      </c>
      <c r="L1592" t="s">
        <v>68</v>
      </c>
      <c r="M1592">
        <v>1</v>
      </c>
      <c r="N1592" t="s">
        <v>311</v>
      </c>
      <c r="O1592" t="s">
        <v>311</v>
      </c>
      <c r="P1592" t="s">
        <v>22</v>
      </c>
      <c r="Q1592" t="s">
        <v>23</v>
      </c>
      <c r="R1592" t="s">
        <v>24</v>
      </c>
      <c r="S1592" t="s">
        <v>32</v>
      </c>
      <c r="T1592">
        <v>1</v>
      </c>
      <c r="U1592" t="s">
        <v>322</v>
      </c>
      <c r="V1592" t="s">
        <v>323</v>
      </c>
      <c r="W1592" t="s">
        <v>326</v>
      </c>
      <c r="Y1592">
        <f t="shared" si="123"/>
        <v>57.32</v>
      </c>
    </row>
    <row r="1593" spans="1:25" x14ac:dyDescent="0.2">
      <c r="A1593">
        <v>1592</v>
      </c>
      <c r="B1593" t="s">
        <v>298</v>
      </c>
      <c r="C1593" t="s">
        <v>299</v>
      </c>
      <c r="D1593">
        <v>2</v>
      </c>
      <c r="E1593" t="s">
        <v>18</v>
      </c>
      <c r="F1593">
        <f t="shared" si="125"/>
        <v>0.04</v>
      </c>
      <c r="G1593">
        <v>200</v>
      </c>
      <c r="H1593">
        <f t="shared" si="126"/>
        <v>2.0000000000000001E-4</v>
      </c>
      <c r="I1593">
        <f t="shared" si="129"/>
        <v>3.9894228040143268E-2</v>
      </c>
      <c r="J1593" s="6">
        <f t="shared" si="127"/>
        <v>5.0000000000000001E-3</v>
      </c>
      <c r="K1593">
        <f t="shared" si="128"/>
        <v>200</v>
      </c>
      <c r="L1593" t="s">
        <v>68</v>
      </c>
      <c r="M1593">
        <v>1</v>
      </c>
      <c r="N1593" t="s">
        <v>311</v>
      </c>
      <c r="O1593" t="s">
        <v>311</v>
      </c>
      <c r="P1593" t="s">
        <v>22</v>
      </c>
      <c r="Q1593" t="s">
        <v>23</v>
      </c>
      <c r="R1593" t="s">
        <v>24</v>
      </c>
      <c r="S1593" t="s">
        <v>32</v>
      </c>
      <c r="T1593">
        <v>1</v>
      </c>
      <c r="U1593" t="s">
        <v>322</v>
      </c>
      <c r="V1593" t="s">
        <v>323</v>
      </c>
      <c r="W1593" t="s">
        <v>326</v>
      </c>
      <c r="Y1593">
        <f t="shared" si="123"/>
        <v>57.32</v>
      </c>
    </row>
    <row r="1594" spans="1:25" x14ac:dyDescent="0.2">
      <c r="A1594">
        <v>1593</v>
      </c>
      <c r="B1594" t="s">
        <v>298</v>
      </c>
      <c r="C1594" t="s">
        <v>299</v>
      </c>
      <c r="D1594">
        <v>2</v>
      </c>
      <c r="E1594" t="s">
        <v>18</v>
      </c>
      <c r="F1594">
        <f t="shared" si="125"/>
        <v>0.04</v>
      </c>
      <c r="G1594">
        <v>200</v>
      </c>
      <c r="H1594">
        <f t="shared" si="126"/>
        <v>2.0000000000000001E-4</v>
      </c>
      <c r="I1594">
        <f t="shared" si="129"/>
        <v>3.9894228040143268E-2</v>
      </c>
      <c r="J1594" s="6">
        <f t="shared" si="127"/>
        <v>5.0000000000000001E-3</v>
      </c>
      <c r="K1594">
        <f t="shared" si="128"/>
        <v>200</v>
      </c>
      <c r="L1594" t="s">
        <v>68</v>
      </c>
      <c r="M1594">
        <v>1</v>
      </c>
      <c r="N1594" t="s">
        <v>318</v>
      </c>
      <c r="O1594" t="s">
        <v>318</v>
      </c>
      <c r="P1594" t="s">
        <v>30</v>
      </c>
      <c r="Q1594" t="s">
        <v>23</v>
      </c>
      <c r="R1594" t="s">
        <v>31</v>
      </c>
      <c r="S1594" t="s">
        <v>153</v>
      </c>
      <c r="T1594">
        <v>1</v>
      </c>
      <c r="U1594" t="s">
        <v>322</v>
      </c>
      <c r="V1594" t="s">
        <v>323</v>
      </c>
      <c r="W1594" t="s">
        <v>326</v>
      </c>
      <c r="Y1594">
        <f t="shared" si="123"/>
        <v>57.32</v>
      </c>
    </row>
    <row r="1595" spans="1:25" x14ac:dyDescent="0.2">
      <c r="A1595">
        <v>1594</v>
      </c>
      <c r="B1595" t="s">
        <v>298</v>
      </c>
      <c r="C1595" t="s">
        <v>299</v>
      </c>
      <c r="D1595">
        <v>2</v>
      </c>
      <c r="E1595" t="s">
        <v>18</v>
      </c>
      <c r="F1595">
        <f t="shared" si="125"/>
        <v>0.04</v>
      </c>
      <c r="G1595">
        <v>200</v>
      </c>
      <c r="H1595">
        <f t="shared" si="126"/>
        <v>2.0000000000000001E-4</v>
      </c>
      <c r="I1595">
        <f t="shared" si="129"/>
        <v>3.9894228040143268E-2</v>
      </c>
      <c r="J1595" s="6">
        <f t="shared" si="127"/>
        <v>5.0000000000000001E-3</v>
      </c>
      <c r="K1595">
        <f t="shared" si="128"/>
        <v>200</v>
      </c>
      <c r="L1595" t="s">
        <v>68</v>
      </c>
      <c r="M1595">
        <v>1</v>
      </c>
      <c r="N1595" t="s">
        <v>188</v>
      </c>
      <c r="O1595" t="s">
        <v>188</v>
      </c>
      <c r="P1595" t="s">
        <v>36</v>
      </c>
      <c r="Q1595" t="s">
        <v>23</v>
      </c>
      <c r="R1595" t="s">
        <v>31</v>
      </c>
      <c r="S1595" t="s">
        <v>38</v>
      </c>
      <c r="T1595">
        <v>5</v>
      </c>
      <c r="U1595" t="s">
        <v>322</v>
      </c>
      <c r="V1595" t="s">
        <v>323</v>
      </c>
      <c r="W1595" t="s">
        <v>326</v>
      </c>
      <c r="Y1595">
        <f t="shared" si="123"/>
        <v>286.60000000000002</v>
      </c>
    </row>
    <row r="1596" spans="1:25" x14ac:dyDescent="0.2">
      <c r="A1596">
        <v>1595</v>
      </c>
      <c r="B1596" t="s">
        <v>298</v>
      </c>
      <c r="C1596" t="s">
        <v>299</v>
      </c>
      <c r="D1596">
        <v>2</v>
      </c>
      <c r="E1596" t="s">
        <v>18</v>
      </c>
      <c r="F1596">
        <f t="shared" si="125"/>
        <v>0.04</v>
      </c>
      <c r="G1596">
        <v>200</v>
      </c>
      <c r="H1596">
        <f t="shared" si="126"/>
        <v>2.0000000000000001E-4</v>
      </c>
      <c r="I1596">
        <f t="shared" si="129"/>
        <v>3.9894228040143268E-2</v>
      </c>
      <c r="J1596" s="6">
        <f t="shared" si="127"/>
        <v>5.0000000000000001E-3</v>
      </c>
      <c r="K1596">
        <f t="shared" si="128"/>
        <v>200</v>
      </c>
      <c r="L1596" t="s">
        <v>68</v>
      </c>
      <c r="M1596">
        <v>1</v>
      </c>
      <c r="N1596" t="s">
        <v>188</v>
      </c>
      <c r="O1596" t="s">
        <v>188</v>
      </c>
      <c r="P1596" t="s">
        <v>36</v>
      </c>
      <c r="Q1596" t="s">
        <v>23</v>
      </c>
      <c r="R1596" t="s">
        <v>31</v>
      </c>
      <c r="S1596" t="s">
        <v>38</v>
      </c>
      <c r="T1596">
        <v>1</v>
      </c>
      <c r="U1596" t="s">
        <v>322</v>
      </c>
      <c r="V1596" t="s">
        <v>323</v>
      </c>
      <c r="W1596" t="s">
        <v>326</v>
      </c>
      <c r="Y1596">
        <f t="shared" si="123"/>
        <v>57.32</v>
      </c>
    </row>
    <row r="1597" spans="1:25" x14ac:dyDescent="0.2">
      <c r="A1597">
        <v>1596</v>
      </c>
      <c r="B1597" t="s">
        <v>298</v>
      </c>
      <c r="C1597" t="s">
        <v>299</v>
      </c>
      <c r="D1597">
        <v>2</v>
      </c>
      <c r="E1597" t="s">
        <v>18</v>
      </c>
      <c r="F1597">
        <f t="shared" si="125"/>
        <v>0.04</v>
      </c>
      <c r="G1597">
        <v>200</v>
      </c>
      <c r="H1597">
        <f t="shared" si="126"/>
        <v>2.0000000000000001E-4</v>
      </c>
      <c r="I1597">
        <f t="shared" si="129"/>
        <v>3.9894228040143268E-2</v>
      </c>
      <c r="J1597" s="6">
        <f t="shared" si="127"/>
        <v>5.0000000000000001E-3</v>
      </c>
      <c r="K1597">
        <f t="shared" si="128"/>
        <v>200</v>
      </c>
      <c r="L1597" t="s">
        <v>70</v>
      </c>
      <c r="M1597">
        <v>1</v>
      </c>
      <c r="N1597" t="s">
        <v>319</v>
      </c>
      <c r="O1597" t="s">
        <v>319</v>
      </c>
      <c r="P1597" t="s">
        <v>22</v>
      </c>
      <c r="Q1597" t="s">
        <v>23</v>
      </c>
      <c r="R1597" t="s">
        <v>24</v>
      </c>
      <c r="S1597" t="s">
        <v>320</v>
      </c>
      <c r="T1597">
        <v>2</v>
      </c>
      <c r="U1597" t="s">
        <v>322</v>
      </c>
      <c r="V1597" t="s">
        <v>323</v>
      </c>
      <c r="W1597" t="s">
        <v>327</v>
      </c>
      <c r="Y1597">
        <f t="shared" si="123"/>
        <v>114.64</v>
      </c>
    </row>
    <row r="1598" spans="1:25" x14ac:dyDescent="0.2">
      <c r="A1598">
        <v>1597</v>
      </c>
      <c r="B1598" t="s">
        <v>298</v>
      </c>
      <c r="C1598" t="s">
        <v>299</v>
      </c>
      <c r="D1598">
        <v>2</v>
      </c>
      <c r="E1598" t="s">
        <v>18</v>
      </c>
      <c r="F1598">
        <f t="shared" si="125"/>
        <v>0.04</v>
      </c>
      <c r="G1598">
        <v>200</v>
      </c>
      <c r="H1598">
        <f t="shared" si="126"/>
        <v>2.0000000000000001E-4</v>
      </c>
      <c r="I1598">
        <f t="shared" si="129"/>
        <v>3.9894228040143268E-2</v>
      </c>
      <c r="J1598" s="6">
        <f t="shared" si="127"/>
        <v>5.0000000000000001E-3</v>
      </c>
      <c r="K1598">
        <f t="shared" si="128"/>
        <v>200</v>
      </c>
      <c r="L1598" t="s">
        <v>70</v>
      </c>
      <c r="M1598">
        <v>1</v>
      </c>
      <c r="N1598" t="s">
        <v>39</v>
      </c>
      <c r="O1598" t="s">
        <v>35</v>
      </c>
      <c r="P1598" t="s">
        <v>36</v>
      </c>
      <c r="Q1598" t="s">
        <v>37</v>
      </c>
      <c r="R1598" t="s">
        <v>24</v>
      </c>
      <c r="S1598" t="s">
        <v>38</v>
      </c>
      <c r="T1598">
        <v>2</v>
      </c>
      <c r="U1598" t="s">
        <v>322</v>
      </c>
      <c r="V1598" t="s">
        <v>323</v>
      </c>
      <c r="W1598" t="s">
        <v>327</v>
      </c>
      <c r="Y1598">
        <f t="shared" si="123"/>
        <v>114.64</v>
      </c>
    </row>
    <row r="1599" spans="1:25" x14ac:dyDescent="0.2">
      <c r="A1599">
        <v>1598</v>
      </c>
      <c r="B1599" t="s">
        <v>298</v>
      </c>
      <c r="C1599" t="s">
        <v>299</v>
      </c>
      <c r="D1599">
        <v>2</v>
      </c>
      <c r="E1599" t="s">
        <v>18</v>
      </c>
      <c r="F1599">
        <f t="shared" si="125"/>
        <v>0.04</v>
      </c>
      <c r="G1599">
        <v>200</v>
      </c>
      <c r="H1599">
        <f t="shared" si="126"/>
        <v>2.0000000000000001E-4</v>
      </c>
      <c r="I1599">
        <f t="shared" si="129"/>
        <v>3.9894228040143268E-2</v>
      </c>
      <c r="J1599" s="6">
        <f t="shared" si="127"/>
        <v>5.0000000000000001E-3</v>
      </c>
      <c r="K1599">
        <f t="shared" si="128"/>
        <v>200</v>
      </c>
      <c r="L1599" t="s">
        <v>70</v>
      </c>
      <c r="M1599">
        <v>1</v>
      </c>
      <c r="N1599" t="s">
        <v>311</v>
      </c>
      <c r="O1599" t="s">
        <v>311</v>
      </c>
      <c r="P1599" t="s">
        <v>22</v>
      </c>
      <c r="Q1599" t="s">
        <v>23</v>
      </c>
      <c r="R1599" t="s">
        <v>24</v>
      </c>
      <c r="S1599" t="s">
        <v>32</v>
      </c>
      <c r="T1599">
        <v>1</v>
      </c>
      <c r="U1599" t="s">
        <v>322</v>
      </c>
      <c r="V1599" t="s">
        <v>323</v>
      </c>
      <c r="W1599" t="s">
        <v>327</v>
      </c>
      <c r="Y1599">
        <f t="shared" si="123"/>
        <v>57.32</v>
      </c>
    </row>
    <row r="1600" spans="1:25" x14ac:dyDescent="0.2">
      <c r="A1600">
        <v>1599</v>
      </c>
      <c r="B1600" t="s">
        <v>298</v>
      </c>
      <c r="C1600" t="s">
        <v>299</v>
      </c>
      <c r="D1600">
        <v>2</v>
      </c>
      <c r="E1600" t="s">
        <v>18</v>
      </c>
      <c r="F1600">
        <f t="shared" si="125"/>
        <v>0.04</v>
      </c>
      <c r="G1600">
        <v>200</v>
      </c>
      <c r="H1600">
        <f t="shared" si="126"/>
        <v>2.0000000000000001E-4</v>
      </c>
      <c r="I1600">
        <f t="shared" si="129"/>
        <v>3.9894228040143268E-2</v>
      </c>
      <c r="J1600" s="6">
        <f t="shared" si="127"/>
        <v>5.0000000000000001E-3</v>
      </c>
      <c r="K1600">
        <f t="shared" si="128"/>
        <v>200</v>
      </c>
      <c r="L1600" t="s">
        <v>70</v>
      </c>
      <c r="M1600">
        <v>1</v>
      </c>
      <c r="N1600" t="s">
        <v>311</v>
      </c>
      <c r="O1600" t="s">
        <v>311</v>
      </c>
      <c r="P1600" t="s">
        <v>22</v>
      </c>
      <c r="Q1600" t="s">
        <v>23</v>
      </c>
      <c r="R1600" t="s">
        <v>24</v>
      </c>
      <c r="S1600" t="s">
        <v>32</v>
      </c>
      <c r="T1600">
        <v>1</v>
      </c>
      <c r="U1600" t="s">
        <v>322</v>
      </c>
      <c r="V1600" t="s">
        <v>323</v>
      </c>
      <c r="W1600" t="s">
        <v>327</v>
      </c>
      <c r="Y1600">
        <f t="shared" si="123"/>
        <v>57.32</v>
      </c>
    </row>
    <row r="1601" spans="1:25" x14ac:dyDescent="0.2">
      <c r="A1601">
        <v>1600</v>
      </c>
      <c r="B1601" t="s">
        <v>298</v>
      </c>
      <c r="C1601" t="s">
        <v>299</v>
      </c>
      <c r="D1601">
        <v>2</v>
      </c>
      <c r="E1601" t="s">
        <v>18</v>
      </c>
      <c r="F1601">
        <f t="shared" si="125"/>
        <v>0.04</v>
      </c>
      <c r="G1601">
        <v>200</v>
      </c>
      <c r="H1601">
        <f t="shared" si="126"/>
        <v>2.0000000000000001E-4</v>
      </c>
      <c r="I1601">
        <f t="shared" si="129"/>
        <v>3.9894228040143268E-2</v>
      </c>
      <c r="J1601" s="6">
        <f t="shared" si="127"/>
        <v>5.0000000000000001E-3</v>
      </c>
      <c r="K1601">
        <f t="shared" si="128"/>
        <v>200</v>
      </c>
      <c r="L1601" t="s">
        <v>70</v>
      </c>
      <c r="M1601">
        <v>1</v>
      </c>
      <c r="N1601" t="s">
        <v>188</v>
      </c>
      <c r="O1601" t="s">
        <v>188</v>
      </c>
      <c r="P1601" t="s">
        <v>36</v>
      </c>
      <c r="Q1601" t="s">
        <v>23</v>
      </c>
      <c r="R1601" t="s">
        <v>31</v>
      </c>
      <c r="S1601" t="s">
        <v>38</v>
      </c>
      <c r="T1601">
        <v>2</v>
      </c>
      <c r="U1601" t="s">
        <v>322</v>
      </c>
      <c r="V1601" t="s">
        <v>323</v>
      </c>
      <c r="W1601" t="s">
        <v>327</v>
      </c>
      <c r="Y1601">
        <f t="shared" si="123"/>
        <v>114.64</v>
      </c>
    </row>
    <row r="1602" spans="1:25" x14ac:dyDescent="0.2">
      <c r="A1602">
        <v>1601</v>
      </c>
      <c r="B1602" t="s">
        <v>298</v>
      </c>
      <c r="C1602" t="s">
        <v>299</v>
      </c>
      <c r="D1602">
        <v>2</v>
      </c>
      <c r="E1602" t="s">
        <v>18</v>
      </c>
      <c r="F1602">
        <f t="shared" si="125"/>
        <v>0.04</v>
      </c>
      <c r="G1602">
        <v>200</v>
      </c>
      <c r="H1602">
        <f t="shared" si="126"/>
        <v>2.0000000000000001E-4</v>
      </c>
      <c r="I1602">
        <f t="shared" si="129"/>
        <v>3.9894228040143268E-2</v>
      </c>
      <c r="J1602" s="6">
        <f t="shared" si="127"/>
        <v>5.0000000000000001E-3</v>
      </c>
      <c r="K1602">
        <f t="shared" si="128"/>
        <v>200</v>
      </c>
      <c r="L1602" t="s">
        <v>70</v>
      </c>
      <c r="M1602">
        <v>1</v>
      </c>
      <c r="N1602" t="s">
        <v>188</v>
      </c>
      <c r="O1602" t="s">
        <v>188</v>
      </c>
      <c r="P1602" t="s">
        <v>36</v>
      </c>
      <c r="Q1602" t="s">
        <v>23</v>
      </c>
      <c r="R1602" t="s">
        <v>31</v>
      </c>
      <c r="S1602" t="s">
        <v>38</v>
      </c>
      <c r="T1602">
        <v>4</v>
      </c>
      <c r="U1602" t="s">
        <v>322</v>
      </c>
      <c r="V1602" t="s">
        <v>323</v>
      </c>
      <c r="W1602" t="s">
        <v>327</v>
      </c>
      <c r="Y1602">
        <f t="shared" si="123"/>
        <v>229.28</v>
      </c>
    </row>
    <row r="1603" spans="1:25" x14ac:dyDescent="0.2">
      <c r="A1603">
        <v>1602</v>
      </c>
      <c r="B1603" t="s">
        <v>298</v>
      </c>
      <c r="C1603" t="s">
        <v>299</v>
      </c>
      <c r="D1603">
        <v>2</v>
      </c>
      <c r="E1603" t="s">
        <v>18</v>
      </c>
      <c r="F1603">
        <f t="shared" si="125"/>
        <v>0.04</v>
      </c>
      <c r="G1603">
        <v>200</v>
      </c>
      <c r="H1603">
        <f t="shared" si="126"/>
        <v>2.0000000000000001E-4</v>
      </c>
      <c r="I1603">
        <f t="shared" si="129"/>
        <v>3.9894228040143268E-2</v>
      </c>
      <c r="J1603" s="6">
        <f t="shared" si="127"/>
        <v>5.0000000000000001E-3</v>
      </c>
      <c r="K1603">
        <f t="shared" si="128"/>
        <v>200</v>
      </c>
      <c r="L1603" t="s">
        <v>70</v>
      </c>
      <c r="M1603">
        <v>1</v>
      </c>
      <c r="N1603" t="s">
        <v>188</v>
      </c>
      <c r="O1603" t="s">
        <v>188</v>
      </c>
      <c r="P1603" t="s">
        <v>36</v>
      </c>
      <c r="Q1603" t="s">
        <v>23</v>
      </c>
      <c r="R1603" t="s">
        <v>31</v>
      </c>
      <c r="S1603" t="s">
        <v>38</v>
      </c>
      <c r="T1603">
        <v>1</v>
      </c>
      <c r="U1603" t="s">
        <v>322</v>
      </c>
      <c r="V1603" t="s">
        <v>323</v>
      </c>
      <c r="W1603" t="s">
        <v>327</v>
      </c>
      <c r="Y1603">
        <f t="shared" ref="Y1603:Y1666" si="130">T1603*(57.32)</f>
        <v>57.32</v>
      </c>
    </row>
    <row r="1604" spans="1:25" x14ac:dyDescent="0.2">
      <c r="A1604">
        <v>1603</v>
      </c>
      <c r="B1604" t="s">
        <v>298</v>
      </c>
      <c r="C1604" t="s">
        <v>299</v>
      </c>
      <c r="D1604">
        <v>2</v>
      </c>
      <c r="E1604" t="s">
        <v>72</v>
      </c>
      <c r="F1604">
        <f t="shared" ref="F1604:F1633" si="131">(12-4)/100</f>
        <v>0.08</v>
      </c>
      <c r="G1604">
        <v>340</v>
      </c>
      <c r="H1604">
        <f t="shared" si="126"/>
        <v>3.4000000000000002E-4</v>
      </c>
      <c r="I1604">
        <f t="shared" si="129"/>
        <v>3.6780660900548136E-2</v>
      </c>
      <c r="J1604" s="6">
        <f t="shared" si="127"/>
        <v>4.2500000000000003E-3</v>
      </c>
      <c r="K1604">
        <f t="shared" si="128"/>
        <v>235.29411764705881</v>
      </c>
      <c r="L1604" t="s">
        <v>19</v>
      </c>
      <c r="M1604">
        <v>1</v>
      </c>
      <c r="N1604" t="s">
        <v>319</v>
      </c>
      <c r="O1604" t="s">
        <v>319</v>
      </c>
      <c r="P1604" t="s">
        <v>22</v>
      </c>
      <c r="Q1604" t="s">
        <v>23</v>
      </c>
      <c r="R1604" t="s">
        <v>24</v>
      </c>
      <c r="S1604" t="s">
        <v>320</v>
      </c>
      <c r="T1604">
        <v>2</v>
      </c>
      <c r="U1604" t="s">
        <v>322</v>
      </c>
      <c r="V1604" t="s">
        <v>328</v>
      </c>
      <c r="W1604" t="s">
        <v>329</v>
      </c>
      <c r="Y1604">
        <f t="shared" si="130"/>
        <v>114.64</v>
      </c>
    </row>
    <row r="1605" spans="1:25" x14ac:dyDescent="0.2">
      <c r="A1605">
        <v>1604</v>
      </c>
      <c r="B1605" t="s">
        <v>298</v>
      </c>
      <c r="C1605" t="s">
        <v>299</v>
      </c>
      <c r="D1605">
        <v>2</v>
      </c>
      <c r="E1605" t="s">
        <v>72</v>
      </c>
      <c r="F1605">
        <f t="shared" si="131"/>
        <v>0.08</v>
      </c>
      <c r="G1605">
        <v>340</v>
      </c>
      <c r="H1605">
        <f t="shared" si="126"/>
        <v>3.4000000000000002E-4</v>
      </c>
      <c r="I1605">
        <f t="shared" si="129"/>
        <v>3.6780660900548136E-2</v>
      </c>
      <c r="J1605" s="6">
        <f t="shared" si="127"/>
        <v>4.2500000000000003E-3</v>
      </c>
      <c r="K1605">
        <f t="shared" si="128"/>
        <v>235.29411764705881</v>
      </c>
      <c r="L1605" t="s">
        <v>19</v>
      </c>
      <c r="M1605">
        <v>1</v>
      </c>
      <c r="N1605" t="s">
        <v>39</v>
      </c>
      <c r="O1605" t="s">
        <v>35</v>
      </c>
      <c r="P1605" t="s">
        <v>36</v>
      </c>
      <c r="Q1605" t="s">
        <v>37</v>
      </c>
      <c r="R1605" t="s">
        <v>24</v>
      </c>
      <c r="S1605" t="s">
        <v>38</v>
      </c>
      <c r="T1605">
        <v>1</v>
      </c>
      <c r="U1605" t="s">
        <v>322</v>
      </c>
      <c r="V1605" t="s">
        <v>328</v>
      </c>
      <c r="W1605" t="s">
        <v>329</v>
      </c>
      <c r="Y1605">
        <f t="shared" si="130"/>
        <v>57.32</v>
      </c>
    </row>
    <row r="1606" spans="1:25" x14ac:dyDescent="0.2">
      <c r="A1606">
        <v>1605</v>
      </c>
      <c r="B1606" t="s">
        <v>298</v>
      </c>
      <c r="C1606" t="s">
        <v>299</v>
      </c>
      <c r="D1606">
        <v>2</v>
      </c>
      <c r="E1606" t="s">
        <v>72</v>
      </c>
      <c r="F1606">
        <f t="shared" si="131"/>
        <v>0.08</v>
      </c>
      <c r="G1606">
        <v>340</v>
      </c>
      <c r="H1606">
        <f t="shared" si="126"/>
        <v>3.4000000000000002E-4</v>
      </c>
      <c r="I1606">
        <f t="shared" si="129"/>
        <v>3.6780660900548136E-2</v>
      </c>
      <c r="J1606" s="6">
        <f t="shared" si="127"/>
        <v>4.2500000000000003E-3</v>
      </c>
      <c r="K1606">
        <f t="shared" si="128"/>
        <v>235.29411764705881</v>
      </c>
      <c r="L1606" t="s">
        <v>19</v>
      </c>
      <c r="M1606">
        <v>1</v>
      </c>
      <c r="N1606" t="s">
        <v>43</v>
      </c>
      <c r="O1606" t="s">
        <v>43</v>
      </c>
      <c r="P1606" t="s">
        <v>22</v>
      </c>
      <c r="Q1606" t="s">
        <v>23</v>
      </c>
      <c r="R1606" t="s">
        <v>24</v>
      </c>
      <c r="S1606" t="s">
        <v>44</v>
      </c>
      <c r="T1606">
        <v>1</v>
      </c>
      <c r="U1606" t="s">
        <v>322</v>
      </c>
      <c r="V1606" t="s">
        <v>328</v>
      </c>
      <c r="W1606" t="s">
        <v>329</v>
      </c>
      <c r="Y1606">
        <f t="shared" si="130"/>
        <v>57.32</v>
      </c>
    </row>
    <row r="1607" spans="1:25" x14ac:dyDescent="0.2">
      <c r="A1607">
        <v>1606</v>
      </c>
      <c r="B1607" t="s">
        <v>298</v>
      </c>
      <c r="C1607" t="s">
        <v>299</v>
      </c>
      <c r="D1607">
        <v>2</v>
      </c>
      <c r="E1607" t="s">
        <v>72</v>
      </c>
      <c r="F1607">
        <f t="shared" si="131"/>
        <v>0.08</v>
      </c>
      <c r="G1607">
        <v>340</v>
      </c>
      <c r="H1607">
        <f t="shared" si="126"/>
        <v>3.4000000000000002E-4</v>
      </c>
      <c r="I1607">
        <f t="shared" si="129"/>
        <v>3.6780660900548136E-2</v>
      </c>
      <c r="J1607" s="6">
        <f t="shared" si="127"/>
        <v>4.2500000000000003E-3</v>
      </c>
      <c r="K1607">
        <f t="shared" si="128"/>
        <v>235.29411764705881</v>
      </c>
      <c r="L1607" t="s">
        <v>19</v>
      </c>
      <c r="M1607">
        <v>1</v>
      </c>
      <c r="N1607" t="s">
        <v>52</v>
      </c>
      <c r="O1607" t="s">
        <v>52</v>
      </c>
      <c r="P1607" t="s">
        <v>22</v>
      </c>
      <c r="Q1607" t="s">
        <v>23</v>
      </c>
      <c r="R1607" t="s">
        <v>24</v>
      </c>
      <c r="S1607" t="s">
        <v>46</v>
      </c>
      <c r="T1607">
        <v>1</v>
      </c>
      <c r="U1607" t="s">
        <v>322</v>
      </c>
      <c r="V1607" t="s">
        <v>328</v>
      </c>
      <c r="W1607" t="s">
        <v>329</v>
      </c>
      <c r="Y1607">
        <f t="shared" si="130"/>
        <v>57.32</v>
      </c>
    </row>
    <row r="1608" spans="1:25" x14ac:dyDescent="0.2">
      <c r="A1608">
        <v>1607</v>
      </c>
      <c r="B1608" t="s">
        <v>298</v>
      </c>
      <c r="C1608" t="s">
        <v>299</v>
      </c>
      <c r="D1608">
        <v>2</v>
      </c>
      <c r="E1608" t="s">
        <v>72</v>
      </c>
      <c r="F1608">
        <f t="shared" si="131"/>
        <v>0.08</v>
      </c>
      <c r="G1608">
        <v>340</v>
      </c>
      <c r="H1608">
        <f t="shared" si="126"/>
        <v>3.4000000000000002E-4</v>
      </c>
      <c r="I1608">
        <f t="shared" si="129"/>
        <v>3.6780660900548136E-2</v>
      </c>
      <c r="J1608" s="6">
        <f t="shared" si="127"/>
        <v>4.2500000000000003E-3</v>
      </c>
      <c r="K1608">
        <f t="shared" si="128"/>
        <v>235.29411764705881</v>
      </c>
      <c r="L1608" t="s">
        <v>19</v>
      </c>
      <c r="M1608">
        <v>1</v>
      </c>
      <c r="N1608" t="s">
        <v>162</v>
      </c>
      <c r="O1608" t="s">
        <v>162</v>
      </c>
      <c r="P1608" t="s">
        <v>36</v>
      </c>
      <c r="Q1608" t="s">
        <v>37</v>
      </c>
      <c r="R1608" t="s">
        <v>24</v>
      </c>
      <c r="S1608" t="s">
        <v>38</v>
      </c>
      <c r="T1608">
        <v>1</v>
      </c>
      <c r="U1608" t="s">
        <v>322</v>
      </c>
      <c r="V1608" t="s">
        <v>328</v>
      </c>
      <c r="W1608" t="s">
        <v>329</v>
      </c>
      <c r="Y1608">
        <f t="shared" si="130"/>
        <v>57.32</v>
      </c>
    </row>
    <row r="1609" spans="1:25" x14ac:dyDescent="0.2">
      <c r="A1609">
        <v>1608</v>
      </c>
      <c r="B1609" t="s">
        <v>298</v>
      </c>
      <c r="C1609" t="s">
        <v>299</v>
      </c>
      <c r="D1609">
        <v>2</v>
      </c>
      <c r="E1609" t="s">
        <v>72</v>
      </c>
      <c r="F1609">
        <f t="shared" si="131"/>
        <v>0.08</v>
      </c>
      <c r="G1609">
        <v>340</v>
      </c>
      <c r="H1609">
        <f t="shared" si="126"/>
        <v>3.4000000000000002E-4</v>
      </c>
      <c r="I1609">
        <f t="shared" si="129"/>
        <v>3.6780660900548136E-2</v>
      </c>
      <c r="J1609" s="6">
        <f t="shared" si="127"/>
        <v>4.2500000000000003E-3</v>
      </c>
      <c r="K1609">
        <f t="shared" si="128"/>
        <v>235.29411764705881</v>
      </c>
      <c r="L1609" t="s">
        <v>19</v>
      </c>
      <c r="M1609">
        <v>1</v>
      </c>
      <c r="N1609" t="s">
        <v>330</v>
      </c>
      <c r="O1609" t="s">
        <v>213</v>
      </c>
      <c r="P1609" t="s">
        <v>22</v>
      </c>
      <c r="Q1609" t="s">
        <v>23</v>
      </c>
      <c r="R1609" t="s">
        <v>24</v>
      </c>
      <c r="S1609" t="s">
        <v>46</v>
      </c>
      <c r="T1609">
        <v>1</v>
      </c>
      <c r="U1609" t="s">
        <v>322</v>
      </c>
      <c r="V1609" t="s">
        <v>328</v>
      </c>
      <c r="W1609" t="s">
        <v>329</v>
      </c>
      <c r="Y1609">
        <f t="shared" si="130"/>
        <v>57.32</v>
      </c>
    </row>
    <row r="1610" spans="1:25" x14ac:dyDescent="0.2">
      <c r="A1610">
        <v>1609</v>
      </c>
      <c r="B1610" t="s">
        <v>298</v>
      </c>
      <c r="C1610" t="s">
        <v>299</v>
      </c>
      <c r="D1610">
        <v>2</v>
      </c>
      <c r="E1610" t="s">
        <v>72</v>
      </c>
      <c r="F1610">
        <f t="shared" si="131"/>
        <v>0.08</v>
      </c>
      <c r="G1610">
        <v>340</v>
      </c>
      <c r="H1610">
        <f t="shared" si="126"/>
        <v>3.4000000000000002E-4</v>
      </c>
      <c r="I1610">
        <f t="shared" si="129"/>
        <v>3.6780660900548136E-2</v>
      </c>
      <c r="J1610" s="6">
        <f t="shared" si="127"/>
        <v>4.2500000000000003E-3</v>
      </c>
      <c r="K1610">
        <f t="shared" si="128"/>
        <v>235.29411764705881</v>
      </c>
      <c r="L1610" t="s">
        <v>19</v>
      </c>
      <c r="M1610">
        <v>1</v>
      </c>
      <c r="N1610" t="s">
        <v>63</v>
      </c>
      <c r="O1610" t="s">
        <v>63</v>
      </c>
      <c r="P1610" t="s">
        <v>22</v>
      </c>
      <c r="Q1610" t="s">
        <v>37</v>
      </c>
      <c r="R1610" t="s">
        <v>24</v>
      </c>
      <c r="S1610" t="s">
        <v>32</v>
      </c>
      <c r="T1610">
        <v>1</v>
      </c>
      <c r="U1610" t="s">
        <v>322</v>
      </c>
      <c r="V1610" t="s">
        <v>328</v>
      </c>
      <c r="W1610" t="s">
        <v>329</v>
      </c>
      <c r="Y1610">
        <f t="shared" si="130"/>
        <v>57.32</v>
      </c>
    </row>
    <row r="1611" spans="1:25" x14ac:dyDescent="0.2">
      <c r="A1611">
        <v>1610</v>
      </c>
      <c r="B1611" t="s">
        <v>298</v>
      </c>
      <c r="C1611" t="s">
        <v>299</v>
      </c>
      <c r="D1611">
        <v>2</v>
      </c>
      <c r="E1611" t="s">
        <v>72</v>
      </c>
      <c r="F1611">
        <f t="shared" si="131"/>
        <v>0.08</v>
      </c>
      <c r="G1611">
        <v>340</v>
      </c>
      <c r="H1611">
        <f t="shared" si="126"/>
        <v>3.4000000000000002E-4</v>
      </c>
      <c r="I1611">
        <f t="shared" si="129"/>
        <v>3.6780660900548136E-2</v>
      </c>
      <c r="J1611" s="6">
        <f t="shared" si="127"/>
        <v>4.2500000000000003E-3</v>
      </c>
      <c r="K1611">
        <f t="shared" si="128"/>
        <v>235.29411764705881</v>
      </c>
      <c r="L1611" t="s">
        <v>19</v>
      </c>
      <c r="M1611">
        <v>1</v>
      </c>
      <c r="N1611" t="s">
        <v>318</v>
      </c>
      <c r="O1611" t="s">
        <v>318</v>
      </c>
      <c r="P1611" t="s">
        <v>30</v>
      </c>
      <c r="Q1611" t="s">
        <v>23</v>
      </c>
      <c r="R1611" t="s">
        <v>31</v>
      </c>
      <c r="S1611" t="s">
        <v>153</v>
      </c>
      <c r="T1611">
        <v>1</v>
      </c>
      <c r="U1611" t="s">
        <v>322</v>
      </c>
      <c r="V1611" t="s">
        <v>328</v>
      </c>
      <c r="W1611" t="s">
        <v>329</v>
      </c>
      <c r="Y1611">
        <f t="shared" si="130"/>
        <v>57.32</v>
      </c>
    </row>
    <row r="1612" spans="1:25" x14ac:dyDescent="0.2">
      <c r="A1612">
        <v>1611</v>
      </c>
      <c r="B1612" t="s">
        <v>298</v>
      </c>
      <c r="C1612" t="s">
        <v>299</v>
      </c>
      <c r="D1612">
        <v>2</v>
      </c>
      <c r="E1612" t="s">
        <v>72</v>
      </c>
      <c r="F1612">
        <f t="shared" si="131"/>
        <v>0.08</v>
      </c>
      <c r="G1612">
        <v>340</v>
      </c>
      <c r="H1612">
        <f t="shared" si="126"/>
        <v>3.4000000000000002E-4</v>
      </c>
      <c r="I1612">
        <f t="shared" si="129"/>
        <v>3.6780660900548136E-2</v>
      </c>
      <c r="J1612" s="6">
        <f t="shared" si="127"/>
        <v>4.2500000000000003E-3</v>
      </c>
      <c r="K1612">
        <f t="shared" si="128"/>
        <v>235.29411764705881</v>
      </c>
      <c r="L1612" t="s">
        <v>19</v>
      </c>
      <c r="M1612">
        <v>1</v>
      </c>
      <c r="N1612" t="s">
        <v>188</v>
      </c>
      <c r="O1612" t="s">
        <v>188</v>
      </c>
      <c r="P1612" t="s">
        <v>36</v>
      </c>
      <c r="Q1612" t="s">
        <v>23</v>
      </c>
      <c r="R1612" t="s">
        <v>31</v>
      </c>
      <c r="S1612" t="s">
        <v>38</v>
      </c>
      <c r="T1612">
        <v>1</v>
      </c>
      <c r="U1612" t="s">
        <v>322</v>
      </c>
      <c r="V1612" t="s">
        <v>328</v>
      </c>
      <c r="W1612" t="s">
        <v>329</v>
      </c>
      <c r="Y1612">
        <f t="shared" si="130"/>
        <v>57.32</v>
      </c>
    </row>
    <row r="1613" spans="1:25" x14ac:dyDescent="0.2">
      <c r="A1613">
        <v>1612</v>
      </c>
      <c r="B1613" t="s">
        <v>298</v>
      </c>
      <c r="C1613" t="s">
        <v>299</v>
      </c>
      <c r="D1613">
        <v>2</v>
      </c>
      <c r="E1613" t="s">
        <v>72</v>
      </c>
      <c r="F1613">
        <f t="shared" si="131"/>
        <v>0.08</v>
      </c>
      <c r="G1613">
        <v>340</v>
      </c>
      <c r="H1613">
        <f t="shared" si="126"/>
        <v>3.4000000000000002E-4</v>
      </c>
      <c r="I1613">
        <f t="shared" si="129"/>
        <v>3.6780660900548136E-2</v>
      </c>
      <c r="J1613" s="6">
        <f t="shared" si="127"/>
        <v>4.2500000000000003E-3</v>
      </c>
      <c r="K1613">
        <f t="shared" si="128"/>
        <v>235.29411764705881</v>
      </c>
      <c r="L1613" t="s">
        <v>66</v>
      </c>
      <c r="M1613">
        <v>1</v>
      </c>
      <c r="N1613" t="s">
        <v>319</v>
      </c>
      <c r="O1613" t="s">
        <v>319</v>
      </c>
      <c r="P1613" t="s">
        <v>22</v>
      </c>
      <c r="Q1613" t="s">
        <v>23</v>
      </c>
      <c r="R1613" t="s">
        <v>24</v>
      </c>
      <c r="S1613" t="s">
        <v>320</v>
      </c>
      <c r="T1613">
        <v>1</v>
      </c>
      <c r="U1613" t="s">
        <v>322</v>
      </c>
      <c r="V1613" t="s">
        <v>328</v>
      </c>
      <c r="W1613" t="s">
        <v>331</v>
      </c>
      <c r="Y1613">
        <f t="shared" si="130"/>
        <v>57.32</v>
      </c>
    </row>
    <row r="1614" spans="1:25" x14ac:dyDescent="0.2">
      <c r="A1614">
        <v>1613</v>
      </c>
      <c r="B1614" t="s">
        <v>298</v>
      </c>
      <c r="C1614" t="s">
        <v>299</v>
      </c>
      <c r="D1614">
        <v>2</v>
      </c>
      <c r="E1614" t="s">
        <v>72</v>
      </c>
      <c r="F1614">
        <f t="shared" si="131"/>
        <v>0.08</v>
      </c>
      <c r="G1614">
        <v>340</v>
      </c>
      <c r="H1614">
        <f t="shared" si="126"/>
        <v>3.4000000000000002E-4</v>
      </c>
      <c r="I1614">
        <f t="shared" si="129"/>
        <v>3.6780660900548136E-2</v>
      </c>
      <c r="J1614" s="6">
        <f t="shared" si="127"/>
        <v>4.2500000000000003E-3</v>
      </c>
      <c r="K1614">
        <f t="shared" si="128"/>
        <v>235.29411764705881</v>
      </c>
      <c r="L1614" t="s">
        <v>66</v>
      </c>
      <c r="M1614">
        <v>1</v>
      </c>
      <c r="N1614" t="s">
        <v>29</v>
      </c>
      <c r="O1614" t="s">
        <v>29</v>
      </c>
      <c r="P1614" t="s">
        <v>30</v>
      </c>
      <c r="Q1614" t="s">
        <v>23</v>
      </c>
      <c r="R1614" t="s">
        <v>31</v>
      </c>
      <c r="S1614" t="s">
        <v>32</v>
      </c>
      <c r="T1614">
        <v>1</v>
      </c>
      <c r="U1614" t="s">
        <v>322</v>
      </c>
      <c r="V1614" t="s">
        <v>328</v>
      </c>
      <c r="W1614" t="s">
        <v>331</v>
      </c>
      <c r="Y1614">
        <f t="shared" si="130"/>
        <v>57.32</v>
      </c>
    </row>
    <row r="1615" spans="1:25" x14ac:dyDescent="0.2">
      <c r="A1615">
        <v>1614</v>
      </c>
      <c r="B1615" t="s">
        <v>298</v>
      </c>
      <c r="C1615" t="s">
        <v>299</v>
      </c>
      <c r="D1615">
        <v>2</v>
      </c>
      <c r="E1615" t="s">
        <v>72</v>
      </c>
      <c r="F1615">
        <f t="shared" si="131"/>
        <v>0.08</v>
      </c>
      <c r="G1615">
        <v>340</v>
      </c>
      <c r="H1615">
        <f t="shared" si="126"/>
        <v>3.4000000000000002E-4</v>
      </c>
      <c r="I1615">
        <f t="shared" si="129"/>
        <v>3.6780660900548136E-2</v>
      </c>
      <c r="J1615" s="6">
        <f t="shared" si="127"/>
        <v>4.2500000000000003E-3</v>
      </c>
      <c r="K1615">
        <f t="shared" si="128"/>
        <v>235.29411764705881</v>
      </c>
      <c r="L1615" t="s">
        <v>66</v>
      </c>
      <c r="M1615">
        <v>1</v>
      </c>
      <c r="N1615" t="s">
        <v>47</v>
      </c>
      <c r="O1615" t="s">
        <v>47</v>
      </c>
      <c r="P1615" t="s">
        <v>22</v>
      </c>
      <c r="Q1615" t="s">
        <v>23</v>
      </c>
      <c r="R1615" t="s">
        <v>24</v>
      </c>
      <c r="S1615" t="s">
        <v>32</v>
      </c>
      <c r="T1615">
        <v>1</v>
      </c>
      <c r="U1615" t="s">
        <v>322</v>
      </c>
      <c r="V1615" t="s">
        <v>328</v>
      </c>
      <c r="W1615" t="s">
        <v>331</v>
      </c>
      <c r="Y1615">
        <f t="shared" si="130"/>
        <v>57.32</v>
      </c>
    </row>
    <row r="1616" spans="1:25" x14ac:dyDescent="0.2">
      <c r="A1616">
        <v>1615</v>
      </c>
      <c r="B1616" t="s">
        <v>298</v>
      </c>
      <c r="C1616" t="s">
        <v>299</v>
      </c>
      <c r="D1616">
        <v>2</v>
      </c>
      <c r="E1616" t="s">
        <v>72</v>
      </c>
      <c r="F1616">
        <f t="shared" si="131"/>
        <v>0.08</v>
      </c>
      <c r="G1616">
        <v>340</v>
      </c>
      <c r="H1616">
        <f t="shared" si="126"/>
        <v>3.4000000000000002E-4</v>
      </c>
      <c r="I1616">
        <f t="shared" si="129"/>
        <v>3.6780660900548136E-2</v>
      </c>
      <c r="J1616" s="6">
        <f t="shared" si="127"/>
        <v>4.2500000000000003E-3</v>
      </c>
      <c r="K1616">
        <f t="shared" si="128"/>
        <v>235.29411764705881</v>
      </c>
      <c r="L1616" t="s">
        <v>66</v>
      </c>
      <c r="M1616">
        <v>1</v>
      </c>
      <c r="N1616" t="s">
        <v>330</v>
      </c>
      <c r="O1616" t="s">
        <v>213</v>
      </c>
      <c r="P1616" t="s">
        <v>22</v>
      </c>
      <c r="Q1616" t="s">
        <v>23</v>
      </c>
      <c r="R1616" t="s">
        <v>24</v>
      </c>
      <c r="S1616" t="s">
        <v>46</v>
      </c>
      <c r="T1616">
        <v>1</v>
      </c>
      <c r="U1616" t="s">
        <v>322</v>
      </c>
      <c r="V1616" t="s">
        <v>328</v>
      </c>
      <c r="W1616" t="s">
        <v>331</v>
      </c>
      <c r="Y1616">
        <f t="shared" si="130"/>
        <v>57.32</v>
      </c>
    </row>
    <row r="1617" spans="1:25" x14ac:dyDescent="0.2">
      <c r="A1617">
        <v>1616</v>
      </c>
      <c r="B1617" t="s">
        <v>298</v>
      </c>
      <c r="C1617" t="s">
        <v>299</v>
      </c>
      <c r="D1617">
        <v>2</v>
      </c>
      <c r="E1617" t="s">
        <v>72</v>
      </c>
      <c r="F1617">
        <f t="shared" si="131"/>
        <v>0.08</v>
      </c>
      <c r="G1617">
        <v>340</v>
      </c>
      <c r="H1617">
        <f t="shared" si="126"/>
        <v>3.4000000000000002E-4</v>
      </c>
      <c r="I1617">
        <f t="shared" si="129"/>
        <v>3.6780660900548136E-2</v>
      </c>
      <c r="J1617" s="6">
        <f t="shared" si="127"/>
        <v>4.2500000000000003E-3</v>
      </c>
      <c r="K1617">
        <f t="shared" si="128"/>
        <v>235.29411764705881</v>
      </c>
      <c r="L1617" t="s">
        <v>66</v>
      </c>
      <c r="M1617">
        <v>1</v>
      </c>
      <c r="N1617" t="s">
        <v>160</v>
      </c>
      <c r="O1617" t="s">
        <v>160</v>
      </c>
      <c r="P1617" t="s">
        <v>22</v>
      </c>
      <c r="Q1617" t="s">
        <v>37</v>
      </c>
      <c r="R1617" t="s">
        <v>24</v>
      </c>
      <c r="S1617" t="s">
        <v>32</v>
      </c>
      <c r="T1617">
        <v>1</v>
      </c>
      <c r="U1617" t="s">
        <v>322</v>
      </c>
      <c r="V1617" t="s">
        <v>328</v>
      </c>
      <c r="W1617" t="s">
        <v>331</v>
      </c>
      <c r="Y1617">
        <f t="shared" si="130"/>
        <v>57.32</v>
      </c>
    </row>
    <row r="1618" spans="1:25" x14ac:dyDescent="0.2">
      <c r="A1618">
        <v>1617</v>
      </c>
      <c r="B1618" t="s">
        <v>298</v>
      </c>
      <c r="C1618" t="s">
        <v>299</v>
      </c>
      <c r="D1618">
        <v>2</v>
      </c>
      <c r="E1618" t="s">
        <v>72</v>
      </c>
      <c r="F1618">
        <f t="shared" si="131"/>
        <v>0.08</v>
      </c>
      <c r="G1618">
        <v>340</v>
      </c>
      <c r="H1618">
        <f t="shared" si="126"/>
        <v>3.4000000000000002E-4</v>
      </c>
      <c r="I1618">
        <f t="shared" si="129"/>
        <v>3.6780660900548136E-2</v>
      </c>
      <c r="J1618" s="6">
        <f t="shared" si="127"/>
        <v>4.2500000000000003E-3</v>
      </c>
      <c r="K1618">
        <f t="shared" si="128"/>
        <v>235.29411764705881</v>
      </c>
      <c r="L1618" t="s">
        <v>66</v>
      </c>
      <c r="M1618">
        <v>1</v>
      </c>
      <c r="N1618" t="s">
        <v>188</v>
      </c>
      <c r="O1618" t="s">
        <v>188</v>
      </c>
      <c r="P1618" t="s">
        <v>36</v>
      </c>
      <c r="Q1618" t="s">
        <v>23</v>
      </c>
      <c r="R1618" t="s">
        <v>31</v>
      </c>
      <c r="S1618" t="s">
        <v>38</v>
      </c>
      <c r="T1618">
        <v>2</v>
      </c>
      <c r="U1618" t="s">
        <v>322</v>
      </c>
      <c r="V1618" t="s">
        <v>328</v>
      </c>
      <c r="W1618" t="s">
        <v>331</v>
      </c>
      <c r="Y1618">
        <f t="shared" si="130"/>
        <v>114.64</v>
      </c>
    </row>
    <row r="1619" spans="1:25" x14ac:dyDescent="0.2">
      <c r="A1619">
        <v>1618</v>
      </c>
      <c r="B1619" t="s">
        <v>298</v>
      </c>
      <c r="C1619" t="s">
        <v>299</v>
      </c>
      <c r="D1619">
        <v>2</v>
      </c>
      <c r="E1619" t="s">
        <v>72</v>
      </c>
      <c r="F1619">
        <f t="shared" si="131"/>
        <v>0.08</v>
      </c>
      <c r="G1619">
        <v>340</v>
      </c>
      <c r="H1619">
        <f t="shared" si="126"/>
        <v>3.4000000000000002E-4</v>
      </c>
      <c r="I1619">
        <f t="shared" si="129"/>
        <v>3.6780660900548136E-2</v>
      </c>
      <c r="J1619" s="6">
        <f t="shared" si="127"/>
        <v>4.2500000000000003E-3</v>
      </c>
      <c r="K1619">
        <f t="shared" si="128"/>
        <v>235.29411764705881</v>
      </c>
      <c r="L1619" t="s">
        <v>68</v>
      </c>
      <c r="M1619">
        <v>1</v>
      </c>
      <c r="N1619" t="s">
        <v>172</v>
      </c>
      <c r="O1619" t="s">
        <v>21</v>
      </c>
      <c r="P1619" t="s">
        <v>22</v>
      </c>
      <c r="Q1619" t="s">
        <v>23</v>
      </c>
      <c r="R1619" t="s">
        <v>31</v>
      </c>
      <c r="S1619" t="s">
        <v>25</v>
      </c>
      <c r="T1619">
        <v>1</v>
      </c>
      <c r="U1619" t="s">
        <v>322</v>
      </c>
      <c r="V1619" t="s">
        <v>328</v>
      </c>
      <c r="W1619" t="s">
        <v>332</v>
      </c>
      <c r="Y1619">
        <f t="shared" si="130"/>
        <v>57.32</v>
      </c>
    </row>
    <row r="1620" spans="1:25" x14ac:dyDescent="0.2">
      <c r="A1620">
        <v>1619</v>
      </c>
      <c r="B1620" t="s">
        <v>298</v>
      </c>
      <c r="C1620" t="s">
        <v>299</v>
      </c>
      <c r="D1620">
        <v>2</v>
      </c>
      <c r="E1620" t="s">
        <v>72</v>
      </c>
      <c r="F1620">
        <f t="shared" si="131"/>
        <v>0.08</v>
      </c>
      <c r="G1620">
        <v>340</v>
      </c>
      <c r="H1620">
        <f t="shared" si="126"/>
        <v>3.4000000000000002E-4</v>
      </c>
      <c r="I1620">
        <f t="shared" si="129"/>
        <v>3.6780660900548136E-2</v>
      </c>
      <c r="J1620" s="6">
        <f t="shared" si="127"/>
        <v>4.2500000000000003E-3</v>
      </c>
      <c r="K1620">
        <f t="shared" si="128"/>
        <v>235.29411764705881</v>
      </c>
      <c r="L1620" t="s">
        <v>68</v>
      </c>
      <c r="M1620">
        <v>1</v>
      </c>
      <c r="N1620" t="s">
        <v>29</v>
      </c>
      <c r="O1620" t="s">
        <v>29</v>
      </c>
      <c r="P1620" t="s">
        <v>30</v>
      </c>
      <c r="Q1620" t="s">
        <v>23</v>
      </c>
      <c r="R1620" t="s">
        <v>31</v>
      </c>
      <c r="S1620" t="s">
        <v>32</v>
      </c>
      <c r="T1620">
        <v>1</v>
      </c>
      <c r="U1620" t="s">
        <v>322</v>
      </c>
      <c r="V1620" t="s">
        <v>328</v>
      </c>
      <c r="W1620" t="s">
        <v>332</v>
      </c>
      <c r="Y1620">
        <f t="shared" si="130"/>
        <v>57.32</v>
      </c>
    </row>
    <row r="1621" spans="1:25" x14ac:dyDescent="0.2">
      <c r="A1621">
        <v>1620</v>
      </c>
      <c r="B1621" t="s">
        <v>298</v>
      </c>
      <c r="C1621" t="s">
        <v>299</v>
      </c>
      <c r="D1621">
        <v>2</v>
      </c>
      <c r="E1621" t="s">
        <v>72</v>
      </c>
      <c r="F1621">
        <f t="shared" si="131"/>
        <v>0.08</v>
      </c>
      <c r="G1621">
        <v>340</v>
      </c>
      <c r="H1621">
        <f t="shared" si="126"/>
        <v>3.4000000000000002E-4</v>
      </c>
      <c r="I1621">
        <f t="shared" si="129"/>
        <v>3.6780660900548136E-2</v>
      </c>
      <c r="J1621" s="6">
        <f t="shared" si="127"/>
        <v>4.2500000000000003E-3</v>
      </c>
      <c r="K1621">
        <f t="shared" si="128"/>
        <v>235.29411764705881</v>
      </c>
      <c r="L1621" t="s">
        <v>68</v>
      </c>
      <c r="M1621">
        <v>1</v>
      </c>
      <c r="N1621" t="s">
        <v>33</v>
      </c>
      <c r="O1621" t="s">
        <v>33</v>
      </c>
      <c r="P1621" t="s">
        <v>22</v>
      </c>
      <c r="Q1621" t="s">
        <v>23</v>
      </c>
      <c r="R1621" t="s">
        <v>31</v>
      </c>
      <c r="S1621" t="s">
        <v>25</v>
      </c>
      <c r="T1621">
        <v>1</v>
      </c>
      <c r="U1621" t="s">
        <v>322</v>
      </c>
      <c r="V1621" t="s">
        <v>328</v>
      </c>
      <c r="W1621" t="s">
        <v>332</v>
      </c>
      <c r="Y1621">
        <f t="shared" si="130"/>
        <v>57.32</v>
      </c>
    </row>
    <row r="1622" spans="1:25" x14ac:dyDescent="0.2">
      <c r="A1622">
        <v>1621</v>
      </c>
      <c r="B1622" t="s">
        <v>298</v>
      </c>
      <c r="C1622" t="s">
        <v>299</v>
      </c>
      <c r="D1622">
        <v>2</v>
      </c>
      <c r="E1622" t="s">
        <v>72</v>
      </c>
      <c r="F1622">
        <f t="shared" si="131"/>
        <v>0.08</v>
      </c>
      <c r="G1622">
        <v>340</v>
      </c>
      <c r="H1622">
        <f t="shared" si="126"/>
        <v>3.4000000000000002E-4</v>
      </c>
      <c r="I1622">
        <f t="shared" si="129"/>
        <v>3.6780660900548136E-2</v>
      </c>
      <c r="J1622" s="6">
        <f t="shared" si="127"/>
        <v>4.2500000000000003E-3</v>
      </c>
      <c r="K1622">
        <f t="shared" si="128"/>
        <v>235.29411764705881</v>
      </c>
      <c r="L1622" t="s">
        <v>68</v>
      </c>
      <c r="M1622">
        <v>1</v>
      </c>
      <c r="N1622" t="s">
        <v>330</v>
      </c>
      <c r="O1622" t="s">
        <v>213</v>
      </c>
      <c r="P1622" t="s">
        <v>22</v>
      </c>
      <c r="Q1622" t="s">
        <v>23</v>
      </c>
      <c r="R1622" t="s">
        <v>24</v>
      </c>
      <c r="S1622" t="s">
        <v>46</v>
      </c>
      <c r="T1622">
        <v>1</v>
      </c>
      <c r="U1622" t="s">
        <v>322</v>
      </c>
      <c r="V1622" t="s">
        <v>328</v>
      </c>
      <c r="W1622" t="s">
        <v>332</v>
      </c>
      <c r="Y1622">
        <f t="shared" si="130"/>
        <v>57.32</v>
      </c>
    </row>
    <row r="1623" spans="1:25" x14ac:dyDescent="0.2">
      <c r="A1623">
        <v>1622</v>
      </c>
      <c r="B1623" t="s">
        <v>298</v>
      </c>
      <c r="C1623" t="s">
        <v>299</v>
      </c>
      <c r="D1623">
        <v>2</v>
      </c>
      <c r="E1623" t="s">
        <v>72</v>
      </c>
      <c r="F1623">
        <f t="shared" si="131"/>
        <v>0.08</v>
      </c>
      <c r="G1623">
        <v>340</v>
      </c>
      <c r="H1623">
        <f t="shared" si="126"/>
        <v>3.4000000000000002E-4</v>
      </c>
      <c r="I1623">
        <f t="shared" si="129"/>
        <v>3.6780660900548136E-2</v>
      </c>
      <c r="J1623" s="6">
        <f t="shared" si="127"/>
        <v>4.2500000000000003E-3</v>
      </c>
      <c r="K1623">
        <f t="shared" si="128"/>
        <v>235.29411764705881</v>
      </c>
      <c r="L1623" t="s">
        <v>68</v>
      </c>
      <c r="M1623">
        <v>1</v>
      </c>
      <c r="N1623" t="s">
        <v>311</v>
      </c>
      <c r="O1623" t="s">
        <v>311</v>
      </c>
      <c r="P1623" t="s">
        <v>22</v>
      </c>
      <c r="Q1623" t="s">
        <v>23</v>
      </c>
      <c r="R1623" t="s">
        <v>24</v>
      </c>
      <c r="S1623" t="s">
        <v>32</v>
      </c>
      <c r="T1623">
        <v>1</v>
      </c>
      <c r="U1623" t="s">
        <v>322</v>
      </c>
      <c r="V1623" t="s">
        <v>328</v>
      </c>
      <c r="W1623" t="s">
        <v>332</v>
      </c>
      <c r="Y1623">
        <f t="shared" si="130"/>
        <v>57.32</v>
      </c>
    </row>
    <row r="1624" spans="1:25" x14ac:dyDescent="0.2">
      <c r="A1624">
        <v>1623</v>
      </c>
      <c r="B1624" t="s">
        <v>298</v>
      </c>
      <c r="C1624" t="s">
        <v>299</v>
      </c>
      <c r="D1624">
        <v>2</v>
      </c>
      <c r="E1624" t="s">
        <v>72</v>
      </c>
      <c r="F1624">
        <f t="shared" si="131"/>
        <v>0.08</v>
      </c>
      <c r="G1624">
        <v>340</v>
      </c>
      <c r="H1624">
        <f t="shared" si="126"/>
        <v>3.4000000000000002E-4</v>
      </c>
      <c r="I1624">
        <f t="shared" si="129"/>
        <v>3.6780660900548136E-2</v>
      </c>
      <c r="J1624" s="6">
        <f t="shared" si="127"/>
        <v>4.2500000000000003E-3</v>
      </c>
      <c r="K1624">
        <f t="shared" si="128"/>
        <v>235.29411764705881</v>
      </c>
      <c r="L1624" t="s">
        <v>68</v>
      </c>
      <c r="M1624">
        <v>1</v>
      </c>
      <c r="N1624" t="s">
        <v>188</v>
      </c>
      <c r="O1624" t="s">
        <v>188</v>
      </c>
      <c r="P1624" t="s">
        <v>36</v>
      </c>
      <c r="Q1624" t="s">
        <v>23</v>
      </c>
      <c r="R1624" t="s">
        <v>31</v>
      </c>
      <c r="S1624" t="s">
        <v>38</v>
      </c>
      <c r="T1624">
        <v>1</v>
      </c>
      <c r="U1624" t="s">
        <v>322</v>
      </c>
      <c r="V1624" t="s">
        <v>328</v>
      </c>
      <c r="W1624" t="s">
        <v>332</v>
      </c>
      <c r="Y1624">
        <f t="shared" si="130"/>
        <v>57.32</v>
      </c>
    </row>
    <row r="1625" spans="1:25" x14ac:dyDescent="0.2">
      <c r="A1625">
        <v>1624</v>
      </c>
      <c r="B1625" t="s">
        <v>298</v>
      </c>
      <c r="C1625" t="s">
        <v>299</v>
      </c>
      <c r="D1625">
        <v>2</v>
      </c>
      <c r="E1625" t="s">
        <v>72</v>
      </c>
      <c r="F1625">
        <f t="shared" si="131"/>
        <v>0.08</v>
      </c>
      <c r="G1625">
        <v>340</v>
      </c>
      <c r="H1625">
        <f t="shared" si="126"/>
        <v>3.4000000000000002E-4</v>
      </c>
      <c r="I1625">
        <f t="shared" si="129"/>
        <v>3.6780660900548136E-2</v>
      </c>
      <c r="J1625" s="6">
        <f t="shared" si="127"/>
        <v>4.2500000000000003E-3</v>
      </c>
      <c r="K1625">
        <f t="shared" si="128"/>
        <v>235.29411764705881</v>
      </c>
      <c r="L1625" t="s">
        <v>68</v>
      </c>
      <c r="M1625">
        <v>1</v>
      </c>
      <c r="N1625" t="s">
        <v>188</v>
      </c>
      <c r="O1625" t="s">
        <v>188</v>
      </c>
      <c r="P1625" t="s">
        <v>36</v>
      </c>
      <c r="Q1625" t="s">
        <v>23</v>
      </c>
      <c r="R1625" t="s">
        <v>31</v>
      </c>
      <c r="S1625" t="s">
        <v>38</v>
      </c>
      <c r="T1625">
        <v>1</v>
      </c>
      <c r="U1625" t="s">
        <v>322</v>
      </c>
      <c r="V1625" t="s">
        <v>328</v>
      </c>
      <c r="W1625" t="s">
        <v>332</v>
      </c>
      <c r="Y1625">
        <f t="shared" si="130"/>
        <v>57.32</v>
      </c>
    </row>
    <row r="1626" spans="1:25" x14ac:dyDescent="0.2">
      <c r="A1626">
        <v>1625</v>
      </c>
      <c r="B1626" t="s">
        <v>298</v>
      </c>
      <c r="C1626" t="s">
        <v>299</v>
      </c>
      <c r="D1626">
        <v>2</v>
      </c>
      <c r="E1626" t="s">
        <v>72</v>
      </c>
      <c r="F1626">
        <f t="shared" si="131"/>
        <v>0.08</v>
      </c>
      <c r="G1626">
        <v>340</v>
      </c>
      <c r="H1626">
        <f t="shared" si="126"/>
        <v>3.4000000000000002E-4</v>
      </c>
      <c r="I1626">
        <f t="shared" si="129"/>
        <v>3.6780660900548136E-2</v>
      </c>
      <c r="J1626" s="6">
        <f t="shared" si="127"/>
        <v>4.2500000000000003E-3</v>
      </c>
      <c r="K1626">
        <f t="shared" si="128"/>
        <v>235.29411764705881</v>
      </c>
      <c r="L1626" t="s">
        <v>68</v>
      </c>
      <c r="M1626">
        <v>1</v>
      </c>
      <c r="N1626" t="s">
        <v>188</v>
      </c>
      <c r="O1626" t="s">
        <v>188</v>
      </c>
      <c r="P1626" t="s">
        <v>36</v>
      </c>
      <c r="Q1626" t="s">
        <v>23</v>
      </c>
      <c r="R1626" t="s">
        <v>31</v>
      </c>
      <c r="S1626" t="s">
        <v>38</v>
      </c>
      <c r="T1626">
        <v>1</v>
      </c>
      <c r="U1626" t="s">
        <v>322</v>
      </c>
      <c r="V1626" t="s">
        <v>328</v>
      </c>
      <c r="W1626" t="s">
        <v>332</v>
      </c>
      <c r="Y1626">
        <f t="shared" si="130"/>
        <v>57.32</v>
      </c>
    </row>
    <row r="1627" spans="1:25" x14ac:dyDescent="0.2">
      <c r="A1627">
        <v>1626</v>
      </c>
      <c r="B1627" t="s">
        <v>298</v>
      </c>
      <c r="C1627" t="s">
        <v>299</v>
      </c>
      <c r="D1627">
        <v>2</v>
      </c>
      <c r="E1627" t="s">
        <v>72</v>
      </c>
      <c r="F1627">
        <f t="shared" si="131"/>
        <v>0.08</v>
      </c>
      <c r="G1627">
        <v>340</v>
      </c>
      <c r="H1627">
        <f t="shared" si="126"/>
        <v>3.4000000000000002E-4</v>
      </c>
      <c r="I1627">
        <f t="shared" si="129"/>
        <v>3.6780660900548136E-2</v>
      </c>
      <c r="J1627" s="6">
        <f t="shared" si="127"/>
        <v>4.2500000000000003E-3</v>
      </c>
      <c r="K1627">
        <f t="shared" si="128"/>
        <v>235.29411764705881</v>
      </c>
      <c r="L1627" t="s">
        <v>70</v>
      </c>
      <c r="M1627">
        <v>1</v>
      </c>
      <c r="N1627" t="s">
        <v>29</v>
      </c>
      <c r="O1627" t="s">
        <v>29</v>
      </c>
      <c r="P1627" t="s">
        <v>30</v>
      </c>
      <c r="Q1627" t="s">
        <v>23</v>
      </c>
      <c r="R1627" t="s">
        <v>31</v>
      </c>
      <c r="S1627" t="s">
        <v>32</v>
      </c>
      <c r="T1627">
        <v>1</v>
      </c>
      <c r="U1627" t="s">
        <v>322</v>
      </c>
      <c r="V1627" t="s">
        <v>328</v>
      </c>
      <c r="W1627" t="s">
        <v>333</v>
      </c>
      <c r="Y1627">
        <f t="shared" si="130"/>
        <v>57.32</v>
      </c>
    </row>
    <row r="1628" spans="1:25" x14ac:dyDescent="0.2">
      <c r="A1628">
        <v>1627</v>
      </c>
      <c r="B1628" t="s">
        <v>298</v>
      </c>
      <c r="C1628" t="s">
        <v>299</v>
      </c>
      <c r="D1628">
        <v>2</v>
      </c>
      <c r="E1628" t="s">
        <v>72</v>
      </c>
      <c r="F1628">
        <f t="shared" si="131"/>
        <v>0.08</v>
      </c>
      <c r="G1628">
        <v>340</v>
      </c>
      <c r="H1628">
        <f t="shared" si="126"/>
        <v>3.4000000000000002E-4</v>
      </c>
      <c r="I1628">
        <f t="shared" si="129"/>
        <v>3.6780660900548136E-2</v>
      </c>
      <c r="J1628" s="6">
        <f t="shared" si="127"/>
        <v>4.2500000000000003E-3</v>
      </c>
      <c r="K1628">
        <f t="shared" si="128"/>
        <v>235.29411764705881</v>
      </c>
      <c r="L1628" t="s">
        <v>70</v>
      </c>
      <c r="M1628">
        <v>1</v>
      </c>
      <c r="N1628" t="s">
        <v>39</v>
      </c>
      <c r="O1628" t="s">
        <v>35</v>
      </c>
      <c r="P1628" t="s">
        <v>36</v>
      </c>
      <c r="Q1628" t="s">
        <v>37</v>
      </c>
      <c r="R1628" t="s">
        <v>24</v>
      </c>
      <c r="S1628" t="s">
        <v>38</v>
      </c>
      <c r="T1628">
        <v>1</v>
      </c>
      <c r="U1628" t="s">
        <v>322</v>
      </c>
      <c r="V1628" t="s">
        <v>328</v>
      </c>
      <c r="W1628" t="s">
        <v>333</v>
      </c>
      <c r="Y1628">
        <f t="shared" si="130"/>
        <v>57.32</v>
      </c>
    </row>
    <row r="1629" spans="1:25" x14ac:dyDescent="0.2">
      <c r="A1629">
        <v>1628</v>
      </c>
      <c r="B1629" t="s">
        <v>298</v>
      </c>
      <c r="C1629" t="s">
        <v>299</v>
      </c>
      <c r="D1629">
        <v>2</v>
      </c>
      <c r="E1629" t="s">
        <v>72</v>
      </c>
      <c r="F1629">
        <f t="shared" si="131"/>
        <v>0.08</v>
      </c>
      <c r="G1629">
        <v>340</v>
      </c>
      <c r="H1629">
        <f t="shared" si="126"/>
        <v>3.4000000000000002E-4</v>
      </c>
      <c r="I1629">
        <f t="shared" si="129"/>
        <v>3.6780660900548136E-2</v>
      </c>
      <c r="J1629" s="6">
        <f t="shared" si="127"/>
        <v>4.2500000000000003E-3</v>
      </c>
      <c r="K1629">
        <f t="shared" si="128"/>
        <v>235.29411764705881</v>
      </c>
      <c r="L1629" t="s">
        <v>70</v>
      </c>
      <c r="M1629">
        <v>1</v>
      </c>
      <c r="N1629" t="s">
        <v>47</v>
      </c>
      <c r="O1629" t="s">
        <v>47</v>
      </c>
      <c r="P1629" t="s">
        <v>22</v>
      </c>
      <c r="Q1629" t="s">
        <v>23</v>
      </c>
      <c r="R1629" t="s">
        <v>24</v>
      </c>
      <c r="S1629" t="s">
        <v>32</v>
      </c>
      <c r="T1629">
        <v>1</v>
      </c>
      <c r="U1629" t="s">
        <v>322</v>
      </c>
      <c r="V1629" t="s">
        <v>328</v>
      </c>
      <c r="W1629" t="s">
        <v>333</v>
      </c>
      <c r="Y1629">
        <f t="shared" si="130"/>
        <v>57.32</v>
      </c>
    </row>
    <row r="1630" spans="1:25" x14ac:dyDescent="0.2">
      <c r="A1630">
        <v>1629</v>
      </c>
      <c r="B1630" t="s">
        <v>298</v>
      </c>
      <c r="C1630" t="s">
        <v>299</v>
      </c>
      <c r="D1630">
        <v>2</v>
      </c>
      <c r="E1630" t="s">
        <v>72</v>
      </c>
      <c r="F1630">
        <f t="shared" si="131"/>
        <v>0.08</v>
      </c>
      <c r="G1630">
        <v>340</v>
      </c>
      <c r="H1630">
        <f t="shared" si="126"/>
        <v>3.4000000000000002E-4</v>
      </c>
      <c r="I1630">
        <f t="shared" si="129"/>
        <v>3.6780660900548136E-2</v>
      </c>
      <c r="J1630" s="6">
        <f t="shared" si="127"/>
        <v>4.2500000000000003E-3</v>
      </c>
      <c r="K1630">
        <f t="shared" si="128"/>
        <v>235.29411764705881</v>
      </c>
      <c r="L1630" t="s">
        <v>70</v>
      </c>
      <c r="M1630">
        <v>1</v>
      </c>
      <c r="N1630" t="s">
        <v>318</v>
      </c>
      <c r="O1630" t="s">
        <v>318</v>
      </c>
      <c r="P1630" t="s">
        <v>30</v>
      </c>
      <c r="Q1630" t="s">
        <v>23</v>
      </c>
      <c r="R1630" t="s">
        <v>31</v>
      </c>
      <c r="S1630" t="s">
        <v>153</v>
      </c>
      <c r="T1630">
        <v>1</v>
      </c>
      <c r="U1630" t="s">
        <v>322</v>
      </c>
      <c r="V1630" t="s">
        <v>328</v>
      </c>
      <c r="W1630" t="s">
        <v>333</v>
      </c>
      <c r="Y1630">
        <f t="shared" si="130"/>
        <v>57.32</v>
      </c>
    </row>
    <row r="1631" spans="1:25" x14ac:dyDescent="0.2">
      <c r="A1631">
        <v>1630</v>
      </c>
      <c r="B1631" t="s">
        <v>298</v>
      </c>
      <c r="C1631" t="s">
        <v>299</v>
      </c>
      <c r="D1631">
        <v>2</v>
      </c>
      <c r="E1631" t="s">
        <v>72</v>
      </c>
      <c r="F1631">
        <f t="shared" si="131"/>
        <v>0.08</v>
      </c>
      <c r="G1631">
        <v>340</v>
      </c>
      <c r="H1631">
        <f t="shared" si="126"/>
        <v>3.4000000000000002E-4</v>
      </c>
      <c r="I1631">
        <f t="shared" si="129"/>
        <v>3.6780660900548136E-2</v>
      </c>
      <c r="J1631" s="6">
        <f t="shared" si="127"/>
        <v>4.2500000000000003E-3</v>
      </c>
      <c r="K1631">
        <f t="shared" si="128"/>
        <v>235.29411764705881</v>
      </c>
      <c r="L1631" t="s">
        <v>70</v>
      </c>
      <c r="M1631">
        <v>1</v>
      </c>
      <c r="N1631" t="s">
        <v>188</v>
      </c>
      <c r="O1631" t="s">
        <v>188</v>
      </c>
      <c r="P1631" t="s">
        <v>36</v>
      </c>
      <c r="Q1631" t="s">
        <v>23</v>
      </c>
      <c r="R1631" t="s">
        <v>31</v>
      </c>
      <c r="S1631" t="s">
        <v>38</v>
      </c>
      <c r="T1631">
        <v>1</v>
      </c>
      <c r="U1631" t="s">
        <v>322</v>
      </c>
      <c r="V1631" t="s">
        <v>328</v>
      </c>
      <c r="W1631" t="s">
        <v>333</v>
      </c>
      <c r="Y1631">
        <f t="shared" si="130"/>
        <v>57.32</v>
      </c>
    </row>
    <row r="1632" spans="1:25" x14ac:dyDescent="0.2">
      <c r="A1632">
        <v>1631</v>
      </c>
      <c r="B1632" t="s">
        <v>298</v>
      </c>
      <c r="C1632" t="s">
        <v>299</v>
      </c>
      <c r="D1632">
        <v>2</v>
      </c>
      <c r="E1632" t="s">
        <v>72</v>
      </c>
      <c r="F1632">
        <f t="shared" si="131"/>
        <v>0.08</v>
      </c>
      <c r="G1632">
        <v>340</v>
      </c>
      <c r="H1632">
        <f t="shared" si="126"/>
        <v>3.4000000000000002E-4</v>
      </c>
      <c r="I1632">
        <f t="shared" si="129"/>
        <v>3.6780660900548136E-2</v>
      </c>
      <c r="J1632" s="6">
        <f t="shared" si="127"/>
        <v>4.2500000000000003E-3</v>
      </c>
      <c r="K1632">
        <f t="shared" si="128"/>
        <v>235.29411764705881</v>
      </c>
      <c r="L1632" t="s">
        <v>70</v>
      </c>
      <c r="M1632">
        <v>1</v>
      </c>
      <c r="N1632" t="s">
        <v>188</v>
      </c>
      <c r="O1632" t="s">
        <v>188</v>
      </c>
      <c r="P1632" t="s">
        <v>36</v>
      </c>
      <c r="Q1632" t="s">
        <v>23</v>
      </c>
      <c r="R1632" t="s">
        <v>31</v>
      </c>
      <c r="S1632" t="s">
        <v>38</v>
      </c>
      <c r="T1632">
        <v>1</v>
      </c>
      <c r="U1632" t="s">
        <v>322</v>
      </c>
      <c r="V1632" t="s">
        <v>328</v>
      </c>
      <c r="W1632" t="s">
        <v>333</v>
      </c>
      <c r="Y1632">
        <f t="shared" si="130"/>
        <v>57.32</v>
      </c>
    </row>
    <row r="1633" spans="1:25" x14ac:dyDescent="0.2">
      <c r="A1633">
        <v>1632</v>
      </c>
      <c r="B1633" t="s">
        <v>298</v>
      </c>
      <c r="C1633" t="s">
        <v>299</v>
      </c>
      <c r="D1633">
        <v>2</v>
      </c>
      <c r="E1633" t="s">
        <v>72</v>
      </c>
      <c r="F1633">
        <f t="shared" si="131"/>
        <v>0.08</v>
      </c>
      <c r="G1633">
        <v>340</v>
      </c>
      <c r="H1633">
        <f t="shared" si="126"/>
        <v>3.4000000000000002E-4</v>
      </c>
      <c r="I1633">
        <f t="shared" si="129"/>
        <v>3.6780660900548136E-2</v>
      </c>
      <c r="J1633" s="6">
        <f t="shared" si="127"/>
        <v>4.2500000000000003E-3</v>
      </c>
      <c r="K1633">
        <f t="shared" si="128"/>
        <v>235.29411764705881</v>
      </c>
      <c r="L1633" t="s">
        <v>70</v>
      </c>
      <c r="M1633">
        <v>1</v>
      </c>
      <c r="N1633" t="s">
        <v>188</v>
      </c>
      <c r="O1633" t="s">
        <v>188</v>
      </c>
      <c r="P1633" t="s">
        <v>36</v>
      </c>
      <c r="Q1633" t="s">
        <v>23</v>
      </c>
      <c r="R1633" t="s">
        <v>31</v>
      </c>
      <c r="S1633" t="s">
        <v>38</v>
      </c>
      <c r="T1633">
        <v>1</v>
      </c>
      <c r="U1633" t="s">
        <v>322</v>
      </c>
      <c r="V1633" t="s">
        <v>328</v>
      </c>
      <c r="W1633" t="s">
        <v>333</v>
      </c>
      <c r="Y1633">
        <f t="shared" si="130"/>
        <v>57.32</v>
      </c>
    </row>
    <row r="1634" spans="1:25" x14ac:dyDescent="0.2">
      <c r="A1634">
        <v>1633</v>
      </c>
      <c r="B1634" t="s">
        <v>298</v>
      </c>
      <c r="C1634" t="s">
        <v>299</v>
      </c>
      <c r="D1634">
        <v>3</v>
      </c>
      <c r="E1634" t="s">
        <v>18</v>
      </c>
      <c r="F1634">
        <f t="shared" ref="F1634:F1655" si="132">(4/100)</f>
        <v>0.04</v>
      </c>
      <c r="G1634">
        <v>200</v>
      </c>
      <c r="H1634">
        <f t="shared" si="126"/>
        <v>2.0000000000000001E-4</v>
      </c>
      <c r="I1634">
        <f t="shared" si="129"/>
        <v>3.9894228040143268E-2</v>
      </c>
      <c r="J1634" s="6">
        <f t="shared" si="127"/>
        <v>5.0000000000000001E-3</v>
      </c>
      <c r="K1634">
        <f t="shared" si="128"/>
        <v>200</v>
      </c>
      <c r="L1634" t="s">
        <v>19</v>
      </c>
      <c r="M1634">
        <v>1</v>
      </c>
      <c r="N1634" t="s">
        <v>319</v>
      </c>
      <c r="O1634" t="s">
        <v>319</v>
      </c>
      <c r="P1634" t="s">
        <v>22</v>
      </c>
      <c r="Q1634" t="s">
        <v>23</v>
      </c>
      <c r="R1634" t="s">
        <v>24</v>
      </c>
      <c r="S1634" t="s">
        <v>320</v>
      </c>
      <c r="T1634">
        <v>3</v>
      </c>
      <c r="U1634" t="s">
        <v>334</v>
      </c>
      <c r="V1634" t="s">
        <v>335</v>
      </c>
      <c r="W1634" t="s">
        <v>336</v>
      </c>
      <c r="Y1634">
        <f t="shared" si="130"/>
        <v>171.96</v>
      </c>
    </row>
    <row r="1635" spans="1:25" x14ac:dyDescent="0.2">
      <c r="A1635">
        <v>1634</v>
      </c>
      <c r="B1635" t="s">
        <v>298</v>
      </c>
      <c r="C1635" t="s">
        <v>299</v>
      </c>
      <c r="D1635">
        <v>3</v>
      </c>
      <c r="E1635" t="s">
        <v>18</v>
      </c>
      <c r="F1635">
        <f t="shared" si="132"/>
        <v>0.04</v>
      </c>
      <c r="G1635">
        <v>200</v>
      </c>
      <c r="H1635">
        <f t="shared" ref="H1635:H1698" si="133">G1635/1000000</f>
        <v>2.0000000000000001E-4</v>
      </c>
      <c r="I1635">
        <f t="shared" si="129"/>
        <v>3.9894228040143268E-2</v>
      </c>
      <c r="J1635" s="6">
        <f t="shared" ref="J1635:J1698" si="134">(I1635*I1635)*PI()</f>
        <v>5.0000000000000001E-3</v>
      </c>
      <c r="K1635">
        <f t="shared" ref="K1635:K1698" si="135">1/J1635</f>
        <v>200</v>
      </c>
      <c r="L1635" t="s">
        <v>19</v>
      </c>
      <c r="M1635">
        <v>1</v>
      </c>
      <c r="N1635" t="s">
        <v>47</v>
      </c>
      <c r="O1635" t="s">
        <v>47</v>
      </c>
      <c r="P1635" t="s">
        <v>22</v>
      </c>
      <c r="Q1635" t="s">
        <v>23</v>
      </c>
      <c r="R1635" t="s">
        <v>24</v>
      </c>
      <c r="S1635" t="s">
        <v>32</v>
      </c>
      <c r="T1635">
        <v>1</v>
      </c>
      <c r="U1635" t="s">
        <v>334</v>
      </c>
      <c r="V1635" t="s">
        <v>335</v>
      </c>
      <c r="W1635" t="s">
        <v>336</v>
      </c>
      <c r="Y1635">
        <f t="shared" si="130"/>
        <v>57.32</v>
      </c>
    </row>
    <row r="1636" spans="1:25" x14ac:dyDescent="0.2">
      <c r="A1636">
        <v>1635</v>
      </c>
      <c r="B1636" t="s">
        <v>298</v>
      </c>
      <c r="C1636" t="s">
        <v>299</v>
      </c>
      <c r="D1636">
        <v>3</v>
      </c>
      <c r="E1636" t="s">
        <v>18</v>
      </c>
      <c r="F1636">
        <f t="shared" si="132"/>
        <v>0.04</v>
      </c>
      <c r="G1636">
        <v>200</v>
      </c>
      <c r="H1636">
        <f t="shared" si="133"/>
        <v>2.0000000000000001E-4</v>
      </c>
      <c r="I1636">
        <f t="shared" ref="I1636:I1699" si="136">SQRT(H1636/(PI()*F1636))</f>
        <v>3.9894228040143268E-2</v>
      </c>
      <c r="J1636" s="6">
        <f t="shared" si="134"/>
        <v>5.0000000000000001E-3</v>
      </c>
      <c r="K1636">
        <f t="shared" si="135"/>
        <v>200</v>
      </c>
      <c r="L1636" t="s">
        <v>19</v>
      </c>
      <c r="M1636">
        <v>1</v>
      </c>
      <c r="N1636" t="s">
        <v>52</v>
      </c>
      <c r="O1636" t="s">
        <v>52</v>
      </c>
      <c r="P1636" t="s">
        <v>22</v>
      </c>
      <c r="Q1636" t="s">
        <v>23</v>
      </c>
      <c r="R1636" t="s">
        <v>24</v>
      </c>
      <c r="S1636" t="s">
        <v>46</v>
      </c>
      <c r="T1636">
        <v>3</v>
      </c>
      <c r="U1636" t="s">
        <v>334</v>
      </c>
      <c r="V1636" t="s">
        <v>335</v>
      </c>
      <c r="W1636" t="s">
        <v>336</v>
      </c>
      <c r="Y1636">
        <f t="shared" si="130"/>
        <v>171.96</v>
      </c>
    </row>
    <row r="1637" spans="1:25" x14ac:dyDescent="0.2">
      <c r="A1637">
        <v>1636</v>
      </c>
      <c r="B1637" t="s">
        <v>298</v>
      </c>
      <c r="C1637" t="s">
        <v>299</v>
      </c>
      <c r="D1637">
        <v>3</v>
      </c>
      <c r="E1637" t="s">
        <v>18</v>
      </c>
      <c r="F1637">
        <f t="shared" si="132"/>
        <v>0.04</v>
      </c>
      <c r="G1637">
        <v>200</v>
      </c>
      <c r="H1637">
        <f t="shared" si="133"/>
        <v>2.0000000000000001E-4</v>
      </c>
      <c r="I1637">
        <f t="shared" si="136"/>
        <v>3.9894228040143268E-2</v>
      </c>
      <c r="J1637" s="6">
        <f t="shared" si="134"/>
        <v>5.0000000000000001E-3</v>
      </c>
      <c r="K1637">
        <f t="shared" si="135"/>
        <v>200</v>
      </c>
      <c r="L1637" t="s">
        <v>19</v>
      </c>
      <c r="M1637">
        <v>1</v>
      </c>
      <c r="N1637" t="s">
        <v>61</v>
      </c>
      <c r="O1637" t="s">
        <v>61</v>
      </c>
      <c r="P1637" t="s">
        <v>30</v>
      </c>
      <c r="Q1637" t="s">
        <v>37</v>
      </c>
      <c r="R1637" t="s">
        <v>31</v>
      </c>
      <c r="S1637" t="s">
        <v>62</v>
      </c>
      <c r="T1637">
        <v>1</v>
      </c>
      <c r="U1637" t="s">
        <v>334</v>
      </c>
      <c r="V1637" t="s">
        <v>335</v>
      </c>
      <c r="W1637" t="s">
        <v>336</v>
      </c>
      <c r="Y1637">
        <f t="shared" si="130"/>
        <v>57.32</v>
      </c>
    </row>
    <row r="1638" spans="1:25" x14ac:dyDescent="0.2">
      <c r="A1638">
        <v>1637</v>
      </c>
      <c r="B1638" t="s">
        <v>298</v>
      </c>
      <c r="C1638" t="s">
        <v>299</v>
      </c>
      <c r="D1638">
        <v>3</v>
      </c>
      <c r="E1638" t="s">
        <v>18</v>
      </c>
      <c r="F1638">
        <f t="shared" si="132"/>
        <v>0.04</v>
      </c>
      <c r="G1638">
        <v>200</v>
      </c>
      <c r="H1638">
        <f t="shared" si="133"/>
        <v>2.0000000000000001E-4</v>
      </c>
      <c r="I1638">
        <f t="shared" si="136"/>
        <v>3.9894228040143268E-2</v>
      </c>
      <c r="J1638" s="6">
        <f t="shared" si="134"/>
        <v>5.0000000000000001E-3</v>
      </c>
      <c r="K1638">
        <f t="shared" si="135"/>
        <v>200</v>
      </c>
      <c r="L1638" t="s">
        <v>19</v>
      </c>
      <c r="M1638">
        <v>1</v>
      </c>
      <c r="N1638" t="s">
        <v>311</v>
      </c>
      <c r="O1638" t="s">
        <v>311</v>
      </c>
      <c r="P1638" t="s">
        <v>22</v>
      </c>
      <c r="Q1638" t="s">
        <v>23</v>
      </c>
      <c r="R1638" t="s">
        <v>24</v>
      </c>
      <c r="S1638" t="s">
        <v>32</v>
      </c>
      <c r="T1638">
        <v>4</v>
      </c>
      <c r="U1638" t="s">
        <v>334</v>
      </c>
      <c r="V1638" t="s">
        <v>335</v>
      </c>
      <c r="W1638" t="s">
        <v>336</v>
      </c>
      <c r="Y1638">
        <f t="shared" si="130"/>
        <v>229.28</v>
      </c>
    </row>
    <row r="1639" spans="1:25" x14ac:dyDescent="0.2">
      <c r="A1639">
        <v>1638</v>
      </c>
      <c r="B1639" t="s">
        <v>298</v>
      </c>
      <c r="C1639" t="s">
        <v>299</v>
      </c>
      <c r="D1639">
        <v>3</v>
      </c>
      <c r="E1639" t="s">
        <v>18</v>
      </c>
      <c r="F1639">
        <f t="shared" si="132"/>
        <v>0.04</v>
      </c>
      <c r="G1639">
        <v>200</v>
      </c>
      <c r="H1639">
        <f t="shared" si="133"/>
        <v>2.0000000000000001E-4</v>
      </c>
      <c r="I1639">
        <f t="shared" si="136"/>
        <v>3.9894228040143268E-2</v>
      </c>
      <c r="J1639" s="6">
        <f t="shared" si="134"/>
        <v>5.0000000000000001E-3</v>
      </c>
      <c r="K1639">
        <f t="shared" si="135"/>
        <v>200</v>
      </c>
      <c r="L1639" t="s">
        <v>19</v>
      </c>
      <c r="M1639">
        <v>1</v>
      </c>
      <c r="N1639" t="s">
        <v>311</v>
      </c>
      <c r="O1639" t="s">
        <v>311</v>
      </c>
      <c r="P1639" t="s">
        <v>22</v>
      </c>
      <c r="Q1639" t="s">
        <v>23</v>
      </c>
      <c r="R1639" t="s">
        <v>24</v>
      </c>
      <c r="S1639" t="s">
        <v>32</v>
      </c>
      <c r="T1639">
        <v>1</v>
      </c>
      <c r="U1639" t="s">
        <v>334</v>
      </c>
      <c r="V1639" t="s">
        <v>335</v>
      </c>
      <c r="W1639" t="s">
        <v>336</v>
      </c>
      <c r="Y1639">
        <f t="shared" si="130"/>
        <v>57.32</v>
      </c>
    </row>
    <row r="1640" spans="1:25" x14ac:dyDescent="0.2">
      <c r="A1640">
        <v>1639</v>
      </c>
      <c r="B1640" t="s">
        <v>298</v>
      </c>
      <c r="C1640" t="s">
        <v>299</v>
      </c>
      <c r="D1640">
        <v>3</v>
      </c>
      <c r="E1640" t="s">
        <v>18</v>
      </c>
      <c r="F1640">
        <f t="shared" si="132"/>
        <v>0.04</v>
      </c>
      <c r="G1640">
        <v>200</v>
      </c>
      <c r="H1640">
        <f t="shared" si="133"/>
        <v>2.0000000000000001E-4</v>
      </c>
      <c r="I1640">
        <f t="shared" si="136"/>
        <v>3.9894228040143268E-2</v>
      </c>
      <c r="J1640" s="6">
        <f t="shared" si="134"/>
        <v>5.0000000000000001E-3</v>
      </c>
      <c r="K1640">
        <f t="shared" si="135"/>
        <v>200</v>
      </c>
      <c r="L1640" t="s">
        <v>19</v>
      </c>
      <c r="M1640">
        <v>1</v>
      </c>
      <c r="N1640" t="s">
        <v>311</v>
      </c>
      <c r="O1640" t="s">
        <v>311</v>
      </c>
      <c r="P1640" t="s">
        <v>22</v>
      </c>
      <c r="Q1640" t="s">
        <v>23</v>
      </c>
      <c r="R1640" t="s">
        <v>24</v>
      </c>
      <c r="S1640" t="s">
        <v>32</v>
      </c>
      <c r="T1640">
        <v>3</v>
      </c>
      <c r="U1640" t="s">
        <v>334</v>
      </c>
      <c r="V1640" t="s">
        <v>335</v>
      </c>
      <c r="W1640" t="s">
        <v>336</v>
      </c>
      <c r="Y1640">
        <f t="shared" si="130"/>
        <v>171.96</v>
      </c>
    </row>
    <row r="1641" spans="1:25" x14ac:dyDescent="0.2">
      <c r="A1641">
        <v>1640</v>
      </c>
      <c r="B1641" t="s">
        <v>298</v>
      </c>
      <c r="C1641" t="s">
        <v>299</v>
      </c>
      <c r="D1641">
        <v>3</v>
      </c>
      <c r="E1641" t="s">
        <v>18</v>
      </c>
      <c r="F1641">
        <f t="shared" si="132"/>
        <v>0.04</v>
      </c>
      <c r="G1641">
        <v>200</v>
      </c>
      <c r="H1641">
        <f t="shared" si="133"/>
        <v>2.0000000000000001E-4</v>
      </c>
      <c r="I1641">
        <f t="shared" si="136"/>
        <v>3.9894228040143268E-2</v>
      </c>
      <c r="J1641" s="6">
        <f t="shared" si="134"/>
        <v>5.0000000000000001E-3</v>
      </c>
      <c r="K1641">
        <f t="shared" si="135"/>
        <v>200</v>
      </c>
      <c r="L1641" t="s">
        <v>19</v>
      </c>
      <c r="M1641">
        <v>1</v>
      </c>
      <c r="N1641" t="s">
        <v>306</v>
      </c>
      <c r="O1641" t="s">
        <v>306</v>
      </c>
      <c r="P1641" t="s">
        <v>30</v>
      </c>
      <c r="Q1641" t="s">
        <v>23</v>
      </c>
      <c r="R1641" t="s">
        <v>31</v>
      </c>
      <c r="S1641" t="s">
        <v>32</v>
      </c>
      <c r="T1641">
        <v>1</v>
      </c>
      <c r="U1641" t="s">
        <v>334</v>
      </c>
      <c r="V1641" t="s">
        <v>335</v>
      </c>
      <c r="W1641" t="s">
        <v>336</v>
      </c>
      <c r="Y1641">
        <f t="shared" si="130"/>
        <v>57.32</v>
      </c>
    </row>
    <row r="1642" spans="1:25" x14ac:dyDescent="0.2">
      <c r="A1642">
        <v>1641</v>
      </c>
      <c r="B1642" t="s">
        <v>298</v>
      </c>
      <c r="C1642" t="s">
        <v>299</v>
      </c>
      <c r="D1642">
        <v>3</v>
      </c>
      <c r="E1642" t="s">
        <v>18</v>
      </c>
      <c r="F1642">
        <f t="shared" si="132"/>
        <v>0.04</v>
      </c>
      <c r="G1642">
        <v>200</v>
      </c>
      <c r="H1642">
        <f t="shared" si="133"/>
        <v>2.0000000000000001E-4</v>
      </c>
      <c r="I1642">
        <f t="shared" si="136"/>
        <v>3.9894228040143268E-2</v>
      </c>
      <c r="J1642" s="6">
        <f t="shared" si="134"/>
        <v>5.0000000000000001E-3</v>
      </c>
      <c r="K1642">
        <f t="shared" si="135"/>
        <v>200</v>
      </c>
      <c r="L1642" t="s">
        <v>66</v>
      </c>
      <c r="M1642">
        <v>1</v>
      </c>
      <c r="N1642" t="s">
        <v>319</v>
      </c>
      <c r="O1642" t="s">
        <v>319</v>
      </c>
      <c r="P1642" t="s">
        <v>22</v>
      </c>
      <c r="Q1642" t="s">
        <v>23</v>
      </c>
      <c r="R1642" t="s">
        <v>24</v>
      </c>
      <c r="S1642" t="s">
        <v>320</v>
      </c>
      <c r="T1642">
        <v>1</v>
      </c>
      <c r="U1642" t="s">
        <v>334</v>
      </c>
      <c r="V1642" t="s">
        <v>335</v>
      </c>
      <c r="W1642" t="s">
        <v>337</v>
      </c>
      <c r="Y1642">
        <f t="shared" si="130"/>
        <v>57.32</v>
      </c>
    </row>
    <row r="1643" spans="1:25" x14ac:dyDescent="0.2">
      <c r="A1643">
        <v>1642</v>
      </c>
      <c r="B1643" t="s">
        <v>298</v>
      </c>
      <c r="C1643" t="s">
        <v>299</v>
      </c>
      <c r="D1643">
        <v>3</v>
      </c>
      <c r="E1643" t="s">
        <v>18</v>
      </c>
      <c r="F1643">
        <f t="shared" si="132"/>
        <v>0.04</v>
      </c>
      <c r="G1643">
        <v>200</v>
      </c>
      <c r="H1643">
        <f t="shared" si="133"/>
        <v>2.0000000000000001E-4</v>
      </c>
      <c r="I1643">
        <f t="shared" si="136"/>
        <v>3.9894228040143268E-2</v>
      </c>
      <c r="J1643" s="6">
        <f t="shared" si="134"/>
        <v>5.0000000000000001E-3</v>
      </c>
      <c r="K1643">
        <f t="shared" si="135"/>
        <v>200</v>
      </c>
      <c r="L1643" t="s">
        <v>66</v>
      </c>
      <c r="M1643">
        <v>1</v>
      </c>
      <c r="N1643" t="s">
        <v>35</v>
      </c>
      <c r="O1643" t="s">
        <v>35</v>
      </c>
      <c r="P1643" t="s">
        <v>36</v>
      </c>
      <c r="Q1643" t="s">
        <v>37</v>
      </c>
      <c r="R1643" t="s">
        <v>24</v>
      </c>
      <c r="S1643" t="s">
        <v>38</v>
      </c>
      <c r="T1643">
        <v>2</v>
      </c>
      <c r="U1643" t="s">
        <v>334</v>
      </c>
      <c r="V1643" t="s">
        <v>335</v>
      </c>
      <c r="W1643" t="s">
        <v>337</v>
      </c>
      <c r="Y1643">
        <f t="shared" si="130"/>
        <v>114.64</v>
      </c>
    </row>
    <row r="1644" spans="1:25" x14ac:dyDescent="0.2">
      <c r="A1644">
        <v>1643</v>
      </c>
      <c r="B1644" t="s">
        <v>298</v>
      </c>
      <c r="C1644" t="s">
        <v>299</v>
      </c>
      <c r="D1644">
        <v>3</v>
      </c>
      <c r="E1644" t="s">
        <v>18</v>
      </c>
      <c r="F1644">
        <f t="shared" si="132"/>
        <v>0.04</v>
      </c>
      <c r="G1644">
        <v>200</v>
      </c>
      <c r="H1644">
        <f t="shared" si="133"/>
        <v>2.0000000000000001E-4</v>
      </c>
      <c r="I1644">
        <f t="shared" si="136"/>
        <v>3.9894228040143268E-2</v>
      </c>
      <c r="J1644" s="6">
        <f t="shared" si="134"/>
        <v>5.0000000000000001E-3</v>
      </c>
      <c r="K1644">
        <f t="shared" si="135"/>
        <v>200</v>
      </c>
      <c r="L1644" t="s">
        <v>66</v>
      </c>
      <c r="M1644">
        <v>1</v>
      </c>
      <c r="N1644" t="s">
        <v>61</v>
      </c>
      <c r="O1644" t="s">
        <v>61</v>
      </c>
      <c r="P1644" t="s">
        <v>30</v>
      </c>
      <c r="Q1644" t="s">
        <v>37</v>
      </c>
      <c r="R1644" t="s">
        <v>31</v>
      </c>
      <c r="S1644" t="s">
        <v>62</v>
      </c>
      <c r="T1644">
        <v>1</v>
      </c>
      <c r="U1644" t="s">
        <v>334</v>
      </c>
      <c r="V1644" t="s">
        <v>335</v>
      </c>
      <c r="W1644" t="s">
        <v>337</v>
      </c>
      <c r="Y1644">
        <f t="shared" si="130"/>
        <v>57.32</v>
      </c>
    </row>
    <row r="1645" spans="1:25" x14ac:dyDescent="0.2">
      <c r="A1645">
        <v>1644</v>
      </c>
      <c r="B1645" t="s">
        <v>298</v>
      </c>
      <c r="C1645" t="s">
        <v>299</v>
      </c>
      <c r="D1645">
        <v>3</v>
      </c>
      <c r="E1645" t="s">
        <v>18</v>
      </c>
      <c r="F1645">
        <f t="shared" si="132"/>
        <v>0.04</v>
      </c>
      <c r="G1645">
        <v>200</v>
      </c>
      <c r="H1645">
        <f t="shared" si="133"/>
        <v>2.0000000000000001E-4</v>
      </c>
      <c r="I1645">
        <f t="shared" si="136"/>
        <v>3.9894228040143268E-2</v>
      </c>
      <c r="J1645" s="6">
        <f t="shared" si="134"/>
        <v>5.0000000000000001E-3</v>
      </c>
      <c r="K1645">
        <f t="shared" si="135"/>
        <v>200</v>
      </c>
      <c r="L1645" t="s">
        <v>66</v>
      </c>
      <c r="M1645">
        <v>1</v>
      </c>
      <c r="N1645" t="s">
        <v>61</v>
      </c>
      <c r="O1645" t="s">
        <v>61</v>
      </c>
      <c r="P1645" t="s">
        <v>30</v>
      </c>
      <c r="Q1645" t="s">
        <v>37</v>
      </c>
      <c r="R1645" t="s">
        <v>31</v>
      </c>
      <c r="S1645" t="s">
        <v>62</v>
      </c>
      <c r="T1645">
        <v>1</v>
      </c>
      <c r="U1645" t="s">
        <v>334</v>
      </c>
      <c r="V1645" t="s">
        <v>335</v>
      </c>
      <c r="W1645" t="s">
        <v>337</v>
      </c>
      <c r="Y1645">
        <f t="shared" si="130"/>
        <v>57.32</v>
      </c>
    </row>
    <row r="1646" spans="1:25" x14ac:dyDescent="0.2">
      <c r="A1646">
        <v>1645</v>
      </c>
      <c r="B1646" t="s">
        <v>298</v>
      </c>
      <c r="C1646" t="s">
        <v>299</v>
      </c>
      <c r="D1646">
        <v>3</v>
      </c>
      <c r="E1646" t="s">
        <v>18</v>
      </c>
      <c r="F1646">
        <f t="shared" si="132"/>
        <v>0.04</v>
      </c>
      <c r="G1646">
        <v>200</v>
      </c>
      <c r="H1646">
        <f t="shared" si="133"/>
        <v>2.0000000000000001E-4</v>
      </c>
      <c r="I1646">
        <f t="shared" si="136"/>
        <v>3.9894228040143268E-2</v>
      </c>
      <c r="J1646" s="6">
        <f t="shared" si="134"/>
        <v>5.0000000000000001E-3</v>
      </c>
      <c r="K1646">
        <f t="shared" si="135"/>
        <v>200</v>
      </c>
      <c r="L1646" t="s">
        <v>66</v>
      </c>
      <c r="M1646">
        <v>1</v>
      </c>
      <c r="N1646" t="s">
        <v>311</v>
      </c>
      <c r="O1646" t="s">
        <v>311</v>
      </c>
      <c r="P1646" t="s">
        <v>22</v>
      </c>
      <c r="Q1646" t="s">
        <v>23</v>
      </c>
      <c r="R1646" t="s">
        <v>24</v>
      </c>
      <c r="S1646" t="s">
        <v>32</v>
      </c>
      <c r="T1646">
        <v>2</v>
      </c>
      <c r="U1646" t="s">
        <v>334</v>
      </c>
      <c r="V1646" t="s">
        <v>335</v>
      </c>
      <c r="W1646" t="s">
        <v>337</v>
      </c>
      <c r="Y1646">
        <f t="shared" si="130"/>
        <v>114.64</v>
      </c>
    </row>
    <row r="1647" spans="1:25" x14ac:dyDescent="0.2">
      <c r="A1647">
        <v>1646</v>
      </c>
      <c r="B1647" t="s">
        <v>298</v>
      </c>
      <c r="C1647" t="s">
        <v>299</v>
      </c>
      <c r="D1647">
        <v>3</v>
      </c>
      <c r="E1647" t="s">
        <v>18</v>
      </c>
      <c r="F1647">
        <f t="shared" si="132"/>
        <v>0.04</v>
      </c>
      <c r="G1647">
        <v>200</v>
      </c>
      <c r="H1647">
        <f t="shared" si="133"/>
        <v>2.0000000000000001E-4</v>
      </c>
      <c r="I1647">
        <f t="shared" si="136"/>
        <v>3.9894228040143268E-2</v>
      </c>
      <c r="J1647" s="6">
        <f t="shared" si="134"/>
        <v>5.0000000000000001E-3</v>
      </c>
      <c r="K1647">
        <f t="shared" si="135"/>
        <v>200</v>
      </c>
      <c r="L1647" t="s">
        <v>68</v>
      </c>
      <c r="M1647">
        <v>1</v>
      </c>
      <c r="N1647" t="s">
        <v>319</v>
      </c>
      <c r="O1647" t="s">
        <v>319</v>
      </c>
      <c r="P1647" t="s">
        <v>22</v>
      </c>
      <c r="Q1647" t="s">
        <v>23</v>
      </c>
      <c r="R1647" t="s">
        <v>24</v>
      </c>
      <c r="S1647" t="s">
        <v>320</v>
      </c>
      <c r="T1647">
        <v>2</v>
      </c>
      <c r="U1647" t="s">
        <v>334</v>
      </c>
      <c r="V1647" t="s">
        <v>335</v>
      </c>
      <c r="W1647" t="s">
        <v>338</v>
      </c>
      <c r="Y1647">
        <f t="shared" si="130"/>
        <v>114.64</v>
      </c>
    </row>
    <row r="1648" spans="1:25" x14ac:dyDescent="0.2">
      <c r="A1648">
        <v>1647</v>
      </c>
      <c r="B1648" t="s">
        <v>298</v>
      </c>
      <c r="C1648" t="s">
        <v>299</v>
      </c>
      <c r="D1648">
        <v>3</v>
      </c>
      <c r="E1648" t="s">
        <v>18</v>
      </c>
      <c r="F1648">
        <f t="shared" si="132"/>
        <v>0.04</v>
      </c>
      <c r="G1648">
        <v>200</v>
      </c>
      <c r="H1648">
        <f t="shared" si="133"/>
        <v>2.0000000000000001E-4</v>
      </c>
      <c r="I1648">
        <f t="shared" si="136"/>
        <v>3.9894228040143268E-2</v>
      </c>
      <c r="J1648" s="6">
        <f t="shared" si="134"/>
        <v>5.0000000000000001E-3</v>
      </c>
      <c r="K1648">
        <f t="shared" si="135"/>
        <v>200</v>
      </c>
      <c r="L1648" t="s">
        <v>68</v>
      </c>
      <c r="M1648">
        <v>1</v>
      </c>
      <c r="N1648" t="s">
        <v>35</v>
      </c>
      <c r="O1648" t="s">
        <v>35</v>
      </c>
      <c r="P1648" t="s">
        <v>36</v>
      </c>
      <c r="Q1648" t="s">
        <v>37</v>
      </c>
      <c r="R1648" t="s">
        <v>24</v>
      </c>
      <c r="S1648" t="s">
        <v>38</v>
      </c>
      <c r="T1648">
        <v>2</v>
      </c>
      <c r="U1648" t="s">
        <v>334</v>
      </c>
      <c r="V1648" t="s">
        <v>335</v>
      </c>
      <c r="W1648" t="s">
        <v>338</v>
      </c>
      <c r="Y1648">
        <f t="shared" si="130"/>
        <v>114.64</v>
      </c>
    </row>
    <row r="1649" spans="1:25" x14ac:dyDescent="0.2">
      <c r="A1649">
        <v>1648</v>
      </c>
      <c r="B1649" t="s">
        <v>298</v>
      </c>
      <c r="C1649" t="s">
        <v>299</v>
      </c>
      <c r="D1649">
        <v>3</v>
      </c>
      <c r="E1649" t="s">
        <v>18</v>
      </c>
      <c r="F1649">
        <f t="shared" si="132"/>
        <v>0.04</v>
      </c>
      <c r="G1649">
        <v>200</v>
      </c>
      <c r="H1649">
        <f t="shared" si="133"/>
        <v>2.0000000000000001E-4</v>
      </c>
      <c r="I1649">
        <f t="shared" si="136"/>
        <v>3.9894228040143268E-2</v>
      </c>
      <c r="J1649" s="6">
        <f t="shared" si="134"/>
        <v>5.0000000000000001E-3</v>
      </c>
      <c r="K1649">
        <f t="shared" si="135"/>
        <v>200</v>
      </c>
      <c r="L1649" t="s">
        <v>68</v>
      </c>
      <c r="M1649">
        <v>1</v>
      </c>
      <c r="N1649" t="s">
        <v>311</v>
      </c>
      <c r="O1649" t="s">
        <v>311</v>
      </c>
      <c r="P1649" t="s">
        <v>22</v>
      </c>
      <c r="Q1649" t="s">
        <v>23</v>
      </c>
      <c r="R1649" t="s">
        <v>24</v>
      </c>
      <c r="S1649" t="s">
        <v>32</v>
      </c>
      <c r="T1649">
        <v>3</v>
      </c>
      <c r="U1649" t="s">
        <v>334</v>
      </c>
      <c r="V1649" t="s">
        <v>335</v>
      </c>
      <c r="W1649" t="s">
        <v>338</v>
      </c>
      <c r="Y1649">
        <f t="shared" si="130"/>
        <v>171.96</v>
      </c>
    </row>
    <row r="1650" spans="1:25" x14ac:dyDescent="0.2">
      <c r="A1650">
        <v>1649</v>
      </c>
      <c r="B1650" t="s">
        <v>298</v>
      </c>
      <c r="C1650" t="s">
        <v>299</v>
      </c>
      <c r="D1650">
        <v>3</v>
      </c>
      <c r="E1650" t="s">
        <v>18</v>
      </c>
      <c r="F1650">
        <f t="shared" si="132"/>
        <v>0.04</v>
      </c>
      <c r="G1650">
        <v>200</v>
      </c>
      <c r="H1650">
        <f t="shared" si="133"/>
        <v>2.0000000000000001E-4</v>
      </c>
      <c r="I1650">
        <f t="shared" si="136"/>
        <v>3.9894228040143268E-2</v>
      </c>
      <c r="J1650" s="6">
        <f t="shared" si="134"/>
        <v>5.0000000000000001E-3</v>
      </c>
      <c r="K1650">
        <f t="shared" si="135"/>
        <v>200</v>
      </c>
      <c r="L1650" t="s">
        <v>68</v>
      </c>
      <c r="M1650">
        <v>1</v>
      </c>
      <c r="N1650" t="s">
        <v>188</v>
      </c>
      <c r="O1650" t="s">
        <v>188</v>
      </c>
      <c r="P1650" t="s">
        <v>36</v>
      </c>
      <c r="Q1650" t="s">
        <v>23</v>
      </c>
      <c r="R1650" t="s">
        <v>31</v>
      </c>
      <c r="S1650" t="s">
        <v>38</v>
      </c>
      <c r="T1650">
        <v>1</v>
      </c>
      <c r="U1650" t="s">
        <v>334</v>
      </c>
      <c r="V1650" t="s">
        <v>335</v>
      </c>
      <c r="W1650" t="s">
        <v>338</v>
      </c>
      <c r="Y1650">
        <f t="shared" si="130"/>
        <v>57.32</v>
      </c>
    </row>
    <row r="1651" spans="1:25" x14ac:dyDescent="0.2">
      <c r="A1651">
        <v>1650</v>
      </c>
      <c r="B1651" t="s">
        <v>298</v>
      </c>
      <c r="C1651" t="s">
        <v>299</v>
      </c>
      <c r="D1651">
        <v>3</v>
      </c>
      <c r="E1651" t="s">
        <v>18</v>
      </c>
      <c r="F1651">
        <f t="shared" si="132"/>
        <v>0.04</v>
      </c>
      <c r="G1651">
        <v>200</v>
      </c>
      <c r="H1651">
        <f t="shared" si="133"/>
        <v>2.0000000000000001E-4</v>
      </c>
      <c r="I1651">
        <f t="shared" si="136"/>
        <v>3.9894228040143268E-2</v>
      </c>
      <c r="J1651" s="6">
        <f t="shared" si="134"/>
        <v>5.0000000000000001E-3</v>
      </c>
      <c r="K1651">
        <f t="shared" si="135"/>
        <v>200</v>
      </c>
      <c r="L1651" t="s">
        <v>68</v>
      </c>
      <c r="M1651">
        <v>1</v>
      </c>
      <c r="N1651" t="s">
        <v>306</v>
      </c>
      <c r="O1651" t="s">
        <v>306</v>
      </c>
      <c r="P1651" t="s">
        <v>30</v>
      </c>
      <c r="Q1651" t="s">
        <v>23</v>
      </c>
      <c r="R1651" t="s">
        <v>31</v>
      </c>
      <c r="S1651" t="s">
        <v>32</v>
      </c>
      <c r="T1651">
        <v>1</v>
      </c>
      <c r="U1651" t="s">
        <v>334</v>
      </c>
      <c r="V1651" t="s">
        <v>335</v>
      </c>
      <c r="W1651" t="s">
        <v>338</v>
      </c>
      <c r="Y1651">
        <f t="shared" si="130"/>
        <v>57.32</v>
      </c>
    </row>
    <row r="1652" spans="1:25" x14ac:dyDescent="0.2">
      <c r="A1652">
        <v>1651</v>
      </c>
      <c r="B1652" t="s">
        <v>298</v>
      </c>
      <c r="C1652" t="s">
        <v>299</v>
      </c>
      <c r="D1652">
        <v>3</v>
      </c>
      <c r="E1652" t="s">
        <v>18</v>
      </c>
      <c r="F1652">
        <f t="shared" si="132"/>
        <v>0.04</v>
      </c>
      <c r="G1652">
        <v>200</v>
      </c>
      <c r="H1652">
        <f t="shared" si="133"/>
        <v>2.0000000000000001E-4</v>
      </c>
      <c r="I1652">
        <f t="shared" si="136"/>
        <v>3.9894228040143268E-2</v>
      </c>
      <c r="J1652" s="6">
        <f t="shared" si="134"/>
        <v>5.0000000000000001E-3</v>
      </c>
      <c r="K1652">
        <f t="shared" si="135"/>
        <v>200</v>
      </c>
      <c r="L1652" t="s">
        <v>70</v>
      </c>
      <c r="M1652">
        <v>1</v>
      </c>
      <c r="N1652" t="s">
        <v>319</v>
      </c>
      <c r="O1652" t="s">
        <v>319</v>
      </c>
      <c r="P1652" t="s">
        <v>22</v>
      </c>
      <c r="Q1652" t="s">
        <v>23</v>
      </c>
      <c r="R1652" t="s">
        <v>24</v>
      </c>
      <c r="S1652" t="s">
        <v>320</v>
      </c>
      <c r="T1652">
        <v>3</v>
      </c>
      <c r="U1652" t="s">
        <v>334</v>
      </c>
      <c r="V1652" t="s">
        <v>335</v>
      </c>
      <c r="W1652" t="s">
        <v>339</v>
      </c>
      <c r="Y1652">
        <f t="shared" si="130"/>
        <v>171.96</v>
      </c>
    </row>
    <row r="1653" spans="1:25" x14ac:dyDescent="0.2">
      <c r="A1653">
        <v>1652</v>
      </c>
      <c r="B1653" t="s">
        <v>298</v>
      </c>
      <c r="C1653" t="s">
        <v>299</v>
      </c>
      <c r="D1653">
        <v>3</v>
      </c>
      <c r="E1653" t="s">
        <v>18</v>
      </c>
      <c r="F1653">
        <f t="shared" si="132"/>
        <v>0.04</v>
      </c>
      <c r="G1653">
        <v>200</v>
      </c>
      <c r="H1653">
        <f t="shared" si="133"/>
        <v>2.0000000000000001E-4</v>
      </c>
      <c r="I1653">
        <f t="shared" si="136"/>
        <v>3.9894228040143268E-2</v>
      </c>
      <c r="J1653" s="6">
        <f t="shared" si="134"/>
        <v>5.0000000000000001E-3</v>
      </c>
      <c r="K1653">
        <f t="shared" si="135"/>
        <v>200</v>
      </c>
      <c r="L1653" t="s">
        <v>70</v>
      </c>
      <c r="M1653">
        <v>1</v>
      </c>
      <c r="N1653" t="s">
        <v>35</v>
      </c>
      <c r="O1653" t="s">
        <v>35</v>
      </c>
      <c r="P1653" t="s">
        <v>36</v>
      </c>
      <c r="Q1653" t="s">
        <v>37</v>
      </c>
      <c r="R1653" t="s">
        <v>24</v>
      </c>
      <c r="S1653" t="s">
        <v>38</v>
      </c>
      <c r="T1653">
        <v>1</v>
      </c>
      <c r="U1653" t="s">
        <v>334</v>
      </c>
      <c r="V1653" t="s">
        <v>335</v>
      </c>
      <c r="W1653" t="s">
        <v>339</v>
      </c>
      <c r="Y1653">
        <f t="shared" si="130"/>
        <v>57.32</v>
      </c>
    </row>
    <row r="1654" spans="1:25" x14ac:dyDescent="0.2">
      <c r="A1654">
        <v>1653</v>
      </c>
      <c r="B1654" t="s">
        <v>298</v>
      </c>
      <c r="C1654" t="s">
        <v>299</v>
      </c>
      <c r="D1654">
        <v>3</v>
      </c>
      <c r="E1654" t="s">
        <v>18</v>
      </c>
      <c r="F1654">
        <f t="shared" si="132"/>
        <v>0.04</v>
      </c>
      <c r="G1654">
        <v>200</v>
      </c>
      <c r="H1654">
        <f t="shared" si="133"/>
        <v>2.0000000000000001E-4</v>
      </c>
      <c r="I1654">
        <f t="shared" si="136"/>
        <v>3.9894228040143268E-2</v>
      </c>
      <c r="J1654" s="6">
        <f t="shared" si="134"/>
        <v>5.0000000000000001E-3</v>
      </c>
      <c r="K1654">
        <f t="shared" si="135"/>
        <v>200</v>
      </c>
      <c r="L1654" t="s">
        <v>70</v>
      </c>
      <c r="M1654">
        <v>1</v>
      </c>
      <c r="N1654" t="s">
        <v>311</v>
      </c>
      <c r="O1654" t="s">
        <v>311</v>
      </c>
      <c r="P1654" t="s">
        <v>22</v>
      </c>
      <c r="Q1654" t="s">
        <v>23</v>
      </c>
      <c r="R1654" t="s">
        <v>24</v>
      </c>
      <c r="S1654" t="s">
        <v>32</v>
      </c>
      <c r="T1654">
        <v>2</v>
      </c>
      <c r="U1654" t="s">
        <v>334</v>
      </c>
      <c r="V1654" t="s">
        <v>335</v>
      </c>
      <c r="W1654" t="s">
        <v>339</v>
      </c>
      <c r="Y1654">
        <f t="shared" si="130"/>
        <v>114.64</v>
      </c>
    </row>
    <row r="1655" spans="1:25" x14ac:dyDescent="0.2">
      <c r="A1655">
        <v>1654</v>
      </c>
      <c r="B1655" t="s">
        <v>298</v>
      </c>
      <c r="C1655" t="s">
        <v>299</v>
      </c>
      <c r="D1655">
        <v>3</v>
      </c>
      <c r="E1655" t="s">
        <v>18</v>
      </c>
      <c r="F1655">
        <f t="shared" si="132"/>
        <v>0.04</v>
      </c>
      <c r="G1655">
        <v>200</v>
      </c>
      <c r="H1655">
        <f t="shared" si="133"/>
        <v>2.0000000000000001E-4</v>
      </c>
      <c r="I1655">
        <f t="shared" si="136"/>
        <v>3.9894228040143268E-2</v>
      </c>
      <c r="J1655" s="6">
        <f t="shared" si="134"/>
        <v>5.0000000000000001E-3</v>
      </c>
      <c r="K1655">
        <f t="shared" si="135"/>
        <v>200</v>
      </c>
      <c r="L1655" t="s">
        <v>70</v>
      </c>
      <c r="M1655">
        <v>1</v>
      </c>
      <c r="N1655" t="s">
        <v>188</v>
      </c>
      <c r="O1655" t="s">
        <v>188</v>
      </c>
      <c r="P1655" t="s">
        <v>36</v>
      </c>
      <c r="Q1655" t="s">
        <v>23</v>
      </c>
      <c r="R1655" t="s">
        <v>31</v>
      </c>
      <c r="S1655" t="s">
        <v>38</v>
      </c>
      <c r="T1655">
        <v>1</v>
      </c>
      <c r="U1655" t="s">
        <v>334</v>
      </c>
      <c r="V1655" t="s">
        <v>335</v>
      </c>
      <c r="W1655" t="s">
        <v>339</v>
      </c>
      <c r="Y1655">
        <f t="shared" si="130"/>
        <v>57.32</v>
      </c>
    </row>
    <row r="1656" spans="1:25" x14ac:dyDescent="0.2">
      <c r="A1656">
        <v>1655</v>
      </c>
      <c r="B1656" t="s">
        <v>298</v>
      </c>
      <c r="C1656" t="s">
        <v>299</v>
      </c>
      <c r="D1656">
        <v>3</v>
      </c>
      <c r="E1656" t="s">
        <v>72</v>
      </c>
      <c r="F1656">
        <f t="shared" ref="F1656:F1682" si="137">(12-4)/100</f>
        <v>0.08</v>
      </c>
      <c r="G1656">
        <v>340</v>
      </c>
      <c r="H1656">
        <f t="shared" si="133"/>
        <v>3.4000000000000002E-4</v>
      </c>
      <c r="I1656">
        <f t="shared" si="136"/>
        <v>3.6780660900548136E-2</v>
      </c>
      <c r="J1656" s="6">
        <f t="shared" si="134"/>
        <v>4.2500000000000003E-3</v>
      </c>
      <c r="K1656">
        <f t="shared" si="135"/>
        <v>235.29411764705881</v>
      </c>
      <c r="L1656" t="s">
        <v>19</v>
      </c>
      <c r="M1656">
        <v>1</v>
      </c>
      <c r="N1656" t="s">
        <v>43</v>
      </c>
      <c r="O1656" t="s">
        <v>43</v>
      </c>
      <c r="P1656" t="s">
        <v>22</v>
      </c>
      <c r="Q1656" t="s">
        <v>23</v>
      </c>
      <c r="R1656" t="s">
        <v>24</v>
      </c>
      <c r="S1656" t="s">
        <v>44</v>
      </c>
      <c r="T1656">
        <v>1</v>
      </c>
      <c r="U1656" t="s">
        <v>334</v>
      </c>
      <c r="V1656" t="s">
        <v>340</v>
      </c>
      <c r="W1656" t="s">
        <v>341</v>
      </c>
      <c r="Y1656">
        <f t="shared" si="130"/>
        <v>57.32</v>
      </c>
    </row>
    <row r="1657" spans="1:25" x14ac:dyDescent="0.2">
      <c r="A1657">
        <v>1656</v>
      </c>
      <c r="B1657" t="s">
        <v>298</v>
      </c>
      <c r="C1657" t="s">
        <v>299</v>
      </c>
      <c r="D1657">
        <v>3</v>
      </c>
      <c r="E1657" t="s">
        <v>72</v>
      </c>
      <c r="F1657">
        <f t="shared" si="137"/>
        <v>0.08</v>
      </c>
      <c r="G1657">
        <v>340</v>
      </c>
      <c r="H1657">
        <f t="shared" si="133"/>
        <v>3.4000000000000002E-4</v>
      </c>
      <c r="I1657">
        <f t="shared" si="136"/>
        <v>3.6780660900548136E-2</v>
      </c>
      <c r="J1657" s="6">
        <f t="shared" si="134"/>
        <v>4.2500000000000003E-3</v>
      </c>
      <c r="K1657">
        <f t="shared" si="135"/>
        <v>235.29411764705881</v>
      </c>
      <c r="L1657" t="s">
        <v>19</v>
      </c>
      <c r="M1657">
        <v>1</v>
      </c>
      <c r="N1657" t="s">
        <v>43</v>
      </c>
      <c r="O1657" t="s">
        <v>43</v>
      </c>
      <c r="P1657" t="s">
        <v>22</v>
      </c>
      <c r="Q1657" t="s">
        <v>23</v>
      </c>
      <c r="R1657" t="s">
        <v>24</v>
      </c>
      <c r="S1657" t="s">
        <v>44</v>
      </c>
      <c r="T1657">
        <v>1</v>
      </c>
      <c r="U1657" t="s">
        <v>334</v>
      </c>
      <c r="V1657" t="s">
        <v>340</v>
      </c>
      <c r="W1657" t="s">
        <v>341</v>
      </c>
      <c r="Y1657">
        <f t="shared" si="130"/>
        <v>57.32</v>
      </c>
    </row>
    <row r="1658" spans="1:25" x14ac:dyDescent="0.2">
      <c r="A1658">
        <v>1657</v>
      </c>
      <c r="B1658" t="s">
        <v>298</v>
      </c>
      <c r="C1658" t="s">
        <v>299</v>
      </c>
      <c r="D1658">
        <v>3</v>
      </c>
      <c r="E1658" t="s">
        <v>72</v>
      </c>
      <c r="F1658">
        <f t="shared" si="137"/>
        <v>0.08</v>
      </c>
      <c r="G1658">
        <v>340</v>
      </c>
      <c r="H1658">
        <f t="shared" si="133"/>
        <v>3.4000000000000002E-4</v>
      </c>
      <c r="I1658">
        <f t="shared" si="136"/>
        <v>3.6780660900548136E-2</v>
      </c>
      <c r="J1658" s="6">
        <f t="shared" si="134"/>
        <v>4.2500000000000003E-3</v>
      </c>
      <c r="K1658">
        <f t="shared" si="135"/>
        <v>235.29411764705881</v>
      </c>
      <c r="L1658" t="s">
        <v>19</v>
      </c>
      <c r="M1658">
        <v>1</v>
      </c>
      <c r="N1658" t="s">
        <v>61</v>
      </c>
      <c r="O1658" t="s">
        <v>61</v>
      </c>
      <c r="P1658" t="s">
        <v>30</v>
      </c>
      <c r="Q1658" t="s">
        <v>37</v>
      </c>
      <c r="R1658" t="s">
        <v>31</v>
      </c>
      <c r="S1658" t="s">
        <v>62</v>
      </c>
      <c r="T1658">
        <v>2</v>
      </c>
      <c r="U1658" t="s">
        <v>334</v>
      </c>
      <c r="V1658" t="s">
        <v>340</v>
      </c>
      <c r="W1658" t="s">
        <v>341</v>
      </c>
      <c r="Y1658">
        <f t="shared" si="130"/>
        <v>114.64</v>
      </c>
    </row>
    <row r="1659" spans="1:25" x14ac:dyDescent="0.2">
      <c r="A1659">
        <v>1658</v>
      </c>
      <c r="B1659" t="s">
        <v>298</v>
      </c>
      <c r="C1659" t="s">
        <v>299</v>
      </c>
      <c r="D1659">
        <v>3</v>
      </c>
      <c r="E1659" t="s">
        <v>72</v>
      </c>
      <c r="F1659">
        <f t="shared" si="137"/>
        <v>0.08</v>
      </c>
      <c r="G1659">
        <v>340</v>
      </c>
      <c r="H1659">
        <f t="shared" si="133"/>
        <v>3.4000000000000002E-4</v>
      </c>
      <c r="I1659">
        <f t="shared" si="136"/>
        <v>3.6780660900548136E-2</v>
      </c>
      <c r="J1659" s="6">
        <f t="shared" si="134"/>
        <v>4.2500000000000003E-3</v>
      </c>
      <c r="K1659">
        <f t="shared" si="135"/>
        <v>235.29411764705881</v>
      </c>
      <c r="L1659" t="s">
        <v>19</v>
      </c>
      <c r="M1659">
        <v>1</v>
      </c>
      <c r="N1659" t="s">
        <v>188</v>
      </c>
      <c r="O1659" t="s">
        <v>188</v>
      </c>
      <c r="P1659" t="s">
        <v>36</v>
      </c>
      <c r="Q1659" t="s">
        <v>23</v>
      </c>
      <c r="R1659" t="s">
        <v>31</v>
      </c>
      <c r="S1659" t="s">
        <v>38</v>
      </c>
      <c r="T1659">
        <v>1</v>
      </c>
      <c r="U1659" t="s">
        <v>334</v>
      </c>
      <c r="V1659" t="s">
        <v>340</v>
      </c>
      <c r="W1659" t="s">
        <v>341</v>
      </c>
      <c r="Y1659">
        <f t="shared" si="130"/>
        <v>57.32</v>
      </c>
    </row>
    <row r="1660" spans="1:25" x14ac:dyDescent="0.2">
      <c r="A1660">
        <v>1659</v>
      </c>
      <c r="B1660" t="s">
        <v>298</v>
      </c>
      <c r="C1660" t="s">
        <v>299</v>
      </c>
      <c r="D1660">
        <v>3</v>
      </c>
      <c r="E1660" t="s">
        <v>72</v>
      </c>
      <c r="F1660">
        <f t="shared" si="137"/>
        <v>0.08</v>
      </c>
      <c r="G1660">
        <v>340</v>
      </c>
      <c r="H1660">
        <f t="shared" si="133"/>
        <v>3.4000000000000002E-4</v>
      </c>
      <c r="I1660">
        <f t="shared" si="136"/>
        <v>3.6780660900548136E-2</v>
      </c>
      <c r="J1660" s="6">
        <f t="shared" si="134"/>
        <v>4.2500000000000003E-3</v>
      </c>
      <c r="K1660">
        <f t="shared" si="135"/>
        <v>235.29411764705881</v>
      </c>
      <c r="L1660" t="s">
        <v>66</v>
      </c>
      <c r="M1660">
        <v>1</v>
      </c>
      <c r="N1660" t="s">
        <v>319</v>
      </c>
      <c r="O1660" t="s">
        <v>319</v>
      </c>
      <c r="P1660" t="s">
        <v>22</v>
      </c>
      <c r="Q1660" t="s">
        <v>23</v>
      </c>
      <c r="R1660" t="s">
        <v>24</v>
      </c>
      <c r="S1660" t="s">
        <v>320</v>
      </c>
      <c r="T1660">
        <v>1</v>
      </c>
      <c r="U1660" t="s">
        <v>334</v>
      </c>
      <c r="V1660" t="s">
        <v>340</v>
      </c>
      <c r="W1660" t="s">
        <v>342</v>
      </c>
      <c r="Y1660">
        <f t="shared" si="130"/>
        <v>57.32</v>
      </c>
    </row>
    <row r="1661" spans="1:25" x14ac:dyDescent="0.2">
      <c r="A1661">
        <v>1660</v>
      </c>
      <c r="B1661" t="s">
        <v>298</v>
      </c>
      <c r="C1661" t="s">
        <v>299</v>
      </c>
      <c r="D1661">
        <v>3</v>
      </c>
      <c r="E1661" t="s">
        <v>72</v>
      </c>
      <c r="F1661">
        <f t="shared" si="137"/>
        <v>0.08</v>
      </c>
      <c r="G1661">
        <v>340</v>
      </c>
      <c r="H1661">
        <f t="shared" si="133"/>
        <v>3.4000000000000002E-4</v>
      </c>
      <c r="I1661">
        <f t="shared" si="136"/>
        <v>3.6780660900548136E-2</v>
      </c>
      <c r="J1661" s="6">
        <f t="shared" si="134"/>
        <v>4.2500000000000003E-3</v>
      </c>
      <c r="K1661">
        <f t="shared" si="135"/>
        <v>235.29411764705881</v>
      </c>
      <c r="L1661" t="s">
        <v>66</v>
      </c>
      <c r="M1661">
        <v>1</v>
      </c>
      <c r="N1661" t="s">
        <v>29</v>
      </c>
      <c r="O1661" t="s">
        <v>29</v>
      </c>
      <c r="P1661" t="s">
        <v>30</v>
      </c>
      <c r="Q1661" t="s">
        <v>23</v>
      </c>
      <c r="R1661" t="s">
        <v>31</v>
      </c>
      <c r="S1661" t="s">
        <v>32</v>
      </c>
      <c r="T1661">
        <v>1</v>
      </c>
      <c r="U1661" t="s">
        <v>334</v>
      </c>
      <c r="V1661" t="s">
        <v>340</v>
      </c>
      <c r="W1661" t="s">
        <v>342</v>
      </c>
      <c r="Y1661">
        <f t="shared" si="130"/>
        <v>57.32</v>
      </c>
    </row>
    <row r="1662" spans="1:25" x14ac:dyDescent="0.2">
      <c r="A1662">
        <v>1661</v>
      </c>
      <c r="B1662" t="s">
        <v>298</v>
      </c>
      <c r="C1662" t="s">
        <v>299</v>
      </c>
      <c r="D1662">
        <v>3</v>
      </c>
      <c r="E1662" t="s">
        <v>72</v>
      </c>
      <c r="F1662">
        <f t="shared" si="137"/>
        <v>0.08</v>
      </c>
      <c r="G1662">
        <v>340</v>
      </c>
      <c r="H1662">
        <f t="shared" si="133"/>
        <v>3.4000000000000002E-4</v>
      </c>
      <c r="I1662">
        <f t="shared" si="136"/>
        <v>3.6780660900548136E-2</v>
      </c>
      <c r="J1662" s="6">
        <f t="shared" si="134"/>
        <v>4.2500000000000003E-3</v>
      </c>
      <c r="K1662">
        <f t="shared" si="135"/>
        <v>235.29411764705881</v>
      </c>
      <c r="L1662" t="s">
        <v>66</v>
      </c>
      <c r="M1662">
        <v>1</v>
      </c>
      <c r="N1662" t="s">
        <v>52</v>
      </c>
      <c r="O1662" t="s">
        <v>52</v>
      </c>
      <c r="P1662" t="s">
        <v>22</v>
      </c>
      <c r="Q1662" t="s">
        <v>23</v>
      </c>
      <c r="R1662" t="s">
        <v>24</v>
      </c>
      <c r="S1662" t="s">
        <v>46</v>
      </c>
      <c r="T1662">
        <v>1</v>
      </c>
      <c r="U1662" t="s">
        <v>334</v>
      </c>
      <c r="V1662" t="s">
        <v>340</v>
      </c>
      <c r="W1662" t="s">
        <v>342</v>
      </c>
      <c r="Y1662">
        <f t="shared" si="130"/>
        <v>57.32</v>
      </c>
    </row>
    <row r="1663" spans="1:25" x14ac:dyDescent="0.2">
      <c r="A1663">
        <v>1662</v>
      </c>
      <c r="B1663" t="s">
        <v>298</v>
      </c>
      <c r="C1663" t="s">
        <v>299</v>
      </c>
      <c r="D1663">
        <v>3</v>
      </c>
      <c r="E1663" t="s">
        <v>72</v>
      </c>
      <c r="F1663">
        <f t="shared" si="137"/>
        <v>0.08</v>
      </c>
      <c r="G1663">
        <v>340</v>
      </c>
      <c r="H1663">
        <f t="shared" si="133"/>
        <v>3.4000000000000002E-4</v>
      </c>
      <c r="I1663">
        <f t="shared" si="136"/>
        <v>3.6780660900548136E-2</v>
      </c>
      <c r="J1663" s="6">
        <f t="shared" si="134"/>
        <v>4.2500000000000003E-3</v>
      </c>
      <c r="K1663">
        <f t="shared" si="135"/>
        <v>235.29411764705881</v>
      </c>
      <c r="L1663" t="s">
        <v>66</v>
      </c>
      <c r="M1663">
        <v>1</v>
      </c>
      <c r="N1663" t="s">
        <v>311</v>
      </c>
      <c r="O1663" t="s">
        <v>311</v>
      </c>
      <c r="P1663" t="s">
        <v>22</v>
      </c>
      <c r="Q1663" t="s">
        <v>23</v>
      </c>
      <c r="R1663" t="s">
        <v>24</v>
      </c>
      <c r="S1663" t="s">
        <v>32</v>
      </c>
      <c r="T1663">
        <v>1</v>
      </c>
      <c r="U1663" t="s">
        <v>334</v>
      </c>
      <c r="V1663" t="s">
        <v>340</v>
      </c>
      <c r="W1663" t="s">
        <v>342</v>
      </c>
      <c r="Y1663">
        <f t="shared" si="130"/>
        <v>57.32</v>
      </c>
    </row>
    <row r="1664" spans="1:25" x14ac:dyDescent="0.2">
      <c r="A1664">
        <v>1663</v>
      </c>
      <c r="B1664" t="s">
        <v>298</v>
      </c>
      <c r="C1664" t="s">
        <v>299</v>
      </c>
      <c r="D1664">
        <v>3</v>
      </c>
      <c r="E1664" t="s">
        <v>72</v>
      </c>
      <c r="F1664">
        <f t="shared" si="137"/>
        <v>0.08</v>
      </c>
      <c r="G1664">
        <v>340</v>
      </c>
      <c r="H1664">
        <f t="shared" si="133"/>
        <v>3.4000000000000002E-4</v>
      </c>
      <c r="I1664">
        <f t="shared" si="136"/>
        <v>3.6780660900548136E-2</v>
      </c>
      <c r="J1664" s="6">
        <f t="shared" si="134"/>
        <v>4.2500000000000003E-3</v>
      </c>
      <c r="K1664">
        <f t="shared" si="135"/>
        <v>235.29411764705881</v>
      </c>
      <c r="L1664" t="s">
        <v>66</v>
      </c>
      <c r="M1664">
        <v>1</v>
      </c>
      <c r="N1664" t="s">
        <v>63</v>
      </c>
      <c r="O1664" t="s">
        <v>63</v>
      </c>
      <c r="P1664" t="s">
        <v>22</v>
      </c>
      <c r="Q1664" t="s">
        <v>37</v>
      </c>
      <c r="R1664" t="s">
        <v>24</v>
      </c>
      <c r="S1664" t="s">
        <v>32</v>
      </c>
      <c r="T1664">
        <v>1</v>
      </c>
      <c r="U1664" t="s">
        <v>334</v>
      </c>
      <c r="V1664" t="s">
        <v>340</v>
      </c>
      <c r="W1664" t="s">
        <v>342</v>
      </c>
      <c r="Y1664">
        <f t="shared" si="130"/>
        <v>57.32</v>
      </c>
    </row>
    <row r="1665" spans="1:25" x14ac:dyDescent="0.2">
      <c r="A1665">
        <v>1664</v>
      </c>
      <c r="B1665" t="s">
        <v>298</v>
      </c>
      <c r="C1665" t="s">
        <v>299</v>
      </c>
      <c r="D1665">
        <v>3</v>
      </c>
      <c r="E1665" t="s">
        <v>72</v>
      </c>
      <c r="F1665">
        <f t="shared" si="137"/>
        <v>0.08</v>
      </c>
      <c r="G1665">
        <v>340</v>
      </c>
      <c r="H1665">
        <f t="shared" si="133"/>
        <v>3.4000000000000002E-4</v>
      </c>
      <c r="I1665">
        <f t="shared" si="136"/>
        <v>3.6780660900548136E-2</v>
      </c>
      <c r="J1665" s="6">
        <f t="shared" si="134"/>
        <v>4.2500000000000003E-3</v>
      </c>
      <c r="K1665">
        <f t="shared" si="135"/>
        <v>235.29411764705881</v>
      </c>
      <c r="L1665" t="s">
        <v>66</v>
      </c>
      <c r="M1665">
        <v>1</v>
      </c>
      <c r="N1665" t="s">
        <v>278</v>
      </c>
      <c r="O1665" t="s">
        <v>278</v>
      </c>
      <c r="P1665" t="s">
        <v>22</v>
      </c>
      <c r="Q1665" t="s">
        <v>23</v>
      </c>
      <c r="R1665" t="s">
        <v>31</v>
      </c>
      <c r="S1665" t="s">
        <v>62</v>
      </c>
      <c r="T1665">
        <v>1</v>
      </c>
      <c r="U1665" t="s">
        <v>334</v>
      </c>
      <c r="V1665" t="s">
        <v>340</v>
      </c>
      <c r="W1665" t="s">
        <v>342</v>
      </c>
      <c r="Y1665">
        <f t="shared" si="130"/>
        <v>57.32</v>
      </c>
    </row>
    <row r="1666" spans="1:25" x14ac:dyDescent="0.2">
      <c r="A1666">
        <v>1665</v>
      </c>
      <c r="B1666" t="s">
        <v>298</v>
      </c>
      <c r="C1666" t="s">
        <v>299</v>
      </c>
      <c r="D1666">
        <v>3</v>
      </c>
      <c r="E1666" t="s">
        <v>72</v>
      </c>
      <c r="F1666">
        <f t="shared" si="137"/>
        <v>0.08</v>
      </c>
      <c r="G1666">
        <v>340</v>
      </c>
      <c r="H1666">
        <f t="shared" si="133"/>
        <v>3.4000000000000002E-4</v>
      </c>
      <c r="I1666">
        <f t="shared" si="136"/>
        <v>3.6780660900548136E-2</v>
      </c>
      <c r="J1666" s="6">
        <f t="shared" si="134"/>
        <v>4.2500000000000003E-3</v>
      </c>
      <c r="K1666">
        <f t="shared" si="135"/>
        <v>235.29411764705881</v>
      </c>
      <c r="L1666" t="s">
        <v>68</v>
      </c>
      <c r="M1666">
        <v>1</v>
      </c>
      <c r="N1666" t="s">
        <v>319</v>
      </c>
      <c r="O1666" t="s">
        <v>319</v>
      </c>
      <c r="P1666" t="s">
        <v>22</v>
      </c>
      <c r="Q1666" t="s">
        <v>23</v>
      </c>
      <c r="R1666" t="s">
        <v>24</v>
      </c>
      <c r="S1666" t="s">
        <v>320</v>
      </c>
      <c r="T1666">
        <v>1</v>
      </c>
      <c r="U1666" t="s">
        <v>334</v>
      </c>
      <c r="V1666" t="s">
        <v>340</v>
      </c>
      <c r="W1666" t="s">
        <v>343</v>
      </c>
      <c r="Y1666">
        <f t="shared" si="130"/>
        <v>57.32</v>
      </c>
    </row>
    <row r="1667" spans="1:25" x14ac:dyDescent="0.2">
      <c r="A1667">
        <v>1666</v>
      </c>
      <c r="B1667" t="s">
        <v>298</v>
      </c>
      <c r="C1667" t="s">
        <v>299</v>
      </c>
      <c r="D1667">
        <v>3</v>
      </c>
      <c r="E1667" t="s">
        <v>72</v>
      </c>
      <c r="F1667">
        <f t="shared" si="137"/>
        <v>0.08</v>
      </c>
      <c r="G1667">
        <v>340</v>
      </c>
      <c r="H1667">
        <f t="shared" si="133"/>
        <v>3.4000000000000002E-4</v>
      </c>
      <c r="I1667">
        <f t="shared" si="136"/>
        <v>3.6780660900548136E-2</v>
      </c>
      <c r="J1667" s="6">
        <f t="shared" si="134"/>
        <v>4.2500000000000003E-3</v>
      </c>
      <c r="K1667">
        <f t="shared" si="135"/>
        <v>235.29411764705881</v>
      </c>
      <c r="L1667" t="s">
        <v>68</v>
      </c>
      <c r="M1667">
        <v>1</v>
      </c>
      <c r="N1667" t="s">
        <v>319</v>
      </c>
      <c r="O1667" t="s">
        <v>319</v>
      </c>
      <c r="P1667" t="s">
        <v>22</v>
      </c>
      <c r="Q1667" t="s">
        <v>23</v>
      </c>
      <c r="R1667" t="s">
        <v>24</v>
      </c>
      <c r="S1667" t="s">
        <v>320</v>
      </c>
      <c r="T1667">
        <v>2</v>
      </c>
      <c r="U1667" t="s">
        <v>334</v>
      </c>
      <c r="V1667" t="s">
        <v>340</v>
      </c>
      <c r="W1667" t="s">
        <v>343</v>
      </c>
      <c r="Y1667">
        <f t="shared" ref="Y1667:Y1730" si="138">T1667*(57.32)</f>
        <v>114.64</v>
      </c>
    </row>
    <row r="1668" spans="1:25" x14ac:dyDescent="0.2">
      <c r="A1668">
        <v>1667</v>
      </c>
      <c r="B1668" t="s">
        <v>298</v>
      </c>
      <c r="C1668" t="s">
        <v>299</v>
      </c>
      <c r="D1668">
        <v>3</v>
      </c>
      <c r="E1668" t="s">
        <v>72</v>
      </c>
      <c r="F1668">
        <f t="shared" si="137"/>
        <v>0.08</v>
      </c>
      <c r="G1668">
        <v>340</v>
      </c>
      <c r="H1668">
        <f t="shared" si="133"/>
        <v>3.4000000000000002E-4</v>
      </c>
      <c r="I1668">
        <f t="shared" si="136"/>
        <v>3.6780660900548136E-2</v>
      </c>
      <c r="J1668" s="6">
        <f t="shared" si="134"/>
        <v>4.2500000000000003E-3</v>
      </c>
      <c r="K1668">
        <f t="shared" si="135"/>
        <v>235.29411764705881</v>
      </c>
      <c r="L1668" t="s">
        <v>68</v>
      </c>
      <c r="M1668">
        <v>1</v>
      </c>
      <c r="N1668" t="s">
        <v>29</v>
      </c>
      <c r="O1668" t="s">
        <v>29</v>
      </c>
      <c r="P1668" t="s">
        <v>30</v>
      </c>
      <c r="Q1668" t="s">
        <v>23</v>
      </c>
      <c r="R1668" t="s">
        <v>31</v>
      </c>
      <c r="S1668" t="s">
        <v>32</v>
      </c>
      <c r="T1668">
        <v>1</v>
      </c>
      <c r="U1668" t="s">
        <v>334</v>
      </c>
      <c r="V1668" t="s">
        <v>340</v>
      </c>
      <c r="W1668" t="s">
        <v>343</v>
      </c>
      <c r="Y1668">
        <f t="shared" si="138"/>
        <v>57.32</v>
      </c>
    </row>
    <row r="1669" spans="1:25" x14ac:dyDescent="0.2">
      <c r="A1669">
        <v>1668</v>
      </c>
      <c r="B1669" t="s">
        <v>298</v>
      </c>
      <c r="C1669" t="s">
        <v>299</v>
      </c>
      <c r="D1669">
        <v>3</v>
      </c>
      <c r="E1669" t="s">
        <v>72</v>
      </c>
      <c r="F1669">
        <f t="shared" si="137"/>
        <v>0.08</v>
      </c>
      <c r="G1669">
        <v>340</v>
      </c>
      <c r="H1669">
        <f t="shared" si="133"/>
        <v>3.4000000000000002E-4</v>
      </c>
      <c r="I1669">
        <f t="shared" si="136"/>
        <v>3.6780660900548136E-2</v>
      </c>
      <c r="J1669" s="6">
        <f t="shared" si="134"/>
        <v>4.2500000000000003E-3</v>
      </c>
      <c r="K1669">
        <f t="shared" si="135"/>
        <v>235.29411764705881</v>
      </c>
      <c r="L1669" t="s">
        <v>68</v>
      </c>
      <c r="M1669">
        <v>1</v>
      </c>
      <c r="N1669" t="s">
        <v>35</v>
      </c>
      <c r="O1669" t="s">
        <v>35</v>
      </c>
      <c r="P1669" t="s">
        <v>36</v>
      </c>
      <c r="Q1669" t="s">
        <v>37</v>
      </c>
      <c r="R1669" t="s">
        <v>24</v>
      </c>
      <c r="S1669" t="s">
        <v>38</v>
      </c>
      <c r="T1669">
        <v>1</v>
      </c>
      <c r="U1669" t="s">
        <v>334</v>
      </c>
      <c r="V1669" t="s">
        <v>340</v>
      </c>
      <c r="W1669" t="s">
        <v>343</v>
      </c>
      <c r="Y1669">
        <f t="shared" si="138"/>
        <v>57.32</v>
      </c>
    </row>
    <row r="1670" spans="1:25" x14ac:dyDescent="0.2">
      <c r="A1670">
        <v>1669</v>
      </c>
      <c r="B1670" t="s">
        <v>298</v>
      </c>
      <c r="C1670" t="s">
        <v>299</v>
      </c>
      <c r="D1670">
        <v>3</v>
      </c>
      <c r="E1670" t="s">
        <v>72</v>
      </c>
      <c r="F1670">
        <f t="shared" si="137"/>
        <v>0.08</v>
      </c>
      <c r="G1670">
        <v>340</v>
      </c>
      <c r="H1670">
        <f t="shared" si="133"/>
        <v>3.4000000000000002E-4</v>
      </c>
      <c r="I1670">
        <f t="shared" si="136"/>
        <v>3.6780660900548136E-2</v>
      </c>
      <c r="J1670" s="6">
        <f t="shared" si="134"/>
        <v>4.2500000000000003E-3</v>
      </c>
      <c r="K1670">
        <f t="shared" si="135"/>
        <v>235.29411764705881</v>
      </c>
      <c r="L1670" t="s">
        <v>68</v>
      </c>
      <c r="M1670">
        <v>1</v>
      </c>
      <c r="N1670" t="s">
        <v>303</v>
      </c>
      <c r="O1670" t="s">
        <v>304</v>
      </c>
      <c r="P1670" t="s">
        <v>22</v>
      </c>
      <c r="Q1670" t="s">
        <v>23</v>
      </c>
      <c r="R1670" t="s">
        <v>24</v>
      </c>
      <c r="S1670" t="s">
        <v>305</v>
      </c>
      <c r="T1670">
        <v>1</v>
      </c>
      <c r="U1670" t="s">
        <v>334</v>
      </c>
      <c r="V1670" t="s">
        <v>340</v>
      </c>
      <c r="W1670" t="s">
        <v>343</v>
      </c>
      <c r="Y1670">
        <f t="shared" si="138"/>
        <v>57.32</v>
      </c>
    </row>
    <row r="1671" spans="1:25" x14ac:dyDescent="0.2">
      <c r="A1671">
        <v>1670</v>
      </c>
      <c r="B1671" t="s">
        <v>298</v>
      </c>
      <c r="C1671" t="s">
        <v>299</v>
      </c>
      <c r="D1671">
        <v>3</v>
      </c>
      <c r="E1671" t="s">
        <v>72</v>
      </c>
      <c r="F1671">
        <f t="shared" si="137"/>
        <v>0.08</v>
      </c>
      <c r="G1671">
        <v>340</v>
      </c>
      <c r="H1671">
        <f t="shared" si="133"/>
        <v>3.4000000000000002E-4</v>
      </c>
      <c r="I1671">
        <f t="shared" si="136"/>
        <v>3.6780660900548136E-2</v>
      </c>
      <c r="J1671" s="6">
        <f t="shared" si="134"/>
        <v>4.2500000000000003E-3</v>
      </c>
      <c r="K1671">
        <f t="shared" si="135"/>
        <v>235.29411764705881</v>
      </c>
      <c r="L1671" t="s">
        <v>68</v>
      </c>
      <c r="M1671">
        <v>1</v>
      </c>
      <c r="N1671" t="s">
        <v>311</v>
      </c>
      <c r="O1671" t="s">
        <v>311</v>
      </c>
      <c r="P1671" t="s">
        <v>22</v>
      </c>
      <c r="Q1671" t="s">
        <v>23</v>
      </c>
      <c r="R1671" t="s">
        <v>24</v>
      </c>
      <c r="S1671" t="s">
        <v>32</v>
      </c>
      <c r="T1671">
        <v>1</v>
      </c>
      <c r="U1671" t="s">
        <v>334</v>
      </c>
      <c r="V1671" t="s">
        <v>340</v>
      </c>
      <c r="W1671" t="s">
        <v>343</v>
      </c>
      <c r="Y1671">
        <f t="shared" si="138"/>
        <v>57.32</v>
      </c>
    </row>
    <row r="1672" spans="1:25" x14ac:dyDescent="0.2">
      <c r="A1672">
        <v>1671</v>
      </c>
      <c r="B1672" t="s">
        <v>298</v>
      </c>
      <c r="C1672" t="s">
        <v>299</v>
      </c>
      <c r="D1672">
        <v>3</v>
      </c>
      <c r="E1672" t="s">
        <v>72</v>
      </c>
      <c r="F1672">
        <f t="shared" si="137"/>
        <v>0.08</v>
      </c>
      <c r="G1672">
        <v>340</v>
      </c>
      <c r="H1672">
        <f t="shared" si="133"/>
        <v>3.4000000000000002E-4</v>
      </c>
      <c r="I1672">
        <f t="shared" si="136"/>
        <v>3.6780660900548136E-2</v>
      </c>
      <c r="J1672" s="6">
        <f t="shared" si="134"/>
        <v>4.2500000000000003E-3</v>
      </c>
      <c r="K1672">
        <f t="shared" si="135"/>
        <v>235.29411764705881</v>
      </c>
      <c r="L1672" t="s">
        <v>68</v>
      </c>
      <c r="M1672">
        <v>1</v>
      </c>
      <c r="N1672" t="s">
        <v>318</v>
      </c>
      <c r="O1672" t="s">
        <v>318</v>
      </c>
      <c r="P1672" t="s">
        <v>30</v>
      </c>
      <c r="Q1672" t="s">
        <v>23</v>
      </c>
      <c r="R1672" t="s">
        <v>31</v>
      </c>
      <c r="S1672" t="s">
        <v>153</v>
      </c>
      <c r="T1672">
        <v>1</v>
      </c>
      <c r="U1672" t="s">
        <v>334</v>
      </c>
      <c r="V1672" t="s">
        <v>340</v>
      </c>
      <c r="W1672" t="s">
        <v>343</v>
      </c>
      <c r="Y1672">
        <f t="shared" si="138"/>
        <v>57.32</v>
      </c>
    </row>
    <row r="1673" spans="1:25" x14ac:dyDescent="0.2">
      <c r="A1673">
        <v>1672</v>
      </c>
      <c r="B1673" t="s">
        <v>298</v>
      </c>
      <c r="C1673" t="s">
        <v>299</v>
      </c>
      <c r="D1673">
        <v>3</v>
      </c>
      <c r="E1673" t="s">
        <v>72</v>
      </c>
      <c r="F1673">
        <f t="shared" si="137"/>
        <v>0.08</v>
      </c>
      <c r="G1673">
        <v>340</v>
      </c>
      <c r="H1673">
        <f t="shared" si="133"/>
        <v>3.4000000000000002E-4</v>
      </c>
      <c r="I1673">
        <f t="shared" si="136"/>
        <v>3.6780660900548136E-2</v>
      </c>
      <c r="J1673" s="6">
        <f t="shared" si="134"/>
        <v>4.2500000000000003E-3</v>
      </c>
      <c r="K1673">
        <f t="shared" si="135"/>
        <v>235.29411764705881</v>
      </c>
      <c r="L1673" t="s">
        <v>68</v>
      </c>
      <c r="M1673">
        <v>1</v>
      </c>
      <c r="N1673" t="s">
        <v>318</v>
      </c>
      <c r="O1673" t="s">
        <v>318</v>
      </c>
      <c r="P1673" t="s">
        <v>30</v>
      </c>
      <c r="Q1673" t="s">
        <v>23</v>
      </c>
      <c r="R1673" t="s">
        <v>31</v>
      </c>
      <c r="S1673" t="s">
        <v>153</v>
      </c>
      <c r="T1673">
        <v>1</v>
      </c>
      <c r="U1673" t="s">
        <v>334</v>
      </c>
      <c r="V1673" t="s">
        <v>340</v>
      </c>
      <c r="W1673" t="s">
        <v>343</v>
      </c>
      <c r="Y1673">
        <f t="shared" si="138"/>
        <v>57.32</v>
      </c>
    </row>
    <row r="1674" spans="1:25" x14ac:dyDescent="0.2">
      <c r="A1674">
        <v>1673</v>
      </c>
      <c r="B1674" t="s">
        <v>298</v>
      </c>
      <c r="C1674" t="s">
        <v>299</v>
      </c>
      <c r="D1674">
        <v>3</v>
      </c>
      <c r="E1674" t="s">
        <v>72</v>
      </c>
      <c r="F1674">
        <f t="shared" si="137"/>
        <v>0.08</v>
      </c>
      <c r="G1674">
        <v>340</v>
      </c>
      <c r="H1674">
        <f t="shared" si="133"/>
        <v>3.4000000000000002E-4</v>
      </c>
      <c r="I1674">
        <f t="shared" si="136"/>
        <v>3.6780660900548136E-2</v>
      </c>
      <c r="J1674" s="6">
        <f t="shared" si="134"/>
        <v>4.2500000000000003E-3</v>
      </c>
      <c r="K1674">
        <f t="shared" si="135"/>
        <v>235.29411764705881</v>
      </c>
      <c r="L1674" t="s">
        <v>68</v>
      </c>
      <c r="M1674">
        <v>1</v>
      </c>
      <c r="N1674" t="s">
        <v>188</v>
      </c>
      <c r="O1674" t="s">
        <v>188</v>
      </c>
      <c r="P1674" t="s">
        <v>36</v>
      </c>
      <c r="Q1674" t="s">
        <v>23</v>
      </c>
      <c r="R1674" t="s">
        <v>31</v>
      </c>
      <c r="S1674" t="s">
        <v>38</v>
      </c>
      <c r="T1674">
        <v>1</v>
      </c>
      <c r="U1674" t="s">
        <v>334</v>
      </c>
      <c r="V1674" t="s">
        <v>340</v>
      </c>
      <c r="W1674" t="s">
        <v>343</v>
      </c>
      <c r="Y1674">
        <f t="shared" si="138"/>
        <v>57.32</v>
      </c>
    </row>
    <row r="1675" spans="1:25" x14ac:dyDescent="0.2">
      <c r="A1675">
        <v>1674</v>
      </c>
      <c r="B1675" t="s">
        <v>298</v>
      </c>
      <c r="C1675" t="s">
        <v>299</v>
      </c>
      <c r="D1675">
        <v>3</v>
      </c>
      <c r="E1675" t="s">
        <v>72</v>
      </c>
      <c r="F1675">
        <f t="shared" si="137"/>
        <v>0.08</v>
      </c>
      <c r="G1675">
        <v>340</v>
      </c>
      <c r="H1675">
        <f t="shared" si="133"/>
        <v>3.4000000000000002E-4</v>
      </c>
      <c r="I1675">
        <f t="shared" si="136"/>
        <v>3.6780660900548136E-2</v>
      </c>
      <c r="J1675" s="6">
        <f t="shared" si="134"/>
        <v>4.2500000000000003E-3</v>
      </c>
      <c r="K1675">
        <f t="shared" si="135"/>
        <v>235.29411764705881</v>
      </c>
      <c r="L1675" t="s">
        <v>70</v>
      </c>
      <c r="M1675">
        <v>1</v>
      </c>
      <c r="N1675" t="s">
        <v>319</v>
      </c>
      <c r="O1675" t="s">
        <v>319</v>
      </c>
      <c r="P1675" t="s">
        <v>22</v>
      </c>
      <c r="Q1675" t="s">
        <v>23</v>
      </c>
      <c r="R1675" t="s">
        <v>24</v>
      </c>
      <c r="S1675" t="s">
        <v>320</v>
      </c>
      <c r="T1675">
        <v>1</v>
      </c>
      <c r="U1675" t="s">
        <v>334</v>
      </c>
      <c r="V1675" t="s">
        <v>340</v>
      </c>
      <c r="W1675" t="s">
        <v>344</v>
      </c>
      <c r="Y1675">
        <f t="shared" si="138"/>
        <v>57.32</v>
      </c>
    </row>
    <row r="1676" spans="1:25" x14ac:dyDescent="0.2">
      <c r="A1676">
        <v>1675</v>
      </c>
      <c r="B1676" t="s">
        <v>298</v>
      </c>
      <c r="C1676" t="s">
        <v>299</v>
      </c>
      <c r="D1676">
        <v>3</v>
      </c>
      <c r="E1676" t="s">
        <v>72</v>
      </c>
      <c r="F1676">
        <f t="shared" si="137"/>
        <v>0.08</v>
      </c>
      <c r="G1676">
        <v>340</v>
      </c>
      <c r="H1676">
        <f t="shared" si="133"/>
        <v>3.4000000000000002E-4</v>
      </c>
      <c r="I1676">
        <f t="shared" si="136"/>
        <v>3.6780660900548136E-2</v>
      </c>
      <c r="J1676" s="6">
        <f t="shared" si="134"/>
        <v>4.2500000000000003E-3</v>
      </c>
      <c r="K1676">
        <f t="shared" si="135"/>
        <v>235.29411764705881</v>
      </c>
      <c r="L1676" t="s">
        <v>70</v>
      </c>
      <c r="M1676">
        <v>1</v>
      </c>
      <c r="N1676" t="s">
        <v>52</v>
      </c>
      <c r="O1676" t="s">
        <v>52</v>
      </c>
      <c r="P1676" t="s">
        <v>22</v>
      </c>
      <c r="Q1676" t="s">
        <v>23</v>
      </c>
      <c r="R1676" t="s">
        <v>24</v>
      </c>
      <c r="S1676" t="s">
        <v>46</v>
      </c>
      <c r="T1676">
        <v>2</v>
      </c>
      <c r="U1676" t="s">
        <v>334</v>
      </c>
      <c r="V1676" t="s">
        <v>340</v>
      </c>
      <c r="W1676" t="s">
        <v>344</v>
      </c>
      <c r="Y1676">
        <f t="shared" si="138"/>
        <v>114.64</v>
      </c>
    </row>
    <row r="1677" spans="1:25" x14ac:dyDescent="0.2">
      <c r="A1677">
        <v>1676</v>
      </c>
      <c r="B1677" t="s">
        <v>298</v>
      </c>
      <c r="C1677" t="s">
        <v>299</v>
      </c>
      <c r="D1677">
        <v>3</v>
      </c>
      <c r="E1677" t="s">
        <v>72</v>
      </c>
      <c r="F1677">
        <f t="shared" si="137"/>
        <v>0.08</v>
      </c>
      <c r="G1677">
        <v>340</v>
      </c>
      <c r="H1677">
        <f t="shared" si="133"/>
        <v>3.4000000000000002E-4</v>
      </c>
      <c r="I1677">
        <f t="shared" si="136"/>
        <v>3.6780660900548136E-2</v>
      </c>
      <c r="J1677" s="6">
        <f t="shared" si="134"/>
        <v>4.2500000000000003E-3</v>
      </c>
      <c r="K1677">
        <f t="shared" si="135"/>
        <v>235.29411764705881</v>
      </c>
      <c r="L1677" t="s">
        <v>70</v>
      </c>
      <c r="M1677">
        <v>1</v>
      </c>
      <c r="N1677" t="s">
        <v>61</v>
      </c>
      <c r="O1677" t="s">
        <v>61</v>
      </c>
      <c r="P1677" t="s">
        <v>30</v>
      </c>
      <c r="Q1677" t="s">
        <v>37</v>
      </c>
      <c r="R1677" t="s">
        <v>31</v>
      </c>
      <c r="S1677" t="s">
        <v>62</v>
      </c>
      <c r="T1677">
        <v>5</v>
      </c>
      <c r="U1677" t="s">
        <v>334</v>
      </c>
      <c r="V1677" t="s">
        <v>340</v>
      </c>
      <c r="W1677" t="s">
        <v>344</v>
      </c>
      <c r="Y1677">
        <f t="shared" si="138"/>
        <v>286.60000000000002</v>
      </c>
    </row>
    <row r="1678" spans="1:25" x14ac:dyDescent="0.2">
      <c r="A1678">
        <v>1677</v>
      </c>
      <c r="B1678" t="s">
        <v>298</v>
      </c>
      <c r="C1678" t="s">
        <v>299</v>
      </c>
      <c r="D1678">
        <v>3</v>
      </c>
      <c r="E1678" t="s">
        <v>72</v>
      </c>
      <c r="F1678">
        <f t="shared" si="137"/>
        <v>0.08</v>
      </c>
      <c r="G1678">
        <v>340</v>
      </c>
      <c r="H1678">
        <f t="shared" si="133"/>
        <v>3.4000000000000002E-4</v>
      </c>
      <c r="I1678">
        <f t="shared" si="136"/>
        <v>3.6780660900548136E-2</v>
      </c>
      <c r="J1678" s="6">
        <f t="shared" si="134"/>
        <v>4.2500000000000003E-3</v>
      </c>
      <c r="K1678">
        <f t="shared" si="135"/>
        <v>235.29411764705881</v>
      </c>
      <c r="L1678" t="s">
        <v>70</v>
      </c>
      <c r="M1678">
        <v>1</v>
      </c>
      <c r="N1678" t="s">
        <v>61</v>
      </c>
      <c r="O1678" t="s">
        <v>61</v>
      </c>
      <c r="P1678" t="s">
        <v>30</v>
      </c>
      <c r="Q1678" t="s">
        <v>37</v>
      </c>
      <c r="R1678" t="s">
        <v>31</v>
      </c>
      <c r="S1678" t="s">
        <v>62</v>
      </c>
      <c r="T1678">
        <v>1</v>
      </c>
      <c r="U1678" t="s">
        <v>334</v>
      </c>
      <c r="V1678" t="s">
        <v>340</v>
      </c>
      <c r="W1678" t="s">
        <v>344</v>
      </c>
      <c r="Y1678">
        <f t="shared" si="138"/>
        <v>57.32</v>
      </c>
    </row>
    <row r="1679" spans="1:25" x14ac:dyDescent="0.2">
      <c r="A1679">
        <v>1678</v>
      </c>
      <c r="B1679" t="s">
        <v>298</v>
      </c>
      <c r="C1679" t="s">
        <v>299</v>
      </c>
      <c r="D1679">
        <v>3</v>
      </c>
      <c r="E1679" t="s">
        <v>72</v>
      </c>
      <c r="F1679">
        <f t="shared" si="137"/>
        <v>0.08</v>
      </c>
      <c r="G1679">
        <v>340</v>
      </c>
      <c r="H1679">
        <f t="shared" si="133"/>
        <v>3.4000000000000002E-4</v>
      </c>
      <c r="I1679">
        <f t="shared" si="136"/>
        <v>3.6780660900548136E-2</v>
      </c>
      <c r="J1679" s="6">
        <f t="shared" si="134"/>
        <v>4.2500000000000003E-3</v>
      </c>
      <c r="K1679">
        <f t="shared" si="135"/>
        <v>235.29411764705881</v>
      </c>
      <c r="L1679" t="s">
        <v>70</v>
      </c>
      <c r="M1679">
        <v>1</v>
      </c>
      <c r="N1679" t="s">
        <v>311</v>
      </c>
      <c r="O1679" t="s">
        <v>311</v>
      </c>
      <c r="P1679" t="s">
        <v>22</v>
      </c>
      <c r="Q1679" t="s">
        <v>23</v>
      </c>
      <c r="R1679" t="s">
        <v>24</v>
      </c>
      <c r="S1679" t="s">
        <v>32</v>
      </c>
      <c r="T1679">
        <v>1</v>
      </c>
      <c r="U1679" t="s">
        <v>334</v>
      </c>
      <c r="V1679" t="s">
        <v>340</v>
      </c>
      <c r="W1679" t="s">
        <v>344</v>
      </c>
      <c r="Y1679">
        <f t="shared" si="138"/>
        <v>57.32</v>
      </c>
    </row>
    <row r="1680" spans="1:25" x14ac:dyDescent="0.2">
      <c r="A1680">
        <v>1679</v>
      </c>
      <c r="B1680" t="s">
        <v>298</v>
      </c>
      <c r="C1680" t="s">
        <v>299</v>
      </c>
      <c r="D1680">
        <v>3</v>
      </c>
      <c r="E1680" t="s">
        <v>72</v>
      </c>
      <c r="F1680">
        <f t="shared" si="137"/>
        <v>0.08</v>
      </c>
      <c r="G1680">
        <v>340</v>
      </c>
      <c r="H1680">
        <f t="shared" si="133"/>
        <v>3.4000000000000002E-4</v>
      </c>
      <c r="I1680">
        <f t="shared" si="136"/>
        <v>3.6780660900548136E-2</v>
      </c>
      <c r="J1680" s="6">
        <f t="shared" si="134"/>
        <v>4.2500000000000003E-3</v>
      </c>
      <c r="K1680">
        <f t="shared" si="135"/>
        <v>235.29411764705881</v>
      </c>
      <c r="L1680" t="s">
        <v>70</v>
      </c>
      <c r="M1680">
        <v>1</v>
      </c>
      <c r="N1680" t="s">
        <v>311</v>
      </c>
      <c r="O1680" t="s">
        <v>311</v>
      </c>
      <c r="P1680" t="s">
        <v>22</v>
      </c>
      <c r="Q1680" t="s">
        <v>23</v>
      </c>
      <c r="R1680" t="s">
        <v>24</v>
      </c>
      <c r="S1680" t="s">
        <v>32</v>
      </c>
      <c r="T1680">
        <v>1</v>
      </c>
      <c r="U1680" t="s">
        <v>334</v>
      </c>
      <c r="V1680" t="s">
        <v>340</v>
      </c>
      <c r="W1680" t="s">
        <v>344</v>
      </c>
      <c r="Y1680">
        <f t="shared" si="138"/>
        <v>57.32</v>
      </c>
    </row>
    <row r="1681" spans="1:25" x14ac:dyDescent="0.2">
      <c r="A1681">
        <v>1680</v>
      </c>
      <c r="B1681" t="s">
        <v>298</v>
      </c>
      <c r="C1681" t="s">
        <v>299</v>
      </c>
      <c r="D1681">
        <v>3</v>
      </c>
      <c r="E1681" t="s">
        <v>72</v>
      </c>
      <c r="F1681">
        <f t="shared" si="137"/>
        <v>0.08</v>
      </c>
      <c r="G1681">
        <v>340</v>
      </c>
      <c r="H1681">
        <f t="shared" si="133"/>
        <v>3.4000000000000002E-4</v>
      </c>
      <c r="I1681">
        <f t="shared" si="136"/>
        <v>3.6780660900548136E-2</v>
      </c>
      <c r="J1681" s="6">
        <f t="shared" si="134"/>
        <v>4.2500000000000003E-3</v>
      </c>
      <c r="K1681">
        <f t="shared" si="135"/>
        <v>235.29411764705881</v>
      </c>
      <c r="L1681" t="s">
        <v>70</v>
      </c>
      <c r="M1681">
        <v>1</v>
      </c>
      <c r="N1681" t="s">
        <v>311</v>
      </c>
      <c r="O1681" t="s">
        <v>311</v>
      </c>
      <c r="P1681" t="s">
        <v>22</v>
      </c>
      <c r="Q1681" t="s">
        <v>23</v>
      </c>
      <c r="R1681" t="s">
        <v>24</v>
      </c>
      <c r="S1681" t="s">
        <v>32</v>
      </c>
      <c r="T1681">
        <v>1</v>
      </c>
      <c r="U1681" t="s">
        <v>334</v>
      </c>
      <c r="V1681" t="s">
        <v>340</v>
      </c>
      <c r="W1681" t="s">
        <v>344</v>
      </c>
      <c r="Y1681">
        <f t="shared" si="138"/>
        <v>57.32</v>
      </c>
    </row>
    <row r="1682" spans="1:25" x14ac:dyDescent="0.2">
      <c r="A1682">
        <v>1681</v>
      </c>
      <c r="B1682" t="s">
        <v>298</v>
      </c>
      <c r="C1682" t="s">
        <v>299</v>
      </c>
      <c r="D1682">
        <v>3</v>
      </c>
      <c r="E1682" t="s">
        <v>72</v>
      </c>
      <c r="F1682">
        <f t="shared" si="137"/>
        <v>0.08</v>
      </c>
      <c r="G1682">
        <v>340</v>
      </c>
      <c r="H1682">
        <f t="shared" si="133"/>
        <v>3.4000000000000002E-4</v>
      </c>
      <c r="I1682">
        <f t="shared" si="136"/>
        <v>3.6780660900548136E-2</v>
      </c>
      <c r="J1682" s="6">
        <f t="shared" si="134"/>
        <v>4.2500000000000003E-3</v>
      </c>
      <c r="K1682">
        <f t="shared" si="135"/>
        <v>235.29411764705881</v>
      </c>
      <c r="L1682" t="s">
        <v>70</v>
      </c>
      <c r="M1682">
        <v>1</v>
      </c>
      <c r="N1682" t="s">
        <v>188</v>
      </c>
      <c r="O1682" t="s">
        <v>188</v>
      </c>
      <c r="P1682" t="s">
        <v>36</v>
      </c>
      <c r="Q1682" t="s">
        <v>23</v>
      </c>
      <c r="R1682" t="s">
        <v>31</v>
      </c>
      <c r="S1682" t="s">
        <v>38</v>
      </c>
      <c r="T1682">
        <v>1</v>
      </c>
      <c r="U1682" t="s">
        <v>334</v>
      </c>
      <c r="V1682" t="s">
        <v>340</v>
      </c>
      <c r="W1682" t="s">
        <v>344</v>
      </c>
      <c r="Y1682">
        <f t="shared" si="138"/>
        <v>57.32</v>
      </c>
    </row>
    <row r="1683" spans="1:25" x14ac:dyDescent="0.2">
      <c r="A1683">
        <v>1682</v>
      </c>
      <c r="B1683" t="s">
        <v>298</v>
      </c>
      <c r="C1683" t="s">
        <v>345</v>
      </c>
      <c r="D1683">
        <v>4</v>
      </c>
      <c r="E1683" t="s">
        <v>18</v>
      </c>
      <c r="F1683">
        <f t="shared" ref="F1683:F1733" si="139">(4/100)</f>
        <v>0.04</v>
      </c>
      <c r="G1683">
        <v>200</v>
      </c>
      <c r="H1683">
        <f t="shared" si="133"/>
        <v>2.0000000000000001E-4</v>
      </c>
      <c r="I1683">
        <f t="shared" si="136"/>
        <v>3.9894228040143268E-2</v>
      </c>
      <c r="J1683" s="6">
        <f t="shared" si="134"/>
        <v>5.0000000000000001E-3</v>
      </c>
      <c r="K1683">
        <f t="shared" si="135"/>
        <v>200</v>
      </c>
      <c r="L1683" t="s">
        <v>19</v>
      </c>
      <c r="M1683">
        <v>1</v>
      </c>
      <c r="N1683" t="s">
        <v>29</v>
      </c>
      <c r="O1683" t="s">
        <v>29</v>
      </c>
      <c r="P1683" t="s">
        <v>30</v>
      </c>
      <c r="Q1683" t="s">
        <v>23</v>
      </c>
      <c r="R1683" t="s">
        <v>31</v>
      </c>
      <c r="S1683" t="s">
        <v>32</v>
      </c>
      <c r="T1683">
        <v>1</v>
      </c>
      <c r="U1683" t="s">
        <v>346</v>
      </c>
      <c r="V1683" t="s">
        <v>347</v>
      </c>
      <c r="W1683" t="s">
        <v>348</v>
      </c>
      <c r="Y1683">
        <f t="shared" si="138"/>
        <v>57.32</v>
      </c>
    </row>
    <row r="1684" spans="1:25" x14ac:dyDescent="0.2">
      <c r="A1684">
        <v>1683</v>
      </c>
      <c r="B1684" t="s">
        <v>298</v>
      </c>
      <c r="C1684" t="s">
        <v>345</v>
      </c>
      <c r="D1684">
        <v>4</v>
      </c>
      <c r="E1684" t="s">
        <v>18</v>
      </c>
      <c r="F1684">
        <f t="shared" si="139"/>
        <v>0.04</v>
      </c>
      <c r="G1684">
        <v>200</v>
      </c>
      <c r="H1684">
        <f t="shared" si="133"/>
        <v>2.0000000000000001E-4</v>
      </c>
      <c r="I1684">
        <f t="shared" si="136"/>
        <v>3.9894228040143268E-2</v>
      </c>
      <c r="J1684" s="6">
        <f t="shared" si="134"/>
        <v>5.0000000000000001E-3</v>
      </c>
      <c r="K1684">
        <f t="shared" si="135"/>
        <v>200</v>
      </c>
      <c r="L1684" t="s">
        <v>19</v>
      </c>
      <c r="M1684">
        <v>1</v>
      </c>
      <c r="N1684" t="s">
        <v>29</v>
      </c>
      <c r="O1684" t="s">
        <v>29</v>
      </c>
      <c r="P1684" t="s">
        <v>30</v>
      </c>
      <c r="Q1684" t="s">
        <v>23</v>
      </c>
      <c r="R1684" t="s">
        <v>31</v>
      </c>
      <c r="S1684" t="s">
        <v>32</v>
      </c>
      <c r="T1684">
        <v>4</v>
      </c>
      <c r="U1684" t="s">
        <v>346</v>
      </c>
      <c r="V1684" t="s">
        <v>347</v>
      </c>
      <c r="W1684" t="s">
        <v>348</v>
      </c>
      <c r="Y1684">
        <f t="shared" si="138"/>
        <v>229.28</v>
      </c>
    </row>
    <row r="1685" spans="1:25" x14ac:dyDescent="0.2">
      <c r="A1685">
        <v>1684</v>
      </c>
      <c r="B1685" t="s">
        <v>298</v>
      </c>
      <c r="C1685" t="s">
        <v>345</v>
      </c>
      <c r="D1685">
        <v>4</v>
      </c>
      <c r="E1685" t="s">
        <v>18</v>
      </c>
      <c r="F1685">
        <f t="shared" si="139"/>
        <v>0.04</v>
      </c>
      <c r="G1685">
        <v>200</v>
      </c>
      <c r="H1685">
        <f t="shared" si="133"/>
        <v>2.0000000000000001E-4</v>
      </c>
      <c r="I1685">
        <f t="shared" si="136"/>
        <v>3.9894228040143268E-2</v>
      </c>
      <c r="J1685" s="6">
        <f t="shared" si="134"/>
        <v>5.0000000000000001E-3</v>
      </c>
      <c r="K1685">
        <f t="shared" si="135"/>
        <v>200</v>
      </c>
      <c r="L1685" t="s">
        <v>19</v>
      </c>
      <c r="M1685">
        <v>1</v>
      </c>
      <c r="N1685" t="s">
        <v>29</v>
      </c>
      <c r="O1685" t="s">
        <v>29</v>
      </c>
      <c r="P1685" t="s">
        <v>30</v>
      </c>
      <c r="Q1685" t="s">
        <v>23</v>
      </c>
      <c r="R1685" t="s">
        <v>31</v>
      </c>
      <c r="S1685" t="s">
        <v>32</v>
      </c>
      <c r="T1685">
        <v>4</v>
      </c>
      <c r="U1685" t="s">
        <v>346</v>
      </c>
      <c r="V1685" t="s">
        <v>347</v>
      </c>
      <c r="W1685" t="s">
        <v>348</v>
      </c>
      <c r="Y1685">
        <f t="shared" si="138"/>
        <v>229.28</v>
      </c>
    </row>
    <row r="1686" spans="1:25" x14ac:dyDescent="0.2">
      <c r="A1686">
        <v>1685</v>
      </c>
      <c r="B1686" t="s">
        <v>298</v>
      </c>
      <c r="C1686" t="s">
        <v>345</v>
      </c>
      <c r="D1686">
        <v>4</v>
      </c>
      <c r="E1686" t="s">
        <v>18</v>
      </c>
      <c r="F1686">
        <f t="shared" si="139"/>
        <v>0.04</v>
      </c>
      <c r="G1686">
        <v>200</v>
      </c>
      <c r="H1686">
        <f t="shared" si="133"/>
        <v>2.0000000000000001E-4</v>
      </c>
      <c r="I1686">
        <f t="shared" si="136"/>
        <v>3.9894228040143268E-2</v>
      </c>
      <c r="J1686" s="6">
        <f t="shared" si="134"/>
        <v>5.0000000000000001E-3</v>
      </c>
      <c r="K1686">
        <f t="shared" si="135"/>
        <v>200</v>
      </c>
      <c r="L1686" t="s">
        <v>19</v>
      </c>
      <c r="M1686">
        <v>1</v>
      </c>
      <c r="N1686" t="s">
        <v>29</v>
      </c>
      <c r="O1686" t="s">
        <v>29</v>
      </c>
      <c r="P1686" t="s">
        <v>30</v>
      </c>
      <c r="Q1686" t="s">
        <v>23</v>
      </c>
      <c r="R1686" t="s">
        <v>31</v>
      </c>
      <c r="S1686" t="s">
        <v>32</v>
      </c>
      <c r="T1686">
        <v>2</v>
      </c>
      <c r="U1686" t="s">
        <v>346</v>
      </c>
      <c r="V1686" t="s">
        <v>347</v>
      </c>
      <c r="W1686" t="s">
        <v>348</v>
      </c>
      <c r="Y1686">
        <f t="shared" si="138"/>
        <v>114.64</v>
      </c>
    </row>
    <row r="1687" spans="1:25" x14ac:dyDescent="0.2">
      <c r="A1687">
        <v>1686</v>
      </c>
      <c r="B1687" t="s">
        <v>298</v>
      </c>
      <c r="C1687" t="s">
        <v>345</v>
      </c>
      <c r="D1687">
        <v>4</v>
      </c>
      <c r="E1687" t="s">
        <v>18</v>
      </c>
      <c r="F1687">
        <f t="shared" si="139"/>
        <v>0.04</v>
      </c>
      <c r="G1687">
        <v>200</v>
      </c>
      <c r="H1687">
        <f t="shared" si="133"/>
        <v>2.0000000000000001E-4</v>
      </c>
      <c r="I1687">
        <f t="shared" si="136"/>
        <v>3.9894228040143268E-2</v>
      </c>
      <c r="J1687" s="6">
        <f t="shared" si="134"/>
        <v>5.0000000000000001E-3</v>
      </c>
      <c r="K1687">
        <f t="shared" si="135"/>
        <v>200</v>
      </c>
      <c r="L1687" t="s">
        <v>19</v>
      </c>
      <c r="M1687">
        <v>1</v>
      </c>
      <c r="N1687" t="s">
        <v>29</v>
      </c>
      <c r="O1687" t="s">
        <v>29</v>
      </c>
      <c r="P1687" t="s">
        <v>30</v>
      </c>
      <c r="Q1687" t="s">
        <v>23</v>
      </c>
      <c r="R1687" t="s">
        <v>31</v>
      </c>
      <c r="S1687" t="s">
        <v>32</v>
      </c>
      <c r="T1687">
        <v>2</v>
      </c>
      <c r="U1687" t="s">
        <v>346</v>
      </c>
      <c r="V1687" t="s">
        <v>347</v>
      </c>
      <c r="W1687" t="s">
        <v>348</v>
      </c>
      <c r="Y1687">
        <f t="shared" si="138"/>
        <v>114.64</v>
      </c>
    </row>
    <row r="1688" spans="1:25" x14ac:dyDescent="0.2">
      <c r="A1688">
        <v>1687</v>
      </c>
      <c r="B1688" t="s">
        <v>298</v>
      </c>
      <c r="C1688" t="s">
        <v>345</v>
      </c>
      <c r="D1688">
        <v>4</v>
      </c>
      <c r="E1688" t="s">
        <v>18</v>
      </c>
      <c r="F1688">
        <f t="shared" si="139"/>
        <v>0.04</v>
      </c>
      <c r="G1688">
        <v>200</v>
      </c>
      <c r="H1688">
        <f t="shared" si="133"/>
        <v>2.0000000000000001E-4</v>
      </c>
      <c r="I1688">
        <f t="shared" si="136"/>
        <v>3.9894228040143268E-2</v>
      </c>
      <c r="J1688" s="6">
        <f t="shared" si="134"/>
        <v>5.0000000000000001E-3</v>
      </c>
      <c r="K1688">
        <f t="shared" si="135"/>
        <v>200</v>
      </c>
      <c r="L1688" t="s">
        <v>19</v>
      </c>
      <c r="M1688">
        <v>1</v>
      </c>
      <c r="N1688" t="s">
        <v>29</v>
      </c>
      <c r="O1688" t="s">
        <v>29</v>
      </c>
      <c r="P1688" t="s">
        <v>30</v>
      </c>
      <c r="Q1688" t="s">
        <v>23</v>
      </c>
      <c r="R1688" t="s">
        <v>31</v>
      </c>
      <c r="S1688" t="s">
        <v>32</v>
      </c>
      <c r="T1688">
        <v>1</v>
      </c>
      <c r="U1688" t="s">
        <v>346</v>
      </c>
      <c r="V1688" t="s">
        <v>347</v>
      </c>
      <c r="W1688" t="s">
        <v>348</v>
      </c>
      <c r="Y1688">
        <f t="shared" si="138"/>
        <v>57.32</v>
      </c>
    </row>
    <row r="1689" spans="1:25" x14ac:dyDescent="0.2">
      <c r="A1689">
        <v>1688</v>
      </c>
      <c r="B1689" t="s">
        <v>298</v>
      </c>
      <c r="C1689" t="s">
        <v>345</v>
      </c>
      <c r="D1689">
        <v>4</v>
      </c>
      <c r="E1689" t="s">
        <v>18</v>
      </c>
      <c r="F1689">
        <f t="shared" si="139"/>
        <v>0.04</v>
      </c>
      <c r="G1689">
        <v>200</v>
      </c>
      <c r="H1689">
        <f t="shared" si="133"/>
        <v>2.0000000000000001E-4</v>
      </c>
      <c r="I1689">
        <f t="shared" si="136"/>
        <v>3.9894228040143268E-2</v>
      </c>
      <c r="J1689" s="6">
        <f t="shared" si="134"/>
        <v>5.0000000000000001E-3</v>
      </c>
      <c r="K1689">
        <f t="shared" si="135"/>
        <v>200</v>
      </c>
      <c r="L1689" t="s">
        <v>19</v>
      </c>
      <c r="M1689">
        <v>1</v>
      </c>
      <c r="N1689" t="s">
        <v>39</v>
      </c>
      <c r="O1689" t="s">
        <v>35</v>
      </c>
      <c r="P1689" t="s">
        <v>36</v>
      </c>
      <c r="Q1689" t="s">
        <v>37</v>
      </c>
      <c r="R1689" t="s">
        <v>24</v>
      </c>
      <c r="S1689" t="s">
        <v>38</v>
      </c>
      <c r="T1689">
        <v>1</v>
      </c>
      <c r="U1689" t="s">
        <v>346</v>
      </c>
      <c r="V1689" t="s">
        <v>347</v>
      </c>
      <c r="W1689" t="s">
        <v>348</v>
      </c>
      <c r="Y1689">
        <f t="shared" si="138"/>
        <v>57.32</v>
      </c>
    </row>
    <row r="1690" spans="1:25" x14ac:dyDescent="0.2">
      <c r="A1690">
        <v>1689</v>
      </c>
      <c r="B1690" t="s">
        <v>298</v>
      </c>
      <c r="C1690" t="s">
        <v>345</v>
      </c>
      <c r="D1690">
        <v>4</v>
      </c>
      <c r="E1690" t="s">
        <v>18</v>
      </c>
      <c r="F1690">
        <f t="shared" si="139"/>
        <v>0.04</v>
      </c>
      <c r="G1690">
        <v>200</v>
      </c>
      <c r="H1690">
        <f t="shared" si="133"/>
        <v>2.0000000000000001E-4</v>
      </c>
      <c r="I1690">
        <f t="shared" si="136"/>
        <v>3.9894228040143268E-2</v>
      </c>
      <c r="J1690" s="6">
        <f t="shared" si="134"/>
        <v>5.0000000000000001E-3</v>
      </c>
      <c r="K1690">
        <f t="shared" si="135"/>
        <v>200</v>
      </c>
      <c r="L1690" t="s">
        <v>19</v>
      </c>
      <c r="M1690">
        <v>1</v>
      </c>
      <c r="N1690" t="s">
        <v>39</v>
      </c>
      <c r="O1690" t="s">
        <v>35</v>
      </c>
      <c r="P1690" t="s">
        <v>36</v>
      </c>
      <c r="Q1690" t="s">
        <v>37</v>
      </c>
      <c r="R1690" t="s">
        <v>24</v>
      </c>
      <c r="S1690" t="s">
        <v>38</v>
      </c>
      <c r="T1690">
        <v>2</v>
      </c>
      <c r="U1690" t="s">
        <v>346</v>
      </c>
      <c r="V1690" t="s">
        <v>347</v>
      </c>
      <c r="W1690" t="s">
        <v>348</v>
      </c>
      <c r="Y1690">
        <f t="shared" si="138"/>
        <v>114.64</v>
      </c>
    </row>
    <row r="1691" spans="1:25" x14ac:dyDescent="0.2">
      <c r="A1691">
        <v>1690</v>
      </c>
      <c r="B1691" t="s">
        <v>298</v>
      </c>
      <c r="C1691" t="s">
        <v>345</v>
      </c>
      <c r="D1691">
        <v>4</v>
      </c>
      <c r="E1691" t="s">
        <v>18</v>
      </c>
      <c r="F1691">
        <f t="shared" si="139"/>
        <v>0.04</v>
      </c>
      <c r="G1691">
        <v>200</v>
      </c>
      <c r="H1691">
        <f t="shared" si="133"/>
        <v>2.0000000000000001E-4</v>
      </c>
      <c r="I1691">
        <f t="shared" si="136"/>
        <v>3.9894228040143268E-2</v>
      </c>
      <c r="J1691" s="6">
        <f t="shared" si="134"/>
        <v>5.0000000000000001E-3</v>
      </c>
      <c r="K1691">
        <f t="shared" si="135"/>
        <v>200</v>
      </c>
      <c r="L1691" t="s">
        <v>19</v>
      </c>
      <c r="M1691">
        <v>1</v>
      </c>
      <c r="N1691" t="s">
        <v>40</v>
      </c>
      <c r="O1691" t="s">
        <v>40</v>
      </c>
      <c r="P1691" t="s">
        <v>22</v>
      </c>
      <c r="Q1691" t="s">
        <v>37</v>
      </c>
      <c r="R1691" t="s">
        <v>24</v>
      </c>
      <c r="S1691" t="s">
        <v>32</v>
      </c>
      <c r="T1691">
        <v>1</v>
      </c>
      <c r="U1691" t="s">
        <v>346</v>
      </c>
      <c r="V1691" t="s">
        <v>347</v>
      </c>
      <c r="W1691" t="s">
        <v>348</v>
      </c>
      <c r="Y1691">
        <f t="shared" si="138"/>
        <v>57.32</v>
      </c>
    </row>
    <row r="1692" spans="1:25" x14ac:dyDescent="0.2">
      <c r="A1692">
        <v>1691</v>
      </c>
      <c r="B1692" t="s">
        <v>298</v>
      </c>
      <c r="C1692" t="s">
        <v>345</v>
      </c>
      <c r="D1692">
        <v>4</v>
      </c>
      <c r="E1692" t="s">
        <v>18</v>
      </c>
      <c r="F1692">
        <f t="shared" si="139"/>
        <v>0.04</v>
      </c>
      <c r="G1692">
        <v>200</v>
      </c>
      <c r="H1692">
        <f t="shared" si="133"/>
        <v>2.0000000000000001E-4</v>
      </c>
      <c r="I1692">
        <f t="shared" si="136"/>
        <v>3.9894228040143268E-2</v>
      </c>
      <c r="J1692" s="6">
        <f t="shared" si="134"/>
        <v>5.0000000000000001E-3</v>
      </c>
      <c r="K1692">
        <f t="shared" si="135"/>
        <v>200</v>
      </c>
      <c r="L1692" t="s">
        <v>19</v>
      </c>
      <c r="M1692">
        <v>1</v>
      </c>
      <c r="N1692" t="s">
        <v>40</v>
      </c>
      <c r="O1692" t="s">
        <v>40</v>
      </c>
      <c r="P1692" t="s">
        <v>22</v>
      </c>
      <c r="Q1692" t="s">
        <v>37</v>
      </c>
      <c r="R1692" t="s">
        <v>24</v>
      </c>
      <c r="S1692" t="s">
        <v>32</v>
      </c>
      <c r="T1692">
        <v>2</v>
      </c>
      <c r="U1692" t="s">
        <v>346</v>
      </c>
      <c r="V1692" t="s">
        <v>347</v>
      </c>
      <c r="W1692" t="s">
        <v>348</v>
      </c>
      <c r="Y1692">
        <f t="shared" si="138"/>
        <v>114.64</v>
      </c>
    </row>
    <row r="1693" spans="1:25" x14ac:dyDescent="0.2">
      <c r="A1693">
        <v>1692</v>
      </c>
      <c r="B1693" t="s">
        <v>298</v>
      </c>
      <c r="C1693" t="s">
        <v>345</v>
      </c>
      <c r="D1693">
        <v>4</v>
      </c>
      <c r="E1693" t="s">
        <v>18</v>
      </c>
      <c r="F1693">
        <f t="shared" si="139"/>
        <v>0.04</v>
      </c>
      <c r="G1693">
        <v>200</v>
      </c>
      <c r="H1693">
        <f t="shared" si="133"/>
        <v>2.0000000000000001E-4</v>
      </c>
      <c r="I1693">
        <f t="shared" si="136"/>
        <v>3.9894228040143268E-2</v>
      </c>
      <c r="J1693" s="6">
        <f t="shared" si="134"/>
        <v>5.0000000000000001E-3</v>
      </c>
      <c r="K1693">
        <f t="shared" si="135"/>
        <v>200</v>
      </c>
      <c r="L1693" t="s">
        <v>19</v>
      </c>
      <c r="M1693">
        <v>1</v>
      </c>
      <c r="N1693" t="s">
        <v>40</v>
      </c>
      <c r="O1693" t="s">
        <v>40</v>
      </c>
      <c r="P1693" t="s">
        <v>22</v>
      </c>
      <c r="Q1693" t="s">
        <v>37</v>
      </c>
      <c r="R1693" t="s">
        <v>24</v>
      </c>
      <c r="S1693" t="s">
        <v>32</v>
      </c>
      <c r="T1693">
        <v>2</v>
      </c>
      <c r="U1693" t="s">
        <v>346</v>
      </c>
      <c r="V1693" t="s">
        <v>347</v>
      </c>
      <c r="W1693" t="s">
        <v>348</v>
      </c>
      <c r="Y1693">
        <f t="shared" si="138"/>
        <v>114.64</v>
      </c>
    </row>
    <row r="1694" spans="1:25" x14ac:dyDescent="0.2">
      <c r="A1694">
        <v>1693</v>
      </c>
      <c r="B1694" t="s">
        <v>298</v>
      </c>
      <c r="C1694" t="s">
        <v>345</v>
      </c>
      <c r="D1694">
        <v>4</v>
      </c>
      <c r="E1694" t="s">
        <v>18</v>
      </c>
      <c r="F1694">
        <f t="shared" si="139"/>
        <v>0.04</v>
      </c>
      <c r="G1694">
        <v>200</v>
      </c>
      <c r="H1694">
        <f t="shared" si="133"/>
        <v>2.0000000000000001E-4</v>
      </c>
      <c r="I1694">
        <f t="shared" si="136"/>
        <v>3.9894228040143268E-2</v>
      </c>
      <c r="J1694" s="6">
        <f t="shared" si="134"/>
        <v>5.0000000000000001E-3</v>
      </c>
      <c r="K1694">
        <f t="shared" si="135"/>
        <v>200</v>
      </c>
      <c r="L1694" t="s">
        <v>19</v>
      </c>
      <c r="M1694">
        <v>1</v>
      </c>
      <c r="N1694" t="s">
        <v>47</v>
      </c>
      <c r="O1694" t="s">
        <v>47</v>
      </c>
      <c r="P1694" t="s">
        <v>22</v>
      </c>
      <c r="Q1694" t="s">
        <v>23</v>
      </c>
      <c r="R1694" t="s">
        <v>24</v>
      </c>
      <c r="S1694" t="s">
        <v>32</v>
      </c>
      <c r="T1694">
        <v>1</v>
      </c>
      <c r="U1694" t="s">
        <v>346</v>
      </c>
      <c r="V1694" t="s">
        <v>347</v>
      </c>
      <c r="W1694" t="s">
        <v>348</v>
      </c>
      <c r="Y1694">
        <f t="shared" si="138"/>
        <v>57.32</v>
      </c>
    </row>
    <row r="1695" spans="1:25" x14ac:dyDescent="0.2">
      <c r="A1695">
        <v>1694</v>
      </c>
      <c r="B1695" t="s">
        <v>298</v>
      </c>
      <c r="C1695" t="s">
        <v>345</v>
      </c>
      <c r="D1695">
        <v>4</v>
      </c>
      <c r="E1695" t="s">
        <v>18</v>
      </c>
      <c r="F1695">
        <f t="shared" si="139"/>
        <v>0.04</v>
      </c>
      <c r="G1695">
        <v>200</v>
      </c>
      <c r="H1695">
        <f t="shared" si="133"/>
        <v>2.0000000000000001E-4</v>
      </c>
      <c r="I1695">
        <f t="shared" si="136"/>
        <v>3.9894228040143268E-2</v>
      </c>
      <c r="J1695" s="6">
        <f t="shared" si="134"/>
        <v>5.0000000000000001E-3</v>
      </c>
      <c r="K1695">
        <f t="shared" si="135"/>
        <v>200</v>
      </c>
      <c r="L1695" t="s">
        <v>19</v>
      </c>
      <c r="M1695">
        <v>1</v>
      </c>
      <c r="N1695" t="s">
        <v>330</v>
      </c>
      <c r="O1695" t="s">
        <v>213</v>
      </c>
      <c r="P1695" t="s">
        <v>22</v>
      </c>
      <c r="Q1695" t="s">
        <v>23</v>
      </c>
      <c r="R1695" t="s">
        <v>24</v>
      </c>
      <c r="S1695" t="s">
        <v>46</v>
      </c>
      <c r="T1695">
        <v>1</v>
      </c>
      <c r="U1695" t="s">
        <v>346</v>
      </c>
      <c r="V1695" t="s">
        <v>347</v>
      </c>
      <c r="W1695" t="s">
        <v>348</v>
      </c>
      <c r="Y1695">
        <f t="shared" si="138"/>
        <v>57.32</v>
      </c>
    </row>
    <row r="1696" spans="1:25" x14ac:dyDescent="0.2">
      <c r="A1696">
        <v>1695</v>
      </c>
      <c r="B1696" t="s">
        <v>298</v>
      </c>
      <c r="C1696" t="s">
        <v>345</v>
      </c>
      <c r="D1696">
        <v>4</v>
      </c>
      <c r="E1696" t="s">
        <v>18</v>
      </c>
      <c r="F1696">
        <f t="shared" si="139"/>
        <v>0.04</v>
      </c>
      <c r="G1696">
        <v>200</v>
      </c>
      <c r="H1696">
        <f t="shared" si="133"/>
        <v>2.0000000000000001E-4</v>
      </c>
      <c r="I1696">
        <f t="shared" si="136"/>
        <v>3.9894228040143268E-2</v>
      </c>
      <c r="J1696" s="6">
        <f t="shared" si="134"/>
        <v>5.0000000000000001E-3</v>
      </c>
      <c r="K1696">
        <f t="shared" si="135"/>
        <v>200</v>
      </c>
      <c r="L1696" t="s">
        <v>19</v>
      </c>
      <c r="M1696">
        <v>1</v>
      </c>
      <c r="N1696" t="s">
        <v>330</v>
      </c>
      <c r="O1696" t="s">
        <v>213</v>
      </c>
      <c r="P1696" t="s">
        <v>22</v>
      </c>
      <c r="Q1696" t="s">
        <v>23</v>
      </c>
      <c r="R1696" t="s">
        <v>24</v>
      </c>
      <c r="S1696" t="s">
        <v>46</v>
      </c>
      <c r="T1696">
        <v>1</v>
      </c>
      <c r="U1696" t="s">
        <v>346</v>
      </c>
      <c r="V1696" t="s">
        <v>347</v>
      </c>
      <c r="W1696" t="s">
        <v>348</v>
      </c>
      <c r="Y1696">
        <f t="shared" si="138"/>
        <v>57.32</v>
      </c>
    </row>
    <row r="1697" spans="1:25" x14ac:dyDescent="0.2">
      <c r="A1697">
        <v>1696</v>
      </c>
      <c r="B1697" t="s">
        <v>298</v>
      </c>
      <c r="C1697" t="s">
        <v>345</v>
      </c>
      <c r="D1697">
        <v>4</v>
      </c>
      <c r="E1697" t="s">
        <v>18</v>
      </c>
      <c r="F1697">
        <f t="shared" si="139"/>
        <v>0.04</v>
      </c>
      <c r="G1697">
        <v>200</v>
      </c>
      <c r="H1697">
        <f t="shared" si="133"/>
        <v>2.0000000000000001E-4</v>
      </c>
      <c r="I1697">
        <f t="shared" si="136"/>
        <v>3.9894228040143268E-2</v>
      </c>
      <c r="J1697" s="6">
        <f t="shared" si="134"/>
        <v>5.0000000000000001E-3</v>
      </c>
      <c r="K1697">
        <f t="shared" si="135"/>
        <v>200</v>
      </c>
      <c r="L1697" t="s">
        <v>19</v>
      </c>
      <c r="M1697">
        <v>1</v>
      </c>
      <c r="N1697" t="s">
        <v>330</v>
      </c>
      <c r="O1697" t="s">
        <v>213</v>
      </c>
      <c r="P1697" t="s">
        <v>22</v>
      </c>
      <c r="Q1697" t="s">
        <v>23</v>
      </c>
      <c r="R1697" t="s">
        <v>24</v>
      </c>
      <c r="S1697" t="s">
        <v>46</v>
      </c>
      <c r="T1697">
        <v>3</v>
      </c>
      <c r="U1697" t="s">
        <v>346</v>
      </c>
      <c r="V1697" t="s">
        <v>347</v>
      </c>
      <c r="W1697" t="s">
        <v>348</v>
      </c>
      <c r="Y1697">
        <f t="shared" si="138"/>
        <v>171.96</v>
      </c>
    </row>
    <row r="1698" spans="1:25" x14ac:dyDescent="0.2">
      <c r="A1698">
        <v>1697</v>
      </c>
      <c r="B1698" t="s">
        <v>298</v>
      </c>
      <c r="C1698" t="s">
        <v>345</v>
      </c>
      <c r="D1698">
        <v>4</v>
      </c>
      <c r="E1698" t="s">
        <v>18</v>
      </c>
      <c r="F1698">
        <f t="shared" si="139"/>
        <v>0.04</v>
      </c>
      <c r="G1698">
        <v>200</v>
      </c>
      <c r="H1698">
        <f t="shared" si="133"/>
        <v>2.0000000000000001E-4</v>
      </c>
      <c r="I1698">
        <f t="shared" si="136"/>
        <v>3.9894228040143268E-2</v>
      </c>
      <c r="J1698" s="6">
        <f t="shared" si="134"/>
        <v>5.0000000000000001E-3</v>
      </c>
      <c r="K1698">
        <f t="shared" si="135"/>
        <v>200</v>
      </c>
      <c r="L1698" t="s">
        <v>66</v>
      </c>
      <c r="M1698">
        <v>1</v>
      </c>
      <c r="N1698" t="s">
        <v>319</v>
      </c>
      <c r="O1698" t="s">
        <v>319</v>
      </c>
      <c r="P1698" t="s">
        <v>22</v>
      </c>
      <c r="Q1698" t="s">
        <v>23</v>
      </c>
      <c r="R1698" t="s">
        <v>24</v>
      </c>
      <c r="S1698" t="s">
        <v>320</v>
      </c>
      <c r="T1698">
        <v>1</v>
      </c>
      <c r="U1698" t="s">
        <v>346</v>
      </c>
      <c r="V1698" t="s">
        <v>347</v>
      </c>
      <c r="W1698" t="s">
        <v>349</v>
      </c>
      <c r="Y1698">
        <f t="shared" si="138"/>
        <v>57.32</v>
      </c>
    </row>
    <row r="1699" spans="1:25" x14ac:dyDescent="0.2">
      <c r="A1699">
        <v>1698</v>
      </c>
      <c r="B1699" t="s">
        <v>298</v>
      </c>
      <c r="C1699" t="s">
        <v>345</v>
      </c>
      <c r="D1699">
        <v>4</v>
      </c>
      <c r="E1699" t="s">
        <v>18</v>
      </c>
      <c r="F1699">
        <f t="shared" si="139"/>
        <v>0.04</v>
      </c>
      <c r="G1699">
        <v>200</v>
      </c>
      <c r="H1699">
        <f t="shared" ref="H1699:H1762" si="140">G1699/1000000</f>
        <v>2.0000000000000001E-4</v>
      </c>
      <c r="I1699">
        <f t="shared" si="136"/>
        <v>3.9894228040143268E-2</v>
      </c>
      <c r="J1699" s="6">
        <f t="shared" ref="J1699:J1762" si="141">(I1699*I1699)*PI()</f>
        <v>5.0000000000000001E-3</v>
      </c>
      <c r="K1699">
        <f t="shared" ref="K1699:K1762" si="142">1/J1699</f>
        <v>200</v>
      </c>
      <c r="L1699" t="s">
        <v>66</v>
      </c>
      <c r="M1699">
        <v>1</v>
      </c>
      <c r="N1699" t="s">
        <v>319</v>
      </c>
      <c r="O1699" t="s">
        <v>319</v>
      </c>
      <c r="P1699" t="s">
        <v>22</v>
      </c>
      <c r="Q1699" t="s">
        <v>23</v>
      </c>
      <c r="R1699" t="s">
        <v>24</v>
      </c>
      <c r="S1699" t="s">
        <v>320</v>
      </c>
      <c r="T1699">
        <v>1</v>
      </c>
      <c r="U1699" t="s">
        <v>346</v>
      </c>
      <c r="V1699" t="s">
        <v>347</v>
      </c>
      <c r="W1699" t="s">
        <v>349</v>
      </c>
      <c r="Y1699">
        <f t="shared" si="138"/>
        <v>57.32</v>
      </c>
    </row>
    <row r="1700" spans="1:25" x14ac:dyDescent="0.2">
      <c r="A1700">
        <v>1699</v>
      </c>
      <c r="B1700" t="s">
        <v>298</v>
      </c>
      <c r="C1700" t="s">
        <v>345</v>
      </c>
      <c r="D1700">
        <v>4</v>
      </c>
      <c r="E1700" t="s">
        <v>18</v>
      </c>
      <c r="F1700">
        <f t="shared" si="139"/>
        <v>0.04</v>
      </c>
      <c r="G1700">
        <v>200</v>
      </c>
      <c r="H1700">
        <f t="shared" si="140"/>
        <v>2.0000000000000001E-4</v>
      </c>
      <c r="I1700">
        <f t="shared" ref="I1700:I1763" si="143">SQRT(H1700/(PI()*F1700))</f>
        <v>3.9894228040143268E-2</v>
      </c>
      <c r="J1700" s="6">
        <f t="shared" si="141"/>
        <v>5.0000000000000001E-3</v>
      </c>
      <c r="K1700">
        <f t="shared" si="142"/>
        <v>200</v>
      </c>
      <c r="L1700" t="s">
        <v>66</v>
      </c>
      <c r="M1700">
        <v>1</v>
      </c>
      <c r="N1700" t="s">
        <v>29</v>
      </c>
      <c r="O1700" t="s">
        <v>29</v>
      </c>
      <c r="P1700" t="s">
        <v>30</v>
      </c>
      <c r="Q1700" t="s">
        <v>23</v>
      </c>
      <c r="R1700" t="s">
        <v>31</v>
      </c>
      <c r="S1700" t="s">
        <v>32</v>
      </c>
      <c r="T1700">
        <v>6</v>
      </c>
      <c r="U1700" t="s">
        <v>346</v>
      </c>
      <c r="V1700" t="s">
        <v>347</v>
      </c>
      <c r="W1700" t="s">
        <v>349</v>
      </c>
      <c r="Y1700">
        <f t="shared" si="138"/>
        <v>343.92</v>
      </c>
    </row>
    <row r="1701" spans="1:25" x14ac:dyDescent="0.2">
      <c r="A1701">
        <v>1700</v>
      </c>
      <c r="B1701" t="s">
        <v>298</v>
      </c>
      <c r="C1701" t="s">
        <v>345</v>
      </c>
      <c r="D1701">
        <v>4</v>
      </c>
      <c r="E1701" t="s">
        <v>18</v>
      </c>
      <c r="F1701">
        <f t="shared" si="139"/>
        <v>0.04</v>
      </c>
      <c r="G1701">
        <v>200</v>
      </c>
      <c r="H1701">
        <f t="shared" si="140"/>
        <v>2.0000000000000001E-4</v>
      </c>
      <c r="I1701">
        <f t="shared" si="143"/>
        <v>3.9894228040143268E-2</v>
      </c>
      <c r="J1701" s="6">
        <f t="shared" si="141"/>
        <v>5.0000000000000001E-3</v>
      </c>
      <c r="K1701">
        <f t="shared" si="142"/>
        <v>200</v>
      </c>
      <c r="L1701" t="s">
        <v>66</v>
      </c>
      <c r="M1701">
        <v>1</v>
      </c>
      <c r="N1701" t="s">
        <v>29</v>
      </c>
      <c r="O1701" t="s">
        <v>29</v>
      </c>
      <c r="P1701" t="s">
        <v>30</v>
      </c>
      <c r="Q1701" t="s">
        <v>23</v>
      </c>
      <c r="R1701" t="s">
        <v>31</v>
      </c>
      <c r="S1701" t="s">
        <v>32</v>
      </c>
      <c r="T1701">
        <v>1</v>
      </c>
      <c r="U1701" t="s">
        <v>346</v>
      </c>
      <c r="V1701" t="s">
        <v>347</v>
      </c>
      <c r="W1701" t="s">
        <v>349</v>
      </c>
      <c r="Y1701">
        <f t="shared" si="138"/>
        <v>57.32</v>
      </c>
    </row>
    <row r="1702" spans="1:25" x14ac:dyDescent="0.2">
      <c r="A1702">
        <v>1701</v>
      </c>
      <c r="B1702" t="s">
        <v>298</v>
      </c>
      <c r="C1702" t="s">
        <v>345</v>
      </c>
      <c r="D1702">
        <v>4</v>
      </c>
      <c r="E1702" t="s">
        <v>18</v>
      </c>
      <c r="F1702">
        <f t="shared" si="139"/>
        <v>0.04</v>
      </c>
      <c r="G1702">
        <v>200</v>
      </c>
      <c r="H1702">
        <f t="shared" si="140"/>
        <v>2.0000000000000001E-4</v>
      </c>
      <c r="I1702">
        <f t="shared" si="143"/>
        <v>3.9894228040143268E-2</v>
      </c>
      <c r="J1702" s="6">
        <f t="shared" si="141"/>
        <v>5.0000000000000001E-3</v>
      </c>
      <c r="K1702">
        <f t="shared" si="142"/>
        <v>200</v>
      </c>
      <c r="L1702" t="s">
        <v>66</v>
      </c>
      <c r="M1702">
        <v>1</v>
      </c>
      <c r="N1702" t="s">
        <v>29</v>
      </c>
      <c r="O1702" t="s">
        <v>29</v>
      </c>
      <c r="P1702" t="s">
        <v>30</v>
      </c>
      <c r="Q1702" t="s">
        <v>23</v>
      </c>
      <c r="R1702" t="s">
        <v>31</v>
      </c>
      <c r="S1702" t="s">
        <v>32</v>
      </c>
      <c r="T1702">
        <v>2</v>
      </c>
      <c r="U1702" t="s">
        <v>346</v>
      </c>
      <c r="V1702" t="s">
        <v>347</v>
      </c>
      <c r="W1702" t="s">
        <v>349</v>
      </c>
      <c r="Y1702">
        <f t="shared" si="138"/>
        <v>114.64</v>
      </c>
    </row>
    <row r="1703" spans="1:25" x14ac:dyDescent="0.2">
      <c r="A1703">
        <v>1702</v>
      </c>
      <c r="B1703" t="s">
        <v>298</v>
      </c>
      <c r="C1703" t="s">
        <v>345</v>
      </c>
      <c r="D1703">
        <v>4</v>
      </c>
      <c r="E1703" t="s">
        <v>18</v>
      </c>
      <c r="F1703">
        <f t="shared" si="139"/>
        <v>0.04</v>
      </c>
      <c r="G1703">
        <v>200</v>
      </c>
      <c r="H1703">
        <f t="shared" si="140"/>
        <v>2.0000000000000001E-4</v>
      </c>
      <c r="I1703">
        <f t="shared" si="143"/>
        <v>3.9894228040143268E-2</v>
      </c>
      <c r="J1703" s="6">
        <f t="shared" si="141"/>
        <v>5.0000000000000001E-3</v>
      </c>
      <c r="K1703">
        <f t="shared" si="142"/>
        <v>200</v>
      </c>
      <c r="L1703" t="s">
        <v>66</v>
      </c>
      <c r="M1703">
        <v>1</v>
      </c>
      <c r="N1703" t="s">
        <v>40</v>
      </c>
      <c r="O1703" t="s">
        <v>40</v>
      </c>
      <c r="P1703" t="s">
        <v>22</v>
      </c>
      <c r="Q1703" t="s">
        <v>37</v>
      </c>
      <c r="R1703" t="s">
        <v>24</v>
      </c>
      <c r="S1703" t="s">
        <v>32</v>
      </c>
      <c r="T1703">
        <v>1</v>
      </c>
      <c r="U1703" t="s">
        <v>346</v>
      </c>
      <c r="V1703" t="s">
        <v>347</v>
      </c>
      <c r="W1703" t="s">
        <v>349</v>
      </c>
      <c r="Y1703">
        <f t="shared" si="138"/>
        <v>57.32</v>
      </c>
    </row>
    <row r="1704" spans="1:25" x14ac:dyDescent="0.2">
      <c r="A1704">
        <v>1703</v>
      </c>
      <c r="B1704" t="s">
        <v>298</v>
      </c>
      <c r="C1704" t="s">
        <v>345</v>
      </c>
      <c r="D1704">
        <v>4</v>
      </c>
      <c r="E1704" t="s">
        <v>18</v>
      </c>
      <c r="F1704">
        <f t="shared" si="139"/>
        <v>0.04</v>
      </c>
      <c r="G1704">
        <v>200</v>
      </c>
      <c r="H1704">
        <f t="shared" si="140"/>
        <v>2.0000000000000001E-4</v>
      </c>
      <c r="I1704">
        <f t="shared" si="143"/>
        <v>3.9894228040143268E-2</v>
      </c>
      <c r="J1704" s="6">
        <f t="shared" si="141"/>
        <v>5.0000000000000001E-3</v>
      </c>
      <c r="K1704">
        <f t="shared" si="142"/>
        <v>200</v>
      </c>
      <c r="L1704" t="s">
        <v>66</v>
      </c>
      <c r="M1704">
        <v>1</v>
      </c>
      <c r="N1704" t="s">
        <v>40</v>
      </c>
      <c r="O1704" t="s">
        <v>40</v>
      </c>
      <c r="P1704" t="s">
        <v>22</v>
      </c>
      <c r="Q1704" t="s">
        <v>37</v>
      </c>
      <c r="R1704" t="s">
        <v>24</v>
      </c>
      <c r="S1704" t="s">
        <v>32</v>
      </c>
      <c r="T1704">
        <v>1</v>
      </c>
      <c r="U1704" t="s">
        <v>346</v>
      </c>
      <c r="V1704" t="s">
        <v>347</v>
      </c>
      <c r="W1704" t="s">
        <v>349</v>
      </c>
      <c r="Y1704">
        <f t="shared" si="138"/>
        <v>57.32</v>
      </c>
    </row>
    <row r="1705" spans="1:25" x14ac:dyDescent="0.2">
      <c r="A1705">
        <v>1704</v>
      </c>
      <c r="B1705" t="s">
        <v>298</v>
      </c>
      <c r="C1705" t="s">
        <v>345</v>
      </c>
      <c r="D1705">
        <v>4</v>
      </c>
      <c r="E1705" t="s">
        <v>18</v>
      </c>
      <c r="F1705">
        <f t="shared" si="139"/>
        <v>0.04</v>
      </c>
      <c r="G1705">
        <v>200</v>
      </c>
      <c r="H1705">
        <f t="shared" si="140"/>
        <v>2.0000000000000001E-4</v>
      </c>
      <c r="I1705">
        <f t="shared" si="143"/>
        <v>3.9894228040143268E-2</v>
      </c>
      <c r="J1705" s="6">
        <f t="shared" si="141"/>
        <v>5.0000000000000001E-3</v>
      </c>
      <c r="K1705">
        <f t="shared" si="142"/>
        <v>200</v>
      </c>
      <c r="L1705" t="s">
        <v>66</v>
      </c>
      <c r="M1705">
        <v>1</v>
      </c>
      <c r="N1705" t="s">
        <v>40</v>
      </c>
      <c r="O1705" t="s">
        <v>40</v>
      </c>
      <c r="P1705" t="s">
        <v>22</v>
      </c>
      <c r="Q1705" t="s">
        <v>37</v>
      </c>
      <c r="R1705" t="s">
        <v>24</v>
      </c>
      <c r="S1705" t="s">
        <v>32</v>
      </c>
      <c r="T1705">
        <v>1</v>
      </c>
      <c r="U1705" t="s">
        <v>346</v>
      </c>
      <c r="V1705" t="s">
        <v>347</v>
      </c>
      <c r="W1705" t="s">
        <v>349</v>
      </c>
      <c r="Y1705">
        <f t="shared" si="138"/>
        <v>57.32</v>
      </c>
    </row>
    <row r="1706" spans="1:25" x14ac:dyDescent="0.2">
      <c r="A1706">
        <v>1705</v>
      </c>
      <c r="B1706" t="s">
        <v>298</v>
      </c>
      <c r="C1706" t="s">
        <v>345</v>
      </c>
      <c r="D1706">
        <v>4</v>
      </c>
      <c r="E1706" t="s">
        <v>18</v>
      </c>
      <c r="F1706">
        <f t="shared" si="139"/>
        <v>0.04</v>
      </c>
      <c r="G1706">
        <v>200</v>
      </c>
      <c r="H1706">
        <f t="shared" si="140"/>
        <v>2.0000000000000001E-4</v>
      </c>
      <c r="I1706">
        <f t="shared" si="143"/>
        <v>3.9894228040143268E-2</v>
      </c>
      <c r="J1706" s="6">
        <f t="shared" si="141"/>
        <v>5.0000000000000001E-3</v>
      </c>
      <c r="K1706">
        <f t="shared" si="142"/>
        <v>200</v>
      </c>
      <c r="L1706" t="s">
        <v>66</v>
      </c>
      <c r="M1706">
        <v>1</v>
      </c>
      <c r="N1706" t="s">
        <v>330</v>
      </c>
      <c r="O1706" t="s">
        <v>213</v>
      </c>
      <c r="P1706" t="s">
        <v>22</v>
      </c>
      <c r="Q1706" t="s">
        <v>23</v>
      </c>
      <c r="R1706" t="s">
        <v>24</v>
      </c>
      <c r="S1706" t="s">
        <v>46</v>
      </c>
      <c r="T1706">
        <v>4</v>
      </c>
      <c r="U1706" t="s">
        <v>346</v>
      </c>
      <c r="V1706" t="s">
        <v>347</v>
      </c>
      <c r="W1706" t="s">
        <v>349</v>
      </c>
      <c r="Y1706">
        <f t="shared" si="138"/>
        <v>229.28</v>
      </c>
    </row>
    <row r="1707" spans="1:25" x14ac:dyDescent="0.2">
      <c r="A1707">
        <v>1706</v>
      </c>
      <c r="B1707" t="s">
        <v>298</v>
      </c>
      <c r="C1707" t="s">
        <v>345</v>
      </c>
      <c r="D1707">
        <v>4</v>
      </c>
      <c r="E1707" t="s">
        <v>18</v>
      </c>
      <c r="F1707">
        <f t="shared" si="139"/>
        <v>0.04</v>
      </c>
      <c r="G1707">
        <v>200</v>
      </c>
      <c r="H1707">
        <f t="shared" si="140"/>
        <v>2.0000000000000001E-4</v>
      </c>
      <c r="I1707">
        <f t="shared" si="143"/>
        <v>3.9894228040143268E-2</v>
      </c>
      <c r="J1707" s="6">
        <f t="shared" si="141"/>
        <v>5.0000000000000001E-3</v>
      </c>
      <c r="K1707">
        <f t="shared" si="142"/>
        <v>200</v>
      </c>
      <c r="L1707" t="s">
        <v>68</v>
      </c>
      <c r="M1707">
        <v>1</v>
      </c>
      <c r="N1707" t="s">
        <v>29</v>
      </c>
      <c r="O1707" t="s">
        <v>29</v>
      </c>
      <c r="P1707" t="s">
        <v>30</v>
      </c>
      <c r="Q1707" t="s">
        <v>23</v>
      </c>
      <c r="R1707" t="s">
        <v>31</v>
      </c>
      <c r="S1707" t="s">
        <v>32</v>
      </c>
      <c r="T1707">
        <v>1</v>
      </c>
      <c r="U1707" t="s">
        <v>346</v>
      </c>
      <c r="V1707" t="s">
        <v>347</v>
      </c>
      <c r="W1707" t="s">
        <v>350</v>
      </c>
      <c r="Y1707">
        <f t="shared" si="138"/>
        <v>57.32</v>
      </c>
    </row>
    <row r="1708" spans="1:25" x14ac:dyDescent="0.2">
      <c r="A1708">
        <v>1707</v>
      </c>
      <c r="B1708" t="s">
        <v>298</v>
      </c>
      <c r="C1708" t="s">
        <v>345</v>
      </c>
      <c r="D1708">
        <v>4</v>
      </c>
      <c r="E1708" t="s">
        <v>18</v>
      </c>
      <c r="F1708">
        <f t="shared" si="139"/>
        <v>0.04</v>
      </c>
      <c r="G1708">
        <v>200</v>
      </c>
      <c r="H1708">
        <f t="shared" si="140"/>
        <v>2.0000000000000001E-4</v>
      </c>
      <c r="I1708">
        <f t="shared" si="143"/>
        <v>3.9894228040143268E-2</v>
      </c>
      <c r="J1708" s="6">
        <f t="shared" si="141"/>
        <v>5.0000000000000001E-3</v>
      </c>
      <c r="K1708">
        <f t="shared" si="142"/>
        <v>200</v>
      </c>
      <c r="L1708" t="s">
        <v>68</v>
      </c>
      <c r="M1708">
        <v>1</v>
      </c>
      <c r="N1708" t="s">
        <v>29</v>
      </c>
      <c r="O1708" t="s">
        <v>29</v>
      </c>
      <c r="P1708" t="s">
        <v>30</v>
      </c>
      <c r="Q1708" t="s">
        <v>23</v>
      </c>
      <c r="R1708" t="s">
        <v>31</v>
      </c>
      <c r="S1708" t="s">
        <v>32</v>
      </c>
      <c r="T1708">
        <v>8</v>
      </c>
      <c r="U1708" t="s">
        <v>346</v>
      </c>
      <c r="V1708" t="s">
        <v>347</v>
      </c>
      <c r="W1708" t="s">
        <v>350</v>
      </c>
      <c r="Y1708">
        <f t="shared" si="138"/>
        <v>458.56</v>
      </c>
    </row>
    <row r="1709" spans="1:25" x14ac:dyDescent="0.2">
      <c r="A1709">
        <v>1708</v>
      </c>
      <c r="B1709" t="s">
        <v>298</v>
      </c>
      <c r="C1709" t="s">
        <v>345</v>
      </c>
      <c r="D1709">
        <v>4</v>
      </c>
      <c r="E1709" t="s">
        <v>18</v>
      </c>
      <c r="F1709">
        <f t="shared" si="139"/>
        <v>0.04</v>
      </c>
      <c r="G1709">
        <v>200</v>
      </c>
      <c r="H1709">
        <f t="shared" si="140"/>
        <v>2.0000000000000001E-4</v>
      </c>
      <c r="I1709">
        <f t="shared" si="143"/>
        <v>3.9894228040143268E-2</v>
      </c>
      <c r="J1709" s="6">
        <f t="shared" si="141"/>
        <v>5.0000000000000001E-3</v>
      </c>
      <c r="K1709">
        <f t="shared" si="142"/>
        <v>200</v>
      </c>
      <c r="L1709" t="s">
        <v>68</v>
      </c>
      <c r="M1709">
        <v>1</v>
      </c>
      <c r="N1709" t="s">
        <v>29</v>
      </c>
      <c r="O1709" t="s">
        <v>29</v>
      </c>
      <c r="P1709" t="s">
        <v>30</v>
      </c>
      <c r="Q1709" t="s">
        <v>23</v>
      </c>
      <c r="R1709" t="s">
        <v>31</v>
      </c>
      <c r="S1709" t="s">
        <v>32</v>
      </c>
      <c r="T1709">
        <v>1</v>
      </c>
      <c r="U1709" t="s">
        <v>346</v>
      </c>
      <c r="V1709" t="s">
        <v>347</v>
      </c>
      <c r="W1709" t="s">
        <v>350</v>
      </c>
      <c r="Y1709">
        <f t="shared" si="138"/>
        <v>57.32</v>
      </c>
    </row>
    <row r="1710" spans="1:25" x14ac:dyDescent="0.2">
      <c r="A1710">
        <v>1709</v>
      </c>
      <c r="B1710" t="s">
        <v>298</v>
      </c>
      <c r="C1710" t="s">
        <v>345</v>
      </c>
      <c r="D1710">
        <v>4</v>
      </c>
      <c r="E1710" t="s">
        <v>18</v>
      </c>
      <c r="F1710">
        <f t="shared" si="139"/>
        <v>0.04</v>
      </c>
      <c r="G1710">
        <v>200</v>
      </c>
      <c r="H1710">
        <f t="shared" si="140"/>
        <v>2.0000000000000001E-4</v>
      </c>
      <c r="I1710">
        <f t="shared" si="143"/>
        <v>3.9894228040143268E-2</v>
      </c>
      <c r="J1710" s="6">
        <f t="shared" si="141"/>
        <v>5.0000000000000001E-3</v>
      </c>
      <c r="K1710">
        <f t="shared" si="142"/>
        <v>200</v>
      </c>
      <c r="L1710" t="s">
        <v>68</v>
      </c>
      <c r="M1710">
        <v>1</v>
      </c>
      <c r="N1710" t="s">
        <v>29</v>
      </c>
      <c r="O1710" t="s">
        <v>29</v>
      </c>
      <c r="P1710" t="s">
        <v>30</v>
      </c>
      <c r="Q1710" t="s">
        <v>23</v>
      </c>
      <c r="R1710" t="s">
        <v>31</v>
      </c>
      <c r="S1710" t="s">
        <v>32</v>
      </c>
      <c r="T1710">
        <v>1</v>
      </c>
      <c r="U1710" t="s">
        <v>346</v>
      </c>
      <c r="V1710" t="s">
        <v>347</v>
      </c>
      <c r="W1710" t="s">
        <v>350</v>
      </c>
      <c r="Y1710">
        <f t="shared" si="138"/>
        <v>57.32</v>
      </c>
    </row>
    <row r="1711" spans="1:25" x14ac:dyDescent="0.2">
      <c r="A1711">
        <v>1710</v>
      </c>
      <c r="B1711" t="s">
        <v>298</v>
      </c>
      <c r="C1711" t="s">
        <v>345</v>
      </c>
      <c r="D1711">
        <v>4</v>
      </c>
      <c r="E1711" t="s">
        <v>18</v>
      </c>
      <c r="F1711">
        <f t="shared" si="139"/>
        <v>0.04</v>
      </c>
      <c r="G1711">
        <v>200</v>
      </c>
      <c r="H1711">
        <f t="shared" si="140"/>
        <v>2.0000000000000001E-4</v>
      </c>
      <c r="I1711">
        <f t="shared" si="143"/>
        <v>3.9894228040143268E-2</v>
      </c>
      <c r="J1711" s="6">
        <f t="shared" si="141"/>
        <v>5.0000000000000001E-3</v>
      </c>
      <c r="K1711">
        <f t="shared" si="142"/>
        <v>200</v>
      </c>
      <c r="L1711" t="s">
        <v>68</v>
      </c>
      <c r="M1711">
        <v>1</v>
      </c>
      <c r="N1711" t="s">
        <v>29</v>
      </c>
      <c r="O1711" t="s">
        <v>29</v>
      </c>
      <c r="P1711" t="s">
        <v>30</v>
      </c>
      <c r="Q1711" t="s">
        <v>23</v>
      </c>
      <c r="R1711" t="s">
        <v>31</v>
      </c>
      <c r="S1711" t="s">
        <v>32</v>
      </c>
      <c r="T1711">
        <v>3</v>
      </c>
      <c r="U1711" t="s">
        <v>346</v>
      </c>
      <c r="V1711" t="s">
        <v>347</v>
      </c>
      <c r="W1711" t="s">
        <v>350</v>
      </c>
      <c r="Y1711">
        <f t="shared" si="138"/>
        <v>171.96</v>
      </c>
    </row>
    <row r="1712" spans="1:25" x14ac:dyDescent="0.2">
      <c r="A1712">
        <v>1711</v>
      </c>
      <c r="B1712" t="s">
        <v>298</v>
      </c>
      <c r="C1712" t="s">
        <v>345</v>
      </c>
      <c r="D1712">
        <v>4</v>
      </c>
      <c r="E1712" t="s">
        <v>18</v>
      </c>
      <c r="F1712">
        <f t="shared" si="139"/>
        <v>0.04</v>
      </c>
      <c r="G1712">
        <v>200</v>
      </c>
      <c r="H1712">
        <f t="shared" si="140"/>
        <v>2.0000000000000001E-4</v>
      </c>
      <c r="I1712">
        <f t="shared" si="143"/>
        <v>3.9894228040143268E-2</v>
      </c>
      <c r="J1712" s="6">
        <f t="shared" si="141"/>
        <v>5.0000000000000001E-3</v>
      </c>
      <c r="K1712">
        <f t="shared" si="142"/>
        <v>200</v>
      </c>
      <c r="L1712" t="s">
        <v>68</v>
      </c>
      <c r="M1712">
        <v>1</v>
      </c>
      <c r="N1712" t="s">
        <v>29</v>
      </c>
      <c r="O1712" t="s">
        <v>29</v>
      </c>
      <c r="P1712" t="s">
        <v>30</v>
      </c>
      <c r="Q1712" t="s">
        <v>23</v>
      </c>
      <c r="R1712" t="s">
        <v>31</v>
      </c>
      <c r="S1712" t="s">
        <v>32</v>
      </c>
      <c r="T1712">
        <v>1</v>
      </c>
      <c r="U1712" t="s">
        <v>346</v>
      </c>
      <c r="V1712" t="s">
        <v>347</v>
      </c>
      <c r="W1712" t="s">
        <v>350</v>
      </c>
      <c r="Y1712">
        <f t="shared" si="138"/>
        <v>57.32</v>
      </c>
    </row>
    <row r="1713" spans="1:25" x14ac:dyDescent="0.2">
      <c r="A1713">
        <v>1712</v>
      </c>
      <c r="B1713" t="s">
        <v>298</v>
      </c>
      <c r="C1713" t="s">
        <v>345</v>
      </c>
      <c r="D1713">
        <v>4</v>
      </c>
      <c r="E1713" t="s">
        <v>18</v>
      </c>
      <c r="F1713">
        <f t="shared" si="139"/>
        <v>0.04</v>
      </c>
      <c r="G1713">
        <v>200</v>
      </c>
      <c r="H1713">
        <f t="shared" si="140"/>
        <v>2.0000000000000001E-4</v>
      </c>
      <c r="I1713">
        <f t="shared" si="143"/>
        <v>3.9894228040143268E-2</v>
      </c>
      <c r="J1713" s="6">
        <f t="shared" si="141"/>
        <v>5.0000000000000001E-3</v>
      </c>
      <c r="K1713">
        <f t="shared" si="142"/>
        <v>200</v>
      </c>
      <c r="L1713" t="s">
        <v>68</v>
      </c>
      <c r="M1713">
        <v>1</v>
      </c>
      <c r="N1713" t="s">
        <v>39</v>
      </c>
      <c r="O1713" t="s">
        <v>35</v>
      </c>
      <c r="P1713" t="s">
        <v>36</v>
      </c>
      <c r="Q1713" t="s">
        <v>37</v>
      </c>
      <c r="R1713" t="s">
        <v>24</v>
      </c>
      <c r="S1713" t="s">
        <v>38</v>
      </c>
      <c r="T1713">
        <v>1</v>
      </c>
      <c r="U1713" t="s">
        <v>346</v>
      </c>
      <c r="V1713" t="s">
        <v>347</v>
      </c>
      <c r="W1713" t="s">
        <v>350</v>
      </c>
      <c r="Y1713">
        <f t="shared" si="138"/>
        <v>57.32</v>
      </c>
    </row>
    <row r="1714" spans="1:25" x14ac:dyDescent="0.2">
      <c r="A1714">
        <v>1713</v>
      </c>
      <c r="B1714" t="s">
        <v>298</v>
      </c>
      <c r="C1714" t="s">
        <v>345</v>
      </c>
      <c r="D1714">
        <v>4</v>
      </c>
      <c r="E1714" t="s">
        <v>18</v>
      </c>
      <c r="F1714">
        <f t="shared" si="139"/>
        <v>0.04</v>
      </c>
      <c r="G1714">
        <v>200</v>
      </c>
      <c r="H1714">
        <f t="shared" si="140"/>
        <v>2.0000000000000001E-4</v>
      </c>
      <c r="I1714">
        <f t="shared" si="143"/>
        <v>3.9894228040143268E-2</v>
      </c>
      <c r="J1714" s="6">
        <f t="shared" si="141"/>
        <v>5.0000000000000001E-3</v>
      </c>
      <c r="K1714">
        <f t="shared" si="142"/>
        <v>200</v>
      </c>
      <c r="L1714" t="s">
        <v>68</v>
      </c>
      <c r="M1714">
        <v>1</v>
      </c>
      <c r="N1714" t="s">
        <v>40</v>
      </c>
      <c r="O1714" t="s">
        <v>40</v>
      </c>
      <c r="P1714" t="s">
        <v>22</v>
      </c>
      <c r="Q1714" t="s">
        <v>37</v>
      </c>
      <c r="R1714" t="s">
        <v>24</v>
      </c>
      <c r="S1714" t="s">
        <v>32</v>
      </c>
      <c r="T1714">
        <v>1</v>
      </c>
      <c r="U1714" t="s">
        <v>346</v>
      </c>
      <c r="V1714" t="s">
        <v>347</v>
      </c>
      <c r="W1714" t="s">
        <v>350</v>
      </c>
      <c r="Y1714">
        <f t="shared" si="138"/>
        <v>57.32</v>
      </c>
    </row>
    <row r="1715" spans="1:25" x14ac:dyDescent="0.2">
      <c r="A1715">
        <v>1714</v>
      </c>
      <c r="B1715" t="s">
        <v>298</v>
      </c>
      <c r="C1715" t="s">
        <v>345</v>
      </c>
      <c r="D1715">
        <v>4</v>
      </c>
      <c r="E1715" t="s">
        <v>18</v>
      </c>
      <c r="F1715">
        <f t="shared" si="139"/>
        <v>0.04</v>
      </c>
      <c r="G1715">
        <v>200</v>
      </c>
      <c r="H1715">
        <f t="shared" si="140"/>
        <v>2.0000000000000001E-4</v>
      </c>
      <c r="I1715">
        <f t="shared" si="143"/>
        <v>3.9894228040143268E-2</v>
      </c>
      <c r="J1715" s="6">
        <f t="shared" si="141"/>
        <v>5.0000000000000001E-3</v>
      </c>
      <c r="K1715">
        <f t="shared" si="142"/>
        <v>200</v>
      </c>
      <c r="L1715" t="s">
        <v>68</v>
      </c>
      <c r="M1715">
        <v>1</v>
      </c>
      <c r="N1715" t="s">
        <v>40</v>
      </c>
      <c r="O1715" t="s">
        <v>40</v>
      </c>
      <c r="P1715" t="s">
        <v>22</v>
      </c>
      <c r="Q1715" t="s">
        <v>37</v>
      </c>
      <c r="R1715" t="s">
        <v>24</v>
      </c>
      <c r="S1715" t="s">
        <v>32</v>
      </c>
      <c r="T1715">
        <v>1</v>
      </c>
      <c r="U1715" t="s">
        <v>346</v>
      </c>
      <c r="V1715" t="s">
        <v>347</v>
      </c>
      <c r="W1715" t="s">
        <v>350</v>
      </c>
      <c r="Y1715">
        <f t="shared" si="138"/>
        <v>57.32</v>
      </c>
    </row>
    <row r="1716" spans="1:25" x14ac:dyDescent="0.2">
      <c r="A1716">
        <v>1715</v>
      </c>
      <c r="B1716" t="s">
        <v>298</v>
      </c>
      <c r="C1716" t="s">
        <v>345</v>
      </c>
      <c r="D1716">
        <v>4</v>
      </c>
      <c r="E1716" t="s">
        <v>18</v>
      </c>
      <c r="F1716">
        <f t="shared" si="139"/>
        <v>0.04</v>
      </c>
      <c r="G1716">
        <v>200</v>
      </c>
      <c r="H1716">
        <f t="shared" si="140"/>
        <v>2.0000000000000001E-4</v>
      </c>
      <c r="I1716">
        <f t="shared" si="143"/>
        <v>3.9894228040143268E-2</v>
      </c>
      <c r="J1716" s="6">
        <f t="shared" si="141"/>
        <v>5.0000000000000001E-3</v>
      </c>
      <c r="K1716">
        <f t="shared" si="142"/>
        <v>200</v>
      </c>
      <c r="L1716" t="s">
        <v>68</v>
      </c>
      <c r="M1716">
        <v>1</v>
      </c>
      <c r="N1716" t="s">
        <v>47</v>
      </c>
      <c r="O1716" t="s">
        <v>47</v>
      </c>
      <c r="P1716" t="s">
        <v>22</v>
      </c>
      <c r="Q1716" t="s">
        <v>23</v>
      </c>
      <c r="R1716" t="s">
        <v>24</v>
      </c>
      <c r="S1716" t="s">
        <v>32</v>
      </c>
      <c r="T1716">
        <v>1</v>
      </c>
      <c r="U1716" t="s">
        <v>346</v>
      </c>
      <c r="V1716" t="s">
        <v>347</v>
      </c>
      <c r="W1716" t="s">
        <v>350</v>
      </c>
      <c r="Y1716">
        <f t="shared" si="138"/>
        <v>57.32</v>
      </c>
    </row>
    <row r="1717" spans="1:25" x14ac:dyDescent="0.2">
      <c r="A1717">
        <v>1716</v>
      </c>
      <c r="B1717" t="s">
        <v>298</v>
      </c>
      <c r="C1717" t="s">
        <v>345</v>
      </c>
      <c r="D1717">
        <v>4</v>
      </c>
      <c r="E1717" t="s">
        <v>18</v>
      </c>
      <c r="F1717">
        <f t="shared" si="139"/>
        <v>0.04</v>
      </c>
      <c r="G1717">
        <v>200</v>
      </c>
      <c r="H1717">
        <f t="shared" si="140"/>
        <v>2.0000000000000001E-4</v>
      </c>
      <c r="I1717">
        <f t="shared" si="143"/>
        <v>3.9894228040143268E-2</v>
      </c>
      <c r="J1717" s="6">
        <f t="shared" si="141"/>
        <v>5.0000000000000001E-3</v>
      </c>
      <c r="K1717">
        <f t="shared" si="142"/>
        <v>200</v>
      </c>
      <c r="L1717" t="s">
        <v>68</v>
      </c>
      <c r="M1717">
        <v>1</v>
      </c>
      <c r="N1717" t="s">
        <v>351</v>
      </c>
      <c r="O1717" t="s">
        <v>351</v>
      </c>
      <c r="P1717" t="s">
        <v>22</v>
      </c>
      <c r="Q1717" t="s">
        <v>23</v>
      </c>
      <c r="R1717" t="s">
        <v>24</v>
      </c>
      <c r="S1717" t="s">
        <v>32</v>
      </c>
      <c r="T1717">
        <v>1</v>
      </c>
      <c r="U1717" t="s">
        <v>346</v>
      </c>
      <c r="V1717" t="s">
        <v>347</v>
      </c>
      <c r="W1717" t="s">
        <v>350</v>
      </c>
      <c r="Y1717">
        <f t="shared" si="138"/>
        <v>57.32</v>
      </c>
    </row>
    <row r="1718" spans="1:25" x14ac:dyDescent="0.2">
      <c r="A1718">
        <v>1717</v>
      </c>
      <c r="B1718" t="s">
        <v>298</v>
      </c>
      <c r="C1718" t="s">
        <v>345</v>
      </c>
      <c r="D1718">
        <v>4</v>
      </c>
      <c r="E1718" t="s">
        <v>18</v>
      </c>
      <c r="F1718">
        <f t="shared" si="139"/>
        <v>0.04</v>
      </c>
      <c r="G1718">
        <v>200</v>
      </c>
      <c r="H1718">
        <f t="shared" si="140"/>
        <v>2.0000000000000001E-4</v>
      </c>
      <c r="I1718">
        <f t="shared" si="143"/>
        <v>3.9894228040143268E-2</v>
      </c>
      <c r="J1718" s="6">
        <f t="shared" si="141"/>
        <v>5.0000000000000001E-3</v>
      </c>
      <c r="K1718">
        <f t="shared" si="142"/>
        <v>200</v>
      </c>
      <c r="L1718" t="s">
        <v>68</v>
      </c>
      <c r="M1718">
        <v>1</v>
      </c>
      <c r="N1718" t="s">
        <v>61</v>
      </c>
      <c r="O1718" t="s">
        <v>61</v>
      </c>
      <c r="P1718" t="s">
        <v>30</v>
      </c>
      <c r="Q1718" t="s">
        <v>37</v>
      </c>
      <c r="R1718" t="s">
        <v>31</v>
      </c>
      <c r="S1718" t="s">
        <v>62</v>
      </c>
      <c r="T1718">
        <v>1</v>
      </c>
      <c r="U1718" t="s">
        <v>346</v>
      </c>
      <c r="V1718" t="s">
        <v>347</v>
      </c>
      <c r="W1718" t="s">
        <v>350</v>
      </c>
      <c r="Y1718">
        <f t="shared" si="138"/>
        <v>57.32</v>
      </c>
    </row>
    <row r="1719" spans="1:25" x14ac:dyDescent="0.2">
      <c r="A1719">
        <v>1718</v>
      </c>
      <c r="B1719" t="s">
        <v>298</v>
      </c>
      <c r="C1719" t="s">
        <v>345</v>
      </c>
      <c r="D1719">
        <v>4</v>
      </c>
      <c r="E1719" t="s">
        <v>18</v>
      </c>
      <c r="F1719">
        <f t="shared" si="139"/>
        <v>0.04</v>
      </c>
      <c r="G1719">
        <v>200</v>
      </c>
      <c r="H1719">
        <f t="shared" si="140"/>
        <v>2.0000000000000001E-4</v>
      </c>
      <c r="I1719">
        <f t="shared" si="143"/>
        <v>3.9894228040143268E-2</v>
      </c>
      <c r="J1719" s="6">
        <f t="shared" si="141"/>
        <v>5.0000000000000001E-3</v>
      </c>
      <c r="K1719">
        <f t="shared" si="142"/>
        <v>200</v>
      </c>
      <c r="L1719" t="s">
        <v>68</v>
      </c>
      <c r="M1719">
        <v>1</v>
      </c>
      <c r="N1719" t="s">
        <v>352</v>
      </c>
      <c r="O1719" t="s">
        <v>352</v>
      </c>
      <c r="P1719" t="s">
        <v>22</v>
      </c>
      <c r="Q1719" t="s">
        <v>37</v>
      </c>
      <c r="R1719" t="s">
        <v>31</v>
      </c>
      <c r="S1719" t="s">
        <v>353</v>
      </c>
      <c r="T1719">
        <v>1</v>
      </c>
      <c r="U1719" t="s">
        <v>346</v>
      </c>
      <c r="V1719" t="s">
        <v>347</v>
      </c>
      <c r="W1719" t="s">
        <v>350</v>
      </c>
      <c r="Y1719">
        <f t="shared" si="138"/>
        <v>57.32</v>
      </c>
    </row>
    <row r="1720" spans="1:25" x14ac:dyDescent="0.2">
      <c r="A1720">
        <v>1719</v>
      </c>
      <c r="B1720" t="s">
        <v>298</v>
      </c>
      <c r="C1720" t="s">
        <v>345</v>
      </c>
      <c r="D1720">
        <v>4</v>
      </c>
      <c r="E1720" t="s">
        <v>18</v>
      </c>
      <c r="F1720">
        <f t="shared" si="139"/>
        <v>0.04</v>
      </c>
      <c r="G1720">
        <v>200</v>
      </c>
      <c r="H1720">
        <f t="shared" si="140"/>
        <v>2.0000000000000001E-4</v>
      </c>
      <c r="I1720">
        <f t="shared" si="143"/>
        <v>3.9894228040143268E-2</v>
      </c>
      <c r="J1720" s="6">
        <f t="shared" si="141"/>
        <v>5.0000000000000001E-3</v>
      </c>
      <c r="K1720">
        <f t="shared" si="142"/>
        <v>200</v>
      </c>
      <c r="L1720" t="s">
        <v>68</v>
      </c>
      <c r="M1720">
        <v>1</v>
      </c>
      <c r="N1720" t="s">
        <v>330</v>
      </c>
      <c r="O1720" t="s">
        <v>213</v>
      </c>
      <c r="P1720" t="s">
        <v>22</v>
      </c>
      <c r="Q1720" t="s">
        <v>23</v>
      </c>
      <c r="R1720" t="s">
        <v>24</v>
      </c>
      <c r="S1720" t="s">
        <v>46</v>
      </c>
      <c r="T1720">
        <v>1</v>
      </c>
      <c r="U1720" t="s">
        <v>346</v>
      </c>
      <c r="V1720" t="s">
        <v>347</v>
      </c>
      <c r="W1720" t="s">
        <v>350</v>
      </c>
      <c r="Y1720">
        <f t="shared" si="138"/>
        <v>57.32</v>
      </c>
    </row>
    <row r="1721" spans="1:25" x14ac:dyDescent="0.2">
      <c r="A1721">
        <v>1720</v>
      </c>
      <c r="B1721" t="s">
        <v>298</v>
      </c>
      <c r="C1721" t="s">
        <v>345</v>
      </c>
      <c r="D1721">
        <v>4</v>
      </c>
      <c r="E1721" t="s">
        <v>18</v>
      </c>
      <c r="F1721">
        <f t="shared" si="139"/>
        <v>0.04</v>
      </c>
      <c r="G1721">
        <v>200</v>
      </c>
      <c r="H1721">
        <f t="shared" si="140"/>
        <v>2.0000000000000001E-4</v>
      </c>
      <c r="I1721">
        <f t="shared" si="143"/>
        <v>3.9894228040143268E-2</v>
      </c>
      <c r="J1721" s="6">
        <f t="shared" si="141"/>
        <v>5.0000000000000001E-3</v>
      </c>
      <c r="K1721">
        <f t="shared" si="142"/>
        <v>200</v>
      </c>
      <c r="L1721" t="s">
        <v>68</v>
      </c>
      <c r="M1721">
        <v>1</v>
      </c>
      <c r="N1721" t="s">
        <v>330</v>
      </c>
      <c r="O1721" t="s">
        <v>213</v>
      </c>
      <c r="P1721" t="s">
        <v>22</v>
      </c>
      <c r="Q1721" t="s">
        <v>23</v>
      </c>
      <c r="R1721" t="s">
        <v>24</v>
      </c>
      <c r="S1721" t="s">
        <v>46</v>
      </c>
      <c r="T1721">
        <v>2</v>
      </c>
      <c r="U1721" t="s">
        <v>346</v>
      </c>
      <c r="V1721" t="s">
        <v>347</v>
      </c>
      <c r="W1721" t="s">
        <v>350</v>
      </c>
      <c r="Y1721">
        <f t="shared" si="138"/>
        <v>114.64</v>
      </c>
    </row>
    <row r="1722" spans="1:25" x14ac:dyDescent="0.2">
      <c r="A1722">
        <v>1721</v>
      </c>
      <c r="B1722" t="s">
        <v>298</v>
      </c>
      <c r="C1722" t="s">
        <v>345</v>
      </c>
      <c r="D1722">
        <v>4</v>
      </c>
      <c r="E1722" t="s">
        <v>18</v>
      </c>
      <c r="F1722">
        <f t="shared" si="139"/>
        <v>0.04</v>
      </c>
      <c r="G1722">
        <v>200</v>
      </c>
      <c r="H1722">
        <f t="shared" si="140"/>
        <v>2.0000000000000001E-4</v>
      </c>
      <c r="I1722">
        <f t="shared" si="143"/>
        <v>3.9894228040143268E-2</v>
      </c>
      <c r="J1722" s="6">
        <f t="shared" si="141"/>
        <v>5.0000000000000001E-3</v>
      </c>
      <c r="K1722">
        <f t="shared" si="142"/>
        <v>200</v>
      </c>
      <c r="L1722" t="s">
        <v>70</v>
      </c>
      <c r="M1722">
        <v>1</v>
      </c>
      <c r="N1722" t="s">
        <v>319</v>
      </c>
      <c r="O1722" t="s">
        <v>319</v>
      </c>
      <c r="P1722" t="s">
        <v>22</v>
      </c>
      <c r="Q1722" t="s">
        <v>23</v>
      </c>
      <c r="R1722" t="s">
        <v>24</v>
      </c>
      <c r="S1722" t="s">
        <v>320</v>
      </c>
      <c r="T1722">
        <v>1</v>
      </c>
      <c r="U1722" t="s">
        <v>346</v>
      </c>
      <c r="V1722" t="s">
        <v>347</v>
      </c>
      <c r="W1722" t="s">
        <v>354</v>
      </c>
      <c r="Y1722">
        <f t="shared" si="138"/>
        <v>57.32</v>
      </c>
    </row>
    <row r="1723" spans="1:25" x14ac:dyDescent="0.2">
      <c r="A1723">
        <v>1722</v>
      </c>
      <c r="B1723" t="s">
        <v>298</v>
      </c>
      <c r="C1723" t="s">
        <v>345</v>
      </c>
      <c r="D1723">
        <v>4</v>
      </c>
      <c r="E1723" t="s">
        <v>18</v>
      </c>
      <c r="F1723">
        <f t="shared" si="139"/>
        <v>0.04</v>
      </c>
      <c r="G1723">
        <v>200</v>
      </c>
      <c r="H1723">
        <f t="shared" si="140"/>
        <v>2.0000000000000001E-4</v>
      </c>
      <c r="I1723">
        <f t="shared" si="143"/>
        <v>3.9894228040143268E-2</v>
      </c>
      <c r="J1723" s="6">
        <f t="shared" si="141"/>
        <v>5.0000000000000001E-3</v>
      </c>
      <c r="K1723">
        <f t="shared" si="142"/>
        <v>200</v>
      </c>
      <c r="L1723" t="s">
        <v>70</v>
      </c>
      <c r="M1723">
        <v>1</v>
      </c>
      <c r="N1723" t="s">
        <v>319</v>
      </c>
      <c r="O1723" t="s">
        <v>319</v>
      </c>
      <c r="P1723" t="s">
        <v>22</v>
      </c>
      <c r="Q1723" t="s">
        <v>23</v>
      </c>
      <c r="R1723" t="s">
        <v>24</v>
      </c>
      <c r="S1723" t="s">
        <v>320</v>
      </c>
      <c r="T1723">
        <v>1</v>
      </c>
      <c r="U1723" t="s">
        <v>346</v>
      </c>
      <c r="V1723" t="s">
        <v>347</v>
      </c>
      <c r="W1723" t="s">
        <v>354</v>
      </c>
      <c r="Y1723">
        <f t="shared" si="138"/>
        <v>57.32</v>
      </c>
    </row>
    <row r="1724" spans="1:25" x14ac:dyDescent="0.2">
      <c r="A1724">
        <v>1723</v>
      </c>
      <c r="B1724" t="s">
        <v>298</v>
      </c>
      <c r="C1724" t="s">
        <v>345</v>
      </c>
      <c r="D1724">
        <v>4</v>
      </c>
      <c r="E1724" t="s">
        <v>18</v>
      </c>
      <c r="F1724">
        <f t="shared" si="139"/>
        <v>0.04</v>
      </c>
      <c r="G1724">
        <v>200</v>
      </c>
      <c r="H1724">
        <f t="shared" si="140"/>
        <v>2.0000000000000001E-4</v>
      </c>
      <c r="I1724">
        <f t="shared" si="143"/>
        <v>3.9894228040143268E-2</v>
      </c>
      <c r="J1724" s="6">
        <f t="shared" si="141"/>
        <v>5.0000000000000001E-3</v>
      </c>
      <c r="K1724">
        <f t="shared" si="142"/>
        <v>200</v>
      </c>
      <c r="L1724" t="s">
        <v>70</v>
      </c>
      <c r="M1724">
        <v>1</v>
      </c>
      <c r="N1724" t="s">
        <v>29</v>
      </c>
      <c r="O1724" t="s">
        <v>29</v>
      </c>
      <c r="P1724" t="s">
        <v>30</v>
      </c>
      <c r="Q1724" t="s">
        <v>23</v>
      </c>
      <c r="R1724" t="s">
        <v>31</v>
      </c>
      <c r="S1724" t="s">
        <v>32</v>
      </c>
      <c r="T1724">
        <v>6</v>
      </c>
      <c r="U1724" t="s">
        <v>346</v>
      </c>
      <c r="V1724" t="s">
        <v>347</v>
      </c>
      <c r="W1724" t="s">
        <v>354</v>
      </c>
      <c r="Y1724">
        <f t="shared" si="138"/>
        <v>343.92</v>
      </c>
    </row>
    <row r="1725" spans="1:25" x14ac:dyDescent="0.2">
      <c r="A1725">
        <v>1724</v>
      </c>
      <c r="B1725" t="s">
        <v>298</v>
      </c>
      <c r="C1725" t="s">
        <v>345</v>
      </c>
      <c r="D1725">
        <v>4</v>
      </c>
      <c r="E1725" t="s">
        <v>18</v>
      </c>
      <c r="F1725">
        <f t="shared" si="139"/>
        <v>0.04</v>
      </c>
      <c r="G1725">
        <v>200</v>
      </c>
      <c r="H1725">
        <f t="shared" si="140"/>
        <v>2.0000000000000001E-4</v>
      </c>
      <c r="I1725">
        <f t="shared" si="143"/>
        <v>3.9894228040143268E-2</v>
      </c>
      <c r="J1725" s="6">
        <f t="shared" si="141"/>
        <v>5.0000000000000001E-3</v>
      </c>
      <c r="K1725">
        <f t="shared" si="142"/>
        <v>200</v>
      </c>
      <c r="L1725" t="s">
        <v>70</v>
      </c>
      <c r="M1725">
        <v>1</v>
      </c>
      <c r="N1725" t="s">
        <v>29</v>
      </c>
      <c r="O1725" t="s">
        <v>29</v>
      </c>
      <c r="P1725" t="s">
        <v>30</v>
      </c>
      <c r="Q1725" t="s">
        <v>23</v>
      </c>
      <c r="R1725" t="s">
        <v>31</v>
      </c>
      <c r="S1725" t="s">
        <v>32</v>
      </c>
      <c r="T1725">
        <v>2</v>
      </c>
      <c r="U1725" t="s">
        <v>346</v>
      </c>
      <c r="V1725" t="s">
        <v>347</v>
      </c>
      <c r="W1725" t="s">
        <v>354</v>
      </c>
      <c r="Y1725">
        <f t="shared" si="138"/>
        <v>114.64</v>
      </c>
    </row>
    <row r="1726" spans="1:25" x14ac:dyDescent="0.2">
      <c r="A1726">
        <v>1725</v>
      </c>
      <c r="B1726" t="s">
        <v>298</v>
      </c>
      <c r="C1726" t="s">
        <v>345</v>
      </c>
      <c r="D1726">
        <v>4</v>
      </c>
      <c r="E1726" t="s">
        <v>18</v>
      </c>
      <c r="F1726">
        <f t="shared" si="139"/>
        <v>0.04</v>
      </c>
      <c r="G1726">
        <v>200</v>
      </c>
      <c r="H1726">
        <f t="shared" si="140"/>
        <v>2.0000000000000001E-4</v>
      </c>
      <c r="I1726">
        <f t="shared" si="143"/>
        <v>3.9894228040143268E-2</v>
      </c>
      <c r="J1726" s="6">
        <f t="shared" si="141"/>
        <v>5.0000000000000001E-3</v>
      </c>
      <c r="K1726">
        <f t="shared" si="142"/>
        <v>200</v>
      </c>
      <c r="L1726" t="s">
        <v>70</v>
      </c>
      <c r="M1726">
        <v>1</v>
      </c>
      <c r="N1726" t="s">
        <v>29</v>
      </c>
      <c r="O1726" t="s">
        <v>29</v>
      </c>
      <c r="P1726" t="s">
        <v>30</v>
      </c>
      <c r="Q1726" t="s">
        <v>23</v>
      </c>
      <c r="R1726" t="s">
        <v>31</v>
      </c>
      <c r="S1726" t="s">
        <v>32</v>
      </c>
      <c r="T1726">
        <v>1</v>
      </c>
      <c r="U1726" t="s">
        <v>346</v>
      </c>
      <c r="V1726" t="s">
        <v>347</v>
      </c>
      <c r="W1726" t="s">
        <v>354</v>
      </c>
      <c r="Y1726">
        <f t="shared" si="138"/>
        <v>57.32</v>
      </c>
    </row>
    <row r="1727" spans="1:25" x14ac:dyDescent="0.2">
      <c r="A1727">
        <v>1726</v>
      </c>
      <c r="B1727" t="s">
        <v>298</v>
      </c>
      <c r="C1727" t="s">
        <v>345</v>
      </c>
      <c r="D1727">
        <v>4</v>
      </c>
      <c r="E1727" t="s">
        <v>18</v>
      </c>
      <c r="F1727">
        <f t="shared" si="139"/>
        <v>0.04</v>
      </c>
      <c r="G1727">
        <v>200</v>
      </c>
      <c r="H1727">
        <f t="shared" si="140"/>
        <v>2.0000000000000001E-4</v>
      </c>
      <c r="I1727">
        <f t="shared" si="143"/>
        <v>3.9894228040143268E-2</v>
      </c>
      <c r="J1727" s="6">
        <f t="shared" si="141"/>
        <v>5.0000000000000001E-3</v>
      </c>
      <c r="K1727">
        <f t="shared" si="142"/>
        <v>200</v>
      </c>
      <c r="L1727" t="s">
        <v>70</v>
      </c>
      <c r="M1727">
        <v>1</v>
      </c>
      <c r="N1727" t="s">
        <v>39</v>
      </c>
      <c r="O1727" t="s">
        <v>35</v>
      </c>
      <c r="P1727" t="s">
        <v>36</v>
      </c>
      <c r="Q1727" t="s">
        <v>37</v>
      </c>
      <c r="R1727" t="s">
        <v>24</v>
      </c>
      <c r="S1727" t="s">
        <v>38</v>
      </c>
      <c r="T1727">
        <v>4</v>
      </c>
      <c r="U1727" t="s">
        <v>346</v>
      </c>
      <c r="V1727" t="s">
        <v>347</v>
      </c>
      <c r="W1727" t="s">
        <v>354</v>
      </c>
      <c r="Y1727">
        <f t="shared" si="138"/>
        <v>229.28</v>
      </c>
    </row>
    <row r="1728" spans="1:25" x14ac:dyDescent="0.2">
      <c r="A1728">
        <v>1727</v>
      </c>
      <c r="B1728" t="s">
        <v>298</v>
      </c>
      <c r="C1728" t="s">
        <v>345</v>
      </c>
      <c r="D1728">
        <v>4</v>
      </c>
      <c r="E1728" t="s">
        <v>18</v>
      </c>
      <c r="F1728">
        <f t="shared" si="139"/>
        <v>0.04</v>
      </c>
      <c r="G1728">
        <v>200</v>
      </c>
      <c r="H1728">
        <f t="shared" si="140"/>
        <v>2.0000000000000001E-4</v>
      </c>
      <c r="I1728">
        <f t="shared" si="143"/>
        <v>3.9894228040143268E-2</v>
      </c>
      <c r="J1728" s="6">
        <f t="shared" si="141"/>
        <v>5.0000000000000001E-3</v>
      </c>
      <c r="K1728">
        <f t="shared" si="142"/>
        <v>200</v>
      </c>
      <c r="L1728" t="s">
        <v>70</v>
      </c>
      <c r="M1728">
        <v>1</v>
      </c>
      <c r="N1728" t="s">
        <v>40</v>
      </c>
      <c r="O1728" t="s">
        <v>40</v>
      </c>
      <c r="P1728" t="s">
        <v>22</v>
      </c>
      <c r="Q1728" t="s">
        <v>37</v>
      </c>
      <c r="R1728" t="s">
        <v>24</v>
      </c>
      <c r="S1728" t="s">
        <v>32</v>
      </c>
      <c r="T1728">
        <v>1</v>
      </c>
      <c r="U1728" t="s">
        <v>346</v>
      </c>
      <c r="V1728" t="s">
        <v>347</v>
      </c>
      <c r="W1728" t="s">
        <v>354</v>
      </c>
      <c r="Y1728">
        <f t="shared" si="138"/>
        <v>57.32</v>
      </c>
    </row>
    <row r="1729" spans="1:25" x14ac:dyDescent="0.2">
      <c r="A1729">
        <v>1728</v>
      </c>
      <c r="B1729" t="s">
        <v>298</v>
      </c>
      <c r="C1729" t="s">
        <v>345</v>
      </c>
      <c r="D1729">
        <v>4</v>
      </c>
      <c r="E1729" t="s">
        <v>18</v>
      </c>
      <c r="F1729">
        <f t="shared" si="139"/>
        <v>0.04</v>
      </c>
      <c r="G1729">
        <v>200</v>
      </c>
      <c r="H1729">
        <f t="shared" si="140"/>
        <v>2.0000000000000001E-4</v>
      </c>
      <c r="I1729">
        <f t="shared" si="143"/>
        <v>3.9894228040143268E-2</v>
      </c>
      <c r="J1729" s="6">
        <f t="shared" si="141"/>
        <v>5.0000000000000001E-3</v>
      </c>
      <c r="K1729">
        <f t="shared" si="142"/>
        <v>200</v>
      </c>
      <c r="L1729" t="s">
        <v>70</v>
      </c>
      <c r="M1729">
        <v>1</v>
      </c>
      <c r="N1729" t="s">
        <v>40</v>
      </c>
      <c r="O1729" t="s">
        <v>40</v>
      </c>
      <c r="P1729" t="s">
        <v>22</v>
      </c>
      <c r="Q1729" t="s">
        <v>37</v>
      </c>
      <c r="R1729" t="s">
        <v>24</v>
      </c>
      <c r="S1729" t="s">
        <v>32</v>
      </c>
      <c r="T1729">
        <v>1</v>
      </c>
      <c r="U1729" t="s">
        <v>346</v>
      </c>
      <c r="V1729" t="s">
        <v>347</v>
      </c>
      <c r="W1729" t="s">
        <v>354</v>
      </c>
      <c r="Y1729">
        <f t="shared" si="138"/>
        <v>57.32</v>
      </c>
    </row>
    <row r="1730" spans="1:25" x14ac:dyDescent="0.2">
      <c r="A1730">
        <v>1729</v>
      </c>
      <c r="B1730" t="s">
        <v>298</v>
      </c>
      <c r="C1730" t="s">
        <v>345</v>
      </c>
      <c r="D1730">
        <v>4</v>
      </c>
      <c r="E1730" t="s">
        <v>18</v>
      </c>
      <c r="F1730">
        <f t="shared" si="139"/>
        <v>0.04</v>
      </c>
      <c r="G1730">
        <v>200</v>
      </c>
      <c r="H1730">
        <f t="shared" si="140"/>
        <v>2.0000000000000001E-4</v>
      </c>
      <c r="I1730">
        <f t="shared" si="143"/>
        <v>3.9894228040143268E-2</v>
      </c>
      <c r="J1730" s="6">
        <f t="shared" si="141"/>
        <v>5.0000000000000001E-3</v>
      </c>
      <c r="K1730">
        <f t="shared" si="142"/>
        <v>200</v>
      </c>
      <c r="L1730" t="s">
        <v>70</v>
      </c>
      <c r="M1730">
        <v>1</v>
      </c>
      <c r="N1730" t="s">
        <v>40</v>
      </c>
      <c r="O1730" t="s">
        <v>40</v>
      </c>
      <c r="P1730" t="s">
        <v>22</v>
      </c>
      <c r="Q1730" t="s">
        <v>37</v>
      </c>
      <c r="R1730" t="s">
        <v>24</v>
      </c>
      <c r="S1730" t="s">
        <v>32</v>
      </c>
      <c r="T1730">
        <v>1</v>
      </c>
      <c r="U1730" t="s">
        <v>346</v>
      </c>
      <c r="V1730" t="s">
        <v>347</v>
      </c>
      <c r="W1730" t="s">
        <v>354</v>
      </c>
      <c r="Y1730">
        <f t="shared" si="138"/>
        <v>57.32</v>
      </c>
    </row>
    <row r="1731" spans="1:25" x14ac:dyDescent="0.2">
      <c r="A1731">
        <v>1730</v>
      </c>
      <c r="B1731" t="s">
        <v>298</v>
      </c>
      <c r="C1731" t="s">
        <v>345</v>
      </c>
      <c r="D1731">
        <v>4</v>
      </c>
      <c r="E1731" t="s">
        <v>18</v>
      </c>
      <c r="F1731">
        <f t="shared" si="139"/>
        <v>0.04</v>
      </c>
      <c r="G1731">
        <v>200</v>
      </c>
      <c r="H1731">
        <f t="shared" si="140"/>
        <v>2.0000000000000001E-4</v>
      </c>
      <c r="I1731">
        <f t="shared" si="143"/>
        <v>3.9894228040143268E-2</v>
      </c>
      <c r="J1731" s="6">
        <f t="shared" si="141"/>
        <v>5.0000000000000001E-3</v>
      </c>
      <c r="K1731">
        <f t="shared" si="142"/>
        <v>200</v>
      </c>
      <c r="L1731" t="s">
        <v>70</v>
      </c>
      <c r="M1731">
        <v>1</v>
      </c>
      <c r="N1731" t="s">
        <v>61</v>
      </c>
      <c r="O1731" t="s">
        <v>61</v>
      </c>
      <c r="P1731" t="s">
        <v>30</v>
      </c>
      <c r="Q1731" t="s">
        <v>37</v>
      </c>
      <c r="R1731" t="s">
        <v>31</v>
      </c>
      <c r="S1731" t="s">
        <v>62</v>
      </c>
      <c r="T1731">
        <v>1</v>
      </c>
      <c r="U1731" t="s">
        <v>346</v>
      </c>
      <c r="V1731" t="s">
        <v>347</v>
      </c>
      <c r="W1731" t="s">
        <v>354</v>
      </c>
      <c r="Y1731">
        <f t="shared" ref="Y1731:Y1794" si="144">T1731*(57.32)</f>
        <v>57.32</v>
      </c>
    </row>
    <row r="1732" spans="1:25" x14ac:dyDescent="0.2">
      <c r="A1732">
        <v>1731</v>
      </c>
      <c r="B1732" t="s">
        <v>298</v>
      </c>
      <c r="C1732" t="s">
        <v>345</v>
      </c>
      <c r="D1732">
        <v>4</v>
      </c>
      <c r="E1732" t="s">
        <v>18</v>
      </c>
      <c r="F1732">
        <f t="shared" si="139"/>
        <v>0.04</v>
      </c>
      <c r="G1732">
        <v>200</v>
      </c>
      <c r="H1732">
        <f t="shared" si="140"/>
        <v>2.0000000000000001E-4</v>
      </c>
      <c r="I1732">
        <f t="shared" si="143"/>
        <v>3.9894228040143268E-2</v>
      </c>
      <c r="J1732" s="6">
        <f t="shared" si="141"/>
        <v>5.0000000000000001E-3</v>
      </c>
      <c r="K1732">
        <f t="shared" si="142"/>
        <v>200</v>
      </c>
      <c r="L1732" t="s">
        <v>70</v>
      </c>
      <c r="M1732">
        <v>1</v>
      </c>
      <c r="N1732" t="s">
        <v>330</v>
      </c>
      <c r="O1732" t="s">
        <v>213</v>
      </c>
      <c r="P1732" t="s">
        <v>22</v>
      </c>
      <c r="Q1732" t="s">
        <v>23</v>
      </c>
      <c r="R1732" t="s">
        <v>24</v>
      </c>
      <c r="S1732" t="s">
        <v>46</v>
      </c>
      <c r="T1732">
        <v>4</v>
      </c>
      <c r="U1732" t="s">
        <v>346</v>
      </c>
      <c r="V1732" t="s">
        <v>347</v>
      </c>
      <c r="W1732" t="s">
        <v>354</v>
      </c>
      <c r="Y1732">
        <f t="shared" si="144"/>
        <v>229.28</v>
      </c>
    </row>
    <row r="1733" spans="1:25" x14ac:dyDescent="0.2">
      <c r="A1733">
        <v>1732</v>
      </c>
      <c r="B1733" t="s">
        <v>298</v>
      </c>
      <c r="C1733" t="s">
        <v>345</v>
      </c>
      <c r="D1733">
        <v>4</v>
      </c>
      <c r="E1733" t="s">
        <v>18</v>
      </c>
      <c r="F1733">
        <f t="shared" si="139"/>
        <v>0.04</v>
      </c>
      <c r="G1733">
        <v>200</v>
      </c>
      <c r="H1733">
        <f t="shared" si="140"/>
        <v>2.0000000000000001E-4</v>
      </c>
      <c r="I1733">
        <f t="shared" si="143"/>
        <v>3.9894228040143268E-2</v>
      </c>
      <c r="J1733" s="6">
        <f t="shared" si="141"/>
        <v>5.0000000000000001E-3</v>
      </c>
      <c r="K1733">
        <f t="shared" si="142"/>
        <v>200</v>
      </c>
      <c r="L1733" t="s">
        <v>70</v>
      </c>
      <c r="M1733">
        <v>1</v>
      </c>
      <c r="N1733" t="s">
        <v>152</v>
      </c>
      <c r="O1733" t="s">
        <v>152</v>
      </c>
      <c r="P1733" t="s">
        <v>30</v>
      </c>
      <c r="Q1733" t="s">
        <v>23</v>
      </c>
      <c r="R1733" t="s">
        <v>31</v>
      </c>
      <c r="S1733" t="s">
        <v>153</v>
      </c>
      <c r="T1733">
        <v>1</v>
      </c>
      <c r="U1733" t="s">
        <v>346</v>
      </c>
      <c r="V1733" t="s">
        <v>347</v>
      </c>
      <c r="W1733" t="s">
        <v>354</v>
      </c>
      <c r="Y1733">
        <f t="shared" si="144"/>
        <v>57.32</v>
      </c>
    </row>
    <row r="1734" spans="1:25" x14ac:dyDescent="0.2">
      <c r="A1734">
        <v>1733</v>
      </c>
      <c r="B1734" t="s">
        <v>298</v>
      </c>
      <c r="C1734" t="s">
        <v>345</v>
      </c>
      <c r="D1734">
        <v>4</v>
      </c>
      <c r="E1734" t="s">
        <v>72</v>
      </c>
      <c r="F1734">
        <f t="shared" ref="F1734:F1768" si="145">(12-4)/100</f>
        <v>0.08</v>
      </c>
      <c r="G1734">
        <v>340</v>
      </c>
      <c r="H1734">
        <f t="shared" si="140"/>
        <v>3.4000000000000002E-4</v>
      </c>
      <c r="I1734">
        <f t="shared" si="143"/>
        <v>3.6780660900548136E-2</v>
      </c>
      <c r="J1734" s="6">
        <f t="shared" si="141"/>
        <v>4.2500000000000003E-3</v>
      </c>
      <c r="K1734">
        <f t="shared" si="142"/>
        <v>235.29411764705881</v>
      </c>
      <c r="L1734" t="s">
        <v>19</v>
      </c>
      <c r="M1734">
        <v>1</v>
      </c>
      <c r="N1734" t="s">
        <v>319</v>
      </c>
      <c r="O1734" t="s">
        <v>319</v>
      </c>
      <c r="P1734" t="s">
        <v>22</v>
      </c>
      <c r="Q1734" t="s">
        <v>23</v>
      </c>
      <c r="R1734" t="s">
        <v>24</v>
      </c>
      <c r="S1734" t="s">
        <v>320</v>
      </c>
      <c r="T1734">
        <v>1</v>
      </c>
      <c r="U1734" t="s">
        <v>346</v>
      </c>
      <c r="V1734" t="s">
        <v>355</v>
      </c>
      <c r="W1734" t="s">
        <v>356</v>
      </c>
      <c r="Y1734">
        <f t="shared" si="144"/>
        <v>57.32</v>
      </c>
    </row>
    <row r="1735" spans="1:25" x14ac:dyDescent="0.2">
      <c r="A1735">
        <v>1734</v>
      </c>
      <c r="B1735" t="s">
        <v>298</v>
      </c>
      <c r="C1735" t="s">
        <v>345</v>
      </c>
      <c r="D1735">
        <v>4</v>
      </c>
      <c r="E1735" t="s">
        <v>72</v>
      </c>
      <c r="F1735">
        <f t="shared" si="145"/>
        <v>0.08</v>
      </c>
      <c r="G1735">
        <v>340</v>
      </c>
      <c r="H1735">
        <f t="shared" si="140"/>
        <v>3.4000000000000002E-4</v>
      </c>
      <c r="I1735">
        <f t="shared" si="143"/>
        <v>3.6780660900548136E-2</v>
      </c>
      <c r="J1735" s="6">
        <f t="shared" si="141"/>
        <v>4.2500000000000003E-3</v>
      </c>
      <c r="K1735">
        <f t="shared" si="142"/>
        <v>235.29411764705881</v>
      </c>
      <c r="L1735" t="s">
        <v>19</v>
      </c>
      <c r="M1735">
        <v>1</v>
      </c>
      <c r="N1735" t="s">
        <v>319</v>
      </c>
      <c r="O1735" t="s">
        <v>319</v>
      </c>
      <c r="P1735" t="s">
        <v>22</v>
      </c>
      <c r="Q1735" t="s">
        <v>23</v>
      </c>
      <c r="R1735" t="s">
        <v>24</v>
      </c>
      <c r="S1735" t="s">
        <v>320</v>
      </c>
      <c r="T1735">
        <v>1</v>
      </c>
      <c r="U1735" t="s">
        <v>346</v>
      </c>
      <c r="V1735" t="s">
        <v>355</v>
      </c>
      <c r="W1735" t="s">
        <v>356</v>
      </c>
      <c r="Y1735">
        <f t="shared" si="144"/>
        <v>57.32</v>
      </c>
    </row>
    <row r="1736" spans="1:25" x14ac:dyDescent="0.2">
      <c r="A1736">
        <v>1735</v>
      </c>
      <c r="B1736" t="s">
        <v>298</v>
      </c>
      <c r="C1736" t="s">
        <v>345</v>
      </c>
      <c r="D1736">
        <v>4</v>
      </c>
      <c r="E1736" t="s">
        <v>72</v>
      </c>
      <c r="F1736">
        <f t="shared" si="145"/>
        <v>0.08</v>
      </c>
      <c r="G1736">
        <v>340</v>
      </c>
      <c r="H1736">
        <f t="shared" si="140"/>
        <v>3.4000000000000002E-4</v>
      </c>
      <c r="I1736">
        <f t="shared" si="143"/>
        <v>3.6780660900548136E-2</v>
      </c>
      <c r="J1736" s="6">
        <f t="shared" si="141"/>
        <v>4.2500000000000003E-3</v>
      </c>
      <c r="K1736">
        <f t="shared" si="142"/>
        <v>235.29411764705881</v>
      </c>
      <c r="L1736" t="s">
        <v>19</v>
      </c>
      <c r="M1736">
        <v>1</v>
      </c>
      <c r="N1736" t="s">
        <v>29</v>
      </c>
      <c r="O1736" t="s">
        <v>29</v>
      </c>
      <c r="P1736" t="s">
        <v>30</v>
      </c>
      <c r="Q1736" t="s">
        <v>23</v>
      </c>
      <c r="R1736" t="s">
        <v>31</v>
      </c>
      <c r="S1736" t="s">
        <v>32</v>
      </c>
      <c r="T1736">
        <v>1</v>
      </c>
      <c r="U1736" t="s">
        <v>346</v>
      </c>
      <c r="V1736" t="s">
        <v>355</v>
      </c>
      <c r="W1736" t="s">
        <v>356</v>
      </c>
      <c r="Y1736">
        <f t="shared" si="144"/>
        <v>57.32</v>
      </c>
    </row>
    <row r="1737" spans="1:25" x14ac:dyDescent="0.2">
      <c r="A1737">
        <v>1736</v>
      </c>
      <c r="B1737" t="s">
        <v>298</v>
      </c>
      <c r="C1737" t="s">
        <v>345</v>
      </c>
      <c r="D1737">
        <v>4</v>
      </c>
      <c r="E1737" t="s">
        <v>72</v>
      </c>
      <c r="F1737">
        <f t="shared" si="145"/>
        <v>0.08</v>
      </c>
      <c r="G1737">
        <v>340</v>
      </c>
      <c r="H1737">
        <f t="shared" si="140"/>
        <v>3.4000000000000002E-4</v>
      </c>
      <c r="I1737">
        <f t="shared" si="143"/>
        <v>3.6780660900548136E-2</v>
      </c>
      <c r="J1737" s="6">
        <f t="shared" si="141"/>
        <v>4.2500000000000003E-3</v>
      </c>
      <c r="K1737">
        <f t="shared" si="142"/>
        <v>235.29411764705881</v>
      </c>
      <c r="L1737" t="s">
        <v>19</v>
      </c>
      <c r="M1737">
        <v>1</v>
      </c>
      <c r="N1737" t="s">
        <v>29</v>
      </c>
      <c r="O1737" t="s">
        <v>29</v>
      </c>
      <c r="P1737" t="s">
        <v>30</v>
      </c>
      <c r="Q1737" t="s">
        <v>23</v>
      </c>
      <c r="R1737" t="s">
        <v>31</v>
      </c>
      <c r="S1737" t="s">
        <v>32</v>
      </c>
      <c r="T1737">
        <v>5</v>
      </c>
      <c r="U1737" t="s">
        <v>346</v>
      </c>
      <c r="V1737" t="s">
        <v>355</v>
      </c>
      <c r="W1737" t="s">
        <v>356</v>
      </c>
      <c r="Y1737">
        <f t="shared" si="144"/>
        <v>286.60000000000002</v>
      </c>
    </row>
    <row r="1738" spans="1:25" x14ac:dyDescent="0.2">
      <c r="A1738">
        <v>1737</v>
      </c>
      <c r="B1738" t="s">
        <v>298</v>
      </c>
      <c r="C1738" t="s">
        <v>345</v>
      </c>
      <c r="D1738">
        <v>4</v>
      </c>
      <c r="E1738" t="s">
        <v>72</v>
      </c>
      <c r="F1738">
        <f t="shared" si="145"/>
        <v>0.08</v>
      </c>
      <c r="G1738">
        <v>340</v>
      </c>
      <c r="H1738">
        <f t="shared" si="140"/>
        <v>3.4000000000000002E-4</v>
      </c>
      <c r="I1738">
        <f t="shared" si="143"/>
        <v>3.6780660900548136E-2</v>
      </c>
      <c r="J1738" s="6">
        <f t="shared" si="141"/>
        <v>4.2500000000000003E-3</v>
      </c>
      <c r="K1738">
        <f t="shared" si="142"/>
        <v>235.29411764705881</v>
      </c>
      <c r="L1738" t="s">
        <v>19</v>
      </c>
      <c r="M1738">
        <v>1</v>
      </c>
      <c r="N1738" t="s">
        <v>40</v>
      </c>
      <c r="O1738" t="s">
        <v>40</v>
      </c>
      <c r="P1738" t="s">
        <v>22</v>
      </c>
      <c r="Q1738" t="s">
        <v>37</v>
      </c>
      <c r="R1738" t="s">
        <v>24</v>
      </c>
      <c r="S1738" t="s">
        <v>32</v>
      </c>
      <c r="T1738">
        <v>1</v>
      </c>
      <c r="U1738" t="s">
        <v>346</v>
      </c>
      <c r="V1738" t="s">
        <v>355</v>
      </c>
      <c r="W1738" t="s">
        <v>356</v>
      </c>
      <c r="Y1738">
        <f t="shared" si="144"/>
        <v>57.32</v>
      </c>
    </row>
    <row r="1739" spans="1:25" x14ac:dyDescent="0.2">
      <c r="A1739">
        <v>1738</v>
      </c>
      <c r="B1739" t="s">
        <v>298</v>
      </c>
      <c r="C1739" t="s">
        <v>345</v>
      </c>
      <c r="D1739">
        <v>4</v>
      </c>
      <c r="E1739" t="s">
        <v>72</v>
      </c>
      <c r="F1739">
        <f t="shared" si="145"/>
        <v>0.08</v>
      </c>
      <c r="G1739">
        <v>340</v>
      </c>
      <c r="H1739">
        <f t="shared" si="140"/>
        <v>3.4000000000000002E-4</v>
      </c>
      <c r="I1739">
        <f t="shared" si="143"/>
        <v>3.6780660900548136E-2</v>
      </c>
      <c r="J1739" s="6">
        <f t="shared" si="141"/>
        <v>4.2500000000000003E-3</v>
      </c>
      <c r="K1739">
        <f t="shared" si="142"/>
        <v>235.29411764705881</v>
      </c>
      <c r="L1739" t="s">
        <v>19</v>
      </c>
      <c r="M1739">
        <v>1</v>
      </c>
      <c r="N1739" t="s">
        <v>40</v>
      </c>
      <c r="O1739" t="s">
        <v>40</v>
      </c>
      <c r="P1739" t="s">
        <v>22</v>
      </c>
      <c r="Q1739" t="s">
        <v>37</v>
      </c>
      <c r="R1739" t="s">
        <v>24</v>
      </c>
      <c r="S1739" t="s">
        <v>32</v>
      </c>
      <c r="T1739">
        <v>1</v>
      </c>
      <c r="U1739" t="s">
        <v>346</v>
      </c>
      <c r="V1739" t="s">
        <v>355</v>
      </c>
      <c r="W1739" t="s">
        <v>356</v>
      </c>
      <c r="Y1739">
        <f t="shared" si="144"/>
        <v>57.32</v>
      </c>
    </row>
    <row r="1740" spans="1:25" x14ac:dyDescent="0.2">
      <c r="A1740">
        <v>1739</v>
      </c>
      <c r="B1740" t="s">
        <v>298</v>
      </c>
      <c r="C1740" t="s">
        <v>345</v>
      </c>
      <c r="D1740">
        <v>4</v>
      </c>
      <c r="E1740" t="s">
        <v>72</v>
      </c>
      <c r="F1740">
        <f t="shared" si="145"/>
        <v>0.08</v>
      </c>
      <c r="G1740">
        <v>340</v>
      </c>
      <c r="H1740">
        <f t="shared" si="140"/>
        <v>3.4000000000000002E-4</v>
      </c>
      <c r="I1740">
        <f t="shared" si="143"/>
        <v>3.6780660900548136E-2</v>
      </c>
      <c r="J1740" s="6">
        <f t="shared" si="141"/>
        <v>4.2500000000000003E-3</v>
      </c>
      <c r="K1740">
        <f t="shared" si="142"/>
        <v>235.29411764705881</v>
      </c>
      <c r="L1740" t="s">
        <v>19</v>
      </c>
      <c r="M1740">
        <v>1</v>
      </c>
      <c r="N1740" t="s">
        <v>311</v>
      </c>
      <c r="O1740" t="s">
        <v>311</v>
      </c>
      <c r="P1740" t="s">
        <v>22</v>
      </c>
      <c r="Q1740" t="s">
        <v>23</v>
      </c>
      <c r="R1740" t="s">
        <v>24</v>
      </c>
      <c r="S1740" t="s">
        <v>32</v>
      </c>
      <c r="T1740">
        <v>1</v>
      </c>
      <c r="U1740" t="s">
        <v>346</v>
      </c>
      <c r="V1740" t="s">
        <v>355</v>
      </c>
      <c r="W1740" t="s">
        <v>356</v>
      </c>
      <c r="Y1740">
        <f t="shared" si="144"/>
        <v>57.32</v>
      </c>
    </row>
    <row r="1741" spans="1:25" x14ac:dyDescent="0.2">
      <c r="A1741">
        <v>1740</v>
      </c>
      <c r="B1741" t="s">
        <v>298</v>
      </c>
      <c r="C1741" t="s">
        <v>345</v>
      </c>
      <c r="D1741">
        <v>4</v>
      </c>
      <c r="E1741" t="s">
        <v>72</v>
      </c>
      <c r="F1741">
        <f t="shared" si="145"/>
        <v>0.08</v>
      </c>
      <c r="G1741">
        <v>340</v>
      </c>
      <c r="H1741">
        <f t="shared" si="140"/>
        <v>3.4000000000000002E-4</v>
      </c>
      <c r="I1741">
        <f t="shared" si="143"/>
        <v>3.6780660900548136E-2</v>
      </c>
      <c r="J1741" s="6">
        <f t="shared" si="141"/>
        <v>4.2500000000000003E-3</v>
      </c>
      <c r="K1741">
        <f t="shared" si="142"/>
        <v>235.29411764705881</v>
      </c>
      <c r="L1741" t="s">
        <v>19</v>
      </c>
      <c r="M1741">
        <v>1</v>
      </c>
      <c r="N1741" t="s">
        <v>152</v>
      </c>
      <c r="O1741" t="s">
        <v>152</v>
      </c>
      <c r="P1741" t="s">
        <v>30</v>
      </c>
      <c r="Q1741" t="s">
        <v>23</v>
      </c>
      <c r="R1741" t="s">
        <v>31</v>
      </c>
      <c r="S1741" t="s">
        <v>153</v>
      </c>
      <c r="T1741">
        <v>1</v>
      </c>
      <c r="U1741" t="s">
        <v>346</v>
      </c>
      <c r="V1741" t="s">
        <v>355</v>
      </c>
      <c r="W1741" t="s">
        <v>356</v>
      </c>
      <c r="Y1741">
        <f t="shared" si="144"/>
        <v>57.32</v>
      </c>
    </row>
    <row r="1742" spans="1:25" x14ac:dyDescent="0.2">
      <c r="A1742">
        <v>1741</v>
      </c>
      <c r="B1742" t="s">
        <v>298</v>
      </c>
      <c r="C1742" t="s">
        <v>345</v>
      </c>
      <c r="D1742">
        <v>4</v>
      </c>
      <c r="E1742" t="s">
        <v>72</v>
      </c>
      <c r="F1742">
        <f t="shared" si="145"/>
        <v>0.08</v>
      </c>
      <c r="G1742">
        <v>340</v>
      </c>
      <c r="H1742">
        <f t="shared" si="140"/>
        <v>3.4000000000000002E-4</v>
      </c>
      <c r="I1742">
        <f t="shared" si="143"/>
        <v>3.6780660900548136E-2</v>
      </c>
      <c r="J1742" s="6">
        <f t="shared" si="141"/>
        <v>4.2500000000000003E-3</v>
      </c>
      <c r="K1742">
        <f t="shared" si="142"/>
        <v>235.29411764705881</v>
      </c>
      <c r="L1742" t="s">
        <v>66</v>
      </c>
      <c r="M1742">
        <v>1</v>
      </c>
      <c r="N1742" t="s">
        <v>29</v>
      </c>
      <c r="O1742" t="s">
        <v>29</v>
      </c>
      <c r="P1742" t="s">
        <v>30</v>
      </c>
      <c r="Q1742" t="s">
        <v>23</v>
      </c>
      <c r="R1742" t="s">
        <v>31</v>
      </c>
      <c r="S1742" t="s">
        <v>32</v>
      </c>
      <c r="T1742">
        <v>1</v>
      </c>
      <c r="U1742" t="s">
        <v>346</v>
      </c>
      <c r="V1742" t="s">
        <v>355</v>
      </c>
      <c r="W1742" t="s">
        <v>357</v>
      </c>
      <c r="Y1742">
        <f t="shared" si="144"/>
        <v>57.32</v>
      </c>
    </row>
    <row r="1743" spans="1:25" x14ac:dyDescent="0.2">
      <c r="A1743">
        <v>1742</v>
      </c>
      <c r="B1743" t="s">
        <v>298</v>
      </c>
      <c r="C1743" t="s">
        <v>345</v>
      </c>
      <c r="D1743">
        <v>4</v>
      </c>
      <c r="E1743" t="s">
        <v>72</v>
      </c>
      <c r="F1743">
        <f t="shared" si="145"/>
        <v>0.08</v>
      </c>
      <c r="G1743">
        <v>340</v>
      </c>
      <c r="H1743">
        <f t="shared" si="140"/>
        <v>3.4000000000000002E-4</v>
      </c>
      <c r="I1743">
        <f t="shared" si="143"/>
        <v>3.6780660900548136E-2</v>
      </c>
      <c r="J1743" s="6">
        <f t="shared" si="141"/>
        <v>4.2500000000000003E-3</v>
      </c>
      <c r="K1743">
        <f t="shared" si="142"/>
        <v>235.29411764705881</v>
      </c>
      <c r="L1743" t="s">
        <v>66</v>
      </c>
      <c r="M1743">
        <v>1</v>
      </c>
      <c r="N1743" t="s">
        <v>33</v>
      </c>
      <c r="O1743" t="s">
        <v>33</v>
      </c>
      <c r="P1743" t="s">
        <v>22</v>
      </c>
      <c r="Q1743" t="s">
        <v>23</v>
      </c>
      <c r="R1743" t="s">
        <v>31</v>
      </c>
      <c r="S1743" t="s">
        <v>25</v>
      </c>
      <c r="T1743">
        <v>1</v>
      </c>
      <c r="U1743" t="s">
        <v>346</v>
      </c>
      <c r="V1743" t="s">
        <v>355</v>
      </c>
      <c r="W1743" t="s">
        <v>357</v>
      </c>
      <c r="Y1743">
        <f t="shared" si="144"/>
        <v>57.32</v>
      </c>
    </row>
    <row r="1744" spans="1:25" x14ac:dyDescent="0.2">
      <c r="A1744">
        <v>1743</v>
      </c>
      <c r="B1744" t="s">
        <v>298</v>
      </c>
      <c r="C1744" t="s">
        <v>345</v>
      </c>
      <c r="D1744">
        <v>4</v>
      </c>
      <c r="E1744" t="s">
        <v>72</v>
      </c>
      <c r="F1744">
        <f t="shared" si="145"/>
        <v>0.08</v>
      </c>
      <c r="G1744">
        <v>340</v>
      </c>
      <c r="H1744">
        <f t="shared" si="140"/>
        <v>3.4000000000000002E-4</v>
      </c>
      <c r="I1744">
        <f t="shared" si="143"/>
        <v>3.6780660900548136E-2</v>
      </c>
      <c r="J1744" s="6">
        <f t="shared" si="141"/>
        <v>4.2500000000000003E-3</v>
      </c>
      <c r="K1744">
        <f t="shared" si="142"/>
        <v>235.29411764705881</v>
      </c>
      <c r="L1744" t="s">
        <v>66</v>
      </c>
      <c r="M1744">
        <v>1</v>
      </c>
      <c r="N1744" t="s">
        <v>39</v>
      </c>
      <c r="O1744" t="s">
        <v>35</v>
      </c>
      <c r="P1744" t="s">
        <v>36</v>
      </c>
      <c r="Q1744" t="s">
        <v>37</v>
      </c>
      <c r="R1744" t="s">
        <v>24</v>
      </c>
      <c r="S1744" t="s">
        <v>38</v>
      </c>
      <c r="T1744">
        <v>1</v>
      </c>
      <c r="U1744" t="s">
        <v>346</v>
      </c>
      <c r="V1744" t="s">
        <v>355</v>
      </c>
      <c r="W1744" t="s">
        <v>357</v>
      </c>
      <c r="Y1744">
        <f t="shared" si="144"/>
        <v>57.32</v>
      </c>
    </row>
    <row r="1745" spans="1:25" x14ac:dyDescent="0.2">
      <c r="A1745">
        <v>1744</v>
      </c>
      <c r="B1745" t="s">
        <v>298</v>
      </c>
      <c r="C1745" t="s">
        <v>345</v>
      </c>
      <c r="D1745">
        <v>4</v>
      </c>
      <c r="E1745" t="s">
        <v>72</v>
      </c>
      <c r="F1745">
        <f t="shared" si="145"/>
        <v>0.08</v>
      </c>
      <c r="G1745">
        <v>340</v>
      </c>
      <c r="H1745">
        <f t="shared" si="140"/>
        <v>3.4000000000000002E-4</v>
      </c>
      <c r="I1745">
        <f t="shared" si="143"/>
        <v>3.6780660900548136E-2</v>
      </c>
      <c r="J1745" s="6">
        <f t="shared" si="141"/>
        <v>4.2500000000000003E-3</v>
      </c>
      <c r="K1745">
        <f t="shared" si="142"/>
        <v>235.29411764705881</v>
      </c>
      <c r="L1745" t="s">
        <v>66</v>
      </c>
      <c r="M1745">
        <v>1</v>
      </c>
      <c r="N1745" t="s">
        <v>39</v>
      </c>
      <c r="O1745" t="s">
        <v>35</v>
      </c>
      <c r="P1745" t="s">
        <v>36</v>
      </c>
      <c r="Q1745" t="s">
        <v>37</v>
      </c>
      <c r="R1745" t="s">
        <v>24</v>
      </c>
      <c r="S1745" t="s">
        <v>38</v>
      </c>
      <c r="T1745">
        <v>1</v>
      </c>
      <c r="U1745" t="s">
        <v>346</v>
      </c>
      <c r="V1745" t="s">
        <v>355</v>
      </c>
      <c r="W1745" t="s">
        <v>357</v>
      </c>
      <c r="Y1745">
        <f t="shared" si="144"/>
        <v>57.32</v>
      </c>
    </row>
    <row r="1746" spans="1:25" x14ac:dyDescent="0.2">
      <c r="A1746">
        <v>1745</v>
      </c>
      <c r="B1746" t="s">
        <v>298</v>
      </c>
      <c r="C1746" t="s">
        <v>345</v>
      </c>
      <c r="D1746">
        <v>4</v>
      </c>
      <c r="E1746" t="s">
        <v>72</v>
      </c>
      <c r="F1746">
        <f t="shared" si="145"/>
        <v>0.08</v>
      </c>
      <c r="G1746">
        <v>340</v>
      </c>
      <c r="H1746">
        <f t="shared" si="140"/>
        <v>3.4000000000000002E-4</v>
      </c>
      <c r="I1746">
        <f t="shared" si="143"/>
        <v>3.6780660900548136E-2</v>
      </c>
      <c r="J1746" s="6">
        <f t="shared" si="141"/>
        <v>4.2500000000000003E-3</v>
      </c>
      <c r="K1746">
        <f t="shared" si="142"/>
        <v>235.29411764705881</v>
      </c>
      <c r="L1746" t="s">
        <v>66</v>
      </c>
      <c r="M1746">
        <v>1</v>
      </c>
      <c r="N1746" t="s">
        <v>40</v>
      </c>
      <c r="O1746" t="s">
        <v>40</v>
      </c>
      <c r="P1746" t="s">
        <v>22</v>
      </c>
      <c r="Q1746" t="s">
        <v>37</v>
      </c>
      <c r="R1746" t="s">
        <v>24</v>
      </c>
      <c r="S1746" t="s">
        <v>32</v>
      </c>
      <c r="T1746">
        <v>1</v>
      </c>
      <c r="U1746" t="s">
        <v>346</v>
      </c>
      <c r="V1746" t="s">
        <v>355</v>
      </c>
      <c r="W1746" t="s">
        <v>357</v>
      </c>
      <c r="Y1746">
        <f t="shared" si="144"/>
        <v>57.32</v>
      </c>
    </row>
    <row r="1747" spans="1:25" x14ac:dyDescent="0.2">
      <c r="A1747">
        <v>1746</v>
      </c>
      <c r="B1747" t="s">
        <v>298</v>
      </c>
      <c r="C1747" t="s">
        <v>345</v>
      </c>
      <c r="D1747">
        <v>4</v>
      </c>
      <c r="E1747" t="s">
        <v>72</v>
      </c>
      <c r="F1747">
        <f t="shared" si="145"/>
        <v>0.08</v>
      </c>
      <c r="G1747">
        <v>340</v>
      </c>
      <c r="H1747">
        <f t="shared" si="140"/>
        <v>3.4000000000000002E-4</v>
      </c>
      <c r="I1747">
        <f t="shared" si="143"/>
        <v>3.6780660900548136E-2</v>
      </c>
      <c r="J1747" s="6">
        <f t="shared" si="141"/>
        <v>4.2500000000000003E-3</v>
      </c>
      <c r="K1747">
        <f t="shared" si="142"/>
        <v>235.29411764705881</v>
      </c>
      <c r="L1747" t="s">
        <v>66</v>
      </c>
      <c r="M1747">
        <v>1</v>
      </c>
      <c r="N1747" t="s">
        <v>40</v>
      </c>
      <c r="O1747" t="s">
        <v>40</v>
      </c>
      <c r="P1747" t="s">
        <v>22</v>
      </c>
      <c r="Q1747" t="s">
        <v>37</v>
      </c>
      <c r="R1747" t="s">
        <v>24</v>
      </c>
      <c r="S1747" t="s">
        <v>32</v>
      </c>
      <c r="T1747">
        <v>1</v>
      </c>
      <c r="U1747" t="s">
        <v>346</v>
      </c>
      <c r="V1747" t="s">
        <v>355</v>
      </c>
      <c r="W1747" t="s">
        <v>357</v>
      </c>
      <c r="Y1747">
        <f t="shared" si="144"/>
        <v>57.32</v>
      </c>
    </row>
    <row r="1748" spans="1:25" x14ac:dyDescent="0.2">
      <c r="A1748">
        <v>1747</v>
      </c>
      <c r="B1748" t="s">
        <v>298</v>
      </c>
      <c r="C1748" t="s">
        <v>345</v>
      </c>
      <c r="D1748">
        <v>4</v>
      </c>
      <c r="E1748" t="s">
        <v>72</v>
      </c>
      <c r="F1748">
        <f t="shared" si="145"/>
        <v>0.08</v>
      </c>
      <c r="G1748">
        <v>340</v>
      </c>
      <c r="H1748">
        <f t="shared" si="140"/>
        <v>3.4000000000000002E-4</v>
      </c>
      <c r="I1748">
        <f t="shared" si="143"/>
        <v>3.6780660900548136E-2</v>
      </c>
      <c r="J1748" s="6">
        <f t="shared" si="141"/>
        <v>4.2500000000000003E-3</v>
      </c>
      <c r="K1748">
        <f t="shared" si="142"/>
        <v>235.29411764705881</v>
      </c>
      <c r="L1748" t="s">
        <v>66</v>
      </c>
      <c r="M1748">
        <v>1</v>
      </c>
      <c r="N1748" t="s">
        <v>330</v>
      </c>
      <c r="O1748" t="s">
        <v>213</v>
      </c>
      <c r="P1748" t="s">
        <v>22</v>
      </c>
      <c r="Q1748" t="s">
        <v>23</v>
      </c>
      <c r="R1748" t="s">
        <v>24</v>
      </c>
      <c r="S1748" t="s">
        <v>46</v>
      </c>
      <c r="T1748">
        <v>1</v>
      </c>
      <c r="U1748" t="s">
        <v>346</v>
      </c>
      <c r="V1748" t="s">
        <v>355</v>
      </c>
      <c r="W1748" t="s">
        <v>357</v>
      </c>
      <c r="Y1748">
        <f t="shared" si="144"/>
        <v>57.32</v>
      </c>
    </row>
    <row r="1749" spans="1:25" x14ac:dyDescent="0.2">
      <c r="A1749">
        <v>1748</v>
      </c>
      <c r="B1749" t="s">
        <v>298</v>
      </c>
      <c r="C1749" t="s">
        <v>345</v>
      </c>
      <c r="D1749">
        <v>4</v>
      </c>
      <c r="E1749" t="s">
        <v>72</v>
      </c>
      <c r="F1749">
        <f t="shared" si="145"/>
        <v>0.08</v>
      </c>
      <c r="G1749">
        <v>340</v>
      </c>
      <c r="H1749">
        <f t="shared" si="140"/>
        <v>3.4000000000000002E-4</v>
      </c>
      <c r="I1749">
        <f t="shared" si="143"/>
        <v>3.6780660900548136E-2</v>
      </c>
      <c r="J1749" s="6">
        <f t="shared" si="141"/>
        <v>4.2500000000000003E-3</v>
      </c>
      <c r="K1749">
        <f t="shared" si="142"/>
        <v>235.29411764705881</v>
      </c>
      <c r="L1749" t="s">
        <v>66</v>
      </c>
      <c r="M1749">
        <v>1</v>
      </c>
      <c r="N1749" t="s">
        <v>330</v>
      </c>
      <c r="O1749" t="s">
        <v>213</v>
      </c>
      <c r="P1749" t="s">
        <v>22</v>
      </c>
      <c r="Q1749" t="s">
        <v>23</v>
      </c>
      <c r="R1749" t="s">
        <v>24</v>
      </c>
      <c r="S1749" t="s">
        <v>46</v>
      </c>
      <c r="T1749">
        <v>1</v>
      </c>
      <c r="U1749" t="s">
        <v>346</v>
      </c>
      <c r="V1749" t="s">
        <v>355</v>
      </c>
      <c r="W1749" t="s">
        <v>357</v>
      </c>
      <c r="Y1749">
        <f t="shared" si="144"/>
        <v>57.32</v>
      </c>
    </row>
    <row r="1750" spans="1:25" x14ac:dyDescent="0.2">
      <c r="A1750">
        <v>1749</v>
      </c>
      <c r="B1750" t="s">
        <v>298</v>
      </c>
      <c r="C1750" t="s">
        <v>345</v>
      </c>
      <c r="D1750">
        <v>4</v>
      </c>
      <c r="E1750" t="s">
        <v>72</v>
      </c>
      <c r="F1750">
        <f t="shared" si="145"/>
        <v>0.08</v>
      </c>
      <c r="G1750">
        <v>340</v>
      </c>
      <c r="H1750">
        <f t="shared" si="140"/>
        <v>3.4000000000000002E-4</v>
      </c>
      <c r="I1750">
        <f t="shared" si="143"/>
        <v>3.6780660900548136E-2</v>
      </c>
      <c r="J1750" s="6">
        <f t="shared" si="141"/>
        <v>4.2500000000000003E-3</v>
      </c>
      <c r="K1750">
        <f t="shared" si="142"/>
        <v>235.29411764705881</v>
      </c>
      <c r="L1750" t="s">
        <v>66</v>
      </c>
      <c r="M1750">
        <v>1</v>
      </c>
      <c r="N1750" t="s">
        <v>188</v>
      </c>
      <c r="O1750" t="s">
        <v>188</v>
      </c>
      <c r="P1750" t="s">
        <v>36</v>
      </c>
      <c r="Q1750" t="s">
        <v>23</v>
      </c>
      <c r="R1750" t="s">
        <v>31</v>
      </c>
      <c r="S1750" t="s">
        <v>38</v>
      </c>
      <c r="T1750">
        <v>1</v>
      </c>
      <c r="U1750" t="s">
        <v>346</v>
      </c>
      <c r="V1750" t="s">
        <v>355</v>
      </c>
      <c r="W1750" t="s">
        <v>357</v>
      </c>
      <c r="Y1750">
        <f t="shared" si="144"/>
        <v>57.32</v>
      </c>
    </row>
    <row r="1751" spans="1:25" x14ac:dyDescent="0.2">
      <c r="A1751">
        <v>1750</v>
      </c>
      <c r="B1751" t="s">
        <v>298</v>
      </c>
      <c r="C1751" t="s">
        <v>345</v>
      </c>
      <c r="D1751">
        <v>4</v>
      </c>
      <c r="E1751" t="s">
        <v>72</v>
      </c>
      <c r="F1751">
        <f t="shared" si="145"/>
        <v>0.08</v>
      </c>
      <c r="G1751">
        <v>340</v>
      </c>
      <c r="H1751">
        <f t="shared" si="140"/>
        <v>3.4000000000000002E-4</v>
      </c>
      <c r="I1751">
        <f t="shared" si="143"/>
        <v>3.6780660900548136E-2</v>
      </c>
      <c r="J1751" s="6">
        <f t="shared" si="141"/>
        <v>4.2500000000000003E-3</v>
      </c>
      <c r="K1751">
        <f t="shared" si="142"/>
        <v>235.29411764705881</v>
      </c>
      <c r="L1751" t="s">
        <v>68</v>
      </c>
      <c r="M1751">
        <v>1</v>
      </c>
      <c r="N1751" t="s">
        <v>319</v>
      </c>
      <c r="O1751" t="s">
        <v>319</v>
      </c>
      <c r="P1751" t="s">
        <v>22</v>
      </c>
      <c r="Q1751" t="s">
        <v>23</v>
      </c>
      <c r="R1751" t="s">
        <v>24</v>
      </c>
      <c r="S1751" t="s">
        <v>320</v>
      </c>
      <c r="T1751">
        <v>1</v>
      </c>
      <c r="U1751" t="s">
        <v>346</v>
      </c>
      <c r="V1751" t="s">
        <v>355</v>
      </c>
      <c r="W1751" t="s">
        <v>358</v>
      </c>
      <c r="Y1751">
        <f t="shared" si="144"/>
        <v>57.32</v>
      </c>
    </row>
    <row r="1752" spans="1:25" x14ac:dyDescent="0.2">
      <c r="A1752">
        <v>1751</v>
      </c>
      <c r="B1752" t="s">
        <v>298</v>
      </c>
      <c r="C1752" t="s">
        <v>345</v>
      </c>
      <c r="D1752">
        <v>4</v>
      </c>
      <c r="E1752" t="s">
        <v>72</v>
      </c>
      <c r="F1752">
        <f t="shared" si="145"/>
        <v>0.08</v>
      </c>
      <c r="G1752">
        <v>340</v>
      </c>
      <c r="H1752">
        <f t="shared" si="140"/>
        <v>3.4000000000000002E-4</v>
      </c>
      <c r="I1752">
        <f t="shared" si="143"/>
        <v>3.6780660900548136E-2</v>
      </c>
      <c r="J1752" s="6">
        <f t="shared" si="141"/>
        <v>4.2500000000000003E-3</v>
      </c>
      <c r="K1752">
        <f t="shared" si="142"/>
        <v>235.29411764705881</v>
      </c>
      <c r="L1752" t="s">
        <v>68</v>
      </c>
      <c r="M1752">
        <v>1</v>
      </c>
      <c r="N1752" t="s">
        <v>29</v>
      </c>
      <c r="O1752" t="s">
        <v>29</v>
      </c>
      <c r="P1752" t="s">
        <v>30</v>
      </c>
      <c r="Q1752" t="s">
        <v>23</v>
      </c>
      <c r="R1752" t="s">
        <v>31</v>
      </c>
      <c r="S1752" t="s">
        <v>32</v>
      </c>
      <c r="T1752">
        <v>4</v>
      </c>
      <c r="U1752" t="s">
        <v>346</v>
      </c>
      <c r="V1752" t="s">
        <v>355</v>
      </c>
      <c r="W1752" t="s">
        <v>358</v>
      </c>
      <c r="Y1752">
        <f t="shared" si="144"/>
        <v>229.28</v>
      </c>
    </row>
    <row r="1753" spans="1:25" x14ac:dyDescent="0.2">
      <c r="A1753">
        <v>1752</v>
      </c>
      <c r="B1753" t="s">
        <v>298</v>
      </c>
      <c r="C1753" t="s">
        <v>345</v>
      </c>
      <c r="D1753">
        <v>4</v>
      </c>
      <c r="E1753" t="s">
        <v>72</v>
      </c>
      <c r="F1753">
        <f t="shared" si="145"/>
        <v>0.08</v>
      </c>
      <c r="G1753">
        <v>340</v>
      </c>
      <c r="H1753">
        <f t="shared" si="140"/>
        <v>3.4000000000000002E-4</v>
      </c>
      <c r="I1753">
        <f t="shared" si="143"/>
        <v>3.6780660900548136E-2</v>
      </c>
      <c r="J1753" s="6">
        <f t="shared" si="141"/>
        <v>4.2500000000000003E-3</v>
      </c>
      <c r="K1753">
        <f t="shared" si="142"/>
        <v>235.29411764705881</v>
      </c>
      <c r="L1753" t="s">
        <v>68</v>
      </c>
      <c r="M1753">
        <v>1</v>
      </c>
      <c r="N1753" t="s">
        <v>29</v>
      </c>
      <c r="O1753" t="s">
        <v>29</v>
      </c>
      <c r="P1753" t="s">
        <v>30</v>
      </c>
      <c r="Q1753" t="s">
        <v>23</v>
      </c>
      <c r="R1753" t="s">
        <v>31</v>
      </c>
      <c r="S1753" t="s">
        <v>32</v>
      </c>
      <c r="T1753">
        <v>2</v>
      </c>
      <c r="U1753" t="s">
        <v>346</v>
      </c>
      <c r="V1753" t="s">
        <v>355</v>
      </c>
      <c r="W1753" t="s">
        <v>358</v>
      </c>
      <c r="Y1753">
        <f t="shared" si="144"/>
        <v>114.64</v>
      </c>
    </row>
    <row r="1754" spans="1:25" x14ac:dyDescent="0.2">
      <c r="A1754">
        <v>1753</v>
      </c>
      <c r="B1754" t="s">
        <v>298</v>
      </c>
      <c r="C1754" t="s">
        <v>345</v>
      </c>
      <c r="D1754">
        <v>4</v>
      </c>
      <c r="E1754" t="s">
        <v>72</v>
      </c>
      <c r="F1754">
        <f t="shared" si="145"/>
        <v>0.08</v>
      </c>
      <c r="G1754">
        <v>340</v>
      </c>
      <c r="H1754">
        <f t="shared" si="140"/>
        <v>3.4000000000000002E-4</v>
      </c>
      <c r="I1754">
        <f t="shared" si="143"/>
        <v>3.6780660900548136E-2</v>
      </c>
      <c r="J1754" s="6">
        <f t="shared" si="141"/>
        <v>4.2500000000000003E-3</v>
      </c>
      <c r="K1754">
        <f t="shared" si="142"/>
        <v>235.29411764705881</v>
      </c>
      <c r="L1754" t="s">
        <v>68</v>
      </c>
      <c r="M1754">
        <v>1</v>
      </c>
      <c r="N1754" t="s">
        <v>29</v>
      </c>
      <c r="O1754" t="s">
        <v>29</v>
      </c>
      <c r="P1754" t="s">
        <v>30</v>
      </c>
      <c r="Q1754" t="s">
        <v>23</v>
      </c>
      <c r="R1754" t="s">
        <v>31</v>
      </c>
      <c r="S1754" t="s">
        <v>32</v>
      </c>
      <c r="T1754">
        <v>1</v>
      </c>
      <c r="U1754" t="s">
        <v>346</v>
      </c>
      <c r="V1754" t="s">
        <v>355</v>
      </c>
      <c r="W1754" t="s">
        <v>358</v>
      </c>
      <c r="Y1754">
        <f t="shared" si="144"/>
        <v>57.32</v>
      </c>
    </row>
    <row r="1755" spans="1:25" x14ac:dyDescent="0.2">
      <c r="A1755">
        <v>1754</v>
      </c>
      <c r="B1755" t="s">
        <v>298</v>
      </c>
      <c r="C1755" t="s">
        <v>345</v>
      </c>
      <c r="D1755">
        <v>4</v>
      </c>
      <c r="E1755" t="s">
        <v>72</v>
      </c>
      <c r="F1755">
        <f t="shared" si="145"/>
        <v>0.08</v>
      </c>
      <c r="G1755">
        <v>340</v>
      </c>
      <c r="H1755">
        <f t="shared" si="140"/>
        <v>3.4000000000000002E-4</v>
      </c>
      <c r="I1755">
        <f t="shared" si="143"/>
        <v>3.6780660900548136E-2</v>
      </c>
      <c r="J1755" s="6">
        <f t="shared" si="141"/>
        <v>4.2500000000000003E-3</v>
      </c>
      <c r="K1755">
        <f t="shared" si="142"/>
        <v>235.29411764705881</v>
      </c>
      <c r="L1755" t="s">
        <v>68</v>
      </c>
      <c r="M1755">
        <v>1</v>
      </c>
      <c r="N1755" t="s">
        <v>33</v>
      </c>
      <c r="O1755" t="s">
        <v>33</v>
      </c>
      <c r="P1755" t="s">
        <v>22</v>
      </c>
      <c r="Q1755" t="s">
        <v>23</v>
      </c>
      <c r="R1755" t="s">
        <v>31</v>
      </c>
      <c r="S1755" t="s">
        <v>25</v>
      </c>
      <c r="T1755">
        <v>1</v>
      </c>
      <c r="U1755" t="s">
        <v>346</v>
      </c>
      <c r="V1755" t="s">
        <v>355</v>
      </c>
      <c r="W1755" t="s">
        <v>358</v>
      </c>
      <c r="Y1755">
        <f t="shared" si="144"/>
        <v>57.32</v>
      </c>
    </row>
    <row r="1756" spans="1:25" x14ac:dyDescent="0.2">
      <c r="A1756">
        <v>1755</v>
      </c>
      <c r="B1756" t="s">
        <v>298</v>
      </c>
      <c r="C1756" t="s">
        <v>345</v>
      </c>
      <c r="D1756">
        <v>4</v>
      </c>
      <c r="E1756" t="s">
        <v>72</v>
      </c>
      <c r="F1756">
        <f t="shared" si="145"/>
        <v>0.08</v>
      </c>
      <c r="G1756">
        <v>340</v>
      </c>
      <c r="H1756">
        <f t="shared" si="140"/>
        <v>3.4000000000000002E-4</v>
      </c>
      <c r="I1756">
        <f t="shared" si="143"/>
        <v>3.6780660900548136E-2</v>
      </c>
      <c r="J1756" s="6">
        <f t="shared" si="141"/>
        <v>4.2500000000000003E-3</v>
      </c>
      <c r="K1756">
        <f t="shared" si="142"/>
        <v>235.29411764705881</v>
      </c>
      <c r="L1756" t="s">
        <v>68</v>
      </c>
      <c r="M1756">
        <v>1</v>
      </c>
      <c r="N1756" t="s">
        <v>40</v>
      </c>
      <c r="O1756" t="s">
        <v>40</v>
      </c>
      <c r="P1756" t="s">
        <v>22</v>
      </c>
      <c r="Q1756" t="s">
        <v>37</v>
      </c>
      <c r="R1756" t="s">
        <v>24</v>
      </c>
      <c r="S1756" t="s">
        <v>32</v>
      </c>
      <c r="T1756">
        <v>1</v>
      </c>
      <c r="U1756" t="s">
        <v>346</v>
      </c>
      <c r="V1756" t="s">
        <v>355</v>
      </c>
      <c r="W1756" t="s">
        <v>358</v>
      </c>
      <c r="Y1756">
        <f t="shared" si="144"/>
        <v>57.32</v>
      </c>
    </row>
    <row r="1757" spans="1:25" x14ac:dyDescent="0.2">
      <c r="A1757">
        <v>1756</v>
      </c>
      <c r="B1757" t="s">
        <v>298</v>
      </c>
      <c r="C1757" t="s">
        <v>345</v>
      </c>
      <c r="D1757">
        <v>4</v>
      </c>
      <c r="E1757" t="s">
        <v>72</v>
      </c>
      <c r="F1757">
        <f t="shared" si="145"/>
        <v>0.08</v>
      </c>
      <c r="G1757">
        <v>340</v>
      </c>
      <c r="H1757">
        <f t="shared" si="140"/>
        <v>3.4000000000000002E-4</v>
      </c>
      <c r="I1757">
        <f t="shared" si="143"/>
        <v>3.6780660900548136E-2</v>
      </c>
      <c r="J1757" s="6">
        <f t="shared" si="141"/>
        <v>4.2500000000000003E-3</v>
      </c>
      <c r="K1757">
        <f t="shared" si="142"/>
        <v>235.29411764705881</v>
      </c>
      <c r="L1757" t="s">
        <v>68</v>
      </c>
      <c r="M1757">
        <v>1</v>
      </c>
      <c r="N1757" t="s">
        <v>40</v>
      </c>
      <c r="O1757" t="s">
        <v>40</v>
      </c>
      <c r="P1757" t="s">
        <v>22</v>
      </c>
      <c r="Q1757" t="s">
        <v>37</v>
      </c>
      <c r="R1757" t="s">
        <v>24</v>
      </c>
      <c r="S1757" t="s">
        <v>32</v>
      </c>
      <c r="T1757">
        <v>1</v>
      </c>
      <c r="U1757" t="s">
        <v>346</v>
      </c>
      <c r="V1757" t="s">
        <v>355</v>
      </c>
      <c r="W1757" t="s">
        <v>358</v>
      </c>
      <c r="Y1757">
        <f t="shared" si="144"/>
        <v>57.32</v>
      </c>
    </row>
    <row r="1758" spans="1:25" x14ac:dyDescent="0.2">
      <c r="A1758">
        <v>1757</v>
      </c>
      <c r="B1758" t="s">
        <v>298</v>
      </c>
      <c r="C1758" t="s">
        <v>345</v>
      </c>
      <c r="D1758">
        <v>4</v>
      </c>
      <c r="E1758" t="s">
        <v>72</v>
      </c>
      <c r="F1758">
        <f t="shared" si="145"/>
        <v>0.08</v>
      </c>
      <c r="G1758">
        <v>340</v>
      </c>
      <c r="H1758">
        <f t="shared" si="140"/>
        <v>3.4000000000000002E-4</v>
      </c>
      <c r="I1758">
        <f t="shared" si="143"/>
        <v>3.6780660900548136E-2</v>
      </c>
      <c r="J1758" s="6">
        <f t="shared" si="141"/>
        <v>4.2500000000000003E-3</v>
      </c>
      <c r="K1758">
        <f t="shared" si="142"/>
        <v>235.29411764705881</v>
      </c>
      <c r="L1758" t="s">
        <v>68</v>
      </c>
      <c r="M1758">
        <v>1</v>
      </c>
      <c r="N1758" t="s">
        <v>40</v>
      </c>
      <c r="O1758" t="s">
        <v>40</v>
      </c>
      <c r="P1758" t="s">
        <v>22</v>
      </c>
      <c r="Q1758" t="s">
        <v>37</v>
      </c>
      <c r="R1758" t="s">
        <v>24</v>
      </c>
      <c r="S1758" t="s">
        <v>32</v>
      </c>
      <c r="T1758">
        <v>1</v>
      </c>
      <c r="U1758" t="s">
        <v>346</v>
      </c>
      <c r="V1758" t="s">
        <v>355</v>
      </c>
      <c r="W1758" t="s">
        <v>358</v>
      </c>
      <c r="Y1758">
        <f t="shared" si="144"/>
        <v>57.32</v>
      </c>
    </row>
    <row r="1759" spans="1:25" x14ac:dyDescent="0.2">
      <c r="A1759">
        <v>1758</v>
      </c>
      <c r="B1759" t="s">
        <v>298</v>
      </c>
      <c r="C1759" t="s">
        <v>345</v>
      </c>
      <c r="D1759">
        <v>4</v>
      </c>
      <c r="E1759" t="s">
        <v>72</v>
      </c>
      <c r="F1759">
        <f t="shared" si="145"/>
        <v>0.08</v>
      </c>
      <c r="G1759">
        <v>340</v>
      </c>
      <c r="H1759">
        <f t="shared" si="140"/>
        <v>3.4000000000000002E-4</v>
      </c>
      <c r="I1759">
        <f t="shared" si="143"/>
        <v>3.6780660900548136E-2</v>
      </c>
      <c r="J1759" s="6">
        <f t="shared" si="141"/>
        <v>4.2500000000000003E-3</v>
      </c>
      <c r="K1759">
        <f t="shared" si="142"/>
        <v>235.29411764705881</v>
      </c>
      <c r="L1759" t="s">
        <v>68</v>
      </c>
      <c r="M1759">
        <v>1</v>
      </c>
      <c r="N1759" t="s">
        <v>162</v>
      </c>
      <c r="O1759" t="s">
        <v>162</v>
      </c>
      <c r="P1759" t="s">
        <v>36</v>
      </c>
      <c r="Q1759" t="s">
        <v>37</v>
      </c>
      <c r="R1759" t="s">
        <v>24</v>
      </c>
      <c r="S1759" t="s">
        <v>38</v>
      </c>
      <c r="T1759">
        <v>1</v>
      </c>
      <c r="U1759" t="s">
        <v>346</v>
      </c>
      <c r="V1759" t="s">
        <v>355</v>
      </c>
      <c r="W1759" t="s">
        <v>358</v>
      </c>
      <c r="Y1759">
        <f t="shared" si="144"/>
        <v>57.32</v>
      </c>
    </row>
    <row r="1760" spans="1:25" x14ac:dyDescent="0.2">
      <c r="A1760">
        <v>1759</v>
      </c>
      <c r="B1760" t="s">
        <v>298</v>
      </c>
      <c r="C1760" t="s">
        <v>345</v>
      </c>
      <c r="D1760">
        <v>4</v>
      </c>
      <c r="E1760" t="s">
        <v>72</v>
      </c>
      <c r="F1760">
        <f t="shared" si="145"/>
        <v>0.08</v>
      </c>
      <c r="G1760">
        <v>340</v>
      </c>
      <c r="H1760">
        <f t="shared" si="140"/>
        <v>3.4000000000000002E-4</v>
      </c>
      <c r="I1760">
        <f t="shared" si="143"/>
        <v>3.6780660900548136E-2</v>
      </c>
      <c r="J1760" s="6">
        <f t="shared" si="141"/>
        <v>4.2500000000000003E-3</v>
      </c>
      <c r="K1760">
        <f t="shared" si="142"/>
        <v>235.29411764705881</v>
      </c>
      <c r="L1760" t="s">
        <v>68</v>
      </c>
      <c r="M1760">
        <v>1</v>
      </c>
      <c r="N1760" t="s">
        <v>330</v>
      </c>
      <c r="O1760" t="s">
        <v>213</v>
      </c>
      <c r="P1760" t="s">
        <v>22</v>
      </c>
      <c r="Q1760" t="s">
        <v>23</v>
      </c>
      <c r="R1760" t="s">
        <v>24</v>
      </c>
      <c r="S1760" t="s">
        <v>46</v>
      </c>
      <c r="T1760">
        <v>1</v>
      </c>
      <c r="U1760" t="s">
        <v>346</v>
      </c>
      <c r="V1760" t="s">
        <v>355</v>
      </c>
      <c r="W1760" t="s">
        <v>358</v>
      </c>
      <c r="Y1760">
        <f t="shared" si="144"/>
        <v>57.32</v>
      </c>
    </row>
    <row r="1761" spans="1:25" x14ac:dyDescent="0.2">
      <c r="A1761">
        <v>1760</v>
      </c>
      <c r="B1761" t="s">
        <v>298</v>
      </c>
      <c r="C1761" t="s">
        <v>345</v>
      </c>
      <c r="D1761">
        <v>4</v>
      </c>
      <c r="E1761" t="s">
        <v>72</v>
      </c>
      <c r="F1761">
        <f t="shared" si="145"/>
        <v>0.08</v>
      </c>
      <c r="G1761">
        <v>340</v>
      </c>
      <c r="H1761">
        <f t="shared" si="140"/>
        <v>3.4000000000000002E-4</v>
      </c>
      <c r="I1761">
        <f t="shared" si="143"/>
        <v>3.6780660900548136E-2</v>
      </c>
      <c r="J1761" s="6">
        <f t="shared" si="141"/>
        <v>4.2500000000000003E-3</v>
      </c>
      <c r="K1761">
        <f t="shared" si="142"/>
        <v>235.29411764705881</v>
      </c>
      <c r="L1761" t="s">
        <v>68</v>
      </c>
      <c r="M1761">
        <v>1</v>
      </c>
      <c r="N1761" t="s">
        <v>330</v>
      </c>
      <c r="O1761" t="s">
        <v>213</v>
      </c>
      <c r="P1761" t="s">
        <v>22</v>
      </c>
      <c r="Q1761" t="s">
        <v>23</v>
      </c>
      <c r="R1761" t="s">
        <v>24</v>
      </c>
      <c r="S1761" t="s">
        <v>46</v>
      </c>
      <c r="T1761">
        <v>1</v>
      </c>
      <c r="U1761" t="s">
        <v>346</v>
      </c>
      <c r="V1761" t="s">
        <v>355</v>
      </c>
      <c r="W1761" t="s">
        <v>358</v>
      </c>
      <c r="Y1761">
        <f t="shared" si="144"/>
        <v>57.32</v>
      </c>
    </row>
    <row r="1762" spans="1:25" x14ac:dyDescent="0.2">
      <c r="A1762">
        <v>1761</v>
      </c>
      <c r="B1762" t="s">
        <v>298</v>
      </c>
      <c r="C1762" t="s">
        <v>345</v>
      </c>
      <c r="D1762">
        <v>4</v>
      </c>
      <c r="E1762" t="s">
        <v>72</v>
      </c>
      <c r="F1762">
        <f t="shared" si="145"/>
        <v>0.08</v>
      </c>
      <c r="G1762">
        <v>340</v>
      </c>
      <c r="H1762">
        <f t="shared" si="140"/>
        <v>3.4000000000000002E-4</v>
      </c>
      <c r="I1762">
        <f t="shared" si="143"/>
        <v>3.6780660900548136E-2</v>
      </c>
      <c r="J1762" s="6">
        <f t="shared" si="141"/>
        <v>4.2500000000000003E-3</v>
      </c>
      <c r="K1762">
        <f t="shared" si="142"/>
        <v>235.29411764705881</v>
      </c>
      <c r="L1762" t="s">
        <v>68</v>
      </c>
      <c r="M1762">
        <v>1</v>
      </c>
      <c r="N1762" t="s">
        <v>311</v>
      </c>
      <c r="O1762" t="s">
        <v>311</v>
      </c>
      <c r="P1762" t="s">
        <v>22</v>
      </c>
      <c r="Q1762" t="s">
        <v>23</v>
      </c>
      <c r="R1762" t="s">
        <v>24</v>
      </c>
      <c r="S1762" t="s">
        <v>32</v>
      </c>
      <c r="T1762">
        <v>1</v>
      </c>
      <c r="U1762" t="s">
        <v>346</v>
      </c>
      <c r="V1762" t="s">
        <v>355</v>
      </c>
      <c r="W1762" t="s">
        <v>358</v>
      </c>
      <c r="Y1762">
        <f t="shared" si="144"/>
        <v>57.32</v>
      </c>
    </row>
    <row r="1763" spans="1:25" x14ac:dyDescent="0.2">
      <c r="A1763">
        <v>1762</v>
      </c>
      <c r="B1763" t="s">
        <v>298</v>
      </c>
      <c r="C1763" t="s">
        <v>345</v>
      </c>
      <c r="D1763">
        <v>4</v>
      </c>
      <c r="E1763" t="s">
        <v>72</v>
      </c>
      <c r="F1763">
        <f t="shared" si="145"/>
        <v>0.08</v>
      </c>
      <c r="G1763">
        <v>340</v>
      </c>
      <c r="H1763">
        <f t="shared" ref="H1763:H1826" si="146">G1763/1000000</f>
        <v>3.4000000000000002E-4</v>
      </c>
      <c r="I1763">
        <f t="shared" si="143"/>
        <v>3.6780660900548136E-2</v>
      </c>
      <c r="J1763" s="6">
        <f t="shared" ref="J1763:J1826" si="147">(I1763*I1763)*PI()</f>
        <v>4.2500000000000003E-3</v>
      </c>
      <c r="K1763">
        <f t="shared" ref="K1763:K1826" si="148">1/J1763</f>
        <v>235.29411764705881</v>
      </c>
      <c r="L1763" t="s">
        <v>68</v>
      </c>
      <c r="M1763">
        <v>1</v>
      </c>
      <c r="N1763" t="s">
        <v>188</v>
      </c>
      <c r="O1763" t="s">
        <v>188</v>
      </c>
      <c r="P1763" t="s">
        <v>36</v>
      </c>
      <c r="Q1763" t="s">
        <v>23</v>
      </c>
      <c r="R1763" t="s">
        <v>31</v>
      </c>
      <c r="S1763" t="s">
        <v>38</v>
      </c>
      <c r="T1763">
        <v>1</v>
      </c>
      <c r="U1763" t="s">
        <v>346</v>
      </c>
      <c r="V1763" t="s">
        <v>355</v>
      </c>
      <c r="W1763" t="s">
        <v>358</v>
      </c>
      <c r="Y1763">
        <f t="shared" si="144"/>
        <v>57.32</v>
      </c>
    </row>
    <row r="1764" spans="1:25" x14ac:dyDescent="0.2">
      <c r="A1764">
        <v>1763</v>
      </c>
      <c r="B1764" t="s">
        <v>298</v>
      </c>
      <c r="C1764" t="s">
        <v>345</v>
      </c>
      <c r="D1764">
        <v>4</v>
      </c>
      <c r="E1764" t="s">
        <v>72</v>
      </c>
      <c r="F1764">
        <f t="shared" si="145"/>
        <v>0.08</v>
      </c>
      <c r="G1764">
        <v>340</v>
      </c>
      <c r="H1764">
        <f t="shared" si="146"/>
        <v>3.4000000000000002E-4</v>
      </c>
      <c r="I1764">
        <f t="shared" ref="I1764:I1827" si="149">SQRT(H1764/(PI()*F1764))</f>
        <v>3.6780660900548136E-2</v>
      </c>
      <c r="J1764" s="6">
        <f t="shared" si="147"/>
        <v>4.2500000000000003E-3</v>
      </c>
      <c r="K1764">
        <f t="shared" si="148"/>
        <v>235.29411764705881</v>
      </c>
      <c r="L1764" t="s">
        <v>70</v>
      </c>
      <c r="M1764">
        <v>1</v>
      </c>
      <c r="N1764" t="s">
        <v>319</v>
      </c>
      <c r="O1764" t="s">
        <v>319</v>
      </c>
      <c r="P1764" t="s">
        <v>22</v>
      </c>
      <c r="Q1764" t="s">
        <v>23</v>
      </c>
      <c r="R1764" t="s">
        <v>24</v>
      </c>
      <c r="S1764" t="s">
        <v>320</v>
      </c>
      <c r="T1764">
        <v>1</v>
      </c>
      <c r="U1764" t="s">
        <v>346</v>
      </c>
      <c r="V1764" t="s">
        <v>355</v>
      </c>
      <c r="W1764" t="s">
        <v>359</v>
      </c>
      <c r="Y1764">
        <f t="shared" si="144"/>
        <v>57.32</v>
      </c>
    </row>
    <row r="1765" spans="1:25" x14ac:dyDescent="0.2">
      <c r="A1765">
        <v>1764</v>
      </c>
      <c r="B1765" t="s">
        <v>298</v>
      </c>
      <c r="C1765" t="s">
        <v>345</v>
      </c>
      <c r="D1765">
        <v>4</v>
      </c>
      <c r="E1765" t="s">
        <v>72</v>
      </c>
      <c r="F1765">
        <f t="shared" si="145"/>
        <v>0.08</v>
      </c>
      <c r="G1765">
        <v>340</v>
      </c>
      <c r="H1765">
        <f t="shared" si="146"/>
        <v>3.4000000000000002E-4</v>
      </c>
      <c r="I1765">
        <f t="shared" si="149"/>
        <v>3.6780660900548136E-2</v>
      </c>
      <c r="J1765" s="6">
        <f t="shared" si="147"/>
        <v>4.2500000000000003E-3</v>
      </c>
      <c r="K1765">
        <f t="shared" si="148"/>
        <v>235.29411764705881</v>
      </c>
      <c r="L1765" t="s">
        <v>70</v>
      </c>
      <c r="M1765">
        <v>1</v>
      </c>
      <c r="N1765" t="s">
        <v>29</v>
      </c>
      <c r="O1765" t="s">
        <v>29</v>
      </c>
      <c r="P1765" t="s">
        <v>30</v>
      </c>
      <c r="Q1765" t="s">
        <v>23</v>
      </c>
      <c r="R1765" t="s">
        <v>31</v>
      </c>
      <c r="S1765" t="s">
        <v>32</v>
      </c>
      <c r="T1765">
        <v>1</v>
      </c>
      <c r="U1765" t="s">
        <v>346</v>
      </c>
      <c r="V1765" t="s">
        <v>355</v>
      </c>
      <c r="W1765" t="s">
        <v>359</v>
      </c>
      <c r="Y1765">
        <f t="shared" si="144"/>
        <v>57.32</v>
      </c>
    </row>
    <row r="1766" spans="1:25" x14ac:dyDescent="0.2">
      <c r="A1766">
        <v>1765</v>
      </c>
      <c r="B1766" t="s">
        <v>298</v>
      </c>
      <c r="C1766" t="s">
        <v>345</v>
      </c>
      <c r="D1766">
        <v>4</v>
      </c>
      <c r="E1766" t="s">
        <v>72</v>
      </c>
      <c r="F1766">
        <f t="shared" si="145"/>
        <v>0.08</v>
      </c>
      <c r="G1766">
        <v>340</v>
      </c>
      <c r="H1766">
        <f t="shared" si="146"/>
        <v>3.4000000000000002E-4</v>
      </c>
      <c r="I1766">
        <f t="shared" si="149"/>
        <v>3.6780660900548136E-2</v>
      </c>
      <c r="J1766" s="6">
        <f t="shared" si="147"/>
        <v>4.2500000000000003E-3</v>
      </c>
      <c r="K1766">
        <f t="shared" si="148"/>
        <v>235.29411764705881</v>
      </c>
      <c r="L1766" t="s">
        <v>70</v>
      </c>
      <c r="M1766">
        <v>1</v>
      </c>
      <c r="N1766" t="s">
        <v>33</v>
      </c>
      <c r="O1766" t="s">
        <v>33</v>
      </c>
      <c r="P1766" t="s">
        <v>22</v>
      </c>
      <c r="Q1766" t="s">
        <v>23</v>
      </c>
      <c r="R1766" t="s">
        <v>31</v>
      </c>
      <c r="S1766" t="s">
        <v>25</v>
      </c>
      <c r="T1766">
        <v>1</v>
      </c>
      <c r="U1766" t="s">
        <v>346</v>
      </c>
      <c r="V1766" t="s">
        <v>355</v>
      </c>
      <c r="W1766" t="s">
        <v>359</v>
      </c>
      <c r="Y1766">
        <f t="shared" si="144"/>
        <v>57.32</v>
      </c>
    </row>
    <row r="1767" spans="1:25" x14ac:dyDescent="0.2">
      <c r="A1767">
        <v>1766</v>
      </c>
      <c r="B1767" t="s">
        <v>298</v>
      </c>
      <c r="C1767" t="s">
        <v>345</v>
      </c>
      <c r="D1767">
        <v>4</v>
      </c>
      <c r="E1767" t="s">
        <v>72</v>
      </c>
      <c r="F1767">
        <f t="shared" si="145"/>
        <v>0.08</v>
      </c>
      <c r="G1767">
        <v>340</v>
      </c>
      <c r="H1767">
        <f t="shared" si="146"/>
        <v>3.4000000000000002E-4</v>
      </c>
      <c r="I1767">
        <f t="shared" si="149"/>
        <v>3.6780660900548136E-2</v>
      </c>
      <c r="J1767" s="6">
        <f t="shared" si="147"/>
        <v>4.2500000000000003E-3</v>
      </c>
      <c r="K1767">
        <f t="shared" si="148"/>
        <v>235.29411764705881</v>
      </c>
      <c r="L1767" t="s">
        <v>70</v>
      </c>
      <c r="M1767">
        <v>1</v>
      </c>
      <c r="N1767" t="s">
        <v>40</v>
      </c>
      <c r="O1767" t="s">
        <v>40</v>
      </c>
      <c r="P1767" t="s">
        <v>22</v>
      </c>
      <c r="Q1767" t="s">
        <v>37</v>
      </c>
      <c r="R1767" t="s">
        <v>24</v>
      </c>
      <c r="S1767" t="s">
        <v>32</v>
      </c>
      <c r="T1767">
        <v>3</v>
      </c>
      <c r="U1767" t="s">
        <v>346</v>
      </c>
      <c r="V1767" t="s">
        <v>355</v>
      </c>
      <c r="W1767" t="s">
        <v>359</v>
      </c>
      <c r="Y1767">
        <f t="shared" si="144"/>
        <v>171.96</v>
      </c>
    </row>
    <row r="1768" spans="1:25" x14ac:dyDescent="0.2">
      <c r="A1768">
        <v>1767</v>
      </c>
      <c r="B1768" t="s">
        <v>298</v>
      </c>
      <c r="C1768" t="s">
        <v>345</v>
      </c>
      <c r="D1768">
        <v>4</v>
      </c>
      <c r="E1768" t="s">
        <v>72</v>
      </c>
      <c r="F1768">
        <f t="shared" si="145"/>
        <v>0.08</v>
      </c>
      <c r="G1768">
        <v>340</v>
      </c>
      <c r="H1768">
        <f t="shared" si="146"/>
        <v>3.4000000000000002E-4</v>
      </c>
      <c r="I1768">
        <f t="shared" si="149"/>
        <v>3.6780660900548136E-2</v>
      </c>
      <c r="J1768" s="6">
        <f t="shared" si="147"/>
        <v>4.2500000000000003E-3</v>
      </c>
      <c r="K1768">
        <f t="shared" si="148"/>
        <v>235.29411764705881</v>
      </c>
      <c r="L1768" t="s">
        <v>70</v>
      </c>
      <c r="M1768">
        <v>1</v>
      </c>
      <c r="N1768" t="s">
        <v>40</v>
      </c>
      <c r="O1768" t="s">
        <v>40</v>
      </c>
      <c r="P1768" t="s">
        <v>22</v>
      </c>
      <c r="Q1768" t="s">
        <v>37</v>
      </c>
      <c r="R1768" t="s">
        <v>24</v>
      </c>
      <c r="S1768" t="s">
        <v>32</v>
      </c>
      <c r="T1768">
        <v>1</v>
      </c>
      <c r="U1768" t="s">
        <v>346</v>
      </c>
      <c r="V1768" t="s">
        <v>355</v>
      </c>
      <c r="W1768" t="s">
        <v>359</v>
      </c>
      <c r="Y1768">
        <f t="shared" si="144"/>
        <v>57.32</v>
      </c>
    </row>
    <row r="1769" spans="1:25" x14ac:dyDescent="0.2">
      <c r="A1769">
        <v>1768</v>
      </c>
      <c r="B1769" t="s">
        <v>298</v>
      </c>
      <c r="C1769" t="s">
        <v>345</v>
      </c>
      <c r="D1769">
        <v>5</v>
      </c>
      <c r="E1769" t="s">
        <v>18</v>
      </c>
      <c r="F1769">
        <f t="shared" ref="F1769:F1799" si="150">(4/100)</f>
        <v>0.04</v>
      </c>
      <c r="G1769">
        <v>150</v>
      </c>
      <c r="H1769">
        <f t="shared" si="146"/>
        <v>1.4999999999999999E-4</v>
      </c>
      <c r="I1769">
        <f t="shared" si="149"/>
        <v>3.4549414947133546E-2</v>
      </c>
      <c r="J1769" s="6">
        <f t="shared" si="147"/>
        <v>3.7499999999999999E-3</v>
      </c>
      <c r="K1769">
        <f t="shared" si="148"/>
        <v>266.66666666666669</v>
      </c>
      <c r="L1769" t="s">
        <v>19</v>
      </c>
      <c r="M1769">
        <v>1</v>
      </c>
      <c r="N1769" t="s">
        <v>319</v>
      </c>
      <c r="O1769" t="s">
        <v>319</v>
      </c>
      <c r="P1769" t="s">
        <v>22</v>
      </c>
      <c r="Q1769" t="s">
        <v>23</v>
      </c>
      <c r="R1769" t="s">
        <v>24</v>
      </c>
      <c r="S1769" t="s">
        <v>320</v>
      </c>
      <c r="T1769">
        <v>1</v>
      </c>
      <c r="U1769" t="s">
        <v>360</v>
      </c>
      <c r="V1769" t="s">
        <v>361</v>
      </c>
      <c r="W1769" t="s">
        <v>362</v>
      </c>
      <c r="Y1769">
        <f t="shared" si="144"/>
        <v>57.32</v>
      </c>
    </row>
    <row r="1770" spans="1:25" x14ac:dyDescent="0.2">
      <c r="A1770">
        <v>1769</v>
      </c>
      <c r="B1770" t="s">
        <v>298</v>
      </c>
      <c r="C1770" t="s">
        <v>345</v>
      </c>
      <c r="D1770">
        <v>5</v>
      </c>
      <c r="E1770" t="s">
        <v>18</v>
      </c>
      <c r="F1770">
        <f t="shared" si="150"/>
        <v>0.04</v>
      </c>
      <c r="G1770">
        <v>150</v>
      </c>
      <c r="H1770">
        <f t="shared" si="146"/>
        <v>1.4999999999999999E-4</v>
      </c>
      <c r="I1770">
        <f t="shared" si="149"/>
        <v>3.4549414947133546E-2</v>
      </c>
      <c r="J1770" s="6">
        <f t="shared" si="147"/>
        <v>3.7499999999999999E-3</v>
      </c>
      <c r="K1770">
        <f t="shared" si="148"/>
        <v>266.66666666666669</v>
      </c>
      <c r="L1770" t="s">
        <v>19</v>
      </c>
      <c r="M1770">
        <v>1</v>
      </c>
      <c r="N1770" t="s">
        <v>29</v>
      </c>
      <c r="O1770" t="s">
        <v>29</v>
      </c>
      <c r="P1770" t="s">
        <v>30</v>
      </c>
      <c r="Q1770" t="s">
        <v>23</v>
      </c>
      <c r="R1770" t="s">
        <v>31</v>
      </c>
      <c r="S1770" t="s">
        <v>32</v>
      </c>
      <c r="T1770">
        <v>2</v>
      </c>
      <c r="U1770" t="s">
        <v>360</v>
      </c>
      <c r="V1770" t="s">
        <v>361</v>
      </c>
      <c r="W1770" t="s">
        <v>362</v>
      </c>
      <c r="Y1770">
        <f t="shared" si="144"/>
        <v>114.64</v>
      </c>
    </row>
    <row r="1771" spans="1:25" x14ac:dyDescent="0.2">
      <c r="A1771">
        <v>1770</v>
      </c>
      <c r="B1771" t="s">
        <v>298</v>
      </c>
      <c r="C1771" t="s">
        <v>345</v>
      </c>
      <c r="D1771">
        <v>5</v>
      </c>
      <c r="E1771" t="s">
        <v>18</v>
      </c>
      <c r="F1771">
        <f t="shared" si="150"/>
        <v>0.04</v>
      </c>
      <c r="G1771">
        <v>150</v>
      </c>
      <c r="H1771">
        <f t="shared" si="146"/>
        <v>1.4999999999999999E-4</v>
      </c>
      <c r="I1771">
        <f t="shared" si="149"/>
        <v>3.4549414947133546E-2</v>
      </c>
      <c r="J1771" s="6">
        <f t="shared" si="147"/>
        <v>3.7499999999999999E-3</v>
      </c>
      <c r="K1771">
        <f t="shared" si="148"/>
        <v>266.66666666666669</v>
      </c>
      <c r="L1771" t="s">
        <v>19</v>
      </c>
      <c r="M1771">
        <v>1</v>
      </c>
      <c r="N1771" t="s">
        <v>29</v>
      </c>
      <c r="O1771" t="s">
        <v>29</v>
      </c>
      <c r="P1771" t="s">
        <v>30</v>
      </c>
      <c r="Q1771" t="s">
        <v>23</v>
      </c>
      <c r="R1771" t="s">
        <v>31</v>
      </c>
      <c r="S1771" t="s">
        <v>32</v>
      </c>
      <c r="T1771">
        <v>4</v>
      </c>
      <c r="U1771" t="s">
        <v>360</v>
      </c>
      <c r="V1771" t="s">
        <v>361</v>
      </c>
      <c r="W1771" t="s">
        <v>362</v>
      </c>
      <c r="Y1771">
        <f t="shared" si="144"/>
        <v>229.28</v>
      </c>
    </row>
    <row r="1772" spans="1:25" x14ac:dyDescent="0.2">
      <c r="A1772">
        <v>1771</v>
      </c>
      <c r="B1772" t="s">
        <v>298</v>
      </c>
      <c r="C1772" t="s">
        <v>345</v>
      </c>
      <c r="D1772">
        <v>5</v>
      </c>
      <c r="E1772" t="s">
        <v>18</v>
      </c>
      <c r="F1772">
        <f t="shared" si="150"/>
        <v>0.04</v>
      </c>
      <c r="G1772">
        <v>150</v>
      </c>
      <c r="H1772">
        <f t="shared" si="146"/>
        <v>1.4999999999999999E-4</v>
      </c>
      <c r="I1772">
        <f t="shared" si="149"/>
        <v>3.4549414947133546E-2</v>
      </c>
      <c r="J1772" s="6">
        <f t="shared" si="147"/>
        <v>3.7499999999999999E-3</v>
      </c>
      <c r="K1772">
        <f t="shared" si="148"/>
        <v>266.66666666666669</v>
      </c>
      <c r="L1772" t="s">
        <v>19</v>
      </c>
      <c r="M1772">
        <v>1</v>
      </c>
      <c r="N1772" t="s">
        <v>29</v>
      </c>
      <c r="O1772" t="s">
        <v>29</v>
      </c>
      <c r="P1772" t="s">
        <v>30</v>
      </c>
      <c r="Q1772" t="s">
        <v>23</v>
      </c>
      <c r="R1772" t="s">
        <v>31</v>
      </c>
      <c r="S1772" t="s">
        <v>32</v>
      </c>
      <c r="T1772">
        <v>2</v>
      </c>
      <c r="U1772" t="s">
        <v>360</v>
      </c>
      <c r="V1772" t="s">
        <v>361</v>
      </c>
      <c r="W1772" t="s">
        <v>362</v>
      </c>
      <c r="Y1772">
        <f t="shared" si="144"/>
        <v>114.64</v>
      </c>
    </row>
    <row r="1773" spans="1:25" x14ac:dyDescent="0.2">
      <c r="A1773">
        <v>1772</v>
      </c>
      <c r="B1773" t="s">
        <v>298</v>
      </c>
      <c r="C1773" t="s">
        <v>345</v>
      </c>
      <c r="D1773">
        <v>5</v>
      </c>
      <c r="E1773" t="s">
        <v>18</v>
      </c>
      <c r="F1773">
        <f t="shared" si="150"/>
        <v>0.04</v>
      </c>
      <c r="G1773">
        <v>150</v>
      </c>
      <c r="H1773">
        <f t="shared" si="146"/>
        <v>1.4999999999999999E-4</v>
      </c>
      <c r="I1773">
        <f t="shared" si="149"/>
        <v>3.4549414947133546E-2</v>
      </c>
      <c r="J1773" s="6">
        <f t="shared" si="147"/>
        <v>3.7499999999999999E-3</v>
      </c>
      <c r="K1773">
        <f t="shared" si="148"/>
        <v>266.66666666666669</v>
      </c>
      <c r="L1773" t="s">
        <v>19</v>
      </c>
      <c r="M1773">
        <v>1</v>
      </c>
      <c r="N1773" t="s">
        <v>29</v>
      </c>
      <c r="O1773" t="s">
        <v>29</v>
      </c>
      <c r="P1773" t="s">
        <v>30</v>
      </c>
      <c r="Q1773" t="s">
        <v>23</v>
      </c>
      <c r="R1773" t="s">
        <v>31</v>
      </c>
      <c r="S1773" t="s">
        <v>32</v>
      </c>
      <c r="T1773">
        <v>1</v>
      </c>
      <c r="U1773" t="s">
        <v>360</v>
      </c>
      <c r="V1773" t="s">
        <v>361</v>
      </c>
      <c r="W1773" t="s">
        <v>362</v>
      </c>
      <c r="Y1773">
        <f t="shared" si="144"/>
        <v>57.32</v>
      </c>
    </row>
    <row r="1774" spans="1:25" x14ac:dyDescent="0.2">
      <c r="A1774">
        <v>1773</v>
      </c>
      <c r="B1774" t="s">
        <v>298</v>
      </c>
      <c r="C1774" t="s">
        <v>345</v>
      </c>
      <c r="D1774">
        <v>5</v>
      </c>
      <c r="E1774" t="s">
        <v>18</v>
      </c>
      <c r="F1774">
        <f t="shared" si="150"/>
        <v>0.04</v>
      </c>
      <c r="G1774">
        <v>150</v>
      </c>
      <c r="H1774">
        <f t="shared" si="146"/>
        <v>1.4999999999999999E-4</v>
      </c>
      <c r="I1774">
        <f t="shared" si="149"/>
        <v>3.4549414947133546E-2</v>
      </c>
      <c r="J1774" s="6">
        <f t="shared" si="147"/>
        <v>3.7499999999999999E-3</v>
      </c>
      <c r="K1774">
        <f t="shared" si="148"/>
        <v>266.66666666666669</v>
      </c>
      <c r="L1774" t="s">
        <v>19</v>
      </c>
      <c r="M1774">
        <v>1</v>
      </c>
      <c r="N1774" t="s">
        <v>39</v>
      </c>
      <c r="O1774" t="s">
        <v>35</v>
      </c>
      <c r="P1774" t="s">
        <v>36</v>
      </c>
      <c r="Q1774" t="s">
        <v>37</v>
      </c>
      <c r="R1774" t="s">
        <v>24</v>
      </c>
      <c r="S1774" t="s">
        <v>38</v>
      </c>
      <c r="T1774">
        <v>2</v>
      </c>
      <c r="U1774" t="s">
        <v>360</v>
      </c>
      <c r="V1774" t="s">
        <v>361</v>
      </c>
      <c r="W1774" t="s">
        <v>362</v>
      </c>
      <c r="Y1774">
        <f t="shared" si="144"/>
        <v>114.64</v>
      </c>
    </row>
    <row r="1775" spans="1:25" x14ac:dyDescent="0.2">
      <c r="A1775">
        <v>1774</v>
      </c>
      <c r="B1775" t="s">
        <v>298</v>
      </c>
      <c r="C1775" t="s">
        <v>345</v>
      </c>
      <c r="D1775">
        <v>5</v>
      </c>
      <c r="E1775" t="s">
        <v>18</v>
      </c>
      <c r="F1775">
        <f t="shared" si="150"/>
        <v>0.04</v>
      </c>
      <c r="G1775">
        <v>150</v>
      </c>
      <c r="H1775">
        <f t="shared" si="146"/>
        <v>1.4999999999999999E-4</v>
      </c>
      <c r="I1775">
        <f t="shared" si="149"/>
        <v>3.4549414947133546E-2</v>
      </c>
      <c r="J1775" s="6">
        <f t="shared" si="147"/>
        <v>3.7499999999999999E-3</v>
      </c>
      <c r="K1775">
        <f t="shared" si="148"/>
        <v>266.66666666666669</v>
      </c>
      <c r="L1775" t="s">
        <v>19</v>
      </c>
      <c r="M1775">
        <v>1</v>
      </c>
      <c r="N1775" t="s">
        <v>39</v>
      </c>
      <c r="O1775" t="s">
        <v>35</v>
      </c>
      <c r="P1775" t="s">
        <v>36</v>
      </c>
      <c r="Q1775" t="s">
        <v>37</v>
      </c>
      <c r="R1775" t="s">
        <v>24</v>
      </c>
      <c r="S1775" t="s">
        <v>38</v>
      </c>
      <c r="T1775">
        <v>4</v>
      </c>
      <c r="U1775" t="s">
        <v>360</v>
      </c>
      <c r="V1775" t="s">
        <v>361</v>
      </c>
      <c r="W1775" t="s">
        <v>362</v>
      </c>
      <c r="Y1775">
        <f t="shared" si="144"/>
        <v>229.28</v>
      </c>
    </row>
    <row r="1776" spans="1:25" x14ac:dyDescent="0.2">
      <c r="A1776">
        <v>1775</v>
      </c>
      <c r="B1776" t="s">
        <v>298</v>
      </c>
      <c r="C1776" t="s">
        <v>345</v>
      </c>
      <c r="D1776">
        <v>5</v>
      </c>
      <c r="E1776" t="s">
        <v>18</v>
      </c>
      <c r="F1776">
        <f t="shared" si="150"/>
        <v>0.04</v>
      </c>
      <c r="G1776">
        <v>150</v>
      </c>
      <c r="H1776">
        <f t="shared" si="146"/>
        <v>1.4999999999999999E-4</v>
      </c>
      <c r="I1776">
        <f t="shared" si="149"/>
        <v>3.4549414947133546E-2</v>
      </c>
      <c r="J1776" s="6">
        <f t="shared" si="147"/>
        <v>3.7499999999999999E-3</v>
      </c>
      <c r="K1776">
        <f t="shared" si="148"/>
        <v>266.66666666666669</v>
      </c>
      <c r="L1776" t="s">
        <v>19</v>
      </c>
      <c r="M1776">
        <v>1</v>
      </c>
      <c r="N1776" t="s">
        <v>313</v>
      </c>
      <c r="O1776" t="s">
        <v>313</v>
      </c>
      <c r="P1776" t="s">
        <v>22</v>
      </c>
      <c r="Q1776" t="s">
        <v>23</v>
      </c>
      <c r="R1776" t="s">
        <v>31</v>
      </c>
      <c r="S1776" t="s">
        <v>32</v>
      </c>
      <c r="T1776">
        <v>1</v>
      </c>
      <c r="U1776" t="s">
        <v>360</v>
      </c>
      <c r="V1776" t="s">
        <v>361</v>
      </c>
      <c r="W1776" t="s">
        <v>362</v>
      </c>
      <c r="Y1776">
        <f t="shared" si="144"/>
        <v>57.32</v>
      </c>
    </row>
    <row r="1777" spans="1:25" x14ac:dyDescent="0.2">
      <c r="A1777">
        <v>1776</v>
      </c>
      <c r="B1777" t="s">
        <v>298</v>
      </c>
      <c r="C1777" t="s">
        <v>345</v>
      </c>
      <c r="D1777">
        <v>5</v>
      </c>
      <c r="E1777" t="s">
        <v>18</v>
      </c>
      <c r="F1777">
        <f t="shared" si="150"/>
        <v>0.04</v>
      </c>
      <c r="G1777">
        <v>150</v>
      </c>
      <c r="H1777">
        <f t="shared" si="146"/>
        <v>1.4999999999999999E-4</v>
      </c>
      <c r="I1777">
        <f t="shared" si="149"/>
        <v>3.4549414947133546E-2</v>
      </c>
      <c r="J1777" s="6">
        <f t="shared" si="147"/>
        <v>3.7499999999999999E-3</v>
      </c>
      <c r="K1777">
        <f t="shared" si="148"/>
        <v>266.66666666666669</v>
      </c>
      <c r="L1777" t="s">
        <v>19</v>
      </c>
      <c r="M1777">
        <v>1</v>
      </c>
      <c r="N1777" t="s">
        <v>61</v>
      </c>
      <c r="O1777" t="s">
        <v>61</v>
      </c>
      <c r="P1777" t="s">
        <v>30</v>
      </c>
      <c r="Q1777" t="s">
        <v>37</v>
      </c>
      <c r="R1777" t="s">
        <v>31</v>
      </c>
      <c r="S1777" t="s">
        <v>62</v>
      </c>
      <c r="T1777">
        <v>1</v>
      </c>
      <c r="U1777" t="s">
        <v>360</v>
      </c>
      <c r="V1777" t="s">
        <v>361</v>
      </c>
      <c r="W1777" t="s">
        <v>362</v>
      </c>
      <c r="Y1777">
        <f t="shared" si="144"/>
        <v>57.32</v>
      </c>
    </row>
    <row r="1778" spans="1:25" x14ac:dyDescent="0.2">
      <c r="A1778">
        <v>1777</v>
      </c>
      <c r="B1778" t="s">
        <v>298</v>
      </c>
      <c r="C1778" t="s">
        <v>345</v>
      </c>
      <c r="D1778">
        <v>5</v>
      </c>
      <c r="E1778" t="s">
        <v>18</v>
      </c>
      <c r="F1778">
        <f t="shared" si="150"/>
        <v>0.04</v>
      </c>
      <c r="G1778">
        <v>150</v>
      </c>
      <c r="H1778">
        <f t="shared" si="146"/>
        <v>1.4999999999999999E-4</v>
      </c>
      <c r="I1778">
        <f t="shared" si="149"/>
        <v>3.4549414947133546E-2</v>
      </c>
      <c r="J1778" s="6">
        <f t="shared" si="147"/>
        <v>3.7499999999999999E-3</v>
      </c>
      <c r="K1778">
        <f t="shared" si="148"/>
        <v>266.66666666666669</v>
      </c>
      <c r="L1778" t="s">
        <v>19</v>
      </c>
      <c r="M1778">
        <v>1</v>
      </c>
      <c r="N1778" t="s">
        <v>330</v>
      </c>
      <c r="O1778" t="s">
        <v>213</v>
      </c>
      <c r="P1778" t="s">
        <v>22</v>
      </c>
      <c r="Q1778" t="s">
        <v>23</v>
      </c>
      <c r="R1778" t="s">
        <v>24</v>
      </c>
      <c r="S1778" t="s">
        <v>46</v>
      </c>
      <c r="T1778">
        <v>1</v>
      </c>
      <c r="U1778" t="s">
        <v>360</v>
      </c>
      <c r="V1778" t="s">
        <v>361</v>
      </c>
      <c r="W1778" t="s">
        <v>362</v>
      </c>
      <c r="Y1778">
        <f t="shared" si="144"/>
        <v>57.32</v>
      </c>
    </row>
    <row r="1779" spans="1:25" x14ac:dyDescent="0.2">
      <c r="A1779">
        <v>1778</v>
      </c>
      <c r="B1779" t="s">
        <v>298</v>
      </c>
      <c r="C1779" t="s">
        <v>345</v>
      </c>
      <c r="D1779">
        <v>5</v>
      </c>
      <c r="E1779" t="s">
        <v>18</v>
      </c>
      <c r="F1779">
        <f t="shared" si="150"/>
        <v>0.04</v>
      </c>
      <c r="G1779">
        <v>150</v>
      </c>
      <c r="H1779">
        <f t="shared" si="146"/>
        <v>1.4999999999999999E-4</v>
      </c>
      <c r="I1779">
        <f t="shared" si="149"/>
        <v>3.4549414947133546E-2</v>
      </c>
      <c r="J1779" s="6">
        <f t="shared" si="147"/>
        <v>3.7499999999999999E-3</v>
      </c>
      <c r="K1779">
        <f t="shared" si="148"/>
        <v>266.66666666666669</v>
      </c>
      <c r="L1779" t="s">
        <v>19</v>
      </c>
      <c r="M1779">
        <v>1</v>
      </c>
      <c r="N1779" t="s">
        <v>63</v>
      </c>
      <c r="O1779" t="s">
        <v>63</v>
      </c>
      <c r="P1779" t="s">
        <v>22</v>
      </c>
      <c r="Q1779" t="s">
        <v>37</v>
      </c>
      <c r="R1779" t="s">
        <v>24</v>
      </c>
      <c r="S1779" t="s">
        <v>32</v>
      </c>
      <c r="T1779">
        <v>1</v>
      </c>
      <c r="U1779" t="s">
        <v>360</v>
      </c>
      <c r="V1779" t="s">
        <v>361</v>
      </c>
      <c r="W1779" t="s">
        <v>362</v>
      </c>
      <c r="Y1779">
        <f t="shared" si="144"/>
        <v>57.32</v>
      </c>
    </row>
    <row r="1780" spans="1:25" x14ac:dyDescent="0.2">
      <c r="A1780">
        <v>1779</v>
      </c>
      <c r="B1780" t="s">
        <v>298</v>
      </c>
      <c r="C1780" t="s">
        <v>345</v>
      </c>
      <c r="D1780">
        <v>5</v>
      </c>
      <c r="E1780" t="s">
        <v>18</v>
      </c>
      <c r="F1780">
        <f t="shared" si="150"/>
        <v>0.04</v>
      </c>
      <c r="G1780">
        <v>150</v>
      </c>
      <c r="H1780">
        <f t="shared" si="146"/>
        <v>1.4999999999999999E-4</v>
      </c>
      <c r="I1780">
        <f t="shared" si="149"/>
        <v>3.4549414947133546E-2</v>
      </c>
      <c r="J1780" s="6">
        <f t="shared" si="147"/>
        <v>3.7499999999999999E-3</v>
      </c>
      <c r="K1780">
        <f t="shared" si="148"/>
        <v>266.66666666666669</v>
      </c>
      <c r="L1780" t="s">
        <v>66</v>
      </c>
      <c r="M1780">
        <v>1</v>
      </c>
      <c r="N1780" t="s">
        <v>29</v>
      </c>
      <c r="O1780" t="s">
        <v>29</v>
      </c>
      <c r="P1780" t="s">
        <v>30</v>
      </c>
      <c r="Q1780" t="s">
        <v>23</v>
      </c>
      <c r="R1780" t="s">
        <v>31</v>
      </c>
      <c r="S1780" t="s">
        <v>32</v>
      </c>
      <c r="T1780">
        <v>2</v>
      </c>
      <c r="U1780" t="s">
        <v>360</v>
      </c>
      <c r="V1780" t="s">
        <v>361</v>
      </c>
      <c r="W1780" t="s">
        <v>363</v>
      </c>
      <c r="Y1780">
        <f t="shared" si="144"/>
        <v>114.64</v>
      </c>
    </row>
    <row r="1781" spans="1:25" x14ac:dyDescent="0.2">
      <c r="A1781">
        <v>1780</v>
      </c>
      <c r="B1781" t="s">
        <v>298</v>
      </c>
      <c r="C1781" t="s">
        <v>345</v>
      </c>
      <c r="D1781">
        <v>5</v>
      </c>
      <c r="E1781" t="s">
        <v>18</v>
      </c>
      <c r="F1781">
        <f t="shared" si="150"/>
        <v>0.04</v>
      </c>
      <c r="G1781">
        <v>150</v>
      </c>
      <c r="H1781">
        <f t="shared" si="146"/>
        <v>1.4999999999999999E-4</v>
      </c>
      <c r="I1781">
        <f t="shared" si="149"/>
        <v>3.4549414947133546E-2</v>
      </c>
      <c r="J1781" s="6">
        <f t="shared" si="147"/>
        <v>3.7499999999999999E-3</v>
      </c>
      <c r="K1781">
        <f t="shared" si="148"/>
        <v>266.66666666666669</v>
      </c>
      <c r="L1781" t="s">
        <v>66</v>
      </c>
      <c r="M1781">
        <v>1</v>
      </c>
      <c r="N1781" t="s">
        <v>29</v>
      </c>
      <c r="O1781" t="s">
        <v>29</v>
      </c>
      <c r="P1781" t="s">
        <v>30</v>
      </c>
      <c r="Q1781" t="s">
        <v>23</v>
      </c>
      <c r="R1781" t="s">
        <v>31</v>
      </c>
      <c r="S1781" t="s">
        <v>32</v>
      </c>
      <c r="T1781">
        <v>1</v>
      </c>
      <c r="U1781" t="s">
        <v>360</v>
      </c>
      <c r="V1781" t="s">
        <v>361</v>
      </c>
      <c r="W1781" t="s">
        <v>363</v>
      </c>
      <c r="Y1781">
        <f t="shared" si="144"/>
        <v>57.32</v>
      </c>
    </row>
    <row r="1782" spans="1:25" x14ac:dyDescent="0.2">
      <c r="A1782">
        <v>1781</v>
      </c>
      <c r="B1782" t="s">
        <v>298</v>
      </c>
      <c r="C1782" t="s">
        <v>345</v>
      </c>
      <c r="D1782">
        <v>5</v>
      </c>
      <c r="E1782" t="s">
        <v>18</v>
      </c>
      <c r="F1782">
        <f t="shared" si="150"/>
        <v>0.04</v>
      </c>
      <c r="G1782">
        <v>150</v>
      </c>
      <c r="H1782">
        <f t="shared" si="146"/>
        <v>1.4999999999999999E-4</v>
      </c>
      <c r="I1782">
        <f t="shared" si="149"/>
        <v>3.4549414947133546E-2</v>
      </c>
      <c r="J1782" s="6">
        <f t="shared" si="147"/>
        <v>3.7499999999999999E-3</v>
      </c>
      <c r="K1782">
        <f t="shared" si="148"/>
        <v>266.66666666666669</v>
      </c>
      <c r="L1782" t="s">
        <v>66</v>
      </c>
      <c r="M1782">
        <v>1</v>
      </c>
      <c r="N1782" t="s">
        <v>29</v>
      </c>
      <c r="O1782" t="s">
        <v>29</v>
      </c>
      <c r="P1782" t="s">
        <v>30</v>
      </c>
      <c r="Q1782" t="s">
        <v>23</v>
      </c>
      <c r="R1782" t="s">
        <v>31</v>
      </c>
      <c r="S1782" t="s">
        <v>32</v>
      </c>
      <c r="T1782">
        <v>1</v>
      </c>
      <c r="U1782" t="s">
        <v>360</v>
      </c>
      <c r="V1782" t="s">
        <v>361</v>
      </c>
      <c r="W1782" t="s">
        <v>363</v>
      </c>
      <c r="Y1782">
        <f t="shared" si="144"/>
        <v>57.32</v>
      </c>
    </row>
    <row r="1783" spans="1:25" x14ac:dyDescent="0.2">
      <c r="A1783">
        <v>1782</v>
      </c>
      <c r="B1783" t="s">
        <v>298</v>
      </c>
      <c r="C1783" t="s">
        <v>345</v>
      </c>
      <c r="D1783">
        <v>5</v>
      </c>
      <c r="E1783" t="s">
        <v>18</v>
      </c>
      <c r="F1783">
        <f t="shared" si="150"/>
        <v>0.04</v>
      </c>
      <c r="G1783">
        <v>150</v>
      </c>
      <c r="H1783">
        <f t="shared" si="146"/>
        <v>1.4999999999999999E-4</v>
      </c>
      <c r="I1783">
        <f t="shared" si="149"/>
        <v>3.4549414947133546E-2</v>
      </c>
      <c r="J1783" s="6">
        <f t="shared" si="147"/>
        <v>3.7499999999999999E-3</v>
      </c>
      <c r="K1783">
        <f t="shared" si="148"/>
        <v>266.66666666666669</v>
      </c>
      <c r="L1783" t="s">
        <v>66</v>
      </c>
      <c r="M1783">
        <v>1</v>
      </c>
      <c r="N1783" t="s">
        <v>29</v>
      </c>
      <c r="O1783" t="s">
        <v>29</v>
      </c>
      <c r="P1783" t="s">
        <v>30</v>
      </c>
      <c r="Q1783" t="s">
        <v>23</v>
      </c>
      <c r="R1783" t="s">
        <v>31</v>
      </c>
      <c r="S1783" t="s">
        <v>32</v>
      </c>
      <c r="T1783">
        <v>2</v>
      </c>
      <c r="U1783" t="s">
        <v>360</v>
      </c>
      <c r="V1783" t="s">
        <v>361</v>
      </c>
      <c r="W1783" t="s">
        <v>363</v>
      </c>
      <c r="Y1783">
        <f t="shared" si="144"/>
        <v>114.64</v>
      </c>
    </row>
    <row r="1784" spans="1:25" x14ac:dyDescent="0.2">
      <c r="A1784">
        <v>1783</v>
      </c>
      <c r="B1784" t="s">
        <v>298</v>
      </c>
      <c r="C1784" t="s">
        <v>345</v>
      </c>
      <c r="D1784">
        <v>5</v>
      </c>
      <c r="E1784" t="s">
        <v>18</v>
      </c>
      <c r="F1784">
        <f t="shared" si="150"/>
        <v>0.04</v>
      </c>
      <c r="G1784">
        <v>150</v>
      </c>
      <c r="H1784">
        <f t="shared" si="146"/>
        <v>1.4999999999999999E-4</v>
      </c>
      <c r="I1784">
        <f t="shared" si="149"/>
        <v>3.4549414947133546E-2</v>
      </c>
      <c r="J1784" s="6">
        <f t="shared" si="147"/>
        <v>3.7499999999999999E-3</v>
      </c>
      <c r="K1784">
        <f t="shared" si="148"/>
        <v>266.66666666666669</v>
      </c>
      <c r="L1784" t="s">
        <v>66</v>
      </c>
      <c r="M1784">
        <v>1</v>
      </c>
      <c r="N1784" t="s">
        <v>29</v>
      </c>
      <c r="O1784" t="s">
        <v>29</v>
      </c>
      <c r="P1784" t="s">
        <v>30</v>
      </c>
      <c r="Q1784" t="s">
        <v>23</v>
      </c>
      <c r="R1784" t="s">
        <v>31</v>
      </c>
      <c r="S1784" t="s">
        <v>32</v>
      </c>
      <c r="T1784">
        <v>1</v>
      </c>
      <c r="U1784" t="s">
        <v>360</v>
      </c>
      <c r="V1784" t="s">
        <v>361</v>
      </c>
      <c r="W1784" t="s">
        <v>363</v>
      </c>
      <c r="Y1784">
        <f t="shared" si="144"/>
        <v>57.32</v>
      </c>
    </row>
    <row r="1785" spans="1:25" x14ac:dyDescent="0.2">
      <c r="A1785">
        <v>1784</v>
      </c>
      <c r="B1785" t="s">
        <v>298</v>
      </c>
      <c r="C1785" t="s">
        <v>345</v>
      </c>
      <c r="D1785">
        <v>5</v>
      </c>
      <c r="E1785" t="s">
        <v>18</v>
      </c>
      <c r="F1785">
        <f t="shared" si="150"/>
        <v>0.04</v>
      </c>
      <c r="G1785">
        <v>150</v>
      </c>
      <c r="H1785">
        <f t="shared" si="146"/>
        <v>1.4999999999999999E-4</v>
      </c>
      <c r="I1785">
        <f t="shared" si="149"/>
        <v>3.4549414947133546E-2</v>
      </c>
      <c r="J1785" s="6">
        <f t="shared" si="147"/>
        <v>3.7499999999999999E-3</v>
      </c>
      <c r="K1785">
        <f t="shared" si="148"/>
        <v>266.66666666666669</v>
      </c>
      <c r="L1785" t="s">
        <v>66</v>
      </c>
      <c r="M1785">
        <v>1</v>
      </c>
      <c r="N1785" t="s">
        <v>29</v>
      </c>
      <c r="O1785" t="s">
        <v>29</v>
      </c>
      <c r="P1785" t="s">
        <v>30</v>
      </c>
      <c r="Q1785" t="s">
        <v>23</v>
      </c>
      <c r="R1785" t="s">
        <v>31</v>
      </c>
      <c r="S1785" t="s">
        <v>32</v>
      </c>
      <c r="T1785">
        <v>1</v>
      </c>
      <c r="U1785" t="s">
        <v>360</v>
      </c>
      <c r="V1785" t="s">
        <v>361</v>
      </c>
      <c r="W1785" t="s">
        <v>363</v>
      </c>
      <c r="Y1785">
        <f t="shared" si="144"/>
        <v>57.32</v>
      </c>
    </row>
    <row r="1786" spans="1:25" x14ac:dyDescent="0.2">
      <c r="A1786">
        <v>1785</v>
      </c>
      <c r="B1786" t="s">
        <v>298</v>
      </c>
      <c r="C1786" t="s">
        <v>345</v>
      </c>
      <c r="D1786">
        <v>5</v>
      </c>
      <c r="E1786" t="s">
        <v>18</v>
      </c>
      <c r="F1786">
        <f t="shared" si="150"/>
        <v>0.04</v>
      </c>
      <c r="G1786">
        <v>150</v>
      </c>
      <c r="H1786">
        <f t="shared" si="146"/>
        <v>1.4999999999999999E-4</v>
      </c>
      <c r="I1786">
        <f t="shared" si="149"/>
        <v>3.4549414947133546E-2</v>
      </c>
      <c r="J1786" s="6">
        <f t="shared" si="147"/>
        <v>3.7499999999999999E-3</v>
      </c>
      <c r="K1786">
        <f t="shared" si="148"/>
        <v>266.66666666666669</v>
      </c>
      <c r="L1786" t="s">
        <v>66</v>
      </c>
      <c r="M1786">
        <v>1</v>
      </c>
      <c r="N1786" t="s">
        <v>39</v>
      </c>
      <c r="O1786" t="s">
        <v>35</v>
      </c>
      <c r="P1786" t="s">
        <v>36</v>
      </c>
      <c r="Q1786" t="s">
        <v>37</v>
      </c>
      <c r="R1786" t="s">
        <v>24</v>
      </c>
      <c r="S1786" t="s">
        <v>38</v>
      </c>
      <c r="T1786">
        <v>1</v>
      </c>
      <c r="U1786" t="s">
        <v>360</v>
      </c>
      <c r="V1786" t="s">
        <v>361</v>
      </c>
      <c r="W1786" t="s">
        <v>363</v>
      </c>
      <c r="Y1786">
        <f t="shared" si="144"/>
        <v>57.32</v>
      </c>
    </row>
    <row r="1787" spans="1:25" x14ac:dyDescent="0.2">
      <c r="A1787">
        <v>1786</v>
      </c>
      <c r="B1787" t="s">
        <v>298</v>
      </c>
      <c r="C1787" t="s">
        <v>345</v>
      </c>
      <c r="D1787">
        <v>5</v>
      </c>
      <c r="E1787" t="s">
        <v>18</v>
      </c>
      <c r="F1787">
        <f t="shared" si="150"/>
        <v>0.04</v>
      </c>
      <c r="G1787">
        <v>150</v>
      </c>
      <c r="H1787">
        <f t="shared" si="146"/>
        <v>1.4999999999999999E-4</v>
      </c>
      <c r="I1787">
        <f t="shared" si="149"/>
        <v>3.4549414947133546E-2</v>
      </c>
      <c r="J1787" s="6">
        <f t="shared" si="147"/>
        <v>3.7499999999999999E-3</v>
      </c>
      <c r="K1787">
        <f t="shared" si="148"/>
        <v>266.66666666666669</v>
      </c>
      <c r="L1787" t="s">
        <v>66</v>
      </c>
      <c r="M1787">
        <v>1</v>
      </c>
      <c r="N1787" t="s">
        <v>52</v>
      </c>
      <c r="O1787" t="s">
        <v>52</v>
      </c>
      <c r="P1787" t="s">
        <v>22</v>
      </c>
      <c r="Q1787" t="s">
        <v>23</v>
      </c>
      <c r="R1787" t="s">
        <v>24</v>
      </c>
      <c r="S1787" t="s">
        <v>46</v>
      </c>
      <c r="T1787">
        <v>2</v>
      </c>
      <c r="U1787" t="s">
        <v>360</v>
      </c>
      <c r="V1787" t="s">
        <v>361</v>
      </c>
      <c r="W1787" t="s">
        <v>363</v>
      </c>
      <c r="Y1787">
        <f t="shared" si="144"/>
        <v>114.64</v>
      </c>
    </row>
    <row r="1788" spans="1:25" x14ac:dyDescent="0.2">
      <c r="A1788">
        <v>1787</v>
      </c>
      <c r="B1788" t="s">
        <v>298</v>
      </c>
      <c r="C1788" t="s">
        <v>345</v>
      </c>
      <c r="D1788">
        <v>5</v>
      </c>
      <c r="E1788" t="s">
        <v>18</v>
      </c>
      <c r="F1788">
        <f t="shared" si="150"/>
        <v>0.04</v>
      </c>
      <c r="G1788">
        <v>150</v>
      </c>
      <c r="H1788">
        <f t="shared" si="146"/>
        <v>1.4999999999999999E-4</v>
      </c>
      <c r="I1788">
        <f t="shared" si="149"/>
        <v>3.4549414947133546E-2</v>
      </c>
      <c r="J1788" s="6">
        <f t="shared" si="147"/>
        <v>3.7499999999999999E-3</v>
      </c>
      <c r="K1788">
        <f t="shared" si="148"/>
        <v>266.66666666666669</v>
      </c>
      <c r="L1788" t="s">
        <v>66</v>
      </c>
      <c r="M1788">
        <v>1</v>
      </c>
      <c r="N1788" t="s">
        <v>330</v>
      </c>
      <c r="O1788" t="s">
        <v>213</v>
      </c>
      <c r="P1788" t="s">
        <v>22</v>
      </c>
      <c r="Q1788" t="s">
        <v>23</v>
      </c>
      <c r="R1788" t="s">
        <v>24</v>
      </c>
      <c r="S1788" t="s">
        <v>46</v>
      </c>
      <c r="T1788">
        <v>2</v>
      </c>
      <c r="U1788" t="s">
        <v>360</v>
      </c>
      <c r="V1788" t="s">
        <v>361</v>
      </c>
      <c r="W1788" t="s">
        <v>363</v>
      </c>
      <c r="Y1788">
        <f t="shared" si="144"/>
        <v>114.64</v>
      </c>
    </row>
    <row r="1789" spans="1:25" x14ac:dyDescent="0.2">
      <c r="A1789">
        <v>1788</v>
      </c>
      <c r="B1789" t="s">
        <v>298</v>
      </c>
      <c r="C1789" t="s">
        <v>345</v>
      </c>
      <c r="D1789">
        <v>5</v>
      </c>
      <c r="E1789" t="s">
        <v>18</v>
      </c>
      <c r="F1789">
        <f t="shared" si="150"/>
        <v>0.04</v>
      </c>
      <c r="G1789">
        <v>150</v>
      </c>
      <c r="H1789">
        <f t="shared" si="146"/>
        <v>1.4999999999999999E-4</v>
      </c>
      <c r="I1789">
        <f t="shared" si="149"/>
        <v>3.4549414947133546E-2</v>
      </c>
      <c r="J1789" s="6">
        <f t="shared" si="147"/>
        <v>3.7499999999999999E-3</v>
      </c>
      <c r="K1789">
        <f t="shared" si="148"/>
        <v>266.66666666666669</v>
      </c>
      <c r="L1789" t="s">
        <v>66</v>
      </c>
      <c r="M1789">
        <v>1</v>
      </c>
      <c r="N1789" t="s">
        <v>330</v>
      </c>
      <c r="O1789" t="s">
        <v>213</v>
      </c>
      <c r="P1789" t="s">
        <v>22</v>
      </c>
      <c r="Q1789" t="s">
        <v>23</v>
      </c>
      <c r="R1789" t="s">
        <v>24</v>
      </c>
      <c r="S1789" t="s">
        <v>46</v>
      </c>
      <c r="T1789">
        <v>1</v>
      </c>
      <c r="U1789" t="s">
        <v>360</v>
      </c>
      <c r="V1789" t="s">
        <v>361</v>
      </c>
      <c r="W1789" t="s">
        <v>363</v>
      </c>
      <c r="Y1789">
        <f t="shared" si="144"/>
        <v>57.32</v>
      </c>
    </row>
    <row r="1790" spans="1:25" x14ac:dyDescent="0.2">
      <c r="A1790">
        <v>1789</v>
      </c>
      <c r="B1790" t="s">
        <v>298</v>
      </c>
      <c r="C1790" t="s">
        <v>345</v>
      </c>
      <c r="D1790">
        <v>5</v>
      </c>
      <c r="E1790" t="s">
        <v>18</v>
      </c>
      <c r="F1790">
        <f t="shared" si="150"/>
        <v>0.04</v>
      </c>
      <c r="G1790">
        <v>150</v>
      </c>
      <c r="H1790">
        <f t="shared" si="146"/>
        <v>1.4999999999999999E-4</v>
      </c>
      <c r="I1790">
        <f t="shared" si="149"/>
        <v>3.4549414947133546E-2</v>
      </c>
      <c r="J1790" s="6">
        <f t="shared" si="147"/>
        <v>3.7499999999999999E-3</v>
      </c>
      <c r="K1790">
        <f t="shared" si="148"/>
        <v>266.66666666666669</v>
      </c>
      <c r="L1790" t="s">
        <v>68</v>
      </c>
      <c r="M1790">
        <v>1</v>
      </c>
      <c r="N1790" t="s">
        <v>319</v>
      </c>
      <c r="O1790" t="s">
        <v>319</v>
      </c>
      <c r="P1790" t="s">
        <v>22</v>
      </c>
      <c r="Q1790" t="s">
        <v>23</v>
      </c>
      <c r="R1790" t="s">
        <v>24</v>
      </c>
      <c r="S1790" t="s">
        <v>320</v>
      </c>
      <c r="T1790">
        <v>1</v>
      </c>
      <c r="U1790" t="s">
        <v>360</v>
      </c>
      <c r="V1790" t="s">
        <v>361</v>
      </c>
      <c r="W1790" t="s">
        <v>364</v>
      </c>
      <c r="Y1790">
        <f t="shared" si="144"/>
        <v>57.32</v>
      </c>
    </row>
    <row r="1791" spans="1:25" x14ac:dyDescent="0.2">
      <c r="A1791">
        <v>1790</v>
      </c>
      <c r="B1791" t="s">
        <v>298</v>
      </c>
      <c r="C1791" t="s">
        <v>345</v>
      </c>
      <c r="D1791">
        <v>5</v>
      </c>
      <c r="E1791" t="s">
        <v>18</v>
      </c>
      <c r="F1791">
        <f t="shared" si="150"/>
        <v>0.04</v>
      </c>
      <c r="G1791">
        <v>150</v>
      </c>
      <c r="H1791">
        <f t="shared" si="146"/>
        <v>1.4999999999999999E-4</v>
      </c>
      <c r="I1791">
        <f t="shared" si="149"/>
        <v>3.4549414947133546E-2</v>
      </c>
      <c r="J1791" s="6">
        <f t="shared" si="147"/>
        <v>3.7499999999999999E-3</v>
      </c>
      <c r="K1791">
        <f t="shared" si="148"/>
        <v>266.66666666666669</v>
      </c>
      <c r="L1791" t="s">
        <v>68</v>
      </c>
      <c r="M1791">
        <v>1</v>
      </c>
      <c r="N1791" t="s">
        <v>29</v>
      </c>
      <c r="O1791" t="s">
        <v>29</v>
      </c>
      <c r="P1791" t="s">
        <v>30</v>
      </c>
      <c r="Q1791" t="s">
        <v>23</v>
      </c>
      <c r="R1791" t="s">
        <v>31</v>
      </c>
      <c r="S1791" t="s">
        <v>32</v>
      </c>
      <c r="T1791">
        <v>2</v>
      </c>
      <c r="U1791" t="s">
        <v>360</v>
      </c>
      <c r="V1791" t="s">
        <v>361</v>
      </c>
      <c r="W1791" t="s">
        <v>364</v>
      </c>
      <c r="Y1791">
        <f t="shared" si="144"/>
        <v>114.64</v>
      </c>
    </row>
    <row r="1792" spans="1:25" x14ac:dyDescent="0.2">
      <c r="A1792">
        <v>1791</v>
      </c>
      <c r="B1792" t="s">
        <v>298</v>
      </c>
      <c r="C1792" t="s">
        <v>345</v>
      </c>
      <c r="D1792">
        <v>5</v>
      </c>
      <c r="E1792" t="s">
        <v>18</v>
      </c>
      <c r="F1792">
        <f t="shared" si="150"/>
        <v>0.04</v>
      </c>
      <c r="G1792">
        <v>150</v>
      </c>
      <c r="H1792">
        <f t="shared" si="146"/>
        <v>1.4999999999999999E-4</v>
      </c>
      <c r="I1792">
        <f t="shared" si="149"/>
        <v>3.4549414947133546E-2</v>
      </c>
      <c r="J1792" s="6">
        <f t="shared" si="147"/>
        <v>3.7499999999999999E-3</v>
      </c>
      <c r="K1792">
        <f t="shared" si="148"/>
        <v>266.66666666666669</v>
      </c>
      <c r="L1792" t="s">
        <v>68</v>
      </c>
      <c r="M1792">
        <v>1</v>
      </c>
      <c r="N1792" t="s">
        <v>39</v>
      </c>
      <c r="O1792" t="s">
        <v>35</v>
      </c>
      <c r="P1792" t="s">
        <v>36</v>
      </c>
      <c r="Q1792" t="s">
        <v>37</v>
      </c>
      <c r="R1792" t="s">
        <v>24</v>
      </c>
      <c r="S1792" t="s">
        <v>38</v>
      </c>
      <c r="T1792">
        <v>1</v>
      </c>
      <c r="U1792" t="s">
        <v>360</v>
      </c>
      <c r="V1792" t="s">
        <v>361</v>
      </c>
      <c r="W1792" t="s">
        <v>364</v>
      </c>
      <c r="Y1792">
        <f t="shared" si="144"/>
        <v>57.32</v>
      </c>
    </row>
    <row r="1793" spans="1:25" x14ac:dyDescent="0.2">
      <c r="A1793">
        <v>1792</v>
      </c>
      <c r="B1793" t="s">
        <v>298</v>
      </c>
      <c r="C1793" t="s">
        <v>345</v>
      </c>
      <c r="D1793">
        <v>5</v>
      </c>
      <c r="E1793" t="s">
        <v>18</v>
      </c>
      <c r="F1793">
        <f t="shared" si="150"/>
        <v>0.04</v>
      </c>
      <c r="G1793">
        <v>150</v>
      </c>
      <c r="H1793">
        <f t="shared" si="146"/>
        <v>1.4999999999999999E-4</v>
      </c>
      <c r="I1793">
        <f t="shared" si="149"/>
        <v>3.4549414947133546E-2</v>
      </c>
      <c r="J1793" s="6">
        <f t="shared" si="147"/>
        <v>3.7499999999999999E-3</v>
      </c>
      <c r="K1793">
        <f t="shared" si="148"/>
        <v>266.66666666666669</v>
      </c>
      <c r="L1793" t="s">
        <v>68</v>
      </c>
      <c r="M1793">
        <v>1</v>
      </c>
      <c r="N1793" t="s">
        <v>308</v>
      </c>
      <c r="O1793" t="s">
        <v>304</v>
      </c>
      <c r="P1793" t="s">
        <v>22</v>
      </c>
      <c r="Q1793" t="s">
        <v>23</v>
      </c>
      <c r="R1793" t="s">
        <v>24</v>
      </c>
      <c r="S1793" t="s">
        <v>305</v>
      </c>
      <c r="T1793">
        <v>1</v>
      </c>
      <c r="U1793" t="s">
        <v>360</v>
      </c>
      <c r="V1793" t="s">
        <v>361</v>
      </c>
      <c r="W1793" t="s">
        <v>364</v>
      </c>
      <c r="Y1793">
        <f t="shared" si="144"/>
        <v>57.32</v>
      </c>
    </row>
    <row r="1794" spans="1:25" x14ac:dyDescent="0.2">
      <c r="A1794">
        <v>1793</v>
      </c>
      <c r="B1794" t="s">
        <v>298</v>
      </c>
      <c r="C1794" t="s">
        <v>345</v>
      </c>
      <c r="D1794">
        <v>5</v>
      </c>
      <c r="E1794" t="s">
        <v>18</v>
      </c>
      <c r="F1794">
        <f t="shared" si="150"/>
        <v>0.04</v>
      </c>
      <c r="G1794">
        <v>150</v>
      </c>
      <c r="H1794">
        <f t="shared" si="146"/>
        <v>1.4999999999999999E-4</v>
      </c>
      <c r="I1794">
        <f t="shared" si="149"/>
        <v>3.4549414947133546E-2</v>
      </c>
      <c r="J1794" s="6">
        <f t="shared" si="147"/>
        <v>3.7499999999999999E-3</v>
      </c>
      <c r="K1794">
        <f t="shared" si="148"/>
        <v>266.66666666666669</v>
      </c>
      <c r="L1794" t="s">
        <v>68</v>
      </c>
      <c r="M1794">
        <v>1</v>
      </c>
      <c r="N1794" t="s">
        <v>52</v>
      </c>
      <c r="O1794" t="s">
        <v>52</v>
      </c>
      <c r="P1794" t="s">
        <v>22</v>
      </c>
      <c r="Q1794" t="s">
        <v>23</v>
      </c>
      <c r="R1794" t="s">
        <v>24</v>
      </c>
      <c r="S1794" t="s">
        <v>46</v>
      </c>
      <c r="T1794">
        <v>1</v>
      </c>
      <c r="U1794" t="s">
        <v>360</v>
      </c>
      <c r="V1794" t="s">
        <v>361</v>
      </c>
      <c r="W1794" t="s">
        <v>364</v>
      </c>
      <c r="Y1794">
        <f t="shared" si="144"/>
        <v>57.32</v>
      </c>
    </row>
    <row r="1795" spans="1:25" x14ac:dyDescent="0.2">
      <c r="A1795">
        <v>1794</v>
      </c>
      <c r="B1795" t="s">
        <v>298</v>
      </c>
      <c r="C1795" t="s">
        <v>345</v>
      </c>
      <c r="D1795">
        <v>5</v>
      </c>
      <c r="E1795" t="s">
        <v>18</v>
      </c>
      <c r="F1795">
        <f t="shared" si="150"/>
        <v>0.04</v>
      </c>
      <c r="G1795">
        <v>150</v>
      </c>
      <c r="H1795">
        <f t="shared" si="146"/>
        <v>1.4999999999999999E-4</v>
      </c>
      <c r="I1795">
        <f t="shared" si="149"/>
        <v>3.4549414947133546E-2</v>
      </c>
      <c r="J1795" s="6">
        <f t="shared" si="147"/>
        <v>3.7499999999999999E-3</v>
      </c>
      <c r="K1795">
        <f t="shared" si="148"/>
        <v>266.66666666666669</v>
      </c>
      <c r="L1795" t="s">
        <v>68</v>
      </c>
      <c r="M1795">
        <v>1</v>
      </c>
      <c r="N1795" t="s">
        <v>330</v>
      </c>
      <c r="O1795" t="s">
        <v>213</v>
      </c>
      <c r="P1795" t="s">
        <v>22</v>
      </c>
      <c r="Q1795" t="s">
        <v>23</v>
      </c>
      <c r="R1795" t="s">
        <v>24</v>
      </c>
      <c r="S1795" t="s">
        <v>46</v>
      </c>
      <c r="T1795">
        <v>3</v>
      </c>
      <c r="U1795" t="s">
        <v>360</v>
      </c>
      <c r="V1795" t="s">
        <v>361</v>
      </c>
      <c r="W1795" t="s">
        <v>364</v>
      </c>
      <c r="Y1795">
        <f t="shared" ref="Y1795:Y1858" si="151">T1795*(57.32)</f>
        <v>171.96</v>
      </c>
    </row>
    <row r="1796" spans="1:25" x14ac:dyDescent="0.2">
      <c r="A1796">
        <v>1795</v>
      </c>
      <c r="B1796" t="s">
        <v>298</v>
      </c>
      <c r="C1796" t="s">
        <v>345</v>
      </c>
      <c r="D1796">
        <v>5</v>
      </c>
      <c r="E1796" t="s">
        <v>18</v>
      </c>
      <c r="F1796">
        <f t="shared" si="150"/>
        <v>0.04</v>
      </c>
      <c r="G1796">
        <v>150</v>
      </c>
      <c r="H1796">
        <f t="shared" si="146"/>
        <v>1.4999999999999999E-4</v>
      </c>
      <c r="I1796">
        <f t="shared" si="149"/>
        <v>3.4549414947133546E-2</v>
      </c>
      <c r="J1796" s="6">
        <f t="shared" si="147"/>
        <v>3.7499999999999999E-3</v>
      </c>
      <c r="K1796">
        <f t="shared" si="148"/>
        <v>266.66666666666669</v>
      </c>
      <c r="L1796" t="s">
        <v>70</v>
      </c>
      <c r="M1796">
        <v>1</v>
      </c>
      <c r="N1796" t="s">
        <v>29</v>
      </c>
      <c r="O1796" t="s">
        <v>29</v>
      </c>
      <c r="P1796" t="s">
        <v>30</v>
      </c>
      <c r="Q1796" t="s">
        <v>23</v>
      </c>
      <c r="R1796" t="s">
        <v>31</v>
      </c>
      <c r="S1796" t="s">
        <v>32</v>
      </c>
      <c r="T1796">
        <v>1</v>
      </c>
      <c r="U1796" t="s">
        <v>360</v>
      </c>
      <c r="V1796" t="s">
        <v>361</v>
      </c>
      <c r="W1796" t="s">
        <v>365</v>
      </c>
      <c r="Y1796">
        <f t="shared" si="151"/>
        <v>57.32</v>
      </c>
    </row>
    <row r="1797" spans="1:25" x14ac:dyDescent="0.2">
      <c r="A1797">
        <v>1796</v>
      </c>
      <c r="B1797" t="s">
        <v>298</v>
      </c>
      <c r="C1797" t="s">
        <v>345</v>
      </c>
      <c r="D1797">
        <v>5</v>
      </c>
      <c r="E1797" t="s">
        <v>18</v>
      </c>
      <c r="F1797">
        <f t="shared" si="150"/>
        <v>0.04</v>
      </c>
      <c r="G1797">
        <v>150</v>
      </c>
      <c r="H1797">
        <f t="shared" si="146"/>
        <v>1.4999999999999999E-4</v>
      </c>
      <c r="I1797">
        <f t="shared" si="149"/>
        <v>3.4549414947133546E-2</v>
      </c>
      <c r="J1797" s="6">
        <f t="shared" si="147"/>
        <v>3.7499999999999999E-3</v>
      </c>
      <c r="K1797">
        <f t="shared" si="148"/>
        <v>266.66666666666669</v>
      </c>
      <c r="L1797" t="s">
        <v>70</v>
      </c>
      <c r="M1797">
        <v>1</v>
      </c>
      <c r="N1797" t="s">
        <v>29</v>
      </c>
      <c r="O1797" t="s">
        <v>29</v>
      </c>
      <c r="P1797" t="s">
        <v>30</v>
      </c>
      <c r="Q1797" t="s">
        <v>23</v>
      </c>
      <c r="R1797" t="s">
        <v>31</v>
      </c>
      <c r="S1797" t="s">
        <v>32</v>
      </c>
      <c r="T1797">
        <v>2</v>
      </c>
      <c r="U1797" t="s">
        <v>360</v>
      </c>
      <c r="V1797" t="s">
        <v>361</v>
      </c>
      <c r="W1797" t="s">
        <v>365</v>
      </c>
      <c r="Y1797">
        <f t="shared" si="151"/>
        <v>114.64</v>
      </c>
    </row>
    <row r="1798" spans="1:25" x14ac:dyDescent="0.2">
      <c r="A1798">
        <v>1797</v>
      </c>
      <c r="B1798" t="s">
        <v>298</v>
      </c>
      <c r="C1798" t="s">
        <v>345</v>
      </c>
      <c r="D1798">
        <v>5</v>
      </c>
      <c r="E1798" t="s">
        <v>18</v>
      </c>
      <c r="F1798">
        <f t="shared" si="150"/>
        <v>0.04</v>
      </c>
      <c r="G1798">
        <v>150</v>
      </c>
      <c r="H1798">
        <f t="shared" si="146"/>
        <v>1.4999999999999999E-4</v>
      </c>
      <c r="I1798">
        <f t="shared" si="149"/>
        <v>3.4549414947133546E-2</v>
      </c>
      <c r="J1798" s="6">
        <f t="shared" si="147"/>
        <v>3.7499999999999999E-3</v>
      </c>
      <c r="K1798">
        <f t="shared" si="148"/>
        <v>266.66666666666669</v>
      </c>
      <c r="L1798" t="s">
        <v>70</v>
      </c>
      <c r="M1798">
        <v>1</v>
      </c>
      <c r="N1798" t="s">
        <v>29</v>
      </c>
      <c r="O1798" t="s">
        <v>29</v>
      </c>
      <c r="P1798" t="s">
        <v>30</v>
      </c>
      <c r="Q1798" t="s">
        <v>23</v>
      </c>
      <c r="R1798" t="s">
        <v>31</v>
      </c>
      <c r="S1798" t="s">
        <v>32</v>
      </c>
      <c r="T1798">
        <v>1</v>
      </c>
      <c r="U1798" t="s">
        <v>360</v>
      </c>
      <c r="V1798" t="s">
        <v>361</v>
      </c>
      <c r="W1798" t="s">
        <v>365</v>
      </c>
      <c r="Y1798">
        <f t="shared" si="151"/>
        <v>57.32</v>
      </c>
    </row>
    <row r="1799" spans="1:25" x14ac:dyDescent="0.2">
      <c r="A1799">
        <v>1798</v>
      </c>
      <c r="B1799" t="s">
        <v>298</v>
      </c>
      <c r="C1799" t="s">
        <v>345</v>
      </c>
      <c r="D1799">
        <v>5</v>
      </c>
      <c r="E1799" t="s">
        <v>18</v>
      </c>
      <c r="F1799">
        <f t="shared" si="150"/>
        <v>0.04</v>
      </c>
      <c r="G1799">
        <v>150</v>
      </c>
      <c r="H1799">
        <f t="shared" si="146"/>
        <v>1.4999999999999999E-4</v>
      </c>
      <c r="I1799">
        <f t="shared" si="149"/>
        <v>3.4549414947133546E-2</v>
      </c>
      <c r="J1799" s="6">
        <f t="shared" si="147"/>
        <v>3.7499999999999999E-3</v>
      </c>
      <c r="K1799">
        <f t="shared" si="148"/>
        <v>266.66666666666669</v>
      </c>
      <c r="L1799" t="s">
        <v>70</v>
      </c>
      <c r="M1799">
        <v>1</v>
      </c>
      <c r="N1799" t="s">
        <v>330</v>
      </c>
      <c r="O1799" t="s">
        <v>213</v>
      </c>
      <c r="P1799" t="s">
        <v>22</v>
      </c>
      <c r="Q1799" t="s">
        <v>23</v>
      </c>
      <c r="R1799" t="s">
        <v>24</v>
      </c>
      <c r="S1799" t="s">
        <v>46</v>
      </c>
      <c r="T1799">
        <v>2</v>
      </c>
      <c r="U1799" t="s">
        <v>360</v>
      </c>
      <c r="V1799" t="s">
        <v>361</v>
      </c>
      <c r="W1799" t="s">
        <v>365</v>
      </c>
      <c r="Y1799">
        <f t="shared" si="151"/>
        <v>114.64</v>
      </c>
    </row>
    <row r="1800" spans="1:25" x14ac:dyDescent="0.2">
      <c r="A1800">
        <v>1799</v>
      </c>
      <c r="B1800" t="s">
        <v>298</v>
      </c>
      <c r="C1800" t="s">
        <v>345</v>
      </c>
      <c r="D1800">
        <v>5</v>
      </c>
      <c r="E1800" t="s">
        <v>72</v>
      </c>
      <c r="F1800">
        <f t="shared" ref="F1800:F1818" si="152">(12-4)/100</f>
        <v>0.08</v>
      </c>
      <c r="G1800">
        <v>340</v>
      </c>
      <c r="H1800">
        <f t="shared" si="146"/>
        <v>3.4000000000000002E-4</v>
      </c>
      <c r="I1800">
        <f t="shared" si="149"/>
        <v>3.6780660900548136E-2</v>
      </c>
      <c r="J1800" s="6">
        <f t="shared" si="147"/>
        <v>4.2500000000000003E-3</v>
      </c>
      <c r="K1800">
        <f t="shared" si="148"/>
        <v>235.29411764705881</v>
      </c>
      <c r="L1800" t="s">
        <v>19</v>
      </c>
      <c r="M1800">
        <v>1</v>
      </c>
      <c r="N1800" t="s">
        <v>29</v>
      </c>
      <c r="O1800" t="s">
        <v>29</v>
      </c>
      <c r="P1800" t="s">
        <v>30</v>
      </c>
      <c r="Q1800" t="s">
        <v>23</v>
      </c>
      <c r="R1800" t="s">
        <v>31</v>
      </c>
      <c r="S1800" t="s">
        <v>32</v>
      </c>
      <c r="T1800">
        <v>2</v>
      </c>
      <c r="U1800" t="s">
        <v>360</v>
      </c>
      <c r="V1800" t="s">
        <v>366</v>
      </c>
      <c r="W1800" t="s">
        <v>367</v>
      </c>
      <c r="Y1800">
        <f t="shared" si="151"/>
        <v>114.64</v>
      </c>
    </row>
    <row r="1801" spans="1:25" x14ac:dyDescent="0.2">
      <c r="A1801">
        <v>1800</v>
      </c>
      <c r="B1801" t="s">
        <v>298</v>
      </c>
      <c r="C1801" t="s">
        <v>345</v>
      </c>
      <c r="D1801">
        <v>5</v>
      </c>
      <c r="E1801" t="s">
        <v>72</v>
      </c>
      <c r="F1801">
        <f t="shared" si="152"/>
        <v>0.08</v>
      </c>
      <c r="G1801">
        <v>340</v>
      </c>
      <c r="H1801">
        <f t="shared" si="146"/>
        <v>3.4000000000000002E-4</v>
      </c>
      <c r="I1801">
        <f t="shared" si="149"/>
        <v>3.6780660900548136E-2</v>
      </c>
      <c r="J1801" s="6">
        <f t="shared" si="147"/>
        <v>4.2500000000000003E-3</v>
      </c>
      <c r="K1801">
        <f t="shared" si="148"/>
        <v>235.29411764705881</v>
      </c>
      <c r="L1801" t="s">
        <v>19</v>
      </c>
      <c r="M1801">
        <v>1</v>
      </c>
      <c r="N1801" t="s">
        <v>39</v>
      </c>
      <c r="O1801" t="s">
        <v>35</v>
      </c>
      <c r="P1801" t="s">
        <v>36</v>
      </c>
      <c r="Q1801" t="s">
        <v>37</v>
      </c>
      <c r="R1801" t="s">
        <v>24</v>
      </c>
      <c r="S1801" t="s">
        <v>38</v>
      </c>
      <c r="T1801">
        <v>2</v>
      </c>
      <c r="U1801" t="s">
        <v>360</v>
      </c>
      <c r="V1801" t="s">
        <v>366</v>
      </c>
      <c r="W1801" t="s">
        <v>367</v>
      </c>
      <c r="Y1801">
        <f t="shared" si="151"/>
        <v>114.64</v>
      </c>
    </row>
    <row r="1802" spans="1:25" x14ac:dyDescent="0.2">
      <c r="A1802">
        <v>1801</v>
      </c>
      <c r="B1802" t="s">
        <v>298</v>
      </c>
      <c r="C1802" t="s">
        <v>345</v>
      </c>
      <c r="D1802">
        <v>5</v>
      </c>
      <c r="E1802" t="s">
        <v>72</v>
      </c>
      <c r="F1802">
        <f t="shared" si="152"/>
        <v>0.08</v>
      </c>
      <c r="G1802">
        <v>340</v>
      </c>
      <c r="H1802">
        <f t="shared" si="146"/>
        <v>3.4000000000000002E-4</v>
      </c>
      <c r="I1802">
        <f t="shared" si="149"/>
        <v>3.6780660900548136E-2</v>
      </c>
      <c r="J1802" s="6">
        <f t="shared" si="147"/>
        <v>4.2500000000000003E-3</v>
      </c>
      <c r="K1802">
        <f t="shared" si="148"/>
        <v>235.29411764705881</v>
      </c>
      <c r="L1802" t="s">
        <v>19</v>
      </c>
      <c r="M1802">
        <v>1</v>
      </c>
      <c r="N1802" t="s">
        <v>39</v>
      </c>
      <c r="O1802" t="s">
        <v>35</v>
      </c>
      <c r="P1802" t="s">
        <v>36</v>
      </c>
      <c r="Q1802" t="s">
        <v>37</v>
      </c>
      <c r="R1802" t="s">
        <v>24</v>
      </c>
      <c r="S1802" t="s">
        <v>38</v>
      </c>
      <c r="T1802">
        <v>1</v>
      </c>
      <c r="U1802" t="s">
        <v>360</v>
      </c>
      <c r="V1802" t="s">
        <v>366</v>
      </c>
      <c r="W1802" t="s">
        <v>367</v>
      </c>
      <c r="Y1802">
        <f t="shared" si="151"/>
        <v>57.32</v>
      </c>
    </row>
    <row r="1803" spans="1:25" x14ac:dyDescent="0.2">
      <c r="A1803">
        <v>1802</v>
      </c>
      <c r="B1803" t="s">
        <v>298</v>
      </c>
      <c r="C1803" t="s">
        <v>345</v>
      </c>
      <c r="D1803">
        <v>5</v>
      </c>
      <c r="E1803" t="s">
        <v>72</v>
      </c>
      <c r="F1803">
        <f t="shared" si="152"/>
        <v>0.08</v>
      </c>
      <c r="G1803">
        <v>340</v>
      </c>
      <c r="H1803">
        <f t="shared" si="146"/>
        <v>3.4000000000000002E-4</v>
      </c>
      <c r="I1803">
        <f t="shared" si="149"/>
        <v>3.6780660900548136E-2</v>
      </c>
      <c r="J1803" s="6">
        <f t="shared" si="147"/>
        <v>4.2500000000000003E-3</v>
      </c>
      <c r="K1803">
        <f t="shared" si="148"/>
        <v>235.29411764705881</v>
      </c>
      <c r="L1803" t="s">
        <v>19</v>
      </c>
      <c r="M1803">
        <v>1</v>
      </c>
      <c r="N1803" t="s">
        <v>52</v>
      </c>
      <c r="O1803" t="s">
        <v>52</v>
      </c>
      <c r="P1803" t="s">
        <v>22</v>
      </c>
      <c r="Q1803" t="s">
        <v>23</v>
      </c>
      <c r="R1803" t="s">
        <v>24</v>
      </c>
      <c r="S1803" t="s">
        <v>46</v>
      </c>
      <c r="T1803">
        <v>1</v>
      </c>
      <c r="U1803" t="s">
        <v>360</v>
      </c>
      <c r="V1803" t="s">
        <v>366</v>
      </c>
      <c r="W1803" t="s">
        <v>367</v>
      </c>
      <c r="Y1803">
        <f t="shared" si="151"/>
        <v>57.32</v>
      </c>
    </row>
    <row r="1804" spans="1:25" x14ac:dyDescent="0.2">
      <c r="A1804">
        <v>1803</v>
      </c>
      <c r="B1804" t="s">
        <v>298</v>
      </c>
      <c r="C1804" t="s">
        <v>345</v>
      </c>
      <c r="D1804">
        <v>5</v>
      </c>
      <c r="E1804" t="s">
        <v>72</v>
      </c>
      <c r="F1804">
        <f t="shared" si="152"/>
        <v>0.08</v>
      </c>
      <c r="G1804">
        <v>340</v>
      </c>
      <c r="H1804">
        <f t="shared" si="146"/>
        <v>3.4000000000000002E-4</v>
      </c>
      <c r="I1804">
        <f t="shared" si="149"/>
        <v>3.6780660900548136E-2</v>
      </c>
      <c r="J1804" s="6">
        <f t="shared" si="147"/>
        <v>4.2500000000000003E-3</v>
      </c>
      <c r="K1804">
        <f t="shared" si="148"/>
        <v>235.29411764705881</v>
      </c>
      <c r="L1804" t="s">
        <v>19</v>
      </c>
      <c r="M1804">
        <v>1</v>
      </c>
      <c r="N1804" t="s">
        <v>330</v>
      </c>
      <c r="O1804" t="s">
        <v>213</v>
      </c>
      <c r="P1804" t="s">
        <v>22</v>
      </c>
      <c r="Q1804" t="s">
        <v>23</v>
      </c>
      <c r="R1804" t="s">
        <v>24</v>
      </c>
      <c r="S1804" t="s">
        <v>46</v>
      </c>
      <c r="T1804">
        <v>2</v>
      </c>
      <c r="U1804" t="s">
        <v>360</v>
      </c>
      <c r="V1804" t="s">
        <v>366</v>
      </c>
      <c r="W1804" t="s">
        <v>367</v>
      </c>
      <c r="Y1804">
        <f t="shared" si="151"/>
        <v>114.64</v>
      </c>
    </row>
    <row r="1805" spans="1:25" x14ac:dyDescent="0.2">
      <c r="A1805">
        <v>1804</v>
      </c>
      <c r="B1805" t="s">
        <v>298</v>
      </c>
      <c r="C1805" t="s">
        <v>345</v>
      </c>
      <c r="D1805">
        <v>5</v>
      </c>
      <c r="E1805" t="s">
        <v>72</v>
      </c>
      <c r="F1805">
        <f t="shared" si="152"/>
        <v>0.08</v>
      </c>
      <c r="G1805">
        <v>340</v>
      </c>
      <c r="H1805">
        <f t="shared" si="146"/>
        <v>3.4000000000000002E-4</v>
      </c>
      <c r="I1805">
        <f t="shared" si="149"/>
        <v>3.6780660900548136E-2</v>
      </c>
      <c r="J1805" s="6">
        <f t="shared" si="147"/>
        <v>4.2500000000000003E-3</v>
      </c>
      <c r="K1805">
        <f t="shared" si="148"/>
        <v>235.29411764705881</v>
      </c>
      <c r="L1805" t="s">
        <v>19</v>
      </c>
      <c r="M1805">
        <v>1</v>
      </c>
      <c r="N1805" t="s">
        <v>152</v>
      </c>
      <c r="O1805" t="s">
        <v>152</v>
      </c>
      <c r="P1805" t="s">
        <v>30</v>
      </c>
      <c r="Q1805" t="s">
        <v>23</v>
      </c>
      <c r="R1805" t="s">
        <v>31</v>
      </c>
      <c r="S1805" t="s">
        <v>153</v>
      </c>
      <c r="T1805">
        <v>1</v>
      </c>
      <c r="U1805" t="s">
        <v>360</v>
      </c>
      <c r="V1805" t="s">
        <v>366</v>
      </c>
      <c r="W1805" t="s">
        <v>367</v>
      </c>
      <c r="Y1805">
        <f t="shared" si="151"/>
        <v>57.32</v>
      </c>
    </row>
    <row r="1806" spans="1:25" x14ac:dyDescent="0.2">
      <c r="A1806">
        <v>1805</v>
      </c>
      <c r="B1806" t="s">
        <v>298</v>
      </c>
      <c r="C1806" t="s">
        <v>345</v>
      </c>
      <c r="D1806">
        <v>5</v>
      </c>
      <c r="E1806" t="s">
        <v>72</v>
      </c>
      <c r="F1806">
        <f t="shared" si="152"/>
        <v>0.08</v>
      </c>
      <c r="G1806">
        <v>340</v>
      </c>
      <c r="H1806">
        <f t="shared" si="146"/>
        <v>3.4000000000000002E-4</v>
      </c>
      <c r="I1806">
        <f t="shared" si="149"/>
        <v>3.6780660900548136E-2</v>
      </c>
      <c r="J1806" s="6">
        <f t="shared" si="147"/>
        <v>4.2500000000000003E-3</v>
      </c>
      <c r="K1806">
        <f t="shared" si="148"/>
        <v>235.29411764705881</v>
      </c>
      <c r="L1806" t="s">
        <v>66</v>
      </c>
      <c r="M1806">
        <v>1</v>
      </c>
      <c r="N1806" t="s">
        <v>29</v>
      </c>
      <c r="O1806" t="s">
        <v>29</v>
      </c>
      <c r="P1806" t="s">
        <v>30</v>
      </c>
      <c r="Q1806" t="s">
        <v>23</v>
      </c>
      <c r="R1806" t="s">
        <v>31</v>
      </c>
      <c r="S1806" t="s">
        <v>32</v>
      </c>
      <c r="T1806">
        <v>3</v>
      </c>
      <c r="U1806" t="s">
        <v>360</v>
      </c>
      <c r="V1806" t="s">
        <v>366</v>
      </c>
      <c r="W1806" t="s">
        <v>368</v>
      </c>
      <c r="Y1806">
        <f t="shared" si="151"/>
        <v>171.96</v>
      </c>
    </row>
    <row r="1807" spans="1:25" x14ac:dyDescent="0.2">
      <c r="A1807">
        <v>1806</v>
      </c>
      <c r="B1807" t="s">
        <v>298</v>
      </c>
      <c r="C1807" t="s">
        <v>345</v>
      </c>
      <c r="D1807">
        <v>5</v>
      </c>
      <c r="E1807" t="s">
        <v>72</v>
      </c>
      <c r="F1807">
        <f t="shared" si="152"/>
        <v>0.08</v>
      </c>
      <c r="G1807">
        <v>340</v>
      </c>
      <c r="H1807">
        <f t="shared" si="146"/>
        <v>3.4000000000000002E-4</v>
      </c>
      <c r="I1807">
        <f t="shared" si="149"/>
        <v>3.6780660900548136E-2</v>
      </c>
      <c r="J1807" s="6">
        <f t="shared" si="147"/>
        <v>4.2500000000000003E-3</v>
      </c>
      <c r="K1807">
        <f t="shared" si="148"/>
        <v>235.29411764705881</v>
      </c>
      <c r="L1807" t="s">
        <v>66</v>
      </c>
      <c r="M1807">
        <v>1</v>
      </c>
      <c r="N1807" t="s">
        <v>39</v>
      </c>
      <c r="O1807" t="s">
        <v>35</v>
      </c>
      <c r="P1807" t="s">
        <v>36</v>
      </c>
      <c r="Q1807" t="s">
        <v>37</v>
      </c>
      <c r="R1807" t="s">
        <v>24</v>
      </c>
      <c r="S1807" t="s">
        <v>38</v>
      </c>
      <c r="T1807">
        <v>2</v>
      </c>
      <c r="U1807" t="s">
        <v>360</v>
      </c>
      <c r="V1807" t="s">
        <v>366</v>
      </c>
      <c r="W1807" t="s">
        <v>368</v>
      </c>
      <c r="Y1807">
        <f t="shared" si="151"/>
        <v>114.64</v>
      </c>
    </row>
    <row r="1808" spans="1:25" x14ac:dyDescent="0.2">
      <c r="A1808">
        <v>1807</v>
      </c>
      <c r="B1808" t="s">
        <v>298</v>
      </c>
      <c r="C1808" t="s">
        <v>345</v>
      </c>
      <c r="D1808">
        <v>5</v>
      </c>
      <c r="E1808" t="s">
        <v>72</v>
      </c>
      <c r="F1808">
        <f t="shared" si="152"/>
        <v>0.08</v>
      </c>
      <c r="G1808">
        <v>340</v>
      </c>
      <c r="H1808">
        <f t="shared" si="146"/>
        <v>3.4000000000000002E-4</v>
      </c>
      <c r="I1808">
        <f t="shared" si="149"/>
        <v>3.6780660900548136E-2</v>
      </c>
      <c r="J1808" s="6">
        <f t="shared" si="147"/>
        <v>4.2500000000000003E-3</v>
      </c>
      <c r="K1808">
        <f t="shared" si="148"/>
        <v>235.29411764705881</v>
      </c>
      <c r="L1808" t="s">
        <v>66</v>
      </c>
      <c r="M1808">
        <v>1</v>
      </c>
      <c r="N1808" t="s">
        <v>47</v>
      </c>
      <c r="O1808" t="s">
        <v>47</v>
      </c>
      <c r="P1808" t="s">
        <v>22</v>
      </c>
      <c r="Q1808" t="s">
        <v>23</v>
      </c>
      <c r="R1808" t="s">
        <v>24</v>
      </c>
      <c r="S1808" t="s">
        <v>32</v>
      </c>
      <c r="T1808">
        <v>1</v>
      </c>
      <c r="U1808" t="s">
        <v>360</v>
      </c>
      <c r="V1808" t="s">
        <v>366</v>
      </c>
      <c r="W1808" t="s">
        <v>368</v>
      </c>
      <c r="Y1808">
        <f t="shared" si="151"/>
        <v>57.32</v>
      </c>
    </row>
    <row r="1809" spans="1:25" x14ac:dyDescent="0.2">
      <c r="A1809">
        <v>1808</v>
      </c>
      <c r="B1809" t="s">
        <v>298</v>
      </c>
      <c r="C1809" t="s">
        <v>345</v>
      </c>
      <c r="D1809">
        <v>5</v>
      </c>
      <c r="E1809" t="s">
        <v>72</v>
      </c>
      <c r="F1809">
        <f t="shared" si="152"/>
        <v>0.08</v>
      </c>
      <c r="G1809">
        <v>340</v>
      </c>
      <c r="H1809">
        <f t="shared" si="146"/>
        <v>3.4000000000000002E-4</v>
      </c>
      <c r="I1809">
        <f t="shared" si="149"/>
        <v>3.6780660900548136E-2</v>
      </c>
      <c r="J1809" s="6">
        <f t="shared" si="147"/>
        <v>4.2500000000000003E-3</v>
      </c>
      <c r="K1809">
        <f t="shared" si="148"/>
        <v>235.29411764705881</v>
      </c>
      <c r="L1809" t="s">
        <v>66</v>
      </c>
      <c r="M1809">
        <v>1</v>
      </c>
      <c r="N1809" t="s">
        <v>330</v>
      </c>
      <c r="O1809" t="s">
        <v>213</v>
      </c>
      <c r="P1809" t="s">
        <v>22</v>
      </c>
      <c r="Q1809" t="s">
        <v>23</v>
      </c>
      <c r="R1809" t="s">
        <v>24</v>
      </c>
      <c r="S1809" t="s">
        <v>46</v>
      </c>
      <c r="T1809">
        <v>5</v>
      </c>
      <c r="U1809" t="s">
        <v>360</v>
      </c>
      <c r="V1809" t="s">
        <v>366</v>
      </c>
      <c r="W1809" t="s">
        <v>368</v>
      </c>
      <c r="Y1809">
        <f t="shared" si="151"/>
        <v>286.60000000000002</v>
      </c>
    </row>
    <row r="1810" spans="1:25" x14ac:dyDescent="0.2">
      <c r="A1810">
        <v>1809</v>
      </c>
      <c r="B1810" t="s">
        <v>298</v>
      </c>
      <c r="C1810" t="s">
        <v>345</v>
      </c>
      <c r="D1810">
        <v>5</v>
      </c>
      <c r="E1810" t="s">
        <v>72</v>
      </c>
      <c r="F1810">
        <f t="shared" si="152"/>
        <v>0.08</v>
      </c>
      <c r="G1810">
        <v>340</v>
      </c>
      <c r="H1810">
        <f t="shared" si="146"/>
        <v>3.4000000000000002E-4</v>
      </c>
      <c r="I1810">
        <f t="shared" si="149"/>
        <v>3.6780660900548136E-2</v>
      </c>
      <c r="J1810" s="6">
        <f t="shared" si="147"/>
        <v>4.2500000000000003E-3</v>
      </c>
      <c r="K1810">
        <f t="shared" si="148"/>
        <v>235.29411764705881</v>
      </c>
      <c r="L1810" t="s">
        <v>68</v>
      </c>
      <c r="M1810">
        <v>1</v>
      </c>
      <c r="N1810" t="s">
        <v>39</v>
      </c>
      <c r="O1810" t="s">
        <v>35</v>
      </c>
      <c r="P1810" t="s">
        <v>36</v>
      </c>
      <c r="Q1810" t="s">
        <v>37</v>
      </c>
      <c r="R1810" t="s">
        <v>24</v>
      </c>
      <c r="S1810" t="s">
        <v>38</v>
      </c>
      <c r="T1810">
        <v>3</v>
      </c>
      <c r="U1810" t="s">
        <v>360</v>
      </c>
      <c r="V1810" t="s">
        <v>366</v>
      </c>
      <c r="W1810" t="s">
        <v>369</v>
      </c>
      <c r="Y1810">
        <f t="shared" si="151"/>
        <v>171.96</v>
      </c>
    </row>
    <row r="1811" spans="1:25" x14ac:dyDescent="0.2">
      <c r="A1811">
        <v>1810</v>
      </c>
      <c r="B1811" t="s">
        <v>298</v>
      </c>
      <c r="C1811" t="s">
        <v>345</v>
      </c>
      <c r="D1811">
        <v>5</v>
      </c>
      <c r="E1811" t="s">
        <v>72</v>
      </c>
      <c r="F1811">
        <f t="shared" si="152"/>
        <v>0.08</v>
      </c>
      <c r="G1811">
        <v>340</v>
      </c>
      <c r="H1811">
        <f t="shared" si="146"/>
        <v>3.4000000000000002E-4</v>
      </c>
      <c r="I1811">
        <f t="shared" si="149"/>
        <v>3.6780660900548136E-2</v>
      </c>
      <c r="J1811" s="6">
        <f t="shared" si="147"/>
        <v>4.2500000000000003E-3</v>
      </c>
      <c r="K1811">
        <f t="shared" si="148"/>
        <v>235.29411764705881</v>
      </c>
      <c r="L1811" t="s">
        <v>68</v>
      </c>
      <c r="M1811">
        <v>1</v>
      </c>
      <c r="N1811" t="s">
        <v>47</v>
      </c>
      <c r="O1811" t="s">
        <v>47</v>
      </c>
      <c r="P1811" t="s">
        <v>22</v>
      </c>
      <c r="Q1811" t="s">
        <v>23</v>
      </c>
      <c r="R1811" t="s">
        <v>24</v>
      </c>
      <c r="S1811" t="s">
        <v>32</v>
      </c>
      <c r="T1811">
        <v>1</v>
      </c>
      <c r="U1811" t="s">
        <v>360</v>
      </c>
      <c r="V1811" t="s">
        <v>366</v>
      </c>
      <c r="W1811" t="s">
        <v>369</v>
      </c>
      <c r="Y1811">
        <f t="shared" si="151"/>
        <v>57.32</v>
      </c>
    </row>
    <row r="1812" spans="1:25" x14ac:dyDescent="0.2">
      <c r="A1812">
        <v>1811</v>
      </c>
      <c r="B1812" t="s">
        <v>298</v>
      </c>
      <c r="C1812" t="s">
        <v>345</v>
      </c>
      <c r="D1812">
        <v>5</v>
      </c>
      <c r="E1812" t="s">
        <v>72</v>
      </c>
      <c r="F1812">
        <f t="shared" si="152"/>
        <v>0.08</v>
      </c>
      <c r="G1812">
        <v>340</v>
      </c>
      <c r="H1812">
        <f t="shared" si="146"/>
        <v>3.4000000000000002E-4</v>
      </c>
      <c r="I1812">
        <f t="shared" si="149"/>
        <v>3.6780660900548136E-2</v>
      </c>
      <c r="J1812" s="6">
        <f t="shared" si="147"/>
        <v>4.2500000000000003E-3</v>
      </c>
      <c r="K1812">
        <f t="shared" si="148"/>
        <v>235.29411764705881</v>
      </c>
      <c r="L1812" t="s">
        <v>68</v>
      </c>
      <c r="M1812">
        <v>1</v>
      </c>
      <c r="N1812" t="s">
        <v>61</v>
      </c>
      <c r="O1812" t="s">
        <v>61</v>
      </c>
      <c r="P1812" t="s">
        <v>30</v>
      </c>
      <c r="Q1812" t="s">
        <v>37</v>
      </c>
      <c r="R1812" t="s">
        <v>31</v>
      </c>
      <c r="S1812" t="s">
        <v>62</v>
      </c>
      <c r="T1812">
        <v>1</v>
      </c>
      <c r="U1812" t="s">
        <v>360</v>
      </c>
      <c r="V1812" t="s">
        <v>366</v>
      </c>
      <c r="W1812" t="s">
        <v>369</v>
      </c>
      <c r="Y1812">
        <f t="shared" si="151"/>
        <v>57.32</v>
      </c>
    </row>
    <row r="1813" spans="1:25" x14ac:dyDescent="0.2">
      <c r="A1813">
        <v>1812</v>
      </c>
      <c r="B1813" t="s">
        <v>298</v>
      </c>
      <c r="C1813" t="s">
        <v>345</v>
      </c>
      <c r="D1813">
        <v>5</v>
      </c>
      <c r="E1813" t="s">
        <v>72</v>
      </c>
      <c r="F1813">
        <f t="shared" si="152"/>
        <v>0.08</v>
      </c>
      <c r="G1813">
        <v>340</v>
      </c>
      <c r="H1813">
        <f t="shared" si="146"/>
        <v>3.4000000000000002E-4</v>
      </c>
      <c r="I1813">
        <f t="shared" si="149"/>
        <v>3.6780660900548136E-2</v>
      </c>
      <c r="J1813" s="6">
        <f t="shared" si="147"/>
        <v>4.2500000000000003E-3</v>
      </c>
      <c r="K1813">
        <f t="shared" si="148"/>
        <v>235.29411764705881</v>
      </c>
      <c r="L1813" t="s">
        <v>68</v>
      </c>
      <c r="M1813">
        <v>1</v>
      </c>
      <c r="N1813" t="s">
        <v>330</v>
      </c>
      <c r="O1813" t="s">
        <v>213</v>
      </c>
      <c r="P1813" t="s">
        <v>22</v>
      </c>
      <c r="Q1813" t="s">
        <v>23</v>
      </c>
      <c r="R1813" t="s">
        <v>24</v>
      </c>
      <c r="S1813" t="s">
        <v>46</v>
      </c>
      <c r="T1813">
        <v>4</v>
      </c>
      <c r="U1813" t="s">
        <v>360</v>
      </c>
      <c r="V1813" t="s">
        <v>366</v>
      </c>
      <c r="W1813" t="s">
        <v>369</v>
      </c>
      <c r="Y1813">
        <f t="shared" si="151"/>
        <v>229.28</v>
      </c>
    </row>
    <row r="1814" spans="1:25" x14ac:dyDescent="0.2">
      <c r="A1814">
        <v>1813</v>
      </c>
      <c r="B1814" t="s">
        <v>298</v>
      </c>
      <c r="C1814" t="s">
        <v>345</v>
      </c>
      <c r="D1814">
        <v>5</v>
      </c>
      <c r="E1814" t="s">
        <v>72</v>
      </c>
      <c r="F1814">
        <f t="shared" si="152"/>
        <v>0.08</v>
      </c>
      <c r="G1814">
        <v>340</v>
      </c>
      <c r="H1814">
        <f t="shared" si="146"/>
        <v>3.4000000000000002E-4</v>
      </c>
      <c r="I1814">
        <f t="shared" si="149"/>
        <v>3.6780660900548136E-2</v>
      </c>
      <c r="J1814" s="6">
        <f t="shared" si="147"/>
        <v>4.2500000000000003E-3</v>
      </c>
      <c r="K1814">
        <f t="shared" si="148"/>
        <v>235.29411764705881</v>
      </c>
      <c r="L1814" t="s">
        <v>70</v>
      </c>
      <c r="M1814">
        <v>1</v>
      </c>
      <c r="N1814" t="s">
        <v>29</v>
      </c>
      <c r="O1814" t="s">
        <v>29</v>
      </c>
      <c r="P1814" t="s">
        <v>30</v>
      </c>
      <c r="Q1814" t="s">
        <v>23</v>
      </c>
      <c r="R1814" t="s">
        <v>31</v>
      </c>
      <c r="S1814" t="s">
        <v>32</v>
      </c>
      <c r="T1814">
        <v>1</v>
      </c>
      <c r="U1814" t="s">
        <v>360</v>
      </c>
      <c r="V1814" t="s">
        <v>366</v>
      </c>
      <c r="W1814" t="s">
        <v>370</v>
      </c>
      <c r="Y1814">
        <f t="shared" si="151"/>
        <v>57.32</v>
      </c>
    </row>
    <row r="1815" spans="1:25" x14ac:dyDescent="0.2">
      <c r="A1815">
        <v>1814</v>
      </c>
      <c r="B1815" t="s">
        <v>298</v>
      </c>
      <c r="C1815" t="s">
        <v>345</v>
      </c>
      <c r="D1815">
        <v>5</v>
      </c>
      <c r="E1815" t="s">
        <v>72</v>
      </c>
      <c r="F1815">
        <f t="shared" si="152"/>
        <v>0.08</v>
      </c>
      <c r="G1815">
        <v>340</v>
      </c>
      <c r="H1815">
        <f t="shared" si="146"/>
        <v>3.4000000000000002E-4</v>
      </c>
      <c r="I1815">
        <f t="shared" si="149"/>
        <v>3.6780660900548136E-2</v>
      </c>
      <c r="J1815" s="6">
        <f t="shared" si="147"/>
        <v>4.2500000000000003E-3</v>
      </c>
      <c r="K1815">
        <f t="shared" si="148"/>
        <v>235.29411764705881</v>
      </c>
      <c r="L1815" t="s">
        <v>70</v>
      </c>
      <c r="M1815">
        <v>1</v>
      </c>
      <c r="N1815" t="s">
        <v>39</v>
      </c>
      <c r="O1815" t="s">
        <v>35</v>
      </c>
      <c r="P1815" t="s">
        <v>36</v>
      </c>
      <c r="Q1815" t="s">
        <v>37</v>
      </c>
      <c r="R1815" t="s">
        <v>24</v>
      </c>
      <c r="S1815" t="s">
        <v>38</v>
      </c>
      <c r="T1815">
        <v>1</v>
      </c>
      <c r="U1815" t="s">
        <v>360</v>
      </c>
      <c r="V1815" t="s">
        <v>366</v>
      </c>
      <c r="W1815" t="s">
        <v>370</v>
      </c>
      <c r="Y1815">
        <f t="shared" si="151"/>
        <v>57.32</v>
      </c>
    </row>
    <row r="1816" spans="1:25" x14ac:dyDescent="0.2">
      <c r="A1816">
        <v>1815</v>
      </c>
      <c r="B1816" t="s">
        <v>298</v>
      </c>
      <c r="C1816" t="s">
        <v>345</v>
      </c>
      <c r="D1816">
        <v>5</v>
      </c>
      <c r="E1816" t="s">
        <v>72</v>
      </c>
      <c r="F1816">
        <f t="shared" si="152"/>
        <v>0.08</v>
      </c>
      <c r="G1816">
        <v>340</v>
      </c>
      <c r="H1816">
        <f t="shared" si="146"/>
        <v>3.4000000000000002E-4</v>
      </c>
      <c r="I1816">
        <f t="shared" si="149"/>
        <v>3.6780660900548136E-2</v>
      </c>
      <c r="J1816" s="6">
        <f t="shared" si="147"/>
        <v>4.2500000000000003E-3</v>
      </c>
      <c r="K1816">
        <f t="shared" si="148"/>
        <v>235.29411764705881</v>
      </c>
      <c r="L1816" t="s">
        <v>70</v>
      </c>
      <c r="M1816">
        <v>1</v>
      </c>
      <c r="N1816" t="s">
        <v>47</v>
      </c>
      <c r="O1816" t="s">
        <v>47</v>
      </c>
      <c r="P1816" t="s">
        <v>22</v>
      </c>
      <c r="Q1816" t="s">
        <v>23</v>
      </c>
      <c r="R1816" t="s">
        <v>24</v>
      </c>
      <c r="S1816" t="s">
        <v>32</v>
      </c>
      <c r="T1816">
        <v>1</v>
      </c>
      <c r="U1816" t="s">
        <v>360</v>
      </c>
      <c r="V1816" t="s">
        <v>366</v>
      </c>
      <c r="W1816" t="s">
        <v>370</v>
      </c>
      <c r="Y1816">
        <f t="shared" si="151"/>
        <v>57.32</v>
      </c>
    </row>
    <row r="1817" spans="1:25" x14ac:dyDescent="0.2">
      <c r="A1817">
        <v>1816</v>
      </c>
      <c r="B1817" t="s">
        <v>298</v>
      </c>
      <c r="C1817" t="s">
        <v>345</v>
      </c>
      <c r="D1817">
        <v>5</v>
      </c>
      <c r="E1817" t="s">
        <v>72</v>
      </c>
      <c r="F1817">
        <f t="shared" si="152"/>
        <v>0.08</v>
      </c>
      <c r="G1817">
        <v>340</v>
      </c>
      <c r="H1817">
        <f t="shared" si="146"/>
        <v>3.4000000000000002E-4</v>
      </c>
      <c r="I1817">
        <f t="shared" si="149"/>
        <v>3.6780660900548136E-2</v>
      </c>
      <c r="J1817" s="6">
        <f t="shared" si="147"/>
        <v>4.2500000000000003E-3</v>
      </c>
      <c r="K1817">
        <f t="shared" si="148"/>
        <v>235.29411764705881</v>
      </c>
      <c r="L1817" t="s">
        <v>70</v>
      </c>
      <c r="M1817">
        <v>1</v>
      </c>
      <c r="N1817" t="s">
        <v>330</v>
      </c>
      <c r="O1817" t="s">
        <v>213</v>
      </c>
      <c r="P1817" t="s">
        <v>22</v>
      </c>
      <c r="Q1817" t="s">
        <v>23</v>
      </c>
      <c r="R1817" t="s">
        <v>24</v>
      </c>
      <c r="S1817" t="s">
        <v>46</v>
      </c>
      <c r="T1817">
        <v>1</v>
      </c>
      <c r="U1817" t="s">
        <v>360</v>
      </c>
      <c r="V1817" t="s">
        <v>366</v>
      </c>
      <c r="W1817" t="s">
        <v>370</v>
      </c>
      <c r="Y1817">
        <f t="shared" si="151"/>
        <v>57.32</v>
      </c>
    </row>
    <row r="1818" spans="1:25" x14ac:dyDescent="0.2">
      <c r="A1818">
        <v>1817</v>
      </c>
      <c r="B1818" t="s">
        <v>298</v>
      </c>
      <c r="C1818" t="s">
        <v>345</v>
      </c>
      <c r="D1818">
        <v>5</v>
      </c>
      <c r="E1818" t="s">
        <v>72</v>
      </c>
      <c r="F1818">
        <f t="shared" si="152"/>
        <v>0.08</v>
      </c>
      <c r="G1818">
        <v>340</v>
      </c>
      <c r="H1818">
        <f t="shared" si="146"/>
        <v>3.4000000000000002E-4</v>
      </c>
      <c r="I1818">
        <f t="shared" si="149"/>
        <v>3.6780660900548136E-2</v>
      </c>
      <c r="J1818" s="6">
        <f t="shared" si="147"/>
        <v>4.2500000000000003E-3</v>
      </c>
      <c r="K1818">
        <f t="shared" si="148"/>
        <v>235.29411764705881</v>
      </c>
      <c r="L1818" t="s">
        <v>70</v>
      </c>
      <c r="M1818">
        <v>1</v>
      </c>
      <c r="N1818" t="s">
        <v>188</v>
      </c>
      <c r="O1818" t="s">
        <v>188</v>
      </c>
      <c r="P1818" t="s">
        <v>36</v>
      </c>
      <c r="Q1818" t="s">
        <v>23</v>
      </c>
      <c r="R1818" t="s">
        <v>31</v>
      </c>
      <c r="S1818" t="s">
        <v>38</v>
      </c>
      <c r="T1818">
        <v>1</v>
      </c>
      <c r="U1818" t="s">
        <v>360</v>
      </c>
      <c r="V1818" t="s">
        <v>366</v>
      </c>
      <c r="W1818" t="s">
        <v>370</v>
      </c>
      <c r="Y1818">
        <f t="shared" si="151"/>
        <v>57.32</v>
      </c>
    </row>
    <row r="1819" spans="1:25" x14ac:dyDescent="0.2">
      <c r="A1819">
        <v>1818</v>
      </c>
      <c r="B1819" t="s">
        <v>298</v>
      </c>
      <c r="C1819" t="s">
        <v>345</v>
      </c>
      <c r="D1819">
        <v>6</v>
      </c>
      <c r="E1819" t="s">
        <v>18</v>
      </c>
      <c r="F1819">
        <f t="shared" ref="F1819:F1867" si="153">(4/100)</f>
        <v>0.04</v>
      </c>
      <c r="G1819">
        <v>200</v>
      </c>
      <c r="H1819">
        <f t="shared" si="146"/>
        <v>2.0000000000000001E-4</v>
      </c>
      <c r="I1819">
        <f t="shared" si="149"/>
        <v>3.9894228040143268E-2</v>
      </c>
      <c r="J1819" s="6">
        <f t="shared" si="147"/>
        <v>5.0000000000000001E-3</v>
      </c>
      <c r="K1819">
        <f t="shared" si="148"/>
        <v>200</v>
      </c>
      <c r="L1819" t="s">
        <v>19</v>
      </c>
      <c r="M1819">
        <v>1</v>
      </c>
      <c r="N1819" t="s">
        <v>29</v>
      </c>
      <c r="O1819" t="s">
        <v>29</v>
      </c>
      <c r="P1819" t="s">
        <v>30</v>
      </c>
      <c r="Q1819" t="s">
        <v>23</v>
      </c>
      <c r="R1819" t="s">
        <v>31</v>
      </c>
      <c r="S1819" t="s">
        <v>32</v>
      </c>
      <c r="T1819">
        <v>2</v>
      </c>
      <c r="U1819" t="s">
        <v>371</v>
      </c>
      <c r="V1819" t="s">
        <v>372</v>
      </c>
      <c r="W1819" t="s">
        <v>373</v>
      </c>
      <c r="Y1819">
        <f t="shared" si="151"/>
        <v>114.64</v>
      </c>
    </row>
    <row r="1820" spans="1:25" x14ac:dyDescent="0.2">
      <c r="A1820">
        <v>1819</v>
      </c>
      <c r="B1820" t="s">
        <v>298</v>
      </c>
      <c r="C1820" t="s">
        <v>345</v>
      </c>
      <c r="D1820">
        <v>6</v>
      </c>
      <c r="E1820" t="s">
        <v>18</v>
      </c>
      <c r="F1820">
        <f t="shared" si="153"/>
        <v>0.04</v>
      </c>
      <c r="G1820">
        <v>200</v>
      </c>
      <c r="H1820">
        <f t="shared" si="146"/>
        <v>2.0000000000000001E-4</v>
      </c>
      <c r="I1820">
        <f t="shared" si="149"/>
        <v>3.9894228040143268E-2</v>
      </c>
      <c r="J1820" s="6">
        <f t="shared" si="147"/>
        <v>5.0000000000000001E-3</v>
      </c>
      <c r="K1820">
        <f t="shared" si="148"/>
        <v>200</v>
      </c>
      <c r="L1820" t="s">
        <v>19</v>
      </c>
      <c r="M1820">
        <v>1</v>
      </c>
      <c r="N1820" t="s">
        <v>29</v>
      </c>
      <c r="O1820" t="s">
        <v>29</v>
      </c>
      <c r="P1820" t="s">
        <v>30</v>
      </c>
      <c r="Q1820" t="s">
        <v>23</v>
      </c>
      <c r="R1820" t="s">
        <v>31</v>
      </c>
      <c r="S1820" t="s">
        <v>32</v>
      </c>
      <c r="T1820">
        <v>1</v>
      </c>
      <c r="U1820" t="s">
        <v>371</v>
      </c>
      <c r="V1820" t="s">
        <v>372</v>
      </c>
      <c r="W1820" t="s">
        <v>373</v>
      </c>
      <c r="Y1820">
        <f t="shared" si="151"/>
        <v>57.32</v>
      </c>
    </row>
    <row r="1821" spans="1:25" x14ac:dyDescent="0.2">
      <c r="A1821">
        <v>1820</v>
      </c>
      <c r="B1821" t="s">
        <v>298</v>
      </c>
      <c r="C1821" t="s">
        <v>345</v>
      </c>
      <c r="D1821">
        <v>6</v>
      </c>
      <c r="E1821" t="s">
        <v>18</v>
      </c>
      <c r="F1821">
        <f t="shared" si="153"/>
        <v>0.04</v>
      </c>
      <c r="G1821">
        <v>200</v>
      </c>
      <c r="H1821">
        <f t="shared" si="146"/>
        <v>2.0000000000000001E-4</v>
      </c>
      <c r="I1821">
        <f t="shared" si="149"/>
        <v>3.9894228040143268E-2</v>
      </c>
      <c r="J1821" s="6">
        <f t="shared" si="147"/>
        <v>5.0000000000000001E-3</v>
      </c>
      <c r="K1821">
        <f t="shared" si="148"/>
        <v>200</v>
      </c>
      <c r="L1821" t="s">
        <v>19</v>
      </c>
      <c r="M1821">
        <v>1</v>
      </c>
      <c r="N1821" t="s">
        <v>39</v>
      </c>
      <c r="O1821" t="s">
        <v>35</v>
      </c>
      <c r="P1821" t="s">
        <v>36</v>
      </c>
      <c r="Q1821" t="s">
        <v>37</v>
      </c>
      <c r="R1821" t="s">
        <v>24</v>
      </c>
      <c r="S1821" t="s">
        <v>38</v>
      </c>
      <c r="T1821">
        <v>2</v>
      </c>
      <c r="U1821" t="s">
        <v>371</v>
      </c>
      <c r="V1821" t="s">
        <v>372</v>
      </c>
      <c r="W1821" t="s">
        <v>373</v>
      </c>
      <c r="Y1821">
        <f t="shared" si="151"/>
        <v>114.64</v>
      </c>
    </row>
    <row r="1822" spans="1:25" x14ac:dyDescent="0.2">
      <c r="A1822">
        <v>1821</v>
      </c>
      <c r="B1822" t="s">
        <v>298</v>
      </c>
      <c r="C1822" t="s">
        <v>345</v>
      </c>
      <c r="D1822">
        <v>6</v>
      </c>
      <c r="E1822" t="s">
        <v>18</v>
      </c>
      <c r="F1822">
        <f t="shared" si="153"/>
        <v>0.04</v>
      </c>
      <c r="G1822">
        <v>200</v>
      </c>
      <c r="H1822">
        <f t="shared" si="146"/>
        <v>2.0000000000000001E-4</v>
      </c>
      <c r="I1822">
        <f t="shared" si="149"/>
        <v>3.9894228040143268E-2</v>
      </c>
      <c r="J1822" s="6">
        <f t="shared" si="147"/>
        <v>5.0000000000000001E-3</v>
      </c>
      <c r="K1822">
        <f t="shared" si="148"/>
        <v>200</v>
      </c>
      <c r="L1822" t="s">
        <v>19</v>
      </c>
      <c r="M1822">
        <v>1</v>
      </c>
      <c r="N1822" t="s">
        <v>39</v>
      </c>
      <c r="O1822" t="s">
        <v>35</v>
      </c>
      <c r="P1822" t="s">
        <v>36</v>
      </c>
      <c r="Q1822" t="s">
        <v>37</v>
      </c>
      <c r="R1822" t="s">
        <v>24</v>
      </c>
      <c r="S1822" t="s">
        <v>38</v>
      </c>
      <c r="T1822">
        <v>1</v>
      </c>
      <c r="U1822" t="s">
        <v>371</v>
      </c>
      <c r="V1822" t="s">
        <v>372</v>
      </c>
      <c r="W1822" t="s">
        <v>373</v>
      </c>
      <c r="Y1822">
        <f t="shared" si="151"/>
        <v>57.32</v>
      </c>
    </row>
    <row r="1823" spans="1:25" x14ac:dyDescent="0.2">
      <c r="A1823">
        <v>1822</v>
      </c>
      <c r="B1823" t="s">
        <v>298</v>
      </c>
      <c r="C1823" t="s">
        <v>345</v>
      </c>
      <c r="D1823">
        <v>6</v>
      </c>
      <c r="E1823" t="s">
        <v>18</v>
      </c>
      <c r="F1823">
        <f t="shared" si="153"/>
        <v>0.04</v>
      </c>
      <c r="G1823">
        <v>200</v>
      </c>
      <c r="H1823">
        <f t="shared" si="146"/>
        <v>2.0000000000000001E-4</v>
      </c>
      <c r="I1823">
        <f t="shared" si="149"/>
        <v>3.9894228040143268E-2</v>
      </c>
      <c r="J1823" s="6">
        <f t="shared" si="147"/>
        <v>5.0000000000000001E-3</v>
      </c>
      <c r="K1823">
        <f t="shared" si="148"/>
        <v>200</v>
      </c>
      <c r="L1823" t="s">
        <v>19</v>
      </c>
      <c r="M1823">
        <v>1</v>
      </c>
      <c r="N1823" t="s">
        <v>61</v>
      </c>
      <c r="O1823" t="s">
        <v>61</v>
      </c>
      <c r="P1823" t="s">
        <v>30</v>
      </c>
      <c r="Q1823" t="s">
        <v>37</v>
      </c>
      <c r="R1823" t="s">
        <v>31</v>
      </c>
      <c r="S1823" t="s">
        <v>62</v>
      </c>
      <c r="T1823">
        <v>1</v>
      </c>
      <c r="U1823" t="s">
        <v>371</v>
      </c>
      <c r="V1823" t="s">
        <v>372</v>
      </c>
      <c r="W1823" t="s">
        <v>373</v>
      </c>
      <c r="Y1823">
        <f t="shared" si="151"/>
        <v>57.32</v>
      </c>
    </row>
    <row r="1824" spans="1:25" x14ac:dyDescent="0.2">
      <c r="A1824">
        <v>1823</v>
      </c>
      <c r="B1824" t="s">
        <v>298</v>
      </c>
      <c r="C1824" t="s">
        <v>345</v>
      </c>
      <c r="D1824">
        <v>6</v>
      </c>
      <c r="E1824" t="s">
        <v>18</v>
      </c>
      <c r="F1824">
        <f t="shared" si="153"/>
        <v>0.04</v>
      </c>
      <c r="G1824">
        <v>200</v>
      </c>
      <c r="H1824">
        <f t="shared" si="146"/>
        <v>2.0000000000000001E-4</v>
      </c>
      <c r="I1824">
        <f t="shared" si="149"/>
        <v>3.9894228040143268E-2</v>
      </c>
      <c r="J1824" s="6">
        <f t="shared" si="147"/>
        <v>5.0000000000000001E-3</v>
      </c>
      <c r="K1824">
        <f t="shared" si="148"/>
        <v>200</v>
      </c>
      <c r="L1824" t="s">
        <v>19</v>
      </c>
      <c r="M1824">
        <v>1</v>
      </c>
      <c r="N1824" t="s">
        <v>330</v>
      </c>
      <c r="O1824" t="s">
        <v>213</v>
      </c>
      <c r="P1824" t="s">
        <v>22</v>
      </c>
      <c r="Q1824" t="s">
        <v>23</v>
      </c>
      <c r="R1824" t="s">
        <v>24</v>
      </c>
      <c r="S1824" t="s">
        <v>46</v>
      </c>
      <c r="T1824">
        <v>2</v>
      </c>
      <c r="U1824" t="s">
        <v>371</v>
      </c>
      <c r="V1824" t="s">
        <v>372</v>
      </c>
      <c r="W1824" t="s">
        <v>373</v>
      </c>
      <c r="Y1824">
        <f t="shared" si="151"/>
        <v>114.64</v>
      </c>
    </row>
    <row r="1825" spans="1:25" x14ac:dyDescent="0.2">
      <c r="A1825">
        <v>1824</v>
      </c>
      <c r="B1825" t="s">
        <v>298</v>
      </c>
      <c r="C1825" t="s">
        <v>345</v>
      </c>
      <c r="D1825">
        <v>6</v>
      </c>
      <c r="E1825" t="s">
        <v>18</v>
      </c>
      <c r="F1825">
        <f t="shared" si="153"/>
        <v>0.04</v>
      </c>
      <c r="G1825">
        <v>200</v>
      </c>
      <c r="H1825">
        <f t="shared" si="146"/>
        <v>2.0000000000000001E-4</v>
      </c>
      <c r="I1825">
        <f t="shared" si="149"/>
        <v>3.9894228040143268E-2</v>
      </c>
      <c r="J1825" s="6">
        <f t="shared" si="147"/>
        <v>5.0000000000000001E-3</v>
      </c>
      <c r="K1825">
        <f t="shared" si="148"/>
        <v>200</v>
      </c>
      <c r="L1825" t="s">
        <v>19</v>
      </c>
      <c r="M1825">
        <v>1</v>
      </c>
      <c r="N1825" t="s">
        <v>330</v>
      </c>
      <c r="O1825" t="s">
        <v>213</v>
      </c>
      <c r="P1825" t="s">
        <v>22</v>
      </c>
      <c r="Q1825" t="s">
        <v>23</v>
      </c>
      <c r="R1825" t="s">
        <v>24</v>
      </c>
      <c r="S1825" t="s">
        <v>46</v>
      </c>
      <c r="T1825">
        <v>9</v>
      </c>
      <c r="U1825" t="s">
        <v>371</v>
      </c>
      <c r="V1825" t="s">
        <v>372</v>
      </c>
      <c r="W1825" t="s">
        <v>373</v>
      </c>
      <c r="Y1825">
        <f t="shared" si="151"/>
        <v>515.88</v>
      </c>
    </row>
    <row r="1826" spans="1:25" x14ac:dyDescent="0.2">
      <c r="A1826">
        <v>1825</v>
      </c>
      <c r="B1826" t="s">
        <v>298</v>
      </c>
      <c r="C1826" t="s">
        <v>345</v>
      </c>
      <c r="D1826">
        <v>6</v>
      </c>
      <c r="E1826" t="s">
        <v>18</v>
      </c>
      <c r="F1826">
        <f t="shared" si="153"/>
        <v>0.04</v>
      </c>
      <c r="G1826">
        <v>200</v>
      </c>
      <c r="H1826">
        <f t="shared" si="146"/>
        <v>2.0000000000000001E-4</v>
      </c>
      <c r="I1826">
        <f t="shared" si="149"/>
        <v>3.9894228040143268E-2</v>
      </c>
      <c r="J1826" s="6">
        <f t="shared" si="147"/>
        <v>5.0000000000000001E-3</v>
      </c>
      <c r="K1826">
        <f t="shared" si="148"/>
        <v>200</v>
      </c>
      <c r="L1826" t="s">
        <v>19</v>
      </c>
      <c r="M1826">
        <v>1</v>
      </c>
      <c r="N1826" t="s">
        <v>311</v>
      </c>
      <c r="O1826" t="s">
        <v>311</v>
      </c>
      <c r="P1826" t="s">
        <v>22</v>
      </c>
      <c r="Q1826" t="s">
        <v>23</v>
      </c>
      <c r="R1826" t="s">
        <v>24</v>
      </c>
      <c r="S1826" t="s">
        <v>32</v>
      </c>
      <c r="T1826">
        <v>2</v>
      </c>
      <c r="U1826" t="s">
        <v>371</v>
      </c>
      <c r="V1826" t="s">
        <v>372</v>
      </c>
      <c r="W1826" t="s">
        <v>373</v>
      </c>
      <c r="Y1826">
        <f t="shared" si="151"/>
        <v>114.64</v>
      </c>
    </row>
    <row r="1827" spans="1:25" x14ac:dyDescent="0.2">
      <c r="A1827">
        <v>1826</v>
      </c>
      <c r="B1827" t="s">
        <v>298</v>
      </c>
      <c r="C1827" t="s">
        <v>345</v>
      </c>
      <c r="D1827">
        <v>6</v>
      </c>
      <c r="E1827" t="s">
        <v>18</v>
      </c>
      <c r="F1827">
        <f t="shared" si="153"/>
        <v>0.04</v>
      </c>
      <c r="G1827">
        <v>200</v>
      </c>
      <c r="H1827">
        <f t="shared" ref="H1827:H1890" si="154">G1827/1000000</f>
        <v>2.0000000000000001E-4</v>
      </c>
      <c r="I1827">
        <f t="shared" si="149"/>
        <v>3.9894228040143268E-2</v>
      </c>
      <c r="J1827" s="6">
        <f t="shared" ref="J1827:J1890" si="155">(I1827*I1827)*PI()</f>
        <v>5.0000000000000001E-3</v>
      </c>
      <c r="K1827">
        <f t="shared" ref="K1827:K1890" si="156">1/J1827</f>
        <v>200</v>
      </c>
      <c r="L1827" t="s">
        <v>19</v>
      </c>
      <c r="M1827">
        <v>1</v>
      </c>
      <c r="N1827" t="s">
        <v>311</v>
      </c>
      <c r="O1827" t="s">
        <v>311</v>
      </c>
      <c r="P1827" t="s">
        <v>22</v>
      </c>
      <c r="Q1827" t="s">
        <v>23</v>
      </c>
      <c r="R1827" t="s">
        <v>24</v>
      </c>
      <c r="S1827" t="s">
        <v>32</v>
      </c>
      <c r="T1827">
        <v>1</v>
      </c>
      <c r="U1827" t="s">
        <v>371</v>
      </c>
      <c r="V1827" t="s">
        <v>372</v>
      </c>
      <c r="W1827" t="s">
        <v>373</v>
      </c>
      <c r="Y1827">
        <f t="shared" si="151"/>
        <v>57.32</v>
      </c>
    </row>
    <row r="1828" spans="1:25" x14ac:dyDescent="0.2">
      <c r="A1828">
        <v>1827</v>
      </c>
      <c r="B1828" t="s">
        <v>298</v>
      </c>
      <c r="C1828" t="s">
        <v>345</v>
      </c>
      <c r="D1828">
        <v>6</v>
      </c>
      <c r="E1828" t="s">
        <v>18</v>
      </c>
      <c r="F1828">
        <f t="shared" si="153"/>
        <v>0.04</v>
      </c>
      <c r="G1828">
        <v>200</v>
      </c>
      <c r="H1828">
        <f t="shared" si="154"/>
        <v>2.0000000000000001E-4</v>
      </c>
      <c r="I1828">
        <f t="shared" ref="I1828:I1891" si="157">SQRT(H1828/(PI()*F1828))</f>
        <v>3.9894228040143268E-2</v>
      </c>
      <c r="J1828" s="6">
        <f t="shared" si="155"/>
        <v>5.0000000000000001E-3</v>
      </c>
      <c r="K1828">
        <f t="shared" si="156"/>
        <v>200</v>
      </c>
      <c r="L1828" t="s">
        <v>66</v>
      </c>
      <c r="M1828">
        <v>1</v>
      </c>
      <c r="N1828" t="s">
        <v>319</v>
      </c>
      <c r="O1828" t="s">
        <v>319</v>
      </c>
      <c r="P1828" t="s">
        <v>22</v>
      </c>
      <c r="Q1828" t="s">
        <v>23</v>
      </c>
      <c r="R1828" t="s">
        <v>24</v>
      </c>
      <c r="S1828" t="s">
        <v>320</v>
      </c>
      <c r="T1828">
        <v>1</v>
      </c>
      <c r="U1828" t="s">
        <v>371</v>
      </c>
      <c r="V1828" t="s">
        <v>372</v>
      </c>
      <c r="W1828" t="s">
        <v>374</v>
      </c>
      <c r="Y1828">
        <f t="shared" si="151"/>
        <v>57.32</v>
      </c>
    </row>
    <row r="1829" spans="1:25" x14ac:dyDescent="0.2">
      <c r="A1829">
        <v>1828</v>
      </c>
      <c r="B1829" t="s">
        <v>298</v>
      </c>
      <c r="C1829" t="s">
        <v>345</v>
      </c>
      <c r="D1829">
        <v>6</v>
      </c>
      <c r="E1829" t="s">
        <v>18</v>
      </c>
      <c r="F1829">
        <f t="shared" si="153"/>
        <v>0.04</v>
      </c>
      <c r="G1829">
        <v>200</v>
      </c>
      <c r="H1829">
        <f t="shared" si="154"/>
        <v>2.0000000000000001E-4</v>
      </c>
      <c r="I1829">
        <f t="shared" si="157"/>
        <v>3.9894228040143268E-2</v>
      </c>
      <c r="J1829" s="6">
        <f t="shared" si="155"/>
        <v>5.0000000000000001E-3</v>
      </c>
      <c r="K1829">
        <f t="shared" si="156"/>
        <v>200</v>
      </c>
      <c r="L1829" t="s">
        <v>66</v>
      </c>
      <c r="M1829">
        <v>1</v>
      </c>
      <c r="N1829" t="s">
        <v>319</v>
      </c>
      <c r="O1829" t="s">
        <v>319</v>
      </c>
      <c r="P1829" t="s">
        <v>22</v>
      </c>
      <c r="Q1829" t="s">
        <v>23</v>
      </c>
      <c r="R1829" t="s">
        <v>24</v>
      </c>
      <c r="S1829" t="s">
        <v>320</v>
      </c>
      <c r="T1829">
        <v>1</v>
      </c>
      <c r="U1829" t="s">
        <v>371</v>
      </c>
      <c r="V1829" t="s">
        <v>372</v>
      </c>
      <c r="W1829" t="s">
        <v>374</v>
      </c>
      <c r="Y1829">
        <f t="shared" si="151"/>
        <v>57.32</v>
      </c>
    </row>
    <row r="1830" spans="1:25" x14ac:dyDescent="0.2">
      <c r="A1830">
        <v>1829</v>
      </c>
      <c r="B1830" t="s">
        <v>298</v>
      </c>
      <c r="C1830" t="s">
        <v>345</v>
      </c>
      <c r="D1830">
        <v>6</v>
      </c>
      <c r="E1830" t="s">
        <v>18</v>
      </c>
      <c r="F1830">
        <f t="shared" si="153"/>
        <v>0.04</v>
      </c>
      <c r="G1830">
        <v>200</v>
      </c>
      <c r="H1830">
        <f t="shared" si="154"/>
        <v>2.0000000000000001E-4</v>
      </c>
      <c r="I1830">
        <f t="shared" si="157"/>
        <v>3.9894228040143268E-2</v>
      </c>
      <c r="J1830" s="6">
        <f t="shared" si="155"/>
        <v>5.0000000000000001E-3</v>
      </c>
      <c r="K1830">
        <f t="shared" si="156"/>
        <v>200</v>
      </c>
      <c r="L1830" t="s">
        <v>66</v>
      </c>
      <c r="M1830">
        <v>1</v>
      </c>
      <c r="N1830" t="s">
        <v>319</v>
      </c>
      <c r="O1830" t="s">
        <v>319</v>
      </c>
      <c r="P1830" t="s">
        <v>22</v>
      </c>
      <c r="Q1830" t="s">
        <v>23</v>
      </c>
      <c r="R1830" t="s">
        <v>24</v>
      </c>
      <c r="S1830" t="s">
        <v>320</v>
      </c>
      <c r="T1830">
        <v>1</v>
      </c>
      <c r="U1830" t="s">
        <v>371</v>
      </c>
      <c r="V1830" t="s">
        <v>372</v>
      </c>
      <c r="W1830" t="s">
        <v>374</v>
      </c>
      <c r="Y1830">
        <f t="shared" si="151"/>
        <v>57.32</v>
      </c>
    </row>
    <row r="1831" spans="1:25" x14ac:dyDescent="0.2">
      <c r="A1831">
        <v>1830</v>
      </c>
      <c r="B1831" t="s">
        <v>298</v>
      </c>
      <c r="C1831" t="s">
        <v>345</v>
      </c>
      <c r="D1831">
        <v>6</v>
      </c>
      <c r="E1831" t="s">
        <v>18</v>
      </c>
      <c r="F1831">
        <f t="shared" si="153"/>
        <v>0.04</v>
      </c>
      <c r="G1831">
        <v>200</v>
      </c>
      <c r="H1831">
        <f t="shared" si="154"/>
        <v>2.0000000000000001E-4</v>
      </c>
      <c r="I1831">
        <f t="shared" si="157"/>
        <v>3.9894228040143268E-2</v>
      </c>
      <c r="J1831" s="6">
        <f t="shared" si="155"/>
        <v>5.0000000000000001E-3</v>
      </c>
      <c r="K1831">
        <f t="shared" si="156"/>
        <v>200</v>
      </c>
      <c r="L1831" t="s">
        <v>66</v>
      </c>
      <c r="M1831">
        <v>1</v>
      </c>
      <c r="N1831" t="s">
        <v>29</v>
      </c>
      <c r="O1831" t="s">
        <v>29</v>
      </c>
      <c r="P1831" t="s">
        <v>30</v>
      </c>
      <c r="Q1831" t="s">
        <v>23</v>
      </c>
      <c r="R1831" t="s">
        <v>31</v>
      </c>
      <c r="S1831" t="s">
        <v>32</v>
      </c>
      <c r="T1831">
        <v>1</v>
      </c>
      <c r="U1831" t="s">
        <v>371</v>
      </c>
      <c r="V1831" t="s">
        <v>372</v>
      </c>
      <c r="W1831" t="s">
        <v>374</v>
      </c>
      <c r="Y1831">
        <f t="shared" si="151"/>
        <v>57.32</v>
      </c>
    </row>
    <row r="1832" spans="1:25" x14ac:dyDescent="0.2">
      <c r="A1832">
        <v>1831</v>
      </c>
      <c r="B1832" t="s">
        <v>298</v>
      </c>
      <c r="C1832" t="s">
        <v>345</v>
      </c>
      <c r="D1832">
        <v>6</v>
      </c>
      <c r="E1832" t="s">
        <v>18</v>
      </c>
      <c r="F1832">
        <f t="shared" si="153"/>
        <v>0.04</v>
      </c>
      <c r="G1832">
        <v>200</v>
      </c>
      <c r="H1832">
        <f t="shared" si="154"/>
        <v>2.0000000000000001E-4</v>
      </c>
      <c r="I1832">
        <f t="shared" si="157"/>
        <v>3.9894228040143268E-2</v>
      </c>
      <c r="J1832" s="6">
        <f t="shared" si="155"/>
        <v>5.0000000000000001E-3</v>
      </c>
      <c r="K1832">
        <f t="shared" si="156"/>
        <v>200</v>
      </c>
      <c r="L1832" t="s">
        <v>66</v>
      </c>
      <c r="M1832">
        <v>1</v>
      </c>
      <c r="N1832" t="s">
        <v>29</v>
      </c>
      <c r="O1832" t="s">
        <v>29</v>
      </c>
      <c r="P1832" t="s">
        <v>30</v>
      </c>
      <c r="Q1832" t="s">
        <v>23</v>
      </c>
      <c r="R1832" t="s">
        <v>31</v>
      </c>
      <c r="S1832" t="s">
        <v>32</v>
      </c>
      <c r="T1832">
        <v>1</v>
      </c>
      <c r="U1832" t="s">
        <v>371</v>
      </c>
      <c r="V1832" t="s">
        <v>372</v>
      </c>
      <c r="W1832" t="s">
        <v>374</v>
      </c>
      <c r="Y1832">
        <f t="shared" si="151"/>
        <v>57.32</v>
      </c>
    </row>
    <row r="1833" spans="1:25" x14ac:dyDescent="0.2">
      <c r="A1833">
        <v>1832</v>
      </c>
      <c r="B1833" t="s">
        <v>298</v>
      </c>
      <c r="C1833" t="s">
        <v>345</v>
      </c>
      <c r="D1833">
        <v>6</v>
      </c>
      <c r="E1833" t="s">
        <v>18</v>
      </c>
      <c r="F1833">
        <f t="shared" si="153"/>
        <v>0.04</v>
      </c>
      <c r="G1833">
        <v>200</v>
      </c>
      <c r="H1833">
        <f t="shared" si="154"/>
        <v>2.0000000000000001E-4</v>
      </c>
      <c r="I1833">
        <f t="shared" si="157"/>
        <v>3.9894228040143268E-2</v>
      </c>
      <c r="J1833" s="6">
        <f t="shared" si="155"/>
        <v>5.0000000000000001E-3</v>
      </c>
      <c r="K1833">
        <f t="shared" si="156"/>
        <v>200</v>
      </c>
      <c r="L1833" t="s">
        <v>66</v>
      </c>
      <c r="M1833">
        <v>1</v>
      </c>
      <c r="N1833" t="s">
        <v>39</v>
      </c>
      <c r="O1833" t="s">
        <v>35</v>
      </c>
      <c r="P1833" t="s">
        <v>36</v>
      </c>
      <c r="Q1833" t="s">
        <v>37</v>
      </c>
      <c r="R1833" t="s">
        <v>24</v>
      </c>
      <c r="S1833" t="s">
        <v>38</v>
      </c>
      <c r="T1833">
        <v>2</v>
      </c>
      <c r="U1833" t="s">
        <v>371</v>
      </c>
      <c r="V1833" t="s">
        <v>372</v>
      </c>
      <c r="W1833" t="s">
        <v>374</v>
      </c>
      <c r="Y1833">
        <f t="shared" si="151"/>
        <v>114.64</v>
      </c>
    </row>
    <row r="1834" spans="1:25" x14ac:dyDescent="0.2">
      <c r="A1834">
        <v>1833</v>
      </c>
      <c r="B1834" t="s">
        <v>298</v>
      </c>
      <c r="C1834" t="s">
        <v>345</v>
      </c>
      <c r="D1834">
        <v>6</v>
      </c>
      <c r="E1834" t="s">
        <v>18</v>
      </c>
      <c r="F1834">
        <f t="shared" si="153"/>
        <v>0.04</v>
      </c>
      <c r="G1834">
        <v>200</v>
      </c>
      <c r="H1834">
        <f t="shared" si="154"/>
        <v>2.0000000000000001E-4</v>
      </c>
      <c r="I1834">
        <f t="shared" si="157"/>
        <v>3.9894228040143268E-2</v>
      </c>
      <c r="J1834" s="6">
        <f t="shared" si="155"/>
        <v>5.0000000000000001E-3</v>
      </c>
      <c r="K1834">
        <f t="shared" si="156"/>
        <v>200</v>
      </c>
      <c r="L1834" t="s">
        <v>66</v>
      </c>
      <c r="M1834">
        <v>1</v>
      </c>
      <c r="N1834" t="s">
        <v>52</v>
      </c>
      <c r="O1834" t="s">
        <v>52</v>
      </c>
      <c r="P1834" t="s">
        <v>22</v>
      </c>
      <c r="Q1834" t="s">
        <v>23</v>
      </c>
      <c r="R1834" t="s">
        <v>24</v>
      </c>
      <c r="S1834" t="s">
        <v>46</v>
      </c>
      <c r="T1834">
        <v>1</v>
      </c>
      <c r="U1834" t="s">
        <v>371</v>
      </c>
      <c r="V1834" t="s">
        <v>372</v>
      </c>
      <c r="W1834" t="s">
        <v>374</v>
      </c>
      <c r="Y1834">
        <f t="shared" si="151"/>
        <v>57.32</v>
      </c>
    </row>
    <row r="1835" spans="1:25" x14ac:dyDescent="0.2">
      <c r="A1835">
        <v>1834</v>
      </c>
      <c r="B1835" t="s">
        <v>298</v>
      </c>
      <c r="C1835" t="s">
        <v>345</v>
      </c>
      <c r="D1835">
        <v>6</v>
      </c>
      <c r="E1835" t="s">
        <v>18</v>
      </c>
      <c r="F1835">
        <f t="shared" si="153"/>
        <v>0.04</v>
      </c>
      <c r="G1835">
        <v>200</v>
      </c>
      <c r="H1835">
        <f t="shared" si="154"/>
        <v>2.0000000000000001E-4</v>
      </c>
      <c r="I1835">
        <f t="shared" si="157"/>
        <v>3.9894228040143268E-2</v>
      </c>
      <c r="J1835" s="6">
        <f t="shared" si="155"/>
        <v>5.0000000000000001E-3</v>
      </c>
      <c r="K1835">
        <f t="shared" si="156"/>
        <v>200</v>
      </c>
      <c r="L1835" t="s">
        <v>66</v>
      </c>
      <c r="M1835">
        <v>1</v>
      </c>
      <c r="N1835" t="s">
        <v>162</v>
      </c>
      <c r="O1835" t="s">
        <v>162</v>
      </c>
      <c r="P1835" t="s">
        <v>36</v>
      </c>
      <c r="Q1835" t="s">
        <v>37</v>
      </c>
      <c r="R1835" t="s">
        <v>24</v>
      </c>
      <c r="S1835" t="s">
        <v>38</v>
      </c>
      <c r="T1835">
        <v>1</v>
      </c>
      <c r="U1835" t="s">
        <v>371</v>
      </c>
      <c r="V1835" t="s">
        <v>372</v>
      </c>
      <c r="W1835" t="s">
        <v>374</v>
      </c>
      <c r="Y1835">
        <f t="shared" si="151"/>
        <v>57.32</v>
      </c>
    </row>
    <row r="1836" spans="1:25" x14ac:dyDescent="0.2">
      <c r="A1836">
        <v>1835</v>
      </c>
      <c r="B1836" t="s">
        <v>298</v>
      </c>
      <c r="C1836" t="s">
        <v>345</v>
      </c>
      <c r="D1836">
        <v>6</v>
      </c>
      <c r="E1836" t="s">
        <v>18</v>
      </c>
      <c r="F1836">
        <f t="shared" si="153"/>
        <v>0.04</v>
      </c>
      <c r="G1836">
        <v>200</v>
      </c>
      <c r="H1836">
        <f t="shared" si="154"/>
        <v>2.0000000000000001E-4</v>
      </c>
      <c r="I1836">
        <f t="shared" si="157"/>
        <v>3.9894228040143268E-2</v>
      </c>
      <c r="J1836" s="6">
        <f t="shared" si="155"/>
        <v>5.0000000000000001E-3</v>
      </c>
      <c r="K1836">
        <f t="shared" si="156"/>
        <v>200</v>
      </c>
      <c r="L1836" t="s">
        <v>66</v>
      </c>
      <c r="M1836">
        <v>1</v>
      </c>
      <c r="N1836" t="s">
        <v>162</v>
      </c>
      <c r="O1836" t="s">
        <v>162</v>
      </c>
      <c r="P1836" t="s">
        <v>36</v>
      </c>
      <c r="Q1836" t="s">
        <v>37</v>
      </c>
      <c r="R1836" t="s">
        <v>24</v>
      </c>
      <c r="S1836" t="s">
        <v>38</v>
      </c>
      <c r="T1836">
        <v>1</v>
      </c>
      <c r="U1836" t="s">
        <v>371</v>
      </c>
      <c r="V1836" t="s">
        <v>372</v>
      </c>
      <c r="W1836" t="s">
        <v>374</v>
      </c>
      <c r="Y1836">
        <f t="shared" si="151"/>
        <v>57.32</v>
      </c>
    </row>
    <row r="1837" spans="1:25" x14ac:dyDescent="0.2">
      <c r="A1837">
        <v>1836</v>
      </c>
      <c r="B1837" t="s">
        <v>298</v>
      </c>
      <c r="C1837" t="s">
        <v>345</v>
      </c>
      <c r="D1837">
        <v>6</v>
      </c>
      <c r="E1837" t="s">
        <v>18</v>
      </c>
      <c r="F1837">
        <f t="shared" si="153"/>
        <v>0.04</v>
      </c>
      <c r="G1837">
        <v>200</v>
      </c>
      <c r="H1837">
        <f t="shared" si="154"/>
        <v>2.0000000000000001E-4</v>
      </c>
      <c r="I1837">
        <f t="shared" si="157"/>
        <v>3.9894228040143268E-2</v>
      </c>
      <c r="J1837" s="6">
        <f t="shared" si="155"/>
        <v>5.0000000000000001E-3</v>
      </c>
      <c r="K1837">
        <f t="shared" si="156"/>
        <v>200</v>
      </c>
      <c r="L1837" t="s">
        <v>66</v>
      </c>
      <c r="M1837">
        <v>1</v>
      </c>
      <c r="N1837" t="s">
        <v>351</v>
      </c>
      <c r="O1837" t="s">
        <v>351</v>
      </c>
      <c r="P1837" t="s">
        <v>22</v>
      </c>
      <c r="Q1837" t="s">
        <v>23</v>
      </c>
      <c r="R1837" t="s">
        <v>24</v>
      </c>
      <c r="S1837" t="s">
        <v>32</v>
      </c>
      <c r="T1837">
        <v>1</v>
      </c>
      <c r="U1837" t="s">
        <v>371</v>
      </c>
      <c r="V1837" t="s">
        <v>372</v>
      </c>
      <c r="W1837" t="s">
        <v>374</v>
      </c>
      <c r="Y1837">
        <f t="shared" si="151"/>
        <v>57.32</v>
      </c>
    </row>
    <row r="1838" spans="1:25" x14ac:dyDescent="0.2">
      <c r="A1838">
        <v>1837</v>
      </c>
      <c r="B1838" t="s">
        <v>298</v>
      </c>
      <c r="C1838" t="s">
        <v>345</v>
      </c>
      <c r="D1838">
        <v>6</v>
      </c>
      <c r="E1838" t="s">
        <v>18</v>
      </c>
      <c r="F1838">
        <f t="shared" si="153"/>
        <v>0.04</v>
      </c>
      <c r="G1838">
        <v>200</v>
      </c>
      <c r="H1838">
        <f t="shared" si="154"/>
        <v>2.0000000000000001E-4</v>
      </c>
      <c r="I1838">
        <f t="shared" si="157"/>
        <v>3.9894228040143268E-2</v>
      </c>
      <c r="J1838" s="6">
        <f t="shared" si="155"/>
        <v>5.0000000000000001E-3</v>
      </c>
      <c r="K1838">
        <f t="shared" si="156"/>
        <v>200</v>
      </c>
      <c r="L1838" t="s">
        <v>66</v>
      </c>
      <c r="M1838">
        <v>1</v>
      </c>
      <c r="N1838" t="s">
        <v>330</v>
      </c>
      <c r="O1838" t="s">
        <v>213</v>
      </c>
      <c r="P1838" t="s">
        <v>22</v>
      </c>
      <c r="Q1838" t="s">
        <v>23</v>
      </c>
      <c r="R1838" t="s">
        <v>24</v>
      </c>
      <c r="S1838" t="s">
        <v>46</v>
      </c>
      <c r="T1838">
        <v>1</v>
      </c>
      <c r="U1838" t="s">
        <v>371</v>
      </c>
      <c r="V1838" t="s">
        <v>372</v>
      </c>
      <c r="W1838" t="s">
        <v>374</v>
      </c>
      <c r="Y1838">
        <f t="shared" si="151"/>
        <v>57.32</v>
      </c>
    </row>
    <row r="1839" spans="1:25" x14ac:dyDescent="0.2">
      <c r="A1839">
        <v>1838</v>
      </c>
      <c r="B1839" t="s">
        <v>298</v>
      </c>
      <c r="C1839" t="s">
        <v>345</v>
      </c>
      <c r="D1839">
        <v>6</v>
      </c>
      <c r="E1839" t="s">
        <v>18</v>
      </c>
      <c r="F1839">
        <f t="shared" si="153"/>
        <v>0.04</v>
      </c>
      <c r="G1839">
        <v>200</v>
      </c>
      <c r="H1839">
        <f t="shared" si="154"/>
        <v>2.0000000000000001E-4</v>
      </c>
      <c r="I1839">
        <f t="shared" si="157"/>
        <v>3.9894228040143268E-2</v>
      </c>
      <c r="J1839" s="6">
        <f t="shared" si="155"/>
        <v>5.0000000000000001E-3</v>
      </c>
      <c r="K1839">
        <f t="shared" si="156"/>
        <v>200</v>
      </c>
      <c r="L1839" t="s">
        <v>66</v>
      </c>
      <c r="M1839">
        <v>1</v>
      </c>
      <c r="N1839" t="s">
        <v>330</v>
      </c>
      <c r="O1839" t="s">
        <v>213</v>
      </c>
      <c r="P1839" t="s">
        <v>22</v>
      </c>
      <c r="Q1839" t="s">
        <v>23</v>
      </c>
      <c r="R1839" t="s">
        <v>24</v>
      </c>
      <c r="S1839" t="s">
        <v>46</v>
      </c>
      <c r="T1839">
        <v>1</v>
      </c>
      <c r="U1839" t="s">
        <v>371</v>
      </c>
      <c r="V1839" t="s">
        <v>372</v>
      </c>
      <c r="W1839" t="s">
        <v>374</v>
      </c>
      <c r="Y1839">
        <f t="shared" si="151"/>
        <v>57.32</v>
      </c>
    </row>
    <row r="1840" spans="1:25" x14ac:dyDescent="0.2">
      <c r="A1840">
        <v>1839</v>
      </c>
      <c r="B1840" t="s">
        <v>298</v>
      </c>
      <c r="C1840" t="s">
        <v>345</v>
      </c>
      <c r="D1840">
        <v>6</v>
      </c>
      <c r="E1840" t="s">
        <v>18</v>
      </c>
      <c r="F1840">
        <f t="shared" si="153"/>
        <v>0.04</v>
      </c>
      <c r="G1840">
        <v>200</v>
      </c>
      <c r="H1840">
        <f t="shared" si="154"/>
        <v>2.0000000000000001E-4</v>
      </c>
      <c r="I1840">
        <f t="shared" si="157"/>
        <v>3.9894228040143268E-2</v>
      </c>
      <c r="J1840" s="6">
        <f t="shared" si="155"/>
        <v>5.0000000000000001E-3</v>
      </c>
      <c r="K1840">
        <f t="shared" si="156"/>
        <v>200</v>
      </c>
      <c r="L1840" t="s">
        <v>66</v>
      </c>
      <c r="M1840">
        <v>1</v>
      </c>
      <c r="N1840" t="s">
        <v>311</v>
      </c>
      <c r="O1840" t="s">
        <v>311</v>
      </c>
      <c r="P1840" t="s">
        <v>22</v>
      </c>
      <c r="Q1840" t="s">
        <v>23</v>
      </c>
      <c r="R1840" t="s">
        <v>24</v>
      </c>
      <c r="S1840" t="s">
        <v>32</v>
      </c>
      <c r="T1840">
        <v>1</v>
      </c>
      <c r="U1840" t="s">
        <v>371</v>
      </c>
      <c r="V1840" t="s">
        <v>372</v>
      </c>
      <c r="W1840" t="s">
        <v>374</v>
      </c>
      <c r="Y1840">
        <f t="shared" si="151"/>
        <v>57.32</v>
      </c>
    </row>
    <row r="1841" spans="1:25" x14ac:dyDescent="0.2">
      <c r="A1841">
        <v>1840</v>
      </c>
      <c r="B1841" t="s">
        <v>298</v>
      </c>
      <c r="C1841" t="s">
        <v>345</v>
      </c>
      <c r="D1841">
        <v>6</v>
      </c>
      <c r="E1841" t="s">
        <v>18</v>
      </c>
      <c r="F1841">
        <f t="shared" si="153"/>
        <v>0.04</v>
      </c>
      <c r="G1841">
        <v>200</v>
      </c>
      <c r="H1841">
        <f t="shared" si="154"/>
        <v>2.0000000000000001E-4</v>
      </c>
      <c r="I1841">
        <f t="shared" si="157"/>
        <v>3.9894228040143268E-2</v>
      </c>
      <c r="J1841" s="6">
        <f t="shared" si="155"/>
        <v>5.0000000000000001E-3</v>
      </c>
      <c r="K1841">
        <f t="shared" si="156"/>
        <v>200</v>
      </c>
      <c r="L1841" t="s">
        <v>66</v>
      </c>
      <c r="M1841">
        <v>1</v>
      </c>
      <c r="N1841" t="s">
        <v>311</v>
      </c>
      <c r="O1841" t="s">
        <v>311</v>
      </c>
      <c r="P1841" t="s">
        <v>22</v>
      </c>
      <c r="Q1841" t="s">
        <v>23</v>
      </c>
      <c r="R1841" t="s">
        <v>24</v>
      </c>
      <c r="S1841" t="s">
        <v>32</v>
      </c>
      <c r="T1841">
        <v>1</v>
      </c>
      <c r="U1841" t="s">
        <v>371</v>
      </c>
      <c r="V1841" t="s">
        <v>372</v>
      </c>
      <c r="W1841" t="s">
        <v>374</v>
      </c>
      <c r="Y1841">
        <f t="shared" si="151"/>
        <v>57.32</v>
      </c>
    </row>
    <row r="1842" spans="1:25" x14ac:dyDescent="0.2">
      <c r="A1842">
        <v>1841</v>
      </c>
      <c r="B1842" t="s">
        <v>298</v>
      </c>
      <c r="C1842" t="s">
        <v>345</v>
      </c>
      <c r="D1842">
        <v>6</v>
      </c>
      <c r="E1842" t="s">
        <v>18</v>
      </c>
      <c r="F1842">
        <f t="shared" si="153"/>
        <v>0.04</v>
      </c>
      <c r="G1842">
        <v>200</v>
      </c>
      <c r="H1842">
        <f t="shared" si="154"/>
        <v>2.0000000000000001E-4</v>
      </c>
      <c r="I1842">
        <f t="shared" si="157"/>
        <v>3.9894228040143268E-2</v>
      </c>
      <c r="J1842" s="6">
        <f t="shared" si="155"/>
        <v>5.0000000000000001E-3</v>
      </c>
      <c r="K1842">
        <f t="shared" si="156"/>
        <v>200</v>
      </c>
      <c r="L1842" t="s">
        <v>66</v>
      </c>
      <c r="M1842">
        <v>1</v>
      </c>
      <c r="N1842" t="s">
        <v>63</v>
      </c>
      <c r="O1842" t="s">
        <v>63</v>
      </c>
      <c r="P1842" t="s">
        <v>22</v>
      </c>
      <c r="Q1842" t="s">
        <v>37</v>
      </c>
      <c r="R1842" t="s">
        <v>24</v>
      </c>
      <c r="S1842" t="s">
        <v>32</v>
      </c>
      <c r="T1842">
        <v>1</v>
      </c>
      <c r="U1842" t="s">
        <v>371</v>
      </c>
      <c r="V1842" t="s">
        <v>372</v>
      </c>
      <c r="W1842" t="s">
        <v>374</v>
      </c>
      <c r="Y1842">
        <f t="shared" si="151"/>
        <v>57.32</v>
      </c>
    </row>
    <row r="1843" spans="1:25" x14ac:dyDescent="0.2">
      <c r="A1843">
        <v>1842</v>
      </c>
      <c r="B1843" t="s">
        <v>298</v>
      </c>
      <c r="C1843" t="s">
        <v>345</v>
      </c>
      <c r="D1843">
        <v>6</v>
      </c>
      <c r="E1843" t="s">
        <v>18</v>
      </c>
      <c r="F1843">
        <f t="shared" si="153"/>
        <v>0.04</v>
      </c>
      <c r="G1843">
        <v>200</v>
      </c>
      <c r="H1843">
        <f t="shared" si="154"/>
        <v>2.0000000000000001E-4</v>
      </c>
      <c r="I1843">
        <f t="shared" si="157"/>
        <v>3.9894228040143268E-2</v>
      </c>
      <c r="J1843" s="6">
        <f t="shared" si="155"/>
        <v>5.0000000000000001E-3</v>
      </c>
      <c r="K1843">
        <f t="shared" si="156"/>
        <v>200</v>
      </c>
      <c r="L1843" t="s">
        <v>68</v>
      </c>
      <c r="M1843">
        <v>1</v>
      </c>
      <c r="N1843" t="s">
        <v>29</v>
      </c>
      <c r="O1843" t="s">
        <v>29</v>
      </c>
      <c r="P1843" t="s">
        <v>30</v>
      </c>
      <c r="Q1843" t="s">
        <v>23</v>
      </c>
      <c r="R1843" t="s">
        <v>31</v>
      </c>
      <c r="S1843" t="s">
        <v>32</v>
      </c>
      <c r="T1843">
        <v>2</v>
      </c>
      <c r="U1843" t="s">
        <v>371</v>
      </c>
      <c r="V1843" t="s">
        <v>372</v>
      </c>
      <c r="W1843" t="s">
        <v>375</v>
      </c>
      <c r="Y1843">
        <f t="shared" si="151"/>
        <v>114.64</v>
      </c>
    </row>
    <row r="1844" spans="1:25" x14ac:dyDescent="0.2">
      <c r="A1844">
        <v>1843</v>
      </c>
      <c r="B1844" t="s">
        <v>298</v>
      </c>
      <c r="C1844" t="s">
        <v>345</v>
      </c>
      <c r="D1844">
        <v>6</v>
      </c>
      <c r="E1844" t="s">
        <v>18</v>
      </c>
      <c r="F1844">
        <f t="shared" si="153"/>
        <v>0.04</v>
      </c>
      <c r="G1844">
        <v>200</v>
      </c>
      <c r="H1844">
        <f t="shared" si="154"/>
        <v>2.0000000000000001E-4</v>
      </c>
      <c r="I1844">
        <f t="shared" si="157"/>
        <v>3.9894228040143268E-2</v>
      </c>
      <c r="J1844" s="6">
        <f t="shared" si="155"/>
        <v>5.0000000000000001E-3</v>
      </c>
      <c r="K1844">
        <f t="shared" si="156"/>
        <v>200</v>
      </c>
      <c r="L1844" t="s">
        <v>68</v>
      </c>
      <c r="M1844">
        <v>1</v>
      </c>
      <c r="N1844" t="s">
        <v>29</v>
      </c>
      <c r="O1844" t="s">
        <v>29</v>
      </c>
      <c r="P1844" t="s">
        <v>30</v>
      </c>
      <c r="Q1844" t="s">
        <v>23</v>
      </c>
      <c r="R1844" t="s">
        <v>31</v>
      </c>
      <c r="S1844" t="s">
        <v>32</v>
      </c>
      <c r="T1844">
        <v>2</v>
      </c>
      <c r="U1844" t="s">
        <v>371</v>
      </c>
      <c r="V1844" t="s">
        <v>372</v>
      </c>
      <c r="W1844" t="s">
        <v>375</v>
      </c>
      <c r="Y1844">
        <f t="shared" si="151"/>
        <v>114.64</v>
      </c>
    </row>
    <row r="1845" spans="1:25" x14ac:dyDescent="0.2">
      <c r="A1845">
        <v>1844</v>
      </c>
      <c r="B1845" t="s">
        <v>298</v>
      </c>
      <c r="C1845" t="s">
        <v>345</v>
      </c>
      <c r="D1845">
        <v>6</v>
      </c>
      <c r="E1845" t="s">
        <v>18</v>
      </c>
      <c r="F1845">
        <f t="shared" si="153"/>
        <v>0.04</v>
      </c>
      <c r="G1845">
        <v>200</v>
      </c>
      <c r="H1845">
        <f t="shared" si="154"/>
        <v>2.0000000000000001E-4</v>
      </c>
      <c r="I1845">
        <f t="shared" si="157"/>
        <v>3.9894228040143268E-2</v>
      </c>
      <c r="J1845" s="6">
        <f t="shared" si="155"/>
        <v>5.0000000000000001E-3</v>
      </c>
      <c r="K1845">
        <f t="shared" si="156"/>
        <v>200</v>
      </c>
      <c r="L1845" t="s">
        <v>68</v>
      </c>
      <c r="M1845">
        <v>1</v>
      </c>
      <c r="N1845" t="s">
        <v>29</v>
      </c>
      <c r="O1845" t="s">
        <v>29</v>
      </c>
      <c r="P1845" t="s">
        <v>30</v>
      </c>
      <c r="Q1845" t="s">
        <v>23</v>
      </c>
      <c r="R1845" t="s">
        <v>31</v>
      </c>
      <c r="S1845" t="s">
        <v>32</v>
      </c>
      <c r="T1845">
        <v>2</v>
      </c>
      <c r="U1845" t="s">
        <v>371</v>
      </c>
      <c r="V1845" t="s">
        <v>372</v>
      </c>
      <c r="W1845" t="s">
        <v>375</v>
      </c>
      <c r="Y1845">
        <f t="shared" si="151"/>
        <v>114.64</v>
      </c>
    </row>
    <row r="1846" spans="1:25" x14ac:dyDescent="0.2">
      <c r="A1846">
        <v>1845</v>
      </c>
      <c r="B1846" t="s">
        <v>298</v>
      </c>
      <c r="C1846" t="s">
        <v>345</v>
      </c>
      <c r="D1846">
        <v>6</v>
      </c>
      <c r="E1846" t="s">
        <v>18</v>
      </c>
      <c r="F1846">
        <f t="shared" si="153"/>
        <v>0.04</v>
      </c>
      <c r="G1846">
        <v>200</v>
      </c>
      <c r="H1846">
        <f t="shared" si="154"/>
        <v>2.0000000000000001E-4</v>
      </c>
      <c r="I1846">
        <f t="shared" si="157"/>
        <v>3.9894228040143268E-2</v>
      </c>
      <c r="J1846" s="6">
        <f t="shared" si="155"/>
        <v>5.0000000000000001E-3</v>
      </c>
      <c r="K1846">
        <f t="shared" si="156"/>
        <v>200</v>
      </c>
      <c r="L1846" t="s">
        <v>68</v>
      </c>
      <c r="M1846">
        <v>1</v>
      </c>
      <c r="N1846" t="s">
        <v>39</v>
      </c>
      <c r="O1846" t="s">
        <v>35</v>
      </c>
      <c r="P1846" t="s">
        <v>36</v>
      </c>
      <c r="Q1846" t="s">
        <v>37</v>
      </c>
      <c r="R1846" t="s">
        <v>24</v>
      </c>
      <c r="S1846" t="s">
        <v>38</v>
      </c>
      <c r="T1846">
        <v>2</v>
      </c>
      <c r="U1846" t="s">
        <v>371</v>
      </c>
      <c r="V1846" t="s">
        <v>372</v>
      </c>
      <c r="W1846" t="s">
        <v>375</v>
      </c>
      <c r="Y1846">
        <f t="shared" si="151"/>
        <v>114.64</v>
      </c>
    </row>
    <row r="1847" spans="1:25" x14ac:dyDescent="0.2">
      <c r="A1847">
        <v>1846</v>
      </c>
      <c r="B1847" t="s">
        <v>298</v>
      </c>
      <c r="C1847" t="s">
        <v>345</v>
      </c>
      <c r="D1847">
        <v>6</v>
      </c>
      <c r="E1847" t="s">
        <v>18</v>
      </c>
      <c r="F1847">
        <f t="shared" si="153"/>
        <v>0.04</v>
      </c>
      <c r="G1847">
        <v>200</v>
      </c>
      <c r="H1847">
        <f t="shared" si="154"/>
        <v>2.0000000000000001E-4</v>
      </c>
      <c r="I1847">
        <f t="shared" si="157"/>
        <v>3.9894228040143268E-2</v>
      </c>
      <c r="J1847" s="6">
        <f t="shared" si="155"/>
        <v>5.0000000000000001E-3</v>
      </c>
      <c r="K1847">
        <f t="shared" si="156"/>
        <v>200</v>
      </c>
      <c r="L1847" t="s">
        <v>68</v>
      </c>
      <c r="M1847">
        <v>1</v>
      </c>
      <c r="N1847" t="s">
        <v>376</v>
      </c>
      <c r="O1847" t="s">
        <v>376</v>
      </c>
      <c r="P1847" t="s">
        <v>30</v>
      </c>
      <c r="Q1847" t="s">
        <v>23</v>
      </c>
      <c r="R1847" t="s">
        <v>31</v>
      </c>
      <c r="S1847" t="s">
        <v>377</v>
      </c>
      <c r="T1847">
        <v>1</v>
      </c>
      <c r="U1847" t="s">
        <v>371</v>
      </c>
      <c r="V1847" t="s">
        <v>372</v>
      </c>
      <c r="W1847" t="s">
        <v>375</v>
      </c>
      <c r="Y1847">
        <f t="shared" si="151"/>
        <v>57.32</v>
      </c>
    </row>
    <row r="1848" spans="1:25" x14ac:dyDescent="0.2">
      <c r="A1848">
        <v>1847</v>
      </c>
      <c r="B1848" t="s">
        <v>298</v>
      </c>
      <c r="C1848" t="s">
        <v>345</v>
      </c>
      <c r="D1848">
        <v>6</v>
      </c>
      <c r="E1848" t="s">
        <v>18</v>
      </c>
      <c r="F1848">
        <f t="shared" si="153"/>
        <v>0.04</v>
      </c>
      <c r="G1848">
        <v>200</v>
      </c>
      <c r="H1848">
        <f t="shared" si="154"/>
        <v>2.0000000000000001E-4</v>
      </c>
      <c r="I1848">
        <f t="shared" si="157"/>
        <v>3.9894228040143268E-2</v>
      </c>
      <c r="J1848" s="6">
        <f t="shared" si="155"/>
        <v>5.0000000000000001E-3</v>
      </c>
      <c r="K1848">
        <f t="shared" si="156"/>
        <v>200</v>
      </c>
      <c r="L1848" t="s">
        <v>68</v>
      </c>
      <c r="M1848">
        <v>1</v>
      </c>
      <c r="N1848" t="s">
        <v>52</v>
      </c>
      <c r="O1848" t="s">
        <v>52</v>
      </c>
      <c r="P1848" t="s">
        <v>22</v>
      </c>
      <c r="Q1848" t="s">
        <v>23</v>
      </c>
      <c r="R1848" t="s">
        <v>24</v>
      </c>
      <c r="S1848" t="s">
        <v>46</v>
      </c>
      <c r="T1848">
        <v>2</v>
      </c>
      <c r="U1848" t="s">
        <v>371</v>
      </c>
      <c r="V1848" t="s">
        <v>372</v>
      </c>
      <c r="W1848" t="s">
        <v>375</v>
      </c>
      <c r="Y1848">
        <f t="shared" si="151"/>
        <v>114.64</v>
      </c>
    </row>
    <row r="1849" spans="1:25" x14ac:dyDescent="0.2">
      <c r="A1849">
        <v>1848</v>
      </c>
      <c r="B1849" t="s">
        <v>298</v>
      </c>
      <c r="C1849" t="s">
        <v>345</v>
      </c>
      <c r="D1849">
        <v>6</v>
      </c>
      <c r="E1849" t="s">
        <v>18</v>
      </c>
      <c r="F1849">
        <f t="shared" si="153"/>
        <v>0.04</v>
      </c>
      <c r="G1849">
        <v>200</v>
      </c>
      <c r="H1849">
        <f t="shared" si="154"/>
        <v>2.0000000000000001E-4</v>
      </c>
      <c r="I1849">
        <f t="shared" si="157"/>
        <v>3.9894228040143268E-2</v>
      </c>
      <c r="J1849" s="6">
        <f t="shared" si="155"/>
        <v>5.0000000000000001E-3</v>
      </c>
      <c r="K1849">
        <f t="shared" si="156"/>
        <v>200</v>
      </c>
      <c r="L1849" t="s">
        <v>68</v>
      </c>
      <c r="M1849">
        <v>1</v>
      </c>
      <c r="N1849" t="s">
        <v>162</v>
      </c>
      <c r="O1849" t="s">
        <v>162</v>
      </c>
      <c r="P1849" t="s">
        <v>36</v>
      </c>
      <c r="Q1849" t="s">
        <v>37</v>
      </c>
      <c r="R1849" t="s">
        <v>24</v>
      </c>
      <c r="S1849" t="s">
        <v>38</v>
      </c>
      <c r="T1849">
        <v>1</v>
      </c>
      <c r="U1849" t="s">
        <v>371</v>
      </c>
      <c r="V1849" t="s">
        <v>372</v>
      </c>
      <c r="W1849" t="s">
        <v>375</v>
      </c>
      <c r="Y1849">
        <f t="shared" si="151"/>
        <v>57.32</v>
      </c>
    </row>
    <row r="1850" spans="1:25" x14ac:dyDescent="0.2">
      <c r="A1850">
        <v>1849</v>
      </c>
      <c r="B1850" t="s">
        <v>298</v>
      </c>
      <c r="C1850" t="s">
        <v>345</v>
      </c>
      <c r="D1850">
        <v>6</v>
      </c>
      <c r="E1850" t="s">
        <v>18</v>
      </c>
      <c r="F1850">
        <f t="shared" si="153"/>
        <v>0.04</v>
      </c>
      <c r="G1850">
        <v>200</v>
      </c>
      <c r="H1850">
        <f t="shared" si="154"/>
        <v>2.0000000000000001E-4</v>
      </c>
      <c r="I1850">
        <f t="shared" si="157"/>
        <v>3.9894228040143268E-2</v>
      </c>
      <c r="J1850" s="6">
        <f t="shared" si="155"/>
        <v>5.0000000000000001E-3</v>
      </c>
      <c r="K1850">
        <f t="shared" si="156"/>
        <v>200</v>
      </c>
      <c r="L1850" t="s">
        <v>68</v>
      </c>
      <c r="M1850">
        <v>1</v>
      </c>
      <c r="N1850" t="s">
        <v>59</v>
      </c>
      <c r="O1850" t="s">
        <v>59</v>
      </c>
      <c r="P1850" t="s">
        <v>30</v>
      </c>
      <c r="Q1850" t="s">
        <v>23</v>
      </c>
      <c r="R1850" t="s">
        <v>31</v>
      </c>
      <c r="S1850" t="s">
        <v>60</v>
      </c>
      <c r="T1850">
        <v>1</v>
      </c>
      <c r="U1850" t="s">
        <v>371</v>
      </c>
      <c r="V1850" t="s">
        <v>372</v>
      </c>
      <c r="W1850" t="s">
        <v>375</v>
      </c>
      <c r="Y1850">
        <f t="shared" si="151"/>
        <v>57.32</v>
      </c>
    </row>
    <row r="1851" spans="1:25" x14ac:dyDescent="0.2">
      <c r="A1851">
        <v>1850</v>
      </c>
      <c r="B1851" t="s">
        <v>298</v>
      </c>
      <c r="C1851" t="s">
        <v>345</v>
      </c>
      <c r="D1851">
        <v>6</v>
      </c>
      <c r="E1851" t="s">
        <v>18</v>
      </c>
      <c r="F1851">
        <f t="shared" si="153"/>
        <v>0.04</v>
      </c>
      <c r="G1851">
        <v>200</v>
      </c>
      <c r="H1851">
        <f t="shared" si="154"/>
        <v>2.0000000000000001E-4</v>
      </c>
      <c r="I1851">
        <f t="shared" si="157"/>
        <v>3.9894228040143268E-2</v>
      </c>
      <c r="J1851" s="6">
        <f t="shared" si="155"/>
        <v>5.0000000000000001E-3</v>
      </c>
      <c r="K1851">
        <f t="shared" si="156"/>
        <v>200</v>
      </c>
      <c r="L1851" t="s">
        <v>68</v>
      </c>
      <c r="M1851">
        <v>1</v>
      </c>
      <c r="N1851" t="s">
        <v>378</v>
      </c>
      <c r="O1851" t="s">
        <v>378</v>
      </c>
      <c r="P1851" t="s">
        <v>36</v>
      </c>
      <c r="Q1851" t="s">
        <v>23</v>
      </c>
      <c r="R1851" t="s">
        <v>31</v>
      </c>
      <c r="S1851" t="s">
        <v>38</v>
      </c>
      <c r="T1851">
        <v>1</v>
      </c>
      <c r="U1851" t="s">
        <v>371</v>
      </c>
      <c r="V1851" t="s">
        <v>372</v>
      </c>
      <c r="W1851" t="s">
        <v>375</v>
      </c>
      <c r="Y1851">
        <f t="shared" si="151"/>
        <v>57.32</v>
      </c>
    </row>
    <row r="1852" spans="1:25" x14ac:dyDescent="0.2">
      <c r="A1852">
        <v>1851</v>
      </c>
      <c r="B1852" t="s">
        <v>298</v>
      </c>
      <c r="C1852" t="s">
        <v>345</v>
      </c>
      <c r="D1852">
        <v>6</v>
      </c>
      <c r="E1852" t="s">
        <v>18</v>
      </c>
      <c r="F1852">
        <f t="shared" si="153"/>
        <v>0.04</v>
      </c>
      <c r="G1852">
        <v>200</v>
      </c>
      <c r="H1852">
        <f t="shared" si="154"/>
        <v>2.0000000000000001E-4</v>
      </c>
      <c r="I1852">
        <f t="shared" si="157"/>
        <v>3.9894228040143268E-2</v>
      </c>
      <c r="J1852" s="6">
        <f t="shared" si="155"/>
        <v>5.0000000000000001E-3</v>
      </c>
      <c r="K1852">
        <f t="shared" si="156"/>
        <v>200</v>
      </c>
      <c r="L1852" t="s">
        <v>68</v>
      </c>
      <c r="M1852">
        <v>1</v>
      </c>
      <c r="N1852" t="s">
        <v>61</v>
      </c>
      <c r="O1852" t="s">
        <v>61</v>
      </c>
      <c r="P1852" t="s">
        <v>30</v>
      </c>
      <c r="Q1852" t="s">
        <v>37</v>
      </c>
      <c r="R1852" t="s">
        <v>31</v>
      </c>
      <c r="S1852" t="s">
        <v>62</v>
      </c>
      <c r="T1852">
        <v>1</v>
      </c>
      <c r="U1852" t="s">
        <v>371</v>
      </c>
      <c r="V1852" t="s">
        <v>372</v>
      </c>
      <c r="W1852" t="s">
        <v>375</v>
      </c>
      <c r="Y1852">
        <f t="shared" si="151"/>
        <v>57.32</v>
      </c>
    </row>
    <row r="1853" spans="1:25" x14ac:dyDescent="0.2">
      <c r="A1853">
        <v>1852</v>
      </c>
      <c r="B1853" t="s">
        <v>298</v>
      </c>
      <c r="C1853" t="s">
        <v>345</v>
      </c>
      <c r="D1853">
        <v>6</v>
      </c>
      <c r="E1853" t="s">
        <v>18</v>
      </c>
      <c r="F1853">
        <f t="shared" si="153"/>
        <v>0.04</v>
      </c>
      <c r="G1853">
        <v>200</v>
      </c>
      <c r="H1853">
        <f t="shared" si="154"/>
        <v>2.0000000000000001E-4</v>
      </c>
      <c r="I1853">
        <f t="shared" si="157"/>
        <v>3.9894228040143268E-2</v>
      </c>
      <c r="J1853" s="6">
        <f t="shared" si="155"/>
        <v>5.0000000000000001E-3</v>
      </c>
      <c r="K1853">
        <f t="shared" si="156"/>
        <v>200</v>
      </c>
      <c r="L1853" t="s">
        <v>68</v>
      </c>
      <c r="M1853">
        <v>1</v>
      </c>
      <c r="N1853" t="s">
        <v>330</v>
      </c>
      <c r="O1853" t="s">
        <v>213</v>
      </c>
      <c r="P1853" t="s">
        <v>22</v>
      </c>
      <c r="Q1853" t="s">
        <v>23</v>
      </c>
      <c r="R1853" t="s">
        <v>24</v>
      </c>
      <c r="S1853" t="s">
        <v>46</v>
      </c>
      <c r="T1853">
        <v>3</v>
      </c>
      <c r="U1853" t="s">
        <v>371</v>
      </c>
      <c r="V1853" t="s">
        <v>372</v>
      </c>
      <c r="W1853" t="s">
        <v>375</v>
      </c>
      <c r="Y1853">
        <f t="shared" si="151"/>
        <v>171.96</v>
      </c>
    </row>
    <row r="1854" spans="1:25" x14ac:dyDescent="0.2">
      <c r="A1854">
        <v>1853</v>
      </c>
      <c r="B1854" t="s">
        <v>298</v>
      </c>
      <c r="C1854" t="s">
        <v>345</v>
      </c>
      <c r="D1854">
        <v>6</v>
      </c>
      <c r="E1854" t="s">
        <v>18</v>
      </c>
      <c r="F1854">
        <f t="shared" si="153"/>
        <v>0.04</v>
      </c>
      <c r="G1854">
        <v>200</v>
      </c>
      <c r="H1854">
        <f t="shared" si="154"/>
        <v>2.0000000000000001E-4</v>
      </c>
      <c r="I1854">
        <f t="shared" si="157"/>
        <v>3.9894228040143268E-2</v>
      </c>
      <c r="J1854" s="6">
        <f t="shared" si="155"/>
        <v>5.0000000000000001E-3</v>
      </c>
      <c r="K1854">
        <f t="shared" si="156"/>
        <v>200</v>
      </c>
      <c r="L1854" t="s">
        <v>68</v>
      </c>
      <c r="M1854">
        <v>1</v>
      </c>
      <c r="N1854" t="s">
        <v>330</v>
      </c>
      <c r="O1854" t="s">
        <v>213</v>
      </c>
      <c r="P1854" t="s">
        <v>22</v>
      </c>
      <c r="Q1854" t="s">
        <v>23</v>
      </c>
      <c r="R1854" t="s">
        <v>24</v>
      </c>
      <c r="S1854" t="s">
        <v>46</v>
      </c>
      <c r="T1854">
        <v>9</v>
      </c>
      <c r="U1854" t="s">
        <v>371</v>
      </c>
      <c r="V1854" t="s">
        <v>372</v>
      </c>
      <c r="W1854" t="s">
        <v>375</v>
      </c>
      <c r="Y1854">
        <f t="shared" si="151"/>
        <v>515.88</v>
      </c>
    </row>
    <row r="1855" spans="1:25" x14ac:dyDescent="0.2">
      <c r="A1855">
        <v>1854</v>
      </c>
      <c r="B1855" t="s">
        <v>298</v>
      </c>
      <c r="C1855" t="s">
        <v>345</v>
      </c>
      <c r="D1855">
        <v>6</v>
      </c>
      <c r="E1855" t="s">
        <v>18</v>
      </c>
      <c r="F1855">
        <f t="shared" si="153"/>
        <v>0.04</v>
      </c>
      <c r="G1855">
        <v>200</v>
      </c>
      <c r="H1855">
        <f t="shared" si="154"/>
        <v>2.0000000000000001E-4</v>
      </c>
      <c r="I1855">
        <f t="shared" si="157"/>
        <v>3.9894228040143268E-2</v>
      </c>
      <c r="J1855" s="6">
        <f t="shared" si="155"/>
        <v>5.0000000000000001E-3</v>
      </c>
      <c r="K1855">
        <f t="shared" si="156"/>
        <v>200</v>
      </c>
      <c r="L1855" t="s">
        <v>68</v>
      </c>
      <c r="M1855">
        <v>1</v>
      </c>
      <c r="N1855" t="s">
        <v>188</v>
      </c>
      <c r="O1855" t="s">
        <v>188</v>
      </c>
      <c r="P1855" t="s">
        <v>36</v>
      </c>
      <c r="Q1855" t="s">
        <v>23</v>
      </c>
      <c r="R1855" t="s">
        <v>31</v>
      </c>
      <c r="S1855" t="s">
        <v>38</v>
      </c>
      <c r="T1855">
        <v>1</v>
      </c>
      <c r="U1855" t="s">
        <v>371</v>
      </c>
      <c r="V1855" t="s">
        <v>372</v>
      </c>
      <c r="W1855" t="s">
        <v>375</v>
      </c>
      <c r="Y1855">
        <f t="shared" si="151"/>
        <v>57.32</v>
      </c>
    </row>
    <row r="1856" spans="1:25" x14ac:dyDescent="0.2">
      <c r="A1856">
        <v>1855</v>
      </c>
      <c r="B1856" t="s">
        <v>298</v>
      </c>
      <c r="C1856" t="s">
        <v>345</v>
      </c>
      <c r="D1856">
        <v>6</v>
      </c>
      <c r="E1856" t="s">
        <v>18</v>
      </c>
      <c r="F1856">
        <f t="shared" si="153"/>
        <v>0.04</v>
      </c>
      <c r="G1856">
        <v>200</v>
      </c>
      <c r="H1856">
        <f t="shared" si="154"/>
        <v>2.0000000000000001E-4</v>
      </c>
      <c r="I1856">
        <f t="shared" si="157"/>
        <v>3.9894228040143268E-2</v>
      </c>
      <c r="J1856" s="6">
        <f t="shared" si="155"/>
        <v>5.0000000000000001E-3</v>
      </c>
      <c r="K1856">
        <f t="shared" si="156"/>
        <v>200</v>
      </c>
      <c r="L1856" t="s">
        <v>70</v>
      </c>
      <c r="M1856">
        <v>1</v>
      </c>
      <c r="N1856" t="s">
        <v>319</v>
      </c>
      <c r="O1856" t="s">
        <v>319</v>
      </c>
      <c r="P1856" t="s">
        <v>22</v>
      </c>
      <c r="Q1856" t="s">
        <v>23</v>
      </c>
      <c r="R1856" t="s">
        <v>24</v>
      </c>
      <c r="S1856" t="s">
        <v>320</v>
      </c>
      <c r="T1856">
        <v>1</v>
      </c>
      <c r="U1856" t="s">
        <v>371</v>
      </c>
      <c r="V1856" t="s">
        <v>372</v>
      </c>
      <c r="W1856" t="s">
        <v>379</v>
      </c>
      <c r="Y1856">
        <f t="shared" si="151"/>
        <v>57.32</v>
      </c>
    </row>
    <row r="1857" spans="1:25" x14ac:dyDescent="0.2">
      <c r="A1857">
        <v>1856</v>
      </c>
      <c r="B1857" t="s">
        <v>298</v>
      </c>
      <c r="C1857" t="s">
        <v>345</v>
      </c>
      <c r="D1857">
        <v>6</v>
      </c>
      <c r="E1857" t="s">
        <v>18</v>
      </c>
      <c r="F1857">
        <f t="shared" si="153"/>
        <v>0.04</v>
      </c>
      <c r="G1857">
        <v>200</v>
      </c>
      <c r="H1857">
        <f t="shared" si="154"/>
        <v>2.0000000000000001E-4</v>
      </c>
      <c r="I1857">
        <f t="shared" si="157"/>
        <v>3.9894228040143268E-2</v>
      </c>
      <c r="J1857" s="6">
        <f t="shared" si="155"/>
        <v>5.0000000000000001E-3</v>
      </c>
      <c r="K1857">
        <f t="shared" si="156"/>
        <v>200</v>
      </c>
      <c r="L1857" t="s">
        <v>70</v>
      </c>
      <c r="M1857">
        <v>1</v>
      </c>
      <c r="N1857" t="s">
        <v>29</v>
      </c>
      <c r="O1857" t="s">
        <v>29</v>
      </c>
      <c r="P1857" t="s">
        <v>30</v>
      </c>
      <c r="Q1857" t="s">
        <v>23</v>
      </c>
      <c r="R1857" t="s">
        <v>31</v>
      </c>
      <c r="S1857" t="s">
        <v>32</v>
      </c>
      <c r="T1857">
        <v>1</v>
      </c>
      <c r="U1857" t="s">
        <v>371</v>
      </c>
      <c r="V1857" t="s">
        <v>372</v>
      </c>
      <c r="W1857" t="s">
        <v>379</v>
      </c>
      <c r="Y1857">
        <f t="shared" si="151"/>
        <v>57.32</v>
      </c>
    </row>
    <row r="1858" spans="1:25" x14ac:dyDescent="0.2">
      <c r="A1858">
        <v>1857</v>
      </c>
      <c r="B1858" t="s">
        <v>298</v>
      </c>
      <c r="C1858" t="s">
        <v>345</v>
      </c>
      <c r="D1858">
        <v>6</v>
      </c>
      <c r="E1858" t="s">
        <v>18</v>
      </c>
      <c r="F1858">
        <f t="shared" si="153"/>
        <v>0.04</v>
      </c>
      <c r="G1858">
        <v>200</v>
      </c>
      <c r="H1858">
        <f t="shared" si="154"/>
        <v>2.0000000000000001E-4</v>
      </c>
      <c r="I1858">
        <f t="shared" si="157"/>
        <v>3.9894228040143268E-2</v>
      </c>
      <c r="J1858" s="6">
        <f t="shared" si="155"/>
        <v>5.0000000000000001E-3</v>
      </c>
      <c r="K1858">
        <f t="shared" si="156"/>
        <v>200</v>
      </c>
      <c r="L1858" t="s">
        <v>70</v>
      </c>
      <c r="M1858">
        <v>1</v>
      </c>
      <c r="N1858" t="s">
        <v>29</v>
      </c>
      <c r="O1858" t="s">
        <v>29</v>
      </c>
      <c r="P1858" t="s">
        <v>30</v>
      </c>
      <c r="Q1858" t="s">
        <v>23</v>
      </c>
      <c r="R1858" t="s">
        <v>31</v>
      </c>
      <c r="S1858" t="s">
        <v>32</v>
      </c>
      <c r="T1858">
        <v>2</v>
      </c>
      <c r="U1858" t="s">
        <v>371</v>
      </c>
      <c r="V1858" t="s">
        <v>372</v>
      </c>
      <c r="W1858" t="s">
        <v>379</v>
      </c>
      <c r="Y1858">
        <f t="shared" si="151"/>
        <v>114.64</v>
      </c>
    </row>
    <row r="1859" spans="1:25" x14ac:dyDescent="0.2">
      <c r="A1859">
        <v>1858</v>
      </c>
      <c r="B1859" t="s">
        <v>298</v>
      </c>
      <c r="C1859" t="s">
        <v>345</v>
      </c>
      <c r="D1859">
        <v>6</v>
      </c>
      <c r="E1859" t="s">
        <v>18</v>
      </c>
      <c r="F1859">
        <f t="shared" si="153"/>
        <v>0.04</v>
      </c>
      <c r="G1859">
        <v>200</v>
      </c>
      <c r="H1859">
        <f t="shared" si="154"/>
        <v>2.0000000000000001E-4</v>
      </c>
      <c r="I1859">
        <f t="shared" si="157"/>
        <v>3.9894228040143268E-2</v>
      </c>
      <c r="J1859" s="6">
        <f t="shared" si="155"/>
        <v>5.0000000000000001E-3</v>
      </c>
      <c r="K1859">
        <f t="shared" si="156"/>
        <v>200</v>
      </c>
      <c r="L1859" t="s">
        <v>70</v>
      </c>
      <c r="M1859">
        <v>1</v>
      </c>
      <c r="N1859" t="s">
        <v>29</v>
      </c>
      <c r="O1859" t="s">
        <v>29</v>
      </c>
      <c r="P1859" t="s">
        <v>30</v>
      </c>
      <c r="Q1859" t="s">
        <v>23</v>
      </c>
      <c r="R1859" t="s">
        <v>31</v>
      </c>
      <c r="S1859" t="s">
        <v>32</v>
      </c>
      <c r="T1859">
        <v>2</v>
      </c>
      <c r="U1859" t="s">
        <v>371</v>
      </c>
      <c r="V1859" t="s">
        <v>372</v>
      </c>
      <c r="W1859" t="s">
        <v>379</v>
      </c>
      <c r="Y1859">
        <f t="shared" ref="Y1859:Y1922" si="158">T1859*(57.32)</f>
        <v>114.64</v>
      </c>
    </row>
    <row r="1860" spans="1:25" x14ac:dyDescent="0.2">
      <c r="A1860">
        <v>1859</v>
      </c>
      <c r="B1860" t="s">
        <v>298</v>
      </c>
      <c r="C1860" t="s">
        <v>345</v>
      </c>
      <c r="D1860">
        <v>6</v>
      </c>
      <c r="E1860" t="s">
        <v>18</v>
      </c>
      <c r="F1860">
        <f t="shared" si="153"/>
        <v>0.04</v>
      </c>
      <c r="G1860">
        <v>200</v>
      </c>
      <c r="H1860">
        <f t="shared" si="154"/>
        <v>2.0000000000000001E-4</v>
      </c>
      <c r="I1860">
        <f t="shared" si="157"/>
        <v>3.9894228040143268E-2</v>
      </c>
      <c r="J1860" s="6">
        <f t="shared" si="155"/>
        <v>5.0000000000000001E-3</v>
      </c>
      <c r="K1860">
        <f t="shared" si="156"/>
        <v>200</v>
      </c>
      <c r="L1860" t="s">
        <v>70</v>
      </c>
      <c r="M1860">
        <v>1</v>
      </c>
      <c r="N1860" t="s">
        <v>39</v>
      </c>
      <c r="O1860" t="s">
        <v>35</v>
      </c>
      <c r="P1860" t="s">
        <v>36</v>
      </c>
      <c r="Q1860" t="s">
        <v>37</v>
      </c>
      <c r="R1860" t="s">
        <v>24</v>
      </c>
      <c r="S1860" t="s">
        <v>38</v>
      </c>
      <c r="T1860">
        <v>1</v>
      </c>
      <c r="U1860" t="s">
        <v>371</v>
      </c>
      <c r="V1860" t="s">
        <v>372</v>
      </c>
      <c r="W1860" t="s">
        <v>379</v>
      </c>
      <c r="Y1860">
        <f t="shared" si="158"/>
        <v>57.32</v>
      </c>
    </row>
    <row r="1861" spans="1:25" x14ac:dyDescent="0.2">
      <c r="A1861">
        <v>1860</v>
      </c>
      <c r="B1861" t="s">
        <v>298</v>
      </c>
      <c r="C1861" t="s">
        <v>345</v>
      </c>
      <c r="D1861">
        <v>6</v>
      </c>
      <c r="E1861" t="s">
        <v>18</v>
      </c>
      <c r="F1861">
        <f t="shared" si="153"/>
        <v>0.04</v>
      </c>
      <c r="G1861">
        <v>200</v>
      </c>
      <c r="H1861">
        <f t="shared" si="154"/>
        <v>2.0000000000000001E-4</v>
      </c>
      <c r="I1861">
        <f t="shared" si="157"/>
        <v>3.9894228040143268E-2</v>
      </c>
      <c r="J1861" s="6">
        <f t="shared" si="155"/>
        <v>5.0000000000000001E-3</v>
      </c>
      <c r="K1861">
        <f t="shared" si="156"/>
        <v>200</v>
      </c>
      <c r="L1861" t="s">
        <v>70</v>
      </c>
      <c r="M1861">
        <v>1</v>
      </c>
      <c r="N1861" t="s">
        <v>380</v>
      </c>
      <c r="O1861" t="s">
        <v>380</v>
      </c>
      <c r="P1861" t="s">
        <v>22</v>
      </c>
      <c r="Q1861" t="s">
        <v>37</v>
      </c>
      <c r="R1861" t="s">
        <v>24</v>
      </c>
      <c r="S1861" t="s">
        <v>32</v>
      </c>
      <c r="T1861">
        <v>1</v>
      </c>
      <c r="U1861" t="s">
        <v>371</v>
      </c>
      <c r="V1861" t="s">
        <v>372</v>
      </c>
      <c r="W1861" t="s">
        <v>379</v>
      </c>
      <c r="Y1861">
        <f t="shared" si="158"/>
        <v>57.32</v>
      </c>
    </row>
    <row r="1862" spans="1:25" x14ac:dyDescent="0.2">
      <c r="A1862">
        <v>1861</v>
      </c>
      <c r="B1862" t="s">
        <v>298</v>
      </c>
      <c r="C1862" t="s">
        <v>345</v>
      </c>
      <c r="D1862">
        <v>6</v>
      </c>
      <c r="E1862" t="s">
        <v>18</v>
      </c>
      <c r="F1862">
        <f t="shared" si="153"/>
        <v>0.04</v>
      </c>
      <c r="G1862">
        <v>200</v>
      </c>
      <c r="H1862">
        <f t="shared" si="154"/>
        <v>2.0000000000000001E-4</v>
      </c>
      <c r="I1862">
        <f t="shared" si="157"/>
        <v>3.9894228040143268E-2</v>
      </c>
      <c r="J1862" s="6">
        <f t="shared" si="155"/>
        <v>5.0000000000000001E-3</v>
      </c>
      <c r="K1862">
        <f t="shared" si="156"/>
        <v>200</v>
      </c>
      <c r="L1862" t="s">
        <v>70</v>
      </c>
      <c r="M1862">
        <v>1</v>
      </c>
      <c r="N1862" t="s">
        <v>162</v>
      </c>
      <c r="O1862" t="s">
        <v>162</v>
      </c>
      <c r="P1862" t="s">
        <v>36</v>
      </c>
      <c r="Q1862" t="s">
        <v>37</v>
      </c>
      <c r="R1862" t="s">
        <v>24</v>
      </c>
      <c r="S1862" t="s">
        <v>38</v>
      </c>
      <c r="T1862">
        <v>1</v>
      </c>
      <c r="U1862" t="s">
        <v>371</v>
      </c>
      <c r="V1862" t="s">
        <v>372</v>
      </c>
      <c r="W1862" t="s">
        <v>379</v>
      </c>
      <c r="Y1862">
        <f t="shared" si="158"/>
        <v>57.32</v>
      </c>
    </row>
    <row r="1863" spans="1:25" x14ac:dyDescent="0.2">
      <c r="A1863">
        <v>1862</v>
      </c>
      <c r="B1863" t="s">
        <v>298</v>
      </c>
      <c r="C1863" t="s">
        <v>345</v>
      </c>
      <c r="D1863">
        <v>6</v>
      </c>
      <c r="E1863" t="s">
        <v>18</v>
      </c>
      <c r="F1863">
        <f t="shared" si="153"/>
        <v>0.04</v>
      </c>
      <c r="G1863">
        <v>200</v>
      </c>
      <c r="H1863">
        <f t="shared" si="154"/>
        <v>2.0000000000000001E-4</v>
      </c>
      <c r="I1863">
        <f t="shared" si="157"/>
        <v>3.9894228040143268E-2</v>
      </c>
      <c r="J1863" s="6">
        <f t="shared" si="155"/>
        <v>5.0000000000000001E-3</v>
      </c>
      <c r="K1863">
        <f t="shared" si="156"/>
        <v>200</v>
      </c>
      <c r="L1863" t="s">
        <v>70</v>
      </c>
      <c r="M1863">
        <v>1</v>
      </c>
      <c r="N1863" t="s">
        <v>378</v>
      </c>
      <c r="O1863" t="s">
        <v>378</v>
      </c>
      <c r="P1863" t="s">
        <v>36</v>
      </c>
      <c r="Q1863" t="s">
        <v>23</v>
      </c>
      <c r="R1863" t="s">
        <v>31</v>
      </c>
      <c r="S1863" t="s">
        <v>38</v>
      </c>
      <c r="T1863">
        <v>1</v>
      </c>
      <c r="U1863" t="s">
        <v>371</v>
      </c>
      <c r="V1863" t="s">
        <v>372</v>
      </c>
      <c r="W1863" t="s">
        <v>379</v>
      </c>
      <c r="Y1863">
        <f t="shared" si="158"/>
        <v>57.32</v>
      </c>
    </row>
    <row r="1864" spans="1:25" x14ac:dyDescent="0.2">
      <c r="A1864">
        <v>1863</v>
      </c>
      <c r="B1864" t="s">
        <v>298</v>
      </c>
      <c r="C1864" t="s">
        <v>345</v>
      </c>
      <c r="D1864">
        <v>6</v>
      </c>
      <c r="E1864" t="s">
        <v>18</v>
      </c>
      <c r="F1864">
        <f t="shared" si="153"/>
        <v>0.04</v>
      </c>
      <c r="G1864">
        <v>200</v>
      </c>
      <c r="H1864">
        <f t="shared" si="154"/>
        <v>2.0000000000000001E-4</v>
      </c>
      <c r="I1864">
        <f t="shared" si="157"/>
        <v>3.9894228040143268E-2</v>
      </c>
      <c r="J1864" s="6">
        <f t="shared" si="155"/>
        <v>5.0000000000000001E-3</v>
      </c>
      <c r="K1864">
        <f t="shared" si="156"/>
        <v>200</v>
      </c>
      <c r="L1864" t="s">
        <v>70</v>
      </c>
      <c r="M1864">
        <v>1</v>
      </c>
      <c r="N1864" t="s">
        <v>381</v>
      </c>
      <c r="O1864" t="s">
        <v>213</v>
      </c>
      <c r="P1864" t="s">
        <v>22</v>
      </c>
      <c r="Q1864" t="s">
        <v>23</v>
      </c>
      <c r="R1864" t="s">
        <v>24</v>
      </c>
      <c r="S1864" t="s">
        <v>46</v>
      </c>
      <c r="T1864">
        <v>1</v>
      </c>
      <c r="U1864" t="s">
        <v>371</v>
      </c>
      <c r="V1864" t="s">
        <v>372</v>
      </c>
      <c r="W1864" t="s">
        <v>379</v>
      </c>
      <c r="Y1864">
        <f t="shared" si="158"/>
        <v>57.32</v>
      </c>
    </row>
    <row r="1865" spans="1:25" x14ac:dyDescent="0.2">
      <c r="A1865">
        <v>1864</v>
      </c>
      <c r="B1865" t="s">
        <v>298</v>
      </c>
      <c r="C1865" t="s">
        <v>345</v>
      </c>
      <c r="D1865">
        <v>6</v>
      </c>
      <c r="E1865" t="s">
        <v>18</v>
      </c>
      <c r="F1865">
        <f t="shared" si="153"/>
        <v>0.04</v>
      </c>
      <c r="G1865">
        <v>200</v>
      </c>
      <c r="H1865">
        <f t="shared" si="154"/>
        <v>2.0000000000000001E-4</v>
      </c>
      <c r="I1865">
        <f t="shared" si="157"/>
        <v>3.9894228040143268E-2</v>
      </c>
      <c r="J1865" s="6">
        <f t="shared" si="155"/>
        <v>5.0000000000000001E-3</v>
      </c>
      <c r="K1865">
        <f t="shared" si="156"/>
        <v>200</v>
      </c>
      <c r="L1865" t="s">
        <v>70</v>
      </c>
      <c r="M1865">
        <v>1</v>
      </c>
      <c r="N1865" t="s">
        <v>330</v>
      </c>
      <c r="O1865" t="s">
        <v>213</v>
      </c>
      <c r="P1865" t="s">
        <v>22</v>
      </c>
      <c r="Q1865" t="s">
        <v>23</v>
      </c>
      <c r="R1865" t="s">
        <v>24</v>
      </c>
      <c r="S1865" t="s">
        <v>46</v>
      </c>
      <c r="T1865">
        <v>8</v>
      </c>
      <c r="U1865" t="s">
        <v>371</v>
      </c>
      <c r="V1865" t="s">
        <v>372</v>
      </c>
      <c r="W1865" t="s">
        <v>379</v>
      </c>
      <c r="Y1865">
        <f t="shared" si="158"/>
        <v>458.56</v>
      </c>
    </row>
    <row r="1866" spans="1:25" x14ac:dyDescent="0.2">
      <c r="A1866">
        <v>1865</v>
      </c>
      <c r="B1866" t="s">
        <v>298</v>
      </c>
      <c r="C1866" t="s">
        <v>345</v>
      </c>
      <c r="D1866">
        <v>6</v>
      </c>
      <c r="E1866" t="s">
        <v>18</v>
      </c>
      <c r="F1866">
        <f t="shared" si="153"/>
        <v>0.04</v>
      </c>
      <c r="G1866">
        <v>200</v>
      </c>
      <c r="H1866">
        <f t="shared" si="154"/>
        <v>2.0000000000000001E-4</v>
      </c>
      <c r="I1866">
        <f t="shared" si="157"/>
        <v>3.9894228040143268E-2</v>
      </c>
      <c r="J1866" s="6">
        <f t="shared" si="155"/>
        <v>5.0000000000000001E-3</v>
      </c>
      <c r="K1866">
        <f t="shared" si="156"/>
        <v>200</v>
      </c>
      <c r="L1866" t="s">
        <v>70</v>
      </c>
      <c r="M1866">
        <v>1</v>
      </c>
      <c r="N1866" t="s">
        <v>311</v>
      </c>
      <c r="O1866" t="s">
        <v>311</v>
      </c>
      <c r="P1866" t="s">
        <v>22</v>
      </c>
      <c r="Q1866" t="s">
        <v>23</v>
      </c>
      <c r="R1866" t="s">
        <v>24</v>
      </c>
      <c r="S1866" t="s">
        <v>32</v>
      </c>
      <c r="T1866">
        <v>1</v>
      </c>
      <c r="U1866" t="s">
        <v>371</v>
      </c>
      <c r="V1866" t="s">
        <v>372</v>
      </c>
      <c r="W1866" t="s">
        <v>379</v>
      </c>
      <c r="Y1866">
        <f t="shared" si="158"/>
        <v>57.32</v>
      </c>
    </row>
    <row r="1867" spans="1:25" x14ac:dyDescent="0.2">
      <c r="A1867">
        <v>1866</v>
      </c>
      <c r="B1867" t="s">
        <v>298</v>
      </c>
      <c r="C1867" t="s">
        <v>345</v>
      </c>
      <c r="D1867">
        <v>6</v>
      </c>
      <c r="E1867" t="s">
        <v>18</v>
      </c>
      <c r="F1867">
        <f t="shared" si="153"/>
        <v>0.04</v>
      </c>
      <c r="G1867">
        <v>200</v>
      </c>
      <c r="H1867">
        <f t="shared" si="154"/>
        <v>2.0000000000000001E-4</v>
      </c>
      <c r="I1867">
        <f t="shared" si="157"/>
        <v>3.9894228040143268E-2</v>
      </c>
      <c r="J1867" s="6">
        <f t="shared" si="155"/>
        <v>5.0000000000000001E-3</v>
      </c>
      <c r="K1867">
        <f t="shared" si="156"/>
        <v>200</v>
      </c>
      <c r="L1867" t="s">
        <v>70</v>
      </c>
      <c r="M1867">
        <v>1</v>
      </c>
      <c r="N1867" t="s">
        <v>188</v>
      </c>
      <c r="O1867" t="s">
        <v>188</v>
      </c>
      <c r="P1867" t="s">
        <v>36</v>
      </c>
      <c r="Q1867" t="s">
        <v>23</v>
      </c>
      <c r="R1867" t="s">
        <v>31</v>
      </c>
      <c r="S1867" t="s">
        <v>38</v>
      </c>
      <c r="T1867">
        <v>1</v>
      </c>
      <c r="U1867" t="s">
        <v>371</v>
      </c>
      <c r="V1867" t="s">
        <v>372</v>
      </c>
      <c r="W1867" t="s">
        <v>379</v>
      </c>
      <c r="Y1867">
        <f t="shared" si="158"/>
        <v>57.32</v>
      </c>
    </row>
    <row r="1868" spans="1:25" x14ac:dyDescent="0.2">
      <c r="A1868">
        <v>1867</v>
      </c>
      <c r="B1868" t="s">
        <v>298</v>
      </c>
      <c r="C1868" t="s">
        <v>345</v>
      </c>
      <c r="D1868">
        <v>6</v>
      </c>
      <c r="E1868" t="s">
        <v>72</v>
      </c>
      <c r="F1868">
        <f t="shared" ref="F1868:F1900" si="159">(12-4)/100</f>
        <v>0.08</v>
      </c>
      <c r="G1868">
        <v>340</v>
      </c>
      <c r="H1868">
        <f t="shared" si="154"/>
        <v>3.4000000000000002E-4</v>
      </c>
      <c r="I1868">
        <f t="shared" si="157"/>
        <v>3.6780660900548136E-2</v>
      </c>
      <c r="J1868" s="6">
        <f t="shared" si="155"/>
        <v>4.2500000000000003E-3</v>
      </c>
      <c r="K1868">
        <f t="shared" si="156"/>
        <v>235.29411764705881</v>
      </c>
      <c r="L1868" t="s">
        <v>19</v>
      </c>
      <c r="M1868">
        <v>1</v>
      </c>
      <c r="N1868" t="s">
        <v>319</v>
      </c>
      <c r="O1868" t="s">
        <v>319</v>
      </c>
      <c r="P1868" t="s">
        <v>22</v>
      </c>
      <c r="Q1868" t="s">
        <v>23</v>
      </c>
      <c r="R1868" t="s">
        <v>24</v>
      </c>
      <c r="S1868" t="s">
        <v>320</v>
      </c>
      <c r="T1868">
        <v>1</v>
      </c>
      <c r="U1868" t="s">
        <v>371</v>
      </c>
      <c r="V1868" t="s">
        <v>382</v>
      </c>
      <c r="W1868" t="s">
        <v>383</v>
      </c>
      <c r="Y1868">
        <f t="shared" si="158"/>
        <v>57.32</v>
      </c>
    </row>
    <row r="1869" spans="1:25" x14ac:dyDescent="0.2">
      <c r="A1869">
        <v>1868</v>
      </c>
      <c r="B1869" t="s">
        <v>298</v>
      </c>
      <c r="C1869" t="s">
        <v>345</v>
      </c>
      <c r="D1869">
        <v>6</v>
      </c>
      <c r="E1869" t="s">
        <v>72</v>
      </c>
      <c r="F1869">
        <f t="shared" si="159"/>
        <v>0.08</v>
      </c>
      <c r="G1869">
        <v>340</v>
      </c>
      <c r="H1869">
        <f t="shared" si="154"/>
        <v>3.4000000000000002E-4</v>
      </c>
      <c r="I1869">
        <f t="shared" si="157"/>
        <v>3.6780660900548136E-2</v>
      </c>
      <c r="J1869" s="6">
        <f t="shared" si="155"/>
        <v>4.2500000000000003E-3</v>
      </c>
      <c r="K1869">
        <f t="shared" si="156"/>
        <v>235.29411764705881</v>
      </c>
      <c r="L1869" t="s">
        <v>19</v>
      </c>
      <c r="M1869">
        <v>1</v>
      </c>
      <c r="N1869" t="s">
        <v>29</v>
      </c>
      <c r="O1869" t="s">
        <v>29</v>
      </c>
      <c r="P1869" t="s">
        <v>30</v>
      </c>
      <c r="Q1869" t="s">
        <v>23</v>
      </c>
      <c r="R1869" t="s">
        <v>31</v>
      </c>
      <c r="S1869" t="s">
        <v>32</v>
      </c>
      <c r="T1869">
        <v>1</v>
      </c>
      <c r="U1869" t="s">
        <v>371</v>
      </c>
      <c r="V1869" t="s">
        <v>382</v>
      </c>
      <c r="W1869" t="s">
        <v>383</v>
      </c>
      <c r="Y1869">
        <f t="shared" si="158"/>
        <v>57.32</v>
      </c>
    </row>
    <row r="1870" spans="1:25" x14ac:dyDescent="0.2">
      <c r="A1870">
        <v>1869</v>
      </c>
      <c r="B1870" t="s">
        <v>298</v>
      </c>
      <c r="C1870" t="s">
        <v>345</v>
      </c>
      <c r="D1870">
        <v>6</v>
      </c>
      <c r="E1870" t="s">
        <v>72</v>
      </c>
      <c r="F1870">
        <f t="shared" si="159"/>
        <v>0.08</v>
      </c>
      <c r="G1870">
        <v>340</v>
      </c>
      <c r="H1870">
        <f t="shared" si="154"/>
        <v>3.4000000000000002E-4</v>
      </c>
      <c r="I1870">
        <f t="shared" si="157"/>
        <v>3.6780660900548136E-2</v>
      </c>
      <c r="J1870" s="6">
        <f t="shared" si="155"/>
        <v>4.2500000000000003E-3</v>
      </c>
      <c r="K1870">
        <f t="shared" si="156"/>
        <v>235.29411764705881</v>
      </c>
      <c r="L1870" t="s">
        <v>19</v>
      </c>
      <c r="M1870">
        <v>1</v>
      </c>
      <c r="N1870" t="s">
        <v>29</v>
      </c>
      <c r="O1870" t="s">
        <v>29</v>
      </c>
      <c r="P1870" t="s">
        <v>30</v>
      </c>
      <c r="Q1870" t="s">
        <v>23</v>
      </c>
      <c r="R1870" t="s">
        <v>31</v>
      </c>
      <c r="S1870" t="s">
        <v>32</v>
      </c>
      <c r="T1870">
        <v>1</v>
      </c>
      <c r="U1870" t="s">
        <v>371</v>
      </c>
      <c r="V1870" t="s">
        <v>382</v>
      </c>
      <c r="W1870" t="s">
        <v>383</v>
      </c>
      <c r="Y1870">
        <f t="shared" si="158"/>
        <v>57.32</v>
      </c>
    </row>
    <row r="1871" spans="1:25" x14ac:dyDescent="0.2">
      <c r="A1871">
        <v>1870</v>
      </c>
      <c r="B1871" t="s">
        <v>298</v>
      </c>
      <c r="C1871" t="s">
        <v>345</v>
      </c>
      <c r="D1871">
        <v>6</v>
      </c>
      <c r="E1871" t="s">
        <v>72</v>
      </c>
      <c r="F1871">
        <f t="shared" si="159"/>
        <v>0.08</v>
      </c>
      <c r="G1871">
        <v>340</v>
      </c>
      <c r="H1871">
        <f t="shared" si="154"/>
        <v>3.4000000000000002E-4</v>
      </c>
      <c r="I1871">
        <f t="shared" si="157"/>
        <v>3.6780660900548136E-2</v>
      </c>
      <c r="J1871" s="6">
        <f t="shared" si="155"/>
        <v>4.2500000000000003E-3</v>
      </c>
      <c r="K1871">
        <f t="shared" si="156"/>
        <v>235.29411764705881</v>
      </c>
      <c r="L1871" t="s">
        <v>19</v>
      </c>
      <c r="M1871">
        <v>1</v>
      </c>
      <c r="N1871" t="s">
        <v>39</v>
      </c>
      <c r="O1871" t="s">
        <v>35</v>
      </c>
      <c r="P1871" t="s">
        <v>36</v>
      </c>
      <c r="Q1871" t="s">
        <v>37</v>
      </c>
      <c r="R1871" t="s">
        <v>24</v>
      </c>
      <c r="S1871" t="s">
        <v>38</v>
      </c>
      <c r="T1871">
        <v>1</v>
      </c>
      <c r="U1871" t="s">
        <v>371</v>
      </c>
      <c r="V1871" t="s">
        <v>382</v>
      </c>
      <c r="W1871" t="s">
        <v>383</v>
      </c>
      <c r="Y1871">
        <f t="shared" si="158"/>
        <v>57.32</v>
      </c>
    </row>
    <row r="1872" spans="1:25" x14ac:dyDescent="0.2">
      <c r="A1872">
        <v>1871</v>
      </c>
      <c r="B1872" t="s">
        <v>298</v>
      </c>
      <c r="C1872" t="s">
        <v>345</v>
      </c>
      <c r="D1872">
        <v>6</v>
      </c>
      <c r="E1872" t="s">
        <v>72</v>
      </c>
      <c r="F1872">
        <f t="shared" si="159"/>
        <v>0.08</v>
      </c>
      <c r="G1872">
        <v>340</v>
      </c>
      <c r="H1872">
        <f t="shared" si="154"/>
        <v>3.4000000000000002E-4</v>
      </c>
      <c r="I1872">
        <f t="shared" si="157"/>
        <v>3.6780660900548136E-2</v>
      </c>
      <c r="J1872" s="6">
        <f t="shared" si="155"/>
        <v>4.2500000000000003E-3</v>
      </c>
      <c r="K1872">
        <f t="shared" si="156"/>
        <v>235.29411764705881</v>
      </c>
      <c r="L1872" t="s">
        <v>19</v>
      </c>
      <c r="M1872">
        <v>1</v>
      </c>
      <c r="N1872" t="s">
        <v>162</v>
      </c>
      <c r="O1872" t="s">
        <v>162</v>
      </c>
      <c r="P1872" t="s">
        <v>36</v>
      </c>
      <c r="Q1872" t="s">
        <v>37</v>
      </c>
      <c r="R1872" t="s">
        <v>24</v>
      </c>
      <c r="S1872" t="s">
        <v>38</v>
      </c>
      <c r="T1872">
        <v>1</v>
      </c>
      <c r="U1872" t="s">
        <v>371</v>
      </c>
      <c r="V1872" t="s">
        <v>382</v>
      </c>
      <c r="W1872" t="s">
        <v>383</v>
      </c>
      <c r="Y1872">
        <f t="shared" si="158"/>
        <v>57.32</v>
      </c>
    </row>
    <row r="1873" spans="1:25" x14ac:dyDescent="0.2">
      <c r="A1873">
        <v>1872</v>
      </c>
      <c r="B1873" t="s">
        <v>298</v>
      </c>
      <c r="C1873" t="s">
        <v>345</v>
      </c>
      <c r="D1873">
        <v>6</v>
      </c>
      <c r="E1873" t="s">
        <v>72</v>
      </c>
      <c r="F1873">
        <f t="shared" si="159"/>
        <v>0.08</v>
      </c>
      <c r="G1873">
        <v>340</v>
      </c>
      <c r="H1873">
        <f t="shared" si="154"/>
        <v>3.4000000000000002E-4</v>
      </c>
      <c r="I1873">
        <f t="shared" si="157"/>
        <v>3.6780660900548136E-2</v>
      </c>
      <c r="J1873" s="6">
        <f t="shared" si="155"/>
        <v>4.2500000000000003E-3</v>
      </c>
      <c r="K1873">
        <f t="shared" si="156"/>
        <v>235.29411764705881</v>
      </c>
      <c r="L1873" t="s">
        <v>19</v>
      </c>
      <c r="M1873">
        <v>1</v>
      </c>
      <c r="N1873" t="s">
        <v>330</v>
      </c>
      <c r="O1873" t="s">
        <v>213</v>
      </c>
      <c r="P1873" t="s">
        <v>22</v>
      </c>
      <c r="Q1873" t="s">
        <v>23</v>
      </c>
      <c r="R1873" t="s">
        <v>24</v>
      </c>
      <c r="S1873" t="s">
        <v>46</v>
      </c>
      <c r="T1873">
        <v>5</v>
      </c>
      <c r="U1873" t="s">
        <v>371</v>
      </c>
      <c r="V1873" t="s">
        <v>382</v>
      </c>
      <c r="W1873" t="s">
        <v>383</v>
      </c>
      <c r="Y1873">
        <f t="shared" si="158"/>
        <v>286.60000000000002</v>
      </c>
    </row>
    <row r="1874" spans="1:25" x14ac:dyDescent="0.2">
      <c r="A1874">
        <v>1873</v>
      </c>
      <c r="B1874" t="s">
        <v>298</v>
      </c>
      <c r="C1874" t="s">
        <v>345</v>
      </c>
      <c r="D1874">
        <v>6</v>
      </c>
      <c r="E1874" t="s">
        <v>72</v>
      </c>
      <c r="F1874">
        <f t="shared" si="159"/>
        <v>0.08</v>
      </c>
      <c r="G1874">
        <v>340</v>
      </c>
      <c r="H1874">
        <f t="shared" si="154"/>
        <v>3.4000000000000002E-4</v>
      </c>
      <c r="I1874">
        <f t="shared" si="157"/>
        <v>3.6780660900548136E-2</v>
      </c>
      <c r="J1874" s="6">
        <f t="shared" si="155"/>
        <v>4.2500000000000003E-3</v>
      </c>
      <c r="K1874">
        <f t="shared" si="156"/>
        <v>235.29411764705881</v>
      </c>
      <c r="L1874" t="s">
        <v>19</v>
      </c>
      <c r="M1874">
        <v>1</v>
      </c>
      <c r="N1874" t="s">
        <v>311</v>
      </c>
      <c r="O1874" t="s">
        <v>311</v>
      </c>
      <c r="P1874" t="s">
        <v>22</v>
      </c>
      <c r="Q1874" t="s">
        <v>23</v>
      </c>
      <c r="R1874" t="s">
        <v>24</v>
      </c>
      <c r="S1874" t="s">
        <v>32</v>
      </c>
      <c r="T1874">
        <v>1</v>
      </c>
      <c r="U1874" t="s">
        <v>371</v>
      </c>
      <c r="V1874" t="s">
        <v>382</v>
      </c>
      <c r="W1874" t="s">
        <v>383</v>
      </c>
      <c r="Y1874">
        <f t="shared" si="158"/>
        <v>57.32</v>
      </c>
    </row>
    <row r="1875" spans="1:25" x14ac:dyDescent="0.2">
      <c r="A1875">
        <v>1874</v>
      </c>
      <c r="B1875" t="s">
        <v>298</v>
      </c>
      <c r="C1875" t="s">
        <v>345</v>
      </c>
      <c r="D1875">
        <v>6</v>
      </c>
      <c r="E1875" t="s">
        <v>72</v>
      </c>
      <c r="F1875">
        <f t="shared" si="159"/>
        <v>0.08</v>
      </c>
      <c r="G1875">
        <v>340</v>
      </c>
      <c r="H1875">
        <f t="shared" si="154"/>
        <v>3.4000000000000002E-4</v>
      </c>
      <c r="I1875">
        <f t="shared" si="157"/>
        <v>3.6780660900548136E-2</v>
      </c>
      <c r="J1875" s="6">
        <f t="shared" si="155"/>
        <v>4.2500000000000003E-3</v>
      </c>
      <c r="K1875">
        <f t="shared" si="156"/>
        <v>235.29411764705881</v>
      </c>
      <c r="L1875" t="s">
        <v>19</v>
      </c>
      <c r="M1875">
        <v>1</v>
      </c>
      <c r="N1875" t="s">
        <v>311</v>
      </c>
      <c r="O1875" t="s">
        <v>311</v>
      </c>
      <c r="P1875" t="s">
        <v>22</v>
      </c>
      <c r="Q1875" t="s">
        <v>23</v>
      </c>
      <c r="R1875" t="s">
        <v>24</v>
      </c>
      <c r="S1875" t="s">
        <v>32</v>
      </c>
      <c r="T1875">
        <v>1</v>
      </c>
      <c r="U1875" t="s">
        <v>371</v>
      </c>
      <c r="V1875" t="s">
        <v>382</v>
      </c>
      <c r="W1875" t="s">
        <v>383</v>
      </c>
      <c r="Y1875">
        <f t="shared" si="158"/>
        <v>57.32</v>
      </c>
    </row>
    <row r="1876" spans="1:25" x14ac:dyDescent="0.2">
      <c r="A1876">
        <v>1875</v>
      </c>
      <c r="B1876" t="s">
        <v>298</v>
      </c>
      <c r="C1876" t="s">
        <v>345</v>
      </c>
      <c r="D1876">
        <v>6</v>
      </c>
      <c r="E1876" t="s">
        <v>72</v>
      </c>
      <c r="F1876">
        <f t="shared" si="159"/>
        <v>0.08</v>
      </c>
      <c r="G1876">
        <v>340</v>
      </c>
      <c r="H1876">
        <f t="shared" si="154"/>
        <v>3.4000000000000002E-4</v>
      </c>
      <c r="I1876">
        <f t="shared" si="157"/>
        <v>3.6780660900548136E-2</v>
      </c>
      <c r="J1876" s="6">
        <f t="shared" si="155"/>
        <v>4.2500000000000003E-3</v>
      </c>
      <c r="K1876">
        <f t="shared" si="156"/>
        <v>235.29411764705881</v>
      </c>
      <c r="L1876" t="s">
        <v>19</v>
      </c>
      <c r="M1876">
        <v>1</v>
      </c>
      <c r="N1876" t="s">
        <v>311</v>
      </c>
      <c r="O1876" t="s">
        <v>311</v>
      </c>
      <c r="P1876" t="s">
        <v>22</v>
      </c>
      <c r="Q1876" t="s">
        <v>23</v>
      </c>
      <c r="R1876" t="s">
        <v>24</v>
      </c>
      <c r="S1876" t="s">
        <v>32</v>
      </c>
      <c r="T1876">
        <v>1</v>
      </c>
      <c r="U1876" t="s">
        <v>371</v>
      </c>
      <c r="V1876" t="s">
        <v>382</v>
      </c>
      <c r="W1876" t="s">
        <v>383</v>
      </c>
      <c r="Y1876">
        <f t="shared" si="158"/>
        <v>57.32</v>
      </c>
    </row>
    <row r="1877" spans="1:25" x14ac:dyDescent="0.2">
      <c r="A1877">
        <v>1876</v>
      </c>
      <c r="B1877" t="s">
        <v>298</v>
      </c>
      <c r="C1877" t="s">
        <v>345</v>
      </c>
      <c r="D1877">
        <v>6</v>
      </c>
      <c r="E1877" t="s">
        <v>72</v>
      </c>
      <c r="F1877">
        <f t="shared" si="159"/>
        <v>0.08</v>
      </c>
      <c r="G1877">
        <v>340</v>
      </c>
      <c r="H1877">
        <f t="shared" si="154"/>
        <v>3.4000000000000002E-4</v>
      </c>
      <c r="I1877">
        <f t="shared" si="157"/>
        <v>3.6780660900548136E-2</v>
      </c>
      <c r="J1877" s="6">
        <f t="shared" si="155"/>
        <v>4.2500000000000003E-3</v>
      </c>
      <c r="K1877">
        <f t="shared" si="156"/>
        <v>235.29411764705881</v>
      </c>
      <c r="L1877" t="s">
        <v>19</v>
      </c>
      <c r="M1877">
        <v>1</v>
      </c>
      <c r="N1877" t="s">
        <v>188</v>
      </c>
      <c r="O1877" t="s">
        <v>188</v>
      </c>
      <c r="P1877" t="s">
        <v>36</v>
      </c>
      <c r="Q1877" t="s">
        <v>23</v>
      </c>
      <c r="R1877" t="s">
        <v>31</v>
      </c>
      <c r="S1877" t="s">
        <v>38</v>
      </c>
      <c r="T1877">
        <v>1</v>
      </c>
      <c r="U1877" t="s">
        <v>371</v>
      </c>
      <c r="V1877" t="s">
        <v>382</v>
      </c>
      <c r="W1877" t="s">
        <v>383</v>
      </c>
      <c r="Y1877">
        <f t="shared" si="158"/>
        <v>57.32</v>
      </c>
    </row>
    <row r="1878" spans="1:25" x14ac:dyDescent="0.2">
      <c r="A1878">
        <v>1877</v>
      </c>
      <c r="B1878" t="s">
        <v>298</v>
      </c>
      <c r="C1878" t="s">
        <v>345</v>
      </c>
      <c r="D1878">
        <v>6</v>
      </c>
      <c r="E1878" t="s">
        <v>72</v>
      </c>
      <c r="F1878">
        <f t="shared" si="159"/>
        <v>0.08</v>
      </c>
      <c r="G1878">
        <v>340</v>
      </c>
      <c r="H1878">
        <f t="shared" si="154"/>
        <v>3.4000000000000002E-4</v>
      </c>
      <c r="I1878">
        <f t="shared" si="157"/>
        <v>3.6780660900548136E-2</v>
      </c>
      <c r="J1878" s="6">
        <f t="shared" si="155"/>
        <v>4.2500000000000003E-3</v>
      </c>
      <c r="K1878">
        <f t="shared" si="156"/>
        <v>235.29411764705881</v>
      </c>
      <c r="L1878" t="s">
        <v>66</v>
      </c>
      <c r="M1878">
        <v>1</v>
      </c>
      <c r="N1878" t="s">
        <v>29</v>
      </c>
      <c r="O1878" t="s">
        <v>29</v>
      </c>
      <c r="P1878" t="s">
        <v>30</v>
      </c>
      <c r="Q1878" t="s">
        <v>23</v>
      </c>
      <c r="R1878" t="s">
        <v>31</v>
      </c>
      <c r="S1878" t="s">
        <v>32</v>
      </c>
      <c r="T1878">
        <v>1</v>
      </c>
      <c r="U1878" t="s">
        <v>371</v>
      </c>
      <c r="V1878" t="s">
        <v>382</v>
      </c>
      <c r="W1878" t="s">
        <v>384</v>
      </c>
      <c r="Y1878">
        <f t="shared" si="158"/>
        <v>57.32</v>
      </c>
    </row>
    <row r="1879" spans="1:25" x14ac:dyDescent="0.2">
      <c r="A1879">
        <v>1878</v>
      </c>
      <c r="B1879" t="s">
        <v>298</v>
      </c>
      <c r="C1879" t="s">
        <v>345</v>
      </c>
      <c r="D1879">
        <v>6</v>
      </c>
      <c r="E1879" t="s">
        <v>72</v>
      </c>
      <c r="F1879">
        <f t="shared" si="159"/>
        <v>0.08</v>
      </c>
      <c r="G1879">
        <v>340</v>
      </c>
      <c r="H1879">
        <f t="shared" si="154"/>
        <v>3.4000000000000002E-4</v>
      </c>
      <c r="I1879">
        <f t="shared" si="157"/>
        <v>3.6780660900548136E-2</v>
      </c>
      <c r="J1879" s="6">
        <f t="shared" si="155"/>
        <v>4.2500000000000003E-3</v>
      </c>
      <c r="K1879">
        <f t="shared" si="156"/>
        <v>235.29411764705881</v>
      </c>
      <c r="L1879" t="s">
        <v>66</v>
      </c>
      <c r="M1879">
        <v>1</v>
      </c>
      <c r="N1879" t="s">
        <v>39</v>
      </c>
      <c r="O1879" t="s">
        <v>35</v>
      </c>
      <c r="P1879" t="s">
        <v>36</v>
      </c>
      <c r="Q1879" t="s">
        <v>37</v>
      </c>
      <c r="R1879" t="s">
        <v>24</v>
      </c>
      <c r="S1879" t="s">
        <v>38</v>
      </c>
      <c r="T1879">
        <v>2</v>
      </c>
      <c r="U1879" t="s">
        <v>371</v>
      </c>
      <c r="V1879" t="s">
        <v>382</v>
      </c>
      <c r="W1879" t="s">
        <v>384</v>
      </c>
      <c r="Y1879">
        <f t="shared" si="158"/>
        <v>114.64</v>
      </c>
    </row>
    <row r="1880" spans="1:25" x14ac:dyDescent="0.2">
      <c r="A1880">
        <v>1879</v>
      </c>
      <c r="B1880" t="s">
        <v>298</v>
      </c>
      <c r="C1880" t="s">
        <v>345</v>
      </c>
      <c r="D1880">
        <v>6</v>
      </c>
      <c r="E1880" t="s">
        <v>72</v>
      </c>
      <c r="F1880">
        <f t="shared" si="159"/>
        <v>0.08</v>
      </c>
      <c r="G1880">
        <v>340</v>
      </c>
      <c r="H1880">
        <f t="shared" si="154"/>
        <v>3.4000000000000002E-4</v>
      </c>
      <c r="I1880">
        <f t="shared" si="157"/>
        <v>3.6780660900548136E-2</v>
      </c>
      <c r="J1880" s="6">
        <f t="shared" si="155"/>
        <v>4.2500000000000003E-3</v>
      </c>
      <c r="K1880">
        <f t="shared" si="156"/>
        <v>235.29411764705881</v>
      </c>
      <c r="L1880" t="s">
        <v>66</v>
      </c>
      <c r="M1880">
        <v>1</v>
      </c>
      <c r="N1880" t="s">
        <v>162</v>
      </c>
      <c r="O1880" t="s">
        <v>162</v>
      </c>
      <c r="P1880" t="s">
        <v>36</v>
      </c>
      <c r="Q1880" t="s">
        <v>37</v>
      </c>
      <c r="R1880" t="s">
        <v>24</v>
      </c>
      <c r="S1880" t="s">
        <v>38</v>
      </c>
      <c r="T1880">
        <v>1</v>
      </c>
      <c r="U1880" t="s">
        <v>371</v>
      </c>
      <c r="V1880" t="s">
        <v>382</v>
      </c>
      <c r="W1880" t="s">
        <v>384</v>
      </c>
      <c r="Y1880">
        <f t="shared" si="158"/>
        <v>57.32</v>
      </c>
    </row>
    <row r="1881" spans="1:25" x14ac:dyDescent="0.2">
      <c r="A1881">
        <v>1880</v>
      </c>
      <c r="B1881" t="s">
        <v>298</v>
      </c>
      <c r="C1881" t="s">
        <v>345</v>
      </c>
      <c r="D1881">
        <v>6</v>
      </c>
      <c r="E1881" t="s">
        <v>72</v>
      </c>
      <c r="F1881">
        <f t="shared" si="159"/>
        <v>0.08</v>
      </c>
      <c r="G1881">
        <v>340</v>
      </c>
      <c r="H1881">
        <f t="shared" si="154"/>
        <v>3.4000000000000002E-4</v>
      </c>
      <c r="I1881">
        <f t="shared" si="157"/>
        <v>3.6780660900548136E-2</v>
      </c>
      <c r="J1881" s="6">
        <f t="shared" si="155"/>
        <v>4.2500000000000003E-3</v>
      </c>
      <c r="K1881">
        <f t="shared" si="156"/>
        <v>235.29411764705881</v>
      </c>
      <c r="L1881" t="s">
        <v>66</v>
      </c>
      <c r="M1881">
        <v>1</v>
      </c>
      <c r="N1881" t="s">
        <v>378</v>
      </c>
      <c r="O1881" t="s">
        <v>378</v>
      </c>
      <c r="P1881" t="s">
        <v>36</v>
      </c>
      <c r="Q1881" t="s">
        <v>23</v>
      </c>
      <c r="R1881" t="s">
        <v>31</v>
      </c>
      <c r="S1881" t="s">
        <v>38</v>
      </c>
      <c r="T1881">
        <v>2</v>
      </c>
      <c r="U1881" t="s">
        <v>371</v>
      </c>
      <c r="V1881" t="s">
        <v>382</v>
      </c>
      <c r="W1881" t="s">
        <v>384</v>
      </c>
      <c r="Y1881">
        <f t="shared" si="158"/>
        <v>114.64</v>
      </c>
    </row>
    <row r="1882" spans="1:25" x14ac:dyDescent="0.2">
      <c r="A1882">
        <v>1881</v>
      </c>
      <c r="B1882" t="s">
        <v>298</v>
      </c>
      <c r="C1882" t="s">
        <v>345</v>
      </c>
      <c r="D1882">
        <v>6</v>
      </c>
      <c r="E1882" t="s">
        <v>72</v>
      </c>
      <c r="F1882">
        <f t="shared" si="159"/>
        <v>0.08</v>
      </c>
      <c r="G1882">
        <v>340</v>
      </c>
      <c r="H1882">
        <f t="shared" si="154"/>
        <v>3.4000000000000002E-4</v>
      </c>
      <c r="I1882">
        <f t="shared" si="157"/>
        <v>3.6780660900548136E-2</v>
      </c>
      <c r="J1882" s="6">
        <f t="shared" si="155"/>
        <v>4.2500000000000003E-3</v>
      </c>
      <c r="K1882">
        <f t="shared" si="156"/>
        <v>235.29411764705881</v>
      </c>
      <c r="L1882" t="s">
        <v>66</v>
      </c>
      <c r="M1882">
        <v>1</v>
      </c>
      <c r="N1882" t="s">
        <v>330</v>
      </c>
      <c r="O1882" t="s">
        <v>213</v>
      </c>
      <c r="P1882" t="s">
        <v>22</v>
      </c>
      <c r="Q1882" t="s">
        <v>23</v>
      </c>
      <c r="R1882" t="s">
        <v>24</v>
      </c>
      <c r="S1882" t="s">
        <v>46</v>
      </c>
      <c r="T1882">
        <v>8</v>
      </c>
      <c r="U1882" t="s">
        <v>371</v>
      </c>
      <c r="V1882" t="s">
        <v>382</v>
      </c>
      <c r="W1882" t="s">
        <v>384</v>
      </c>
      <c r="Y1882">
        <f t="shared" si="158"/>
        <v>458.56</v>
      </c>
    </row>
    <row r="1883" spans="1:25" x14ac:dyDescent="0.2">
      <c r="A1883">
        <v>1882</v>
      </c>
      <c r="B1883" t="s">
        <v>298</v>
      </c>
      <c r="C1883" t="s">
        <v>345</v>
      </c>
      <c r="D1883">
        <v>6</v>
      </c>
      <c r="E1883" t="s">
        <v>72</v>
      </c>
      <c r="F1883">
        <f t="shared" si="159"/>
        <v>0.08</v>
      </c>
      <c r="G1883">
        <v>340</v>
      </c>
      <c r="H1883">
        <f t="shared" si="154"/>
        <v>3.4000000000000002E-4</v>
      </c>
      <c r="I1883">
        <f t="shared" si="157"/>
        <v>3.6780660900548136E-2</v>
      </c>
      <c r="J1883" s="6">
        <f t="shared" si="155"/>
        <v>4.2500000000000003E-3</v>
      </c>
      <c r="K1883">
        <f t="shared" si="156"/>
        <v>235.29411764705881</v>
      </c>
      <c r="L1883" t="s">
        <v>66</v>
      </c>
      <c r="M1883">
        <v>1</v>
      </c>
      <c r="N1883" t="s">
        <v>311</v>
      </c>
      <c r="O1883" t="s">
        <v>311</v>
      </c>
      <c r="P1883" t="s">
        <v>22</v>
      </c>
      <c r="Q1883" t="s">
        <v>23</v>
      </c>
      <c r="R1883" t="s">
        <v>24</v>
      </c>
      <c r="S1883" t="s">
        <v>32</v>
      </c>
      <c r="T1883">
        <v>2</v>
      </c>
      <c r="U1883" t="s">
        <v>371</v>
      </c>
      <c r="V1883" t="s">
        <v>382</v>
      </c>
      <c r="W1883" t="s">
        <v>384</v>
      </c>
      <c r="Y1883">
        <f t="shared" si="158"/>
        <v>114.64</v>
      </c>
    </row>
    <row r="1884" spans="1:25" x14ac:dyDescent="0.2">
      <c r="A1884">
        <v>1883</v>
      </c>
      <c r="B1884" t="s">
        <v>298</v>
      </c>
      <c r="C1884" t="s">
        <v>345</v>
      </c>
      <c r="D1884">
        <v>6</v>
      </c>
      <c r="E1884" t="s">
        <v>72</v>
      </c>
      <c r="F1884">
        <f t="shared" si="159"/>
        <v>0.08</v>
      </c>
      <c r="G1884">
        <v>340</v>
      </c>
      <c r="H1884">
        <f t="shared" si="154"/>
        <v>3.4000000000000002E-4</v>
      </c>
      <c r="I1884">
        <f t="shared" si="157"/>
        <v>3.6780660900548136E-2</v>
      </c>
      <c r="J1884" s="6">
        <f t="shared" si="155"/>
        <v>4.2500000000000003E-3</v>
      </c>
      <c r="K1884">
        <f t="shared" si="156"/>
        <v>235.29411764705881</v>
      </c>
      <c r="L1884" t="s">
        <v>66</v>
      </c>
      <c r="M1884">
        <v>1</v>
      </c>
      <c r="N1884" t="s">
        <v>311</v>
      </c>
      <c r="O1884" t="s">
        <v>311</v>
      </c>
      <c r="P1884" t="s">
        <v>22</v>
      </c>
      <c r="Q1884" t="s">
        <v>23</v>
      </c>
      <c r="R1884" t="s">
        <v>24</v>
      </c>
      <c r="S1884" t="s">
        <v>32</v>
      </c>
      <c r="T1884">
        <v>1</v>
      </c>
      <c r="U1884" t="s">
        <v>371</v>
      </c>
      <c r="V1884" t="s">
        <v>382</v>
      </c>
      <c r="W1884" t="s">
        <v>384</v>
      </c>
      <c r="Y1884">
        <f t="shared" si="158"/>
        <v>57.32</v>
      </c>
    </row>
    <row r="1885" spans="1:25" x14ac:dyDescent="0.2">
      <c r="A1885">
        <v>1884</v>
      </c>
      <c r="B1885" t="s">
        <v>298</v>
      </c>
      <c r="C1885" t="s">
        <v>345</v>
      </c>
      <c r="D1885">
        <v>6</v>
      </c>
      <c r="E1885" t="s">
        <v>72</v>
      </c>
      <c r="F1885">
        <f t="shared" si="159"/>
        <v>0.08</v>
      </c>
      <c r="G1885">
        <v>340</v>
      </c>
      <c r="H1885">
        <f t="shared" si="154"/>
        <v>3.4000000000000002E-4</v>
      </c>
      <c r="I1885">
        <f t="shared" si="157"/>
        <v>3.6780660900548136E-2</v>
      </c>
      <c r="J1885" s="6">
        <f t="shared" si="155"/>
        <v>4.2500000000000003E-3</v>
      </c>
      <c r="K1885">
        <f t="shared" si="156"/>
        <v>235.29411764705881</v>
      </c>
      <c r="L1885" t="s">
        <v>66</v>
      </c>
      <c r="M1885">
        <v>1</v>
      </c>
      <c r="N1885" t="s">
        <v>63</v>
      </c>
      <c r="O1885" t="s">
        <v>63</v>
      </c>
      <c r="P1885" t="s">
        <v>22</v>
      </c>
      <c r="Q1885" t="s">
        <v>37</v>
      </c>
      <c r="R1885" t="s">
        <v>24</v>
      </c>
      <c r="S1885" t="s">
        <v>32</v>
      </c>
      <c r="T1885">
        <v>1</v>
      </c>
      <c r="U1885" t="s">
        <v>371</v>
      </c>
      <c r="V1885" t="s">
        <v>382</v>
      </c>
      <c r="W1885" t="s">
        <v>384</v>
      </c>
      <c r="Y1885">
        <f t="shared" si="158"/>
        <v>57.32</v>
      </c>
    </row>
    <row r="1886" spans="1:25" x14ac:dyDescent="0.2">
      <c r="A1886">
        <v>1885</v>
      </c>
      <c r="B1886" t="s">
        <v>298</v>
      </c>
      <c r="C1886" t="s">
        <v>345</v>
      </c>
      <c r="D1886">
        <v>6</v>
      </c>
      <c r="E1886" t="s">
        <v>72</v>
      </c>
      <c r="F1886">
        <f t="shared" si="159"/>
        <v>0.08</v>
      </c>
      <c r="G1886">
        <v>340</v>
      </c>
      <c r="H1886">
        <f t="shared" si="154"/>
        <v>3.4000000000000002E-4</v>
      </c>
      <c r="I1886">
        <f t="shared" si="157"/>
        <v>3.6780660900548136E-2</v>
      </c>
      <c r="J1886" s="6">
        <f t="shared" si="155"/>
        <v>4.2500000000000003E-3</v>
      </c>
      <c r="K1886">
        <f t="shared" si="156"/>
        <v>235.29411764705881</v>
      </c>
      <c r="L1886" t="s">
        <v>68</v>
      </c>
      <c r="M1886">
        <v>1</v>
      </c>
      <c r="N1886" t="s">
        <v>172</v>
      </c>
      <c r="O1886" t="s">
        <v>21</v>
      </c>
      <c r="P1886" t="s">
        <v>22</v>
      </c>
      <c r="Q1886" t="s">
        <v>23</v>
      </c>
      <c r="R1886" t="s">
        <v>31</v>
      </c>
      <c r="S1886" t="s">
        <v>25</v>
      </c>
      <c r="T1886">
        <v>1</v>
      </c>
      <c r="U1886" t="s">
        <v>371</v>
      </c>
      <c r="V1886" t="s">
        <v>382</v>
      </c>
      <c r="W1886" t="s">
        <v>385</v>
      </c>
      <c r="Y1886">
        <f t="shared" si="158"/>
        <v>57.32</v>
      </c>
    </row>
    <row r="1887" spans="1:25" x14ac:dyDescent="0.2">
      <c r="A1887">
        <v>1886</v>
      </c>
      <c r="B1887" t="s">
        <v>298</v>
      </c>
      <c r="C1887" t="s">
        <v>345</v>
      </c>
      <c r="D1887">
        <v>6</v>
      </c>
      <c r="E1887" t="s">
        <v>72</v>
      </c>
      <c r="F1887">
        <f t="shared" si="159"/>
        <v>0.08</v>
      </c>
      <c r="G1887">
        <v>340</v>
      </c>
      <c r="H1887">
        <f t="shared" si="154"/>
        <v>3.4000000000000002E-4</v>
      </c>
      <c r="I1887">
        <f t="shared" si="157"/>
        <v>3.6780660900548136E-2</v>
      </c>
      <c r="J1887" s="6">
        <f t="shared" si="155"/>
        <v>4.2500000000000003E-3</v>
      </c>
      <c r="K1887">
        <f t="shared" si="156"/>
        <v>235.29411764705881</v>
      </c>
      <c r="L1887" t="s">
        <v>68</v>
      </c>
      <c r="M1887">
        <v>1</v>
      </c>
      <c r="N1887" t="s">
        <v>308</v>
      </c>
      <c r="O1887" t="s">
        <v>304</v>
      </c>
      <c r="P1887" t="s">
        <v>22</v>
      </c>
      <c r="Q1887" t="s">
        <v>23</v>
      </c>
      <c r="R1887" t="s">
        <v>24</v>
      </c>
      <c r="S1887" t="s">
        <v>305</v>
      </c>
      <c r="T1887">
        <v>1</v>
      </c>
      <c r="U1887" t="s">
        <v>371</v>
      </c>
      <c r="V1887" t="s">
        <v>382</v>
      </c>
      <c r="W1887" t="s">
        <v>385</v>
      </c>
      <c r="Y1887">
        <f t="shared" si="158"/>
        <v>57.32</v>
      </c>
    </row>
    <row r="1888" spans="1:25" x14ac:dyDescent="0.2">
      <c r="A1888">
        <v>1887</v>
      </c>
      <c r="B1888" t="s">
        <v>298</v>
      </c>
      <c r="C1888" t="s">
        <v>345</v>
      </c>
      <c r="D1888">
        <v>6</v>
      </c>
      <c r="E1888" t="s">
        <v>72</v>
      </c>
      <c r="F1888">
        <f t="shared" si="159"/>
        <v>0.08</v>
      </c>
      <c r="G1888">
        <v>340</v>
      </c>
      <c r="H1888">
        <f t="shared" si="154"/>
        <v>3.4000000000000002E-4</v>
      </c>
      <c r="I1888">
        <f t="shared" si="157"/>
        <v>3.6780660900548136E-2</v>
      </c>
      <c r="J1888" s="6">
        <f t="shared" si="155"/>
        <v>4.2500000000000003E-3</v>
      </c>
      <c r="K1888">
        <f t="shared" si="156"/>
        <v>235.29411764705881</v>
      </c>
      <c r="L1888" t="s">
        <v>68</v>
      </c>
      <c r="M1888">
        <v>1</v>
      </c>
      <c r="N1888" t="s">
        <v>52</v>
      </c>
      <c r="O1888" t="s">
        <v>52</v>
      </c>
      <c r="P1888" t="s">
        <v>22</v>
      </c>
      <c r="Q1888" t="s">
        <v>23</v>
      </c>
      <c r="R1888" t="s">
        <v>24</v>
      </c>
      <c r="S1888" t="s">
        <v>46</v>
      </c>
      <c r="T1888">
        <v>1</v>
      </c>
      <c r="U1888" t="s">
        <v>371</v>
      </c>
      <c r="V1888" t="s">
        <v>382</v>
      </c>
      <c r="W1888" t="s">
        <v>385</v>
      </c>
      <c r="Y1888">
        <f t="shared" si="158"/>
        <v>57.32</v>
      </c>
    </row>
    <row r="1889" spans="1:25" x14ac:dyDescent="0.2">
      <c r="A1889">
        <v>1888</v>
      </c>
      <c r="B1889" t="s">
        <v>298</v>
      </c>
      <c r="C1889" t="s">
        <v>345</v>
      </c>
      <c r="D1889">
        <v>6</v>
      </c>
      <c r="E1889" t="s">
        <v>72</v>
      </c>
      <c r="F1889">
        <f t="shared" si="159"/>
        <v>0.08</v>
      </c>
      <c r="G1889">
        <v>340</v>
      </c>
      <c r="H1889">
        <f t="shared" si="154"/>
        <v>3.4000000000000002E-4</v>
      </c>
      <c r="I1889">
        <f t="shared" si="157"/>
        <v>3.6780660900548136E-2</v>
      </c>
      <c r="J1889" s="6">
        <f t="shared" si="155"/>
        <v>4.2500000000000003E-3</v>
      </c>
      <c r="K1889">
        <f t="shared" si="156"/>
        <v>235.29411764705881</v>
      </c>
      <c r="L1889" t="s">
        <v>68</v>
      </c>
      <c r="M1889">
        <v>1</v>
      </c>
      <c r="N1889" t="s">
        <v>162</v>
      </c>
      <c r="O1889" t="s">
        <v>162</v>
      </c>
      <c r="P1889" t="s">
        <v>36</v>
      </c>
      <c r="Q1889" t="s">
        <v>37</v>
      </c>
      <c r="R1889" t="s">
        <v>24</v>
      </c>
      <c r="S1889" t="s">
        <v>38</v>
      </c>
      <c r="T1889">
        <v>2</v>
      </c>
      <c r="U1889" t="s">
        <v>371</v>
      </c>
      <c r="V1889" t="s">
        <v>382</v>
      </c>
      <c r="W1889" t="s">
        <v>385</v>
      </c>
      <c r="Y1889">
        <f t="shared" si="158"/>
        <v>114.64</v>
      </c>
    </row>
    <row r="1890" spans="1:25" x14ac:dyDescent="0.2">
      <c r="A1890">
        <v>1889</v>
      </c>
      <c r="B1890" t="s">
        <v>298</v>
      </c>
      <c r="C1890" t="s">
        <v>345</v>
      </c>
      <c r="D1890">
        <v>6</v>
      </c>
      <c r="E1890" t="s">
        <v>72</v>
      </c>
      <c r="F1890">
        <f t="shared" si="159"/>
        <v>0.08</v>
      </c>
      <c r="G1890">
        <v>340</v>
      </c>
      <c r="H1890">
        <f t="shared" si="154"/>
        <v>3.4000000000000002E-4</v>
      </c>
      <c r="I1890">
        <f t="shared" si="157"/>
        <v>3.6780660900548136E-2</v>
      </c>
      <c r="J1890" s="6">
        <f t="shared" si="155"/>
        <v>4.2500000000000003E-3</v>
      </c>
      <c r="K1890">
        <f t="shared" si="156"/>
        <v>235.29411764705881</v>
      </c>
      <c r="L1890" t="s">
        <v>68</v>
      </c>
      <c r="M1890">
        <v>1</v>
      </c>
      <c r="N1890" t="s">
        <v>313</v>
      </c>
      <c r="O1890" t="s">
        <v>313</v>
      </c>
      <c r="P1890" t="s">
        <v>22</v>
      </c>
      <c r="Q1890" t="s">
        <v>23</v>
      </c>
      <c r="R1890" t="s">
        <v>31</v>
      </c>
      <c r="S1890" t="s">
        <v>32</v>
      </c>
      <c r="T1890">
        <v>1</v>
      </c>
      <c r="U1890" t="s">
        <v>371</v>
      </c>
      <c r="V1890" t="s">
        <v>382</v>
      </c>
      <c r="W1890" t="s">
        <v>385</v>
      </c>
      <c r="Y1890">
        <f t="shared" si="158"/>
        <v>57.32</v>
      </c>
    </row>
    <row r="1891" spans="1:25" x14ac:dyDescent="0.2">
      <c r="A1891">
        <v>1890</v>
      </c>
      <c r="B1891" t="s">
        <v>298</v>
      </c>
      <c r="C1891" t="s">
        <v>345</v>
      </c>
      <c r="D1891">
        <v>6</v>
      </c>
      <c r="E1891" t="s">
        <v>72</v>
      </c>
      <c r="F1891">
        <f t="shared" si="159"/>
        <v>0.08</v>
      </c>
      <c r="G1891">
        <v>340</v>
      </c>
      <c r="H1891">
        <f t="shared" ref="H1891:H1954" si="160">G1891/1000000</f>
        <v>3.4000000000000002E-4</v>
      </c>
      <c r="I1891">
        <f t="shared" si="157"/>
        <v>3.6780660900548136E-2</v>
      </c>
      <c r="J1891" s="6">
        <f t="shared" ref="J1891:J1954" si="161">(I1891*I1891)*PI()</f>
        <v>4.2500000000000003E-3</v>
      </c>
      <c r="K1891">
        <f t="shared" ref="K1891:K1954" si="162">1/J1891</f>
        <v>235.29411764705881</v>
      </c>
      <c r="L1891" t="s">
        <v>68</v>
      </c>
      <c r="M1891">
        <v>1</v>
      </c>
      <c r="N1891" t="s">
        <v>61</v>
      </c>
      <c r="O1891" t="s">
        <v>61</v>
      </c>
      <c r="P1891" t="s">
        <v>30</v>
      </c>
      <c r="Q1891" t="s">
        <v>37</v>
      </c>
      <c r="R1891" t="s">
        <v>31</v>
      </c>
      <c r="S1891" t="s">
        <v>62</v>
      </c>
      <c r="T1891">
        <v>1</v>
      </c>
      <c r="U1891" t="s">
        <v>371</v>
      </c>
      <c r="V1891" t="s">
        <v>382</v>
      </c>
      <c r="W1891" t="s">
        <v>385</v>
      </c>
      <c r="Y1891">
        <f t="shared" si="158"/>
        <v>57.32</v>
      </c>
    </row>
    <row r="1892" spans="1:25" x14ac:dyDescent="0.2">
      <c r="A1892">
        <v>1891</v>
      </c>
      <c r="B1892" t="s">
        <v>298</v>
      </c>
      <c r="C1892" t="s">
        <v>345</v>
      </c>
      <c r="D1892">
        <v>6</v>
      </c>
      <c r="E1892" t="s">
        <v>72</v>
      </c>
      <c r="F1892">
        <f t="shared" si="159"/>
        <v>0.08</v>
      </c>
      <c r="G1892">
        <v>340</v>
      </c>
      <c r="H1892">
        <f t="shared" si="160"/>
        <v>3.4000000000000002E-4</v>
      </c>
      <c r="I1892">
        <f t="shared" ref="I1892:I1955" si="163">SQRT(H1892/(PI()*F1892))</f>
        <v>3.6780660900548136E-2</v>
      </c>
      <c r="J1892" s="6">
        <f t="shared" si="161"/>
        <v>4.2500000000000003E-3</v>
      </c>
      <c r="K1892">
        <f t="shared" si="162"/>
        <v>235.29411764705881</v>
      </c>
      <c r="L1892" t="s">
        <v>68</v>
      </c>
      <c r="M1892">
        <v>1</v>
      </c>
      <c r="N1892" t="s">
        <v>330</v>
      </c>
      <c r="O1892" t="s">
        <v>213</v>
      </c>
      <c r="P1892" t="s">
        <v>22</v>
      </c>
      <c r="Q1892" t="s">
        <v>23</v>
      </c>
      <c r="R1892" t="s">
        <v>24</v>
      </c>
      <c r="S1892" t="s">
        <v>46</v>
      </c>
      <c r="T1892">
        <v>5</v>
      </c>
      <c r="U1892" t="s">
        <v>371</v>
      </c>
      <c r="V1892" t="s">
        <v>382</v>
      </c>
      <c r="W1892" t="s">
        <v>385</v>
      </c>
      <c r="Y1892">
        <f t="shared" si="158"/>
        <v>286.60000000000002</v>
      </c>
    </row>
    <row r="1893" spans="1:25" x14ac:dyDescent="0.2">
      <c r="A1893">
        <v>1892</v>
      </c>
      <c r="B1893" t="s">
        <v>298</v>
      </c>
      <c r="C1893" t="s">
        <v>345</v>
      </c>
      <c r="D1893">
        <v>6</v>
      </c>
      <c r="E1893" t="s">
        <v>72</v>
      </c>
      <c r="F1893">
        <f t="shared" si="159"/>
        <v>0.08</v>
      </c>
      <c r="G1893">
        <v>340</v>
      </c>
      <c r="H1893">
        <f t="shared" si="160"/>
        <v>3.4000000000000002E-4</v>
      </c>
      <c r="I1893">
        <f t="shared" si="163"/>
        <v>3.6780660900548136E-2</v>
      </c>
      <c r="J1893" s="6">
        <f t="shared" si="161"/>
        <v>4.2500000000000003E-3</v>
      </c>
      <c r="K1893">
        <f t="shared" si="162"/>
        <v>235.29411764705881</v>
      </c>
      <c r="L1893" t="s">
        <v>68</v>
      </c>
      <c r="M1893">
        <v>1</v>
      </c>
      <c r="N1893" t="s">
        <v>330</v>
      </c>
      <c r="O1893" t="s">
        <v>213</v>
      </c>
      <c r="P1893" t="s">
        <v>22</v>
      </c>
      <c r="Q1893" t="s">
        <v>23</v>
      </c>
      <c r="R1893" t="s">
        <v>24</v>
      </c>
      <c r="S1893" t="s">
        <v>46</v>
      </c>
      <c r="T1893">
        <v>1</v>
      </c>
      <c r="U1893" t="s">
        <v>371</v>
      </c>
      <c r="V1893" t="s">
        <v>382</v>
      </c>
      <c r="W1893" t="s">
        <v>385</v>
      </c>
      <c r="Y1893">
        <f t="shared" si="158"/>
        <v>57.32</v>
      </c>
    </row>
    <row r="1894" spans="1:25" x14ac:dyDescent="0.2">
      <c r="A1894">
        <v>1893</v>
      </c>
      <c r="B1894" t="s">
        <v>298</v>
      </c>
      <c r="C1894" t="s">
        <v>345</v>
      </c>
      <c r="D1894">
        <v>6</v>
      </c>
      <c r="E1894" t="s">
        <v>72</v>
      </c>
      <c r="F1894">
        <f t="shared" si="159"/>
        <v>0.08</v>
      </c>
      <c r="G1894">
        <v>340</v>
      </c>
      <c r="H1894">
        <f t="shared" si="160"/>
        <v>3.4000000000000002E-4</v>
      </c>
      <c r="I1894">
        <f t="shared" si="163"/>
        <v>3.6780660900548136E-2</v>
      </c>
      <c r="J1894" s="6">
        <f t="shared" si="161"/>
        <v>4.2500000000000003E-3</v>
      </c>
      <c r="K1894">
        <f t="shared" si="162"/>
        <v>235.29411764705881</v>
      </c>
      <c r="L1894" t="s">
        <v>68</v>
      </c>
      <c r="M1894">
        <v>1</v>
      </c>
      <c r="N1894" t="s">
        <v>188</v>
      </c>
      <c r="O1894" t="s">
        <v>188</v>
      </c>
      <c r="P1894" t="s">
        <v>36</v>
      </c>
      <c r="Q1894" t="s">
        <v>23</v>
      </c>
      <c r="R1894" t="s">
        <v>31</v>
      </c>
      <c r="S1894" t="s">
        <v>38</v>
      </c>
      <c r="T1894">
        <v>2</v>
      </c>
      <c r="U1894" t="s">
        <v>371</v>
      </c>
      <c r="V1894" t="s">
        <v>382</v>
      </c>
      <c r="W1894" t="s">
        <v>385</v>
      </c>
      <c r="Y1894">
        <f t="shared" si="158"/>
        <v>114.64</v>
      </c>
    </row>
    <row r="1895" spans="1:25" x14ac:dyDescent="0.2">
      <c r="A1895">
        <v>1894</v>
      </c>
      <c r="B1895" t="s">
        <v>298</v>
      </c>
      <c r="C1895" t="s">
        <v>345</v>
      </c>
      <c r="D1895">
        <v>6</v>
      </c>
      <c r="E1895" t="s">
        <v>72</v>
      </c>
      <c r="F1895">
        <f t="shared" si="159"/>
        <v>0.08</v>
      </c>
      <c r="G1895">
        <v>340</v>
      </c>
      <c r="H1895">
        <f t="shared" si="160"/>
        <v>3.4000000000000002E-4</v>
      </c>
      <c r="I1895">
        <f t="shared" si="163"/>
        <v>3.6780660900548136E-2</v>
      </c>
      <c r="J1895" s="6">
        <f t="shared" si="161"/>
        <v>4.2500000000000003E-3</v>
      </c>
      <c r="K1895">
        <f t="shared" si="162"/>
        <v>235.29411764705881</v>
      </c>
      <c r="L1895" t="s">
        <v>70</v>
      </c>
      <c r="M1895">
        <v>1</v>
      </c>
      <c r="N1895" t="s">
        <v>39</v>
      </c>
      <c r="O1895" t="s">
        <v>35</v>
      </c>
      <c r="P1895" t="s">
        <v>36</v>
      </c>
      <c r="Q1895" t="s">
        <v>37</v>
      </c>
      <c r="R1895" t="s">
        <v>24</v>
      </c>
      <c r="S1895" t="s">
        <v>38</v>
      </c>
      <c r="T1895">
        <v>1</v>
      </c>
      <c r="U1895" t="s">
        <v>371</v>
      </c>
      <c r="V1895" t="s">
        <v>382</v>
      </c>
      <c r="W1895" t="s">
        <v>386</v>
      </c>
      <c r="Y1895">
        <f t="shared" si="158"/>
        <v>57.32</v>
      </c>
    </row>
    <row r="1896" spans="1:25" x14ac:dyDescent="0.2">
      <c r="A1896">
        <v>1895</v>
      </c>
      <c r="B1896" t="s">
        <v>298</v>
      </c>
      <c r="C1896" t="s">
        <v>345</v>
      </c>
      <c r="D1896">
        <v>6</v>
      </c>
      <c r="E1896" t="s">
        <v>72</v>
      </c>
      <c r="F1896">
        <f t="shared" si="159"/>
        <v>0.08</v>
      </c>
      <c r="G1896">
        <v>340</v>
      </c>
      <c r="H1896">
        <f t="shared" si="160"/>
        <v>3.4000000000000002E-4</v>
      </c>
      <c r="I1896">
        <f t="shared" si="163"/>
        <v>3.6780660900548136E-2</v>
      </c>
      <c r="J1896" s="6">
        <f t="shared" si="161"/>
        <v>4.2500000000000003E-3</v>
      </c>
      <c r="K1896">
        <f t="shared" si="162"/>
        <v>235.29411764705881</v>
      </c>
      <c r="L1896" t="s">
        <v>70</v>
      </c>
      <c r="M1896">
        <v>1</v>
      </c>
      <c r="N1896" t="s">
        <v>52</v>
      </c>
      <c r="O1896" t="s">
        <v>52</v>
      </c>
      <c r="P1896" t="s">
        <v>22</v>
      </c>
      <c r="Q1896" t="s">
        <v>23</v>
      </c>
      <c r="R1896" t="s">
        <v>24</v>
      </c>
      <c r="S1896" t="s">
        <v>46</v>
      </c>
      <c r="T1896">
        <v>1</v>
      </c>
      <c r="U1896" t="s">
        <v>371</v>
      </c>
      <c r="V1896" t="s">
        <v>382</v>
      </c>
      <c r="W1896" t="s">
        <v>386</v>
      </c>
      <c r="Y1896">
        <f t="shared" si="158"/>
        <v>57.32</v>
      </c>
    </row>
    <row r="1897" spans="1:25" x14ac:dyDescent="0.2">
      <c r="A1897">
        <v>1896</v>
      </c>
      <c r="B1897" t="s">
        <v>298</v>
      </c>
      <c r="C1897" t="s">
        <v>345</v>
      </c>
      <c r="D1897">
        <v>6</v>
      </c>
      <c r="E1897" t="s">
        <v>72</v>
      </c>
      <c r="F1897">
        <f t="shared" si="159"/>
        <v>0.08</v>
      </c>
      <c r="G1897">
        <v>340</v>
      </c>
      <c r="H1897">
        <f t="shared" si="160"/>
        <v>3.4000000000000002E-4</v>
      </c>
      <c r="I1897">
        <f t="shared" si="163"/>
        <v>3.6780660900548136E-2</v>
      </c>
      <c r="J1897" s="6">
        <f t="shared" si="161"/>
        <v>4.2500000000000003E-3</v>
      </c>
      <c r="K1897">
        <f t="shared" si="162"/>
        <v>235.29411764705881</v>
      </c>
      <c r="L1897" t="s">
        <v>70</v>
      </c>
      <c r="M1897">
        <v>1</v>
      </c>
      <c r="N1897" t="s">
        <v>381</v>
      </c>
      <c r="O1897" t="s">
        <v>213</v>
      </c>
      <c r="P1897" t="s">
        <v>22</v>
      </c>
      <c r="Q1897" t="s">
        <v>23</v>
      </c>
      <c r="R1897" t="s">
        <v>24</v>
      </c>
      <c r="S1897" t="s">
        <v>46</v>
      </c>
      <c r="T1897">
        <v>2</v>
      </c>
      <c r="U1897" t="s">
        <v>371</v>
      </c>
      <c r="V1897" t="s">
        <v>382</v>
      </c>
      <c r="W1897" t="s">
        <v>386</v>
      </c>
      <c r="Y1897">
        <f t="shared" si="158"/>
        <v>114.64</v>
      </c>
    </row>
    <row r="1898" spans="1:25" x14ac:dyDescent="0.2">
      <c r="A1898">
        <v>1897</v>
      </c>
      <c r="B1898" t="s">
        <v>298</v>
      </c>
      <c r="C1898" t="s">
        <v>345</v>
      </c>
      <c r="D1898">
        <v>6</v>
      </c>
      <c r="E1898" t="s">
        <v>72</v>
      </c>
      <c r="F1898">
        <f t="shared" si="159"/>
        <v>0.08</v>
      </c>
      <c r="G1898">
        <v>340</v>
      </c>
      <c r="H1898">
        <f t="shared" si="160"/>
        <v>3.4000000000000002E-4</v>
      </c>
      <c r="I1898">
        <f t="shared" si="163"/>
        <v>3.6780660900548136E-2</v>
      </c>
      <c r="J1898" s="6">
        <f t="shared" si="161"/>
        <v>4.2500000000000003E-3</v>
      </c>
      <c r="K1898">
        <f t="shared" si="162"/>
        <v>235.29411764705881</v>
      </c>
      <c r="L1898" t="s">
        <v>70</v>
      </c>
      <c r="M1898">
        <v>1</v>
      </c>
      <c r="N1898" t="s">
        <v>330</v>
      </c>
      <c r="O1898" t="s">
        <v>213</v>
      </c>
      <c r="P1898" t="s">
        <v>22</v>
      </c>
      <c r="Q1898" t="s">
        <v>23</v>
      </c>
      <c r="R1898" t="s">
        <v>24</v>
      </c>
      <c r="S1898" t="s">
        <v>46</v>
      </c>
      <c r="T1898">
        <v>9</v>
      </c>
      <c r="U1898" t="s">
        <v>371</v>
      </c>
      <c r="V1898" t="s">
        <v>382</v>
      </c>
      <c r="W1898" t="s">
        <v>386</v>
      </c>
      <c r="Y1898">
        <f t="shared" si="158"/>
        <v>515.88</v>
      </c>
    </row>
    <row r="1899" spans="1:25" x14ac:dyDescent="0.2">
      <c r="A1899">
        <v>1898</v>
      </c>
      <c r="B1899" t="s">
        <v>298</v>
      </c>
      <c r="C1899" t="s">
        <v>345</v>
      </c>
      <c r="D1899">
        <v>6</v>
      </c>
      <c r="E1899" t="s">
        <v>72</v>
      </c>
      <c r="F1899">
        <f t="shared" si="159"/>
        <v>0.08</v>
      </c>
      <c r="G1899">
        <v>340</v>
      </c>
      <c r="H1899">
        <f t="shared" si="160"/>
        <v>3.4000000000000002E-4</v>
      </c>
      <c r="I1899">
        <f t="shared" si="163"/>
        <v>3.6780660900548136E-2</v>
      </c>
      <c r="J1899" s="6">
        <f t="shared" si="161"/>
        <v>4.2500000000000003E-3</v>
      </c>
      <c r="K1899">
        <f t="shared" si="162"/>
        <v>235.29411764705881</v>
      </c>
      <c r="L1899" t="s">
        <v>70</v>
      </c>
      <c r="M1899">
        <v>1</v>
      </c>
      <c r="N1899" t="s">
        <v>330</v>
      </c>
      <c r="O1899" t="s">
        <v>213</v>
      </c>
      <c r="P1899" t="s">
        <v>22</v>
      </c>
      <c r="Q1899" t="s">
        <v>23</v>
      </c>
      <c r="R1899" t="s">
        <v>24</v>
      </c>
      <c r="S1899" t="s">
        <v>46</v>
      </c>
      <c r="T1899">
        <v>1</v>
      </c>
      <c r="U1899" t="s">
        <v>371</v>
      </c>
      <c r="V1899" t="s">
        <v>382</v>
      </c>
      <c r="W1899" t="s">
        <v>386</v>
      </c>
      <c r="Y1899">
        <f t="shared" si="158"/>
        <v>57.32</v>
      </c>
    </row>
    <row r="1900" spans="1:25" x14ac:dyDescent="0.2">
      <c r="A1900">
        <v>1899</v>
      </c>
      <c r="B1900" t="s">
        <v>298</v>
      </c>
      <c r="C1900" t="s">
        <v>345</v>
      </c>
      <c r="D1900">
        <v>6</v>
      </c>
      <c r="E1900" t="s">
        <v>72</v>
      </c>
      <c r="F1900">
        <f t="shared" si="159"/>
        <v>0.08</v>
      </c>
      <c r="G1900">
        <v>340</v>
      </c>
      <c r="H1900">
        <f t="shared" si="160"/>
        <v>3.4000000000000002E-4</v>
      </c>
      <c r="I1900">
        <f t="shared" si="163"/>
        <v>3.6780660900548136E-2</v>
      </c>
      <c r="J1900" s="6">
        <f t="shared" si="161"/>
        <v>4.2500000000000003E-3</v>
      </c>
      <c r="K1900">
        <f t="shared" si="162"/>
        <v>235.29411764705881</v>
      </c>
      <c r="L1900" t="s">
        <v>70</v>
      </c>
      <c r="M1900">
        <v>1</v>
      </c>
      <c r="N1900" t="s">
        <v>311</v>
      </c>
      <c r="O1900" t="s">
        <v>311</v>
      </c>
      <c r="P1900" t="s">
        <v>22</v>
      </c>
      <c r="Q1900" t="s">
        <v>23</v>
      </c>
      <c r="R1900" t="s">
        <v>24</v>
      </c>
      <c r="S1900" t="s">
        <v>32</v>
      </c>
      <c r="T1900">
        <v>2</v>
      </c>
      <c r="U1900" t="s">
        <v>371</v>
      </c>
      <c r="V1900" t="s">
        <v>382</v>
      </c>
      <c r="W1900" t="s">
        <v>386</v>
      </c>
      <c r="Y1900">
        <f t="shared" si="158"/>
        <v>114.64</v>
      </c>
    </row>
    <row r="1901" spans="1:25" x14ac:dyDescent="0.2">
      <c r="A1901">
        <v>1900</v>
      </c>
      <c r="B1901" t="s">
        <v>298</v>
      </c>
      <c r="C1901" t="s">
        <v>387</v>
      </c>
      <c r="D1901">
        <v>7</v>
      </c>
      <c r="E1901" t="s">
        <v>18</v>
      </c>
      <c r="F1901">
        <f t="shared" ref="F1901:F1953" si="164">(4/100)</f>
        <v>0.04</v>
      </c>
      <c r="G1901">
        <v>200</v>
      </c>
      <c r="H1901">
        <f t="shared" si="160"/>
        <v>2.0000000000000001E-4</v>
      </c>
      <c r="I1901">
        <f t="shared" si="163"/>
        <v>3.9894228040143268E-2</v>
      </c>
      <c r="J1901" s="6">
        <f t="shared" si="161"/>
        <v>5.0000000000000001E-3</v>
      </c>
      <c r="K1901">
        <f t="shared" si="162"/>
        <v>200</v>
      </c>
      <c r="L1901" t="s">
        <v>19</v>
      </c>
      <c r="M1901">
        <v>1</v>
      </c>
      <c r="N1901" t="s">
        <v>39</v>
      </c>
      <c r="O1901" t="s">
        <v>35</v>
      </c>
      <c r="P1901" t="s">
        <v>36</v>
      </c>
      <c r="Q1901" t="s">
        <v>37</v>
      </c>
      <c r="R1901" t="s">
        <v>24</v>
      </c>
      <c r="S1901" t="s">
        <v>38</v>
      </c>
      <c r="T1901">
        <v>2</v>
      </c>
      <c r="U1901" t="s">
        <v>388</v>
      </c>
      <c r="V1901" t="s">
        <v>389</v>
      </c>
      <c r="W1901" t="s">
        <v>390</v>
      </c>
      <c r="Y1901">
        <f t="shared" si="158"/>
        <v>114.64</v>
      </c>
    </row>
    <row r="1902" spans="1:25" x14ac:dyDescent="0.2">
      <c r="A1902">
        <v>1901</v>
      </c>
      <c r="B1902" t="s">
        <v>298</v>
      </c>
      <c r="C1902" t="s">
        <v>387</v>
      </c>
      <c r="D1902">
        <v>7</v>
      </c>
      <c r="E1902" t="s">
        <v>18</v>
      </c>
      <c r="F1902">
        <f t="shared" si="164"/>
        <v>0.04</v>
      </c>
      <c r="G1902">
        <v>200</v>
      </c>
      <c r="H1902">
        <f t="shared" si="160"/>
        <v>2.0000000000000001E-4</v>
      </c>
      <c r="I1902">
        <f t="shared" si="163"/>
        <v>3.9894228040143268E-2</v>
      </c>
      <c r="J1902" s="6">
        <f t="shared" si="161"/>
        <v>5.0000000000000001E-3</v>
      </c>
      <c r="K1902">
        <f t="shared" si="162"/>
        <v>200</v>
      </c>
      <c r="L1902" t="s">
        <v>19</v>
      </c>
      <c r="M1902">
        <v>1</v>
      </c>
      <c r="N1902" t="s">
        <v>39</v>
      </c>
      <c r="O1902" t="s">
        <v>35</v>
      </c>
      <c r="P1902" t="s">
        <v>36</v>
      </c>
      <c r="Q1902" t="s">
        <v>37</v>
      </c>
      <c r="R1902" t="s">
        <v>24</v>
      </c>
      <c r="S1902" t="s">
        <v>38</v>
      </c>
      <c r="T1902">
        <v>2</v>
      </c>
      <c r="U1902" t="s">
        <v>388</v>
      </c>
      <c r="V1902" t="s">
        <v>389</v>
      </c>
      <c r="W1902" t="s">
        <v>390</v>
      </c>
      <c r="Y1902">
        <f t="shared" si="158"/>
        <v>114.64</v>
      </c>
    </row>
    <row r="1903" spans="1:25" x14ac:dyDescent="0.2">
      <c r="A1903">
        <v>1902</v>
      </c>
      <c r="B1903" t="s">
        <v>298</v>
      </c>
      <c r="C1903" t="s">
        <v>387</v>
      </c>
      <c r="D1903">
        <v>7</v>
      </c>
      <c r="E1903" t="s">
        <v>18</v>
      </c>
      <c r="F1903">
        <f t="shared" si="164"/>
        <v>0.04</v>
      </c>
      <c r="G1903">
        <v>200</v>
      </c>
      <c r="H1903">
        <f t="shared" si="160"/>
        <v>2.0000000000000001E-4</v>
      </c>
      <c r="I1903">
        <f t="shared" si="163"/>
        <v>3.9894228040143268E-2</v>
      </c>
      <c r="J1903" s="6">
        <f t="shared" si="161"/>
        <v>5.0000000000000001E-3</v>
      </c>
      <c r="K1903">
        <f t="shared" si="162"/>
        <v>200</v>
      </c>
      <c r="L1903" t="s">
        <v>19</v>
      </c>
      <c r="M1903">
        <v>1</v>
      </c>
      <c r="N1903" t="s">
        <v>47</v>
      </c>
      <c r="O1903" t="s">
        <v>47</v>
      </c>
      <c r="P1903" t="s">
        <v>22</v>
      </c>
      <c r="Q1903" t="s">
        <v>23</v>
      </c>
      <c r="R1903" t="s">
        <v>24</v>
      </c>
      <c r="S1903" t="s">
        <v>32</v>
      </c>
      <c r="T1903">
        <v>1</v>
      </c>
      <c r="U1903" t="s">
        <v>388</v>
      </c>
      <c r="V1903" t="s">
        <v>389</v>
      </c>
      <c r="W1903" t="s">
        <v>390</v>
      </c>
      <c r="Y1903">
        <f t="shared" si="158"/>
        <v>57.32</v>
      </c>
    </row>
    <row r="1904" spans="1:25" x14ac:dyDescent="0.2">
      <c r="A1904">
        <v>1903</v>
      </c>
      <c r="B1904" t="s">
        <v>298</v>
      </c>
      <c r="C1904" t="s">
        <v>387</v>
      </c>
      <c r="D1904">
        <v>7</v>
      </c>
      <c r="E1904" t="s">
        <v>18</v>
      </c>
      <c r="F1904">
        <f t="shared" si="164"/>
        <v>0.04</v>
      </c>
      <c r="G1904">
        <v>200</v>
      </c>
      <c r="H1904">
        <f t="shared" si="160"/>
        <v>2.0000000000000001E-4</v>
      </c>
      <c r="I1904">
        <f t="shared" si="163"/>
        <v>3.9894228040143268E-2</v>
      </c>
      <c r="J1904" s="6">
        <f t="shared" si="161"/>
        <v>5.0000000000000001E-3</v>
      </c>
      <c r="K1904">
        <f t="shared" si="162"/>
        <v>200</v>
      </c>
      <c r="L1904" t="s">
        <v>19</v>
      </c>
      <c r="M1904">
        <v>1</v>
      </c>
      <c r="N1904" t="s">
        <v>47</v>
      </c>
      <c r="O1904" t="s">
        <v>47</v>
      </c>
      <c r="P1904" t="s">
        <v>22</v>
      </c>
      <c r="Q1904" t="s">
        <v>23</v>
      </c>
      <c r="R1904" t="s">
        <v>24</v>
      </c>
      <c r="S1904" t="s">
        <v>32</v>
      </c>
      <c r="T1904">
        <v>1</v>
      </c>
      <c r="U1904" t="s">
        <v>388</v>
      </c>
      <c r="V1904" t="s">
        <v>389</v>
      </c>
      <c r="W1904" t="s">
        <v>390</v>
      </c>
      <c r="Y1904">
        <f t="shared" si="158"/>
        <v>57.32</v>
      </c>
    </row>
    <row r="1905" spans="1:25" x14ac:dyDescent="0.2">
      <c r="A1905">
        <v>1904</v>
      </c>
      <c r="B1905" t="s">
        <v>298</v>
      </c>
      <c r="C1905" t="s">
        <v>387</v>
      </c>
      <c r="D1905">
        <v>7</v>
      </c>
      <c r="E1905" t="s">
        <v>18</v>
      </c>
      <c r="F1905">
        <f t="shared" si="164"/>
        <v>0.04</v>
      </c>
      <c r="G1905">
        <v>200</v>
      </c>
      <c r="H1905">
        <f t="shared" si="160"/>
        <v>2.0000000000000001E-4</v>
      </c>
      <c r="I1905">
        <f t="shared" si="163"/>
        <v>3.9894228040143268E-2</v>
      </c>
      <c r="J1905" s="6">
        <f t="shared" si="161"/>
        <v>5.0000000000000001E-3</v>
      </c>
      <c r="K1905">
        <f t="shared" si="162"/>
        <v>200</v>
      </c>
      <c r="L1905" t="s">
        <v>19</v>
      </c>
      <c r="M1905">
        <v>1</v>
      </c>
      <c r="N1905" t="s">
        <v>162</v>
      </c>
      <c r="O1905" t="s">
        <v>162</v>
      </c>
      <c r="P1905" t="s">
        <v>36</v>
      </c>
      <c r="Q1905" t="s">
        <v>37</v>
      </c>
      <c r="R1905" t="s">
        <v>24</v>
      </c>
      <c r="S1905" t="s">
        <v>38</v>
      </c>
      <c r="T1905">
        <v>1</v>
      </c>
      <c r="U1905" t="s">
        <v>388</v>
      </c>
      <c r="V1905" t="s">
        <v>389</v>
      </c>
      <c r="W1905" t="s">
        <v>390</v>
      </c>
      <c r="Y1905">
        <f t="shared" si="158"/>
        <v>57.32</v>
      </c>
    </row>
    <row r="1906" spans="1:25" x14ac:dyDescent="0.2">
      <c r="A1906">
        <v>1905</v>
      </c>
      <c r="B1906" t="s">
        <v>298</v>
      </c>
      <c r="C1906" t="s">
        <v>387</v>
      </c>
      <c r="D1906">
        <v>7</v>
      </c>
      <c r="E1906" t="s">
        <v>18</v>
      </c>
      <c r="F1906">
        <f t="shared" si="164"/>
        <v>0.04</v>
      </c>
      <c r="G1906">
        <v>200</v>
      </c>
      <c r="H1906">
        <f t="shared" si="160"/>
        <v>2.0000000000000001E-4</v>
      </c>
      <c r="I1906">
        <f t="shared" si="163"/>
        <v>3.9894228040143268E-2</v>
      </c>
      <c r="J1906" s="6">
        <f t="shared" si="161"/>
        <v>5.0000000000000001E-3</v>
      </c>
      <c r="K1906">
        <f t="shared" si="162"/>
        <v>200</v>
      </c>
      <c r="L1906" t="s">
        <v>19</v>
      </c>
      <c r="M1906">
        <v>1</v>
      </c>
      <c r="N1906" t="s">
        <v>313</v>
      </c>
      <c r="O1906" t="s">
        <v>313</v>
      </c>
      <c r="P1906" t="s">
        <v>22</v>
      </c>
      <c r="Q1906" t="s">
        <v>23</v>
      </c>
      <c r="R1906" t="s">
        <v>31</v>
      </c>
      <c r="S1906" t="s">
        <v>32</v>
      </c>
      <c r="T1906">
        <v>1</v>
      </c>
      <c r="U1906" t="s">
        <v>388</v>
      </c>
      <c r="V1906" t="s">
        <v>389</v>
      </c>
      <c r="W1906" t="s">
        <v>390</v>
      </c>
      <c r="Y1906">
        <f t="shared" si="158"/>
        <v>57.32</v>
      </c>
    </row>
    <row r="1907" spans="1:25" x14ac:dyDescent="0.2">
      <c r="A1907">
        <v>1906</v>
      </c>
      <c r="B1907" t="s">
        <v>298</v>
      </c>
      <c r="C1907" t="s">
        <v>387</v>
      </c>
      <c r="D1907">
        <v>7</v>
      </c>
      <c r="E1907" t="s">
        <v>18</v>
      </c>
      <c r="F1907">
        <f t="shared" si="164"/>
        <v>0.04</v>
      </c>
      <c r="G1907">
        <v>200</v>
      </c>
      <c r="H1907">
        <f t="shared" si="160"/>
        <v>2.0000000000000001E-4</v>
      </c>
      <c r="I1907">
        <f t="shared" si="163"/>
        <v>3.9894228040143268E-2</v>
      </c>
      <c r="J1907" s="6">
        <f t="shared" si="161"/>
        <v>5.0000000000000001E-3</v>
      </c>
      <c r="K1907">
        <f t="shared" si="162"/>
        <v>200</v>
      </c>
      <c r="L1907" t="s">
        <v>19</v>
      </c>
      <c r="M1907">
        <v>1</v>
      </c>
      <c r="N1907" t="s">
        <v>309</v>
      </c>
      <c r="O1907" t="s">
        <v>309</v>
      </c>
      <c r="P1907" t="s">
        <v>36</v>
      </c>
      <c r="Q1907" t="s">
        <v>37</v>
      </c>
      <c r="R1907" t="s">
        <v>24</v>
      </c>
      <c r="S1907" t="s">
        <v>38</v>
      </c>
      <c r="T1907">
        <v>1</v>
      </c>
      <c r="U1907" t="s">
        <v>388</v>
      </c>
      <c r="V1907" t="s">
        <v>389</v>
      </c>
      <c r="W1907" t="s">
        <v>390</v>
      </c>
      <c r="Y1907">
        <f t="shared" si="158"/>
        <v>57.32</v>
      </c>
    </row>
    <row r="1908" spans="1:25" x14ac:dyDescent="0.2">
      <c r="A1908">
        <v>1907</v>
      </c>
      <c r="B1908" t="s">
        <v>298</v>
      </c>
      <c r="C1908" t="s">
        <v>387</v>
      </c>
      <c r="D1908">
        <v>7</v>
      </c>
      <c r="E1908" t="s">
        <v>18</v>
      </c>
      <c r="F1908">
        <f t="shared" si="164"/>
        <v>0.04</v>
      </c>
      <c r="G1908">
        <v>200</v>
      </c>
      <c r="H1908">
        <f t="shared" si="160"/>
        <v>2.0000000000000001E-4</v>
      </c>
      <c r="I1908">
        <f t="shared" si="163"/>
        <v>3.9894228040143268E-2</v>
      </c>
      <c r="J1908" s="6">
        <f t="shared" si="161"/>
        <v>5.0000000000000001E-3</v>
      </c>
      <c r="K1908">
        <f t="shared" si="162"/>
        <v>200</v>
      </c>
      <c r="L1908" t="s">
        <v>19</v>
      </c>
      <c r="M1908">
        <v>1</v>
      </c>
      <c r="N1908" t="s">
        <v>309</v>
      </c>
      <c r="O1908" t="s">
        <v>309</v>
      </c>
      <c r="P1908" t="s">
        <v>36</v>
      </c>
      <c r="Q1908" t="s">
        <v>37</v>
      </c>
      <c r="R1908" t="s">
        <v>24</v>
      </c>
      <c r="S1908" t="s">
        <v>38</v>
      </c>
      <c r="T1908">
        <v>3</v>
      </c>
      <c r="U1908" t="s">
        <v>388</v>
      </c>
      <c r="V1908" t="s">
        <v>389</v>
      </c>
      <c r="W1908" t="s">
        <v>390</v>
      </c>
      <c r="Y1908">
        <f t="shared" si="158"/>
        <v>171.96</v>
      </c>
    </row>
    <row r="1909" spans="1:25" x14ac:dyDescent="0.2">
      <c r="A1909">
        <v>1908</v>
      </c>
      <c r="B1909" t="s">
        <v>298</v>
      </c>
      <c r="C1909" t="s">
        <v>387</v>
      </c>
      <c r="D1909">
        <v>7</v>
      </c>
      <c r="E1909" t="s">
        <v>18</v>
      </c>
      <c r="F1909">
        <f t="shared" si="164"/>
        <v>0.04</v>
      </c>
      <c r="G1909">
        <v>200</v>
      </c>
      <c r="H1909">
        <f t="shared" si="160"/>
        <v>2.0000000000000001E-4</v>
      </c>
      <c r="I1909">
        <f t="shared" si="163"/>
        <v>3.9894228040143268E-2</v>
      </c>
      <c r="J1909" s="6">
        <f t="shared" si="161"/>
        <v>5.0000000000000001E-3</v>
      </c>
      <c r="K1909">
        <f t="shared" si="162"/>
        <v>200</v>
      </c>
      <c r="L1909" t="s">
        <v>19</v>
      </c>
      <c r="M1909">
        <v>1</v>
      </c>
      <c r="N1909" t="s">
        <v>188</v>
      </c>
      <c r="O1909" t="s">
        <v>188</v>
      </c>
      <c r="P1909" t="s">
        <v>36</v>
      </c>
      <c r="Q1909" t="s">
        <v>23</v>
      </c>
      <c r="R1909" t="s">
        <v>31</v>
      </c>
      <c r="S1909" t="s">
        <v>38</v>
      </c>
      <c r="T1909">
        <v>9</v>
      </c>
      <c r="U1909" t="s">
        <v>388</v>
      </c>
      <c r="V1909" t="s">
        <v>389</v>
      </c>
      <c r="W1909" t="s">
        <v>390</v>
      </c>
      <c r="Y1909">
        <f t="shared" si="158"/>
        <v>515.88</v>
      </c>
    </row>
    <row r="1910" spans="1:25" x14ac:dyDescent="0.2">
      <c r="A1910">
        <v>1909</v>
      </c>
      <c r="B1910" t="s">
        <v>298</v>
      </c>
      <c r="C1910" t="s">
        <v>387</v>
      </c>
      <c r="D1910">
        <v>7</v>
      </c>
      <c r="E1910" t="s">
        <v>18</v>
      </c>
      <c r="F1910">
        <f t="shared" si="164"/>
        <v>0.04</v>
      </c>
      <c r="G1910">
        <v>200</v>
      </c>
      <c r="H1910">
        <f t="shared" si="160"/>
        <v>2.0000000000000001E-4</v>
      </c>
      <c r="I1910">
        <f t="shared" si="163"/>
        <v>3.9894228040143268E-2</v>
      </c>
      <c r="J1910" s="6">
        <f t="shared" si="161"/>
        <v>5.0000000000000001E-3</v>
      </c>
      <c r="K1910">
        <f t="shared" si="162"/>
        <v>200</v>
      </c>
      <c r="L1910" t="s">
        <v>19</v>
      </c>
      <c r="M1910">
        <v>1</v>
      </c>
      <c r="N1910" t="s">
        <v>188</v>
      </c>
      <c r="O1910" t="s">
        <v>188</v>
      </c>
      <c r="P1910" t="s">
        <v>36</v>
      </c>
      <c r="Q1910" t="s">
        <v>23</v>
      </c>
      <c r="R1910" t="s">
        <v>31</v>
      </c>
      <c r="S1910" t="s">
        <v>38</v>
      </c>
      <c r="T1910">
        <v>4</v>
      </c>
      <c r="U1910" t="s">
        <v>388</v>
      </c>
      <c r="V1910" t="s">
        <v>389</v>
      </c>
      <c r="W1910" t="s">
        <v>390</v>
      </c>
      <c r="Y1910">
        <f t="shared" si="158"/>
        <v>229.28</v>
      </c>
    </row>
    <row r="1911" spans="1:25" x14ac:dyDescent="0.2">
      <c r="A1911">
        <v>1910</v>
      </c>
      <c r="B1911" t="s">
        <v>298</v>
      </c>
      <c r="C1911" t="s">
        <v>387</v>
      </c>
      <c r="D1911">
        <v>7</v>
      </c>
      <c r="E1911" t="s">
        <v>18</v>
      </c>
      <c r="F1911">
        <f t="shared" si="164"/>
        <v>0.04</v>
      </c>
      <c r="G1911">
        <v>200</v>
      </c>
      <c r="H1911">
        <f t="shared" si="160"/>
        <v>2.0000000000000001E-4</v>
      </c>
      <c r="I1911">
        <f t="shared" si="163"/>
        <v>3.9894228040143268E-2</v>
      </c>
      <c r="J1911" s="6">
        <f t="shared" si="161"/>
        <v>5.0000000000000001E-3</v>
      </c>
      <c r="K1911">
        <f t="shared" si="162"/>
        <v>200</v>
      </c>
      <c r="L1911" t="s">
        <v>66</v>
      </c>
      <c r="M1911">
        <v>1</v>
      </c>
      <c r="N1911" t="s">
        <v>29</v>
      </c>
      <c r="O1911" t="s">
        <v>29</v>
      </c>
      <c r="P1911" t="s">
        <v>30</v>
      </c>
      <c r="Q1911" t="s">
        <v>23</v>
      </c>
      <c r="R1911" t="s">
        <v>31</v>
      </c>
      <c r="S1911" t="s">
        <v>32</v>
      </c>
      <c r="T1911">
        <v>1</v>
      </c>
      <c r="U1911" t="s">
        <v>388</v>
      </c>
      <c r="V1911" t="s">
        <v>389</v>
      </c>
      <c r="W1911" t="s">
        <v>391</v>
      </c>
      <c r="Y1911">
        <f t="shared" si="158"/>
        <v>57.32</v>
      </c>
    </row>
    <row r="1912" spans="1:25" x14ac:dyDescent="0.2">
      <c r="A1912">
        <v>1911</v>
      </c>
      <c r="B1912" t="s">
        <v>298</v>
      </c>
      <c r="C1912" t="s">
        <v>387</v>
      </c>
      <c r="D1912">
        <v>7</v>
      </c>
      <c r="E1912" t="s">
        <v>18</v>
      </c>
      <c r="F1912">
        <f t="shared" si="164"/>
        <v>0.04</v>
      </c>
      <c r="G1912">
        <v>200</v>
      </c>
      <c r="H1912">
        <f t="shared" si="160"/>
        <v>2.0000000000000001E-4</v>
      </c>
      <c r="I1912">
        <f t="shared" si="163"/>
        <v>3.9894228040143268E-2</v>
      </c>
      <c r="J1912" s="6">
        <f t="shared" si="161"/>
        <v>5.0000000000000001E-3</v>
      </c>
      <c r="K1912">
        <f t="shared" si="162"/>
        <v>200</v>
      </c>
      <c r="L1912" t="s">
        <v>66</v>
      </c>
      <c r="M1912">
        <v>1</v>
      </c>
      <c r="N1912" t="s">
        <v>39</v>
      </c>
      <c r="O1912" t="s">
        <v>35</v>
      </c>
      <c r="P1912" t="s">
        <v>36</v>
      </c>
      <c r="Q1912" t="s">
        <v>37</v>
      </c>
      <c r="R1912" t="s">
        <v>24</v>
      </c>
      <c r="S1912" t="s">
        <v>38</v>
      </c>
      <c r="T1912">
        <v>2</v>
      </c>
      <c r="U1912" t="s">
        <v>388</v>
      </c>
      <c r="V1912" t="s">
        <v>389</v>
      </c>
      <c r="W1912" t="s">
        <v>391</v>
      </c>
      <c r="Y1912">
        <f t="shared" si="158"/>
        <v>114.64</v>
      </c>
    </row>
    <row r="1913" spans="1:25" x14ac:dyDescent="0.2">
      <c r="A1913">
        <v>1912</v>
      </c>
      <c r="B1913" t="s">
        <v>298</v>
      </c>
      <c r="C1913" t="s">
        <v>387</v>
      </c>
      <c r="D1913">
        <v>7</v>
      </c>
      <c r="E1913" t="s">
        <v>18</v>
      </c>
      <c r="F1913">
        <f t="shared" si="164"/>
        <v>0.04</v>
      </c>
      <c r="G1913">
        <v>200</v>
      </c>
      <c r="H1913">
        <f t="shared" si="160"/>
        <v>2.0000000000000001E-4</v>
      </c>
      <c r="I1913">
        <f t="shared" si="163"/>
        <v>3.9894228040143268E-2</v>
      </c>
      <c r="J1913" s="6">
        <f t="shared" si="161"/>
        <v>5.0000000000000001E-3</v>
      </c>
      <c r="K1913">
        <f t="shared" si="162"/>
        <v>200</v>
      </c>
      <c r="L1913" t="s">
        <v>66</v>
      </c>
      <c r="M1913">
        <v>1</v>
      </c>
      <c r="N1913" t="s">
        <v>39</v>
      </c>
      <c r="O1913" t="s">
        <v>35</v>
      </c>
      <c r="P1913" t="s">
        <v>36</v>
      </c>
      <c r="Q1913" t="s">
        <v>37</v>
      </c>
      <c r="R1913" t="s">
        <v>24</v>
      </c>
      <c r="S1913" t="s">
        <v>38</v>
      </c>
      <c r="T1913">
        <v>2</v>
      </c>
      <c r="U1913" t="s">
        <v>388</v>
      </c>
      <c r="V1913" t="s">
        <v>389</v>
      </c>
      <c r="W1913" t="s">
        <v>391</v>
      </c>
      <c r="Y1913">
        <f t="shared" si="158"/>
        <v>114.64</v>
      </c>
    </row>
    <row r="1914" spans="1:25" x14ac:dyDescent="0.2">
      <c r="A1914">
        <v>1913</v>
      </c>
      <c r="B1914" t="s">
        <v>298</v>
      </c>
      <c r="C1914" t="s">
        <v>387</v>
      </c>
      <c r="D1914">
        <v>7</v>
      </c>
      <c r="E1914" t="s">
        <v>18</v>
      </c>
      <c r="F1914">
        <f t="shared" si="164"/>
        <v>0.04</v>
      </c>
      <c r="G1914">
        <v>200</v>
      </c>
      <c r="H1914">
        <f t="shared" si="160"/>
        <v>2.0000000000000001E-4</v>
      </c>
      <c r="I1914">
        <f t="shared" si="163"/>
        <v>3.9894228040143268E-2</v>
      </c>
      <c r="J1914" s="6">
        <f t="shared" si="161"/>
        <v>5.0000000000000001E-3</v>
      </c>
      <c r="K1914">
        <f t="shared" si="162"/>
        <v>200</v>
      </c>
      <c r="L1914" t="s">
        <v>66</v>
      </c>
      <c r="M1914">
        <v>1</v>
      </c>
      <c r="N1914" t="s">
        <v>47</v>
      </c>
      <c r="O1914" t="s">
        <v>47</v>
      </c>
      <c r="P1914" t="s">
        <v>22</v>
      </c>
      <c r="Q1914" t="s">
        <v>23</v>
      </c>
      <c r="R1914" t="s">
        <v>24</v>
      </c>
      <c r="S1914" t="s">
        <v>32</v>
      </c>
      <c r="T1914">
        <v>1</v>
      </c>
      <c r="U1914" t="s">
        <v>388</v>
      </c>
      <c r="V1914" t="s">
        <v>389</v>
      </c>
      <c r="W1914" t="s">
        <v>391</v>
      </c>
      <c r="Y1914">
        <f t="shared" si="158"/>
        <v>57.32</v>
      </c>
    </row>
    <row r="1915" spans="1:25" x14ac:dyDescent="0.2">
      <c r="A1915">
        <v>1914</v>
      </c>
      <c r="B1915" t="s">
        <v>298</v>
      </c>
      <c r="C1915" t="s">
        <v>387</v>
      </c>
      <c r="D1915">
        <v>7</v>
      </c>
      <c r="E1915" t="s">
        <v>18</v>
      </c>
      <c r="F1915">
        <f t="shared" si="164"/>
        <v>0.04</v>
      </c>
      <c r="G1915">
        <v>200</v>
      </c>
      <c r="H1915">
        <f t="shared" si="160"/>
        <v>2.0000000000000001E-4</v>
      </c>
      <c r="I1915">
        <f t="shared" si="163"/>
        <v>3.9894228040143268E-2</v>
      </c>
      <c r="J1915" s="6">
        <f t="shared" si="161"/>
        <v>5.0000000000000001E-3</v>
      </c>
      <c r="K1915">
        <f t="shared" si="162"/>
        <v>200</v>
      </c>
      <c r="L1915" t="s">
        <v>66</v>
      </c>
      <c r="M1915">
        <v>1</v>
      </c>
      <c r="N1915" t="s">
        <v>52</v>
      </c>
      <c r="O1915" t="s">
        <v>52</v>
      </c>
      <c r="P1915" t="s">
        <v>22</v>
      </c>
      <c r="Q1915" t="s">
        <v>23</v>
      </c>
      <c r="R1915" t="s">
        <v>24</v>
      </c>
      <c r="S1915" t="s">
        <v>46</v>
      </c>
      <c r="T1915">
        <v>1</v>
      </c>
      <c r="U1915" t="s">
        <v>388</v>
      </c>
      <c r="V1915" t="s">
        <v>389</v>
      </c>
      <c r="W1915" t="s">
        <v>391</v>
      </c>
      <c r="Y1915">
        <f t="shared" si="158"/>
        <v>57.32</v>
      </c>
    </row>
    <row r="1916" spans="1:25" x14ac:dyDescent="0.2">
      <c r="A1916">
        <v>1915</v>
      </c>
      <c r="B1916" t="s">
        <v>298</v>
      </c>
      <c r="C1916" t="s">
        <v>387</v>
      </c>
      <c r="D1916">
        <v>7</v>
      </c>
      <c r="E1916" t="s">
        <v>18</v>
      </c>
      <c r="F1916">
        <f t="shared" si="164"/>
        <v>0.04</v>
      </c>
      <c r="G1916">
        <v>200</v>
      </c>
      <c r="H1916">
        <f t="shared" si="160"/>
        <v>2.0000000000000001E-4</v>
      </c>
      <c r="I1916">
        <f t="shared" si="163"/>
        <v>3.9894228040143268E-2</v>
      </c>
      <c r="J1916" s="6">
        <f t="shared" si="161"/>
        <v>5.0000000000000001E-3</v>
      </c>
      <c r="K1916">
        <f t="shared" si="162"/>
        <v>200</v>
      </c>
      <c r="L1916" t="s">
        <v>66</v>
      </c>
      <c r="M1916">
        <v>1</v>
      </c>
      <c r="N1916" t="s">
        <v>61</v>
      </c>
      <c r="O1916" t="s">
        <v>61</v>
      </c>
      <c r="P1916" t="s">
        <v>30</v>
      </c>
      <c r="Q1916" t="s">
        <v>37</v>
      </c>
      <c r="R1916" t="s">
        <v>31</v>
      </c>
      <c r="S1916" t="s">
        <v>62</v>
      </c>
      <c r="T1916">
        <v>1</v>
      </c>
      <c r="U1916" t="s">
        <v>388</v>
      </c>
      <c r="V1916" t="s">
        <v>389</v>
      </c>
      <c r="W1916" t="s">
        <v>391</v>
      </c>
      <c r="Y1916">
        <f t="shared" si="158"/>
        <v>57.32</v>
      </c>
    </row>
    <row r="1917" spans="1:25" x14ac:dyDescent="0.2">
      <c r="A1917">
        <v>1916</v>
      </c>
      <c r="B1917" t="s">
        <v>298</v>
      </c>
      <c r="C1917" t="s">
        <v>387</v>
      </c>
      <c r="D1917">
        <v>7</v>
      </c>
      <c r="E1917" t="s">
        <v>18</v>
      </c>
      <c r="F1917">
        <f t="shared" si="164"/>
        <v>0.04</v>
      </c>
      <c r="G1917">
        <v>200</v>
      </c>
      <c r="H1917">
        <f t="shared" si="160"/>
        <v>2.0000000000000001E-4</v>
      </c>
      <c r="I1917">
        <f t="shared" si="163"/>
        <v>3.9894228040143268E-2</v>
      </c>
      <c r="J1917" s="6">
        <f t="shared" si="161"/>
        <v>5.0000000000000001E-3</v>
      </c>
      <c r="K1917">
        <f t="shared" si="162"/>
        <v>200</v>
      </c>
      <c r="L1917" t="s">
        <v>66</v>
      </c>
      <c r="M1917">
        <v>1</v>
      </c>
      <c r="N1917" t="s">
        <v>352</v>
      </c>
      <c r="O1917" t="s">
        <v>352</v>
      </c>
      <c r="P1917" t="s">
        <v>22</v>
      </c>
      <c r="Q1917" t="s">
        <v>37</v>
      </c>
      <c r="R1917" t="s">
        <v>31</v>
      </c>
      <c r="S1917" t="s">
        <v>353</v>
      </c>
      <c r="T1917">
        <v>1</v>
      </c>
      <c r="U1917" t="s">
        <v>388</v>
      </c>
      <c r="V1917" t="s">
        <v>389</v>
      </c>
      <c r="W1917" t="s">
        <v>391</v>
      </c>
      <c r="Y1917">
        <f t="shared" si="158"/>
        <v>57.32</v>
      </c>
    </row>
    <row r="1918" spans="1:25" x14ac:dyDescent="0.2">
      <c r="A1918">
        <v>1917</v>
      </c>
      <c r="B1918" t="s">
        <v>298</v>
      </c>
      <c r="C1918" t="s">
        <v>387</v>
      </c>
      <c r="D1918">
        <v>7</v>
      </c>
      <c r="E1918" t="s">
        <v>18</v>
      </c>
      <c r="F1918">
        <f t="shared" si="164"/>
        <v>0.04</v>
      </c>
      <c r="G1918">
        <v>200</v>
      </c>
      <c r="H1918">
        <f t="shared" si="160"/>
        <v>2.0000000000000001E-4</v>
      </c>
      <c r="I1918">
        <f t="shared" si="163"/>
        <v>3.9894228040143268E-2</v>
      </c>
      <c r="J1918" s="6">
        <f t="shared" si="161"/>
        <v>5.0000000000000001E-3</v>
      </c>
      <c r="K1918">
        <f t="shared" si="162"/>
        <v>200</v>
      </c>
      <c r="L1918" t="s">
        <v>66</v>
      </c>
      <c r="M1918">
        <v>1</v>
      </c>
      <c r="N1918" t="s">
        <v>309</v>
      </c>
      <c r="O1918" t="s">
        <v>309</v>
      </c>
      <c r="P1918" t="s">
        <v>36</v>
      </c>
      <c r="Q1918" t="s">
        <v>37</v>
      </c>
      <c r="R1918" t="s">
        <v>24</v>
      </c>
      <c r="S1918" t="s">
        <v>38</v>
      </c>
      <c r="T1918">
        <v>2</v>
      </c>
      <c r="U1918" t="s">
        <v>388</v>
      </c>
      <c r="V1918" t="s">
        <v>389</v>
      </c>
      <c r="W1918" t="s">
        <v>391</v>
      </c>
      <c r="Y1918">
        <f t="shared" si="158"/>
        <v>114.64</v>
      </c>
    </row>
    <row r="1919" spans="1:25" x14ac:dyDescent="0.2">
      <c r="A1919">
        <v>1918</v>
      </c>
      <c r="B1919" t="s">
        <v>298</v>
      </c>
      <c r="C1919" t="s">
        <v>387</v>
      </c>
      <c r="D1919">
        <v>7</v>
      </c>
      <c r="E1919" t="s">
        <v>18</v>
      </c>
      <c r="F1919">
        <f t="shared" si="164"/>
        <v>0.04</v>
      </c>
      <c r="G1919">
        <v>200</v>
      </c>
      <c r="H1919">
        <f t="shared" si="160"/>
        <v>2.0000000000000001E-4</v>
      </c>
      <c r="I1919">
        <f t="shared" si="163"/>
        <v>3.9894228040143268E-2</v>
      </c>
      <c r="J1919" s="6">
        <f t="shared" si="161"/>
        <v>5.0000000000000001E-3</v>
      </c>
      <c r="K1919">
        <f t="shared" si="162"/>
        <v>200</v>
      </c>
      <c r="L1919" t="s">
        <v>66</v>
      </c>
      <c r="M1919">
        <v>1</v>
      </c>
      <c r="N1919" t="s">
        <v>309</v>
      </c>
      <c r="O1919" t="s">
        <v>309</v>
      </c>
      <c r="P1919" t="s">
        <v>36</v>
      </c>
      <c r="Q1919" t="s">
        <v>37</v>
      </c>
      <c r="R1919" t="s">
        <v>24</v>
      </c>
      <c r="S1919" t="s">
        <v>38</v>
      </c>
      <c r="T1919">
        <v>1</v>
      </c>
      <c r="U1919" t="s">
        <v>388</v>
      </c>
      <c r="V1919" t="s">
        <v>389</v>
      </c>
      <c r="W1919" t="s">
        <v>391</v>
      </c>
      <c r="Y1919">
        <f t="shared" si="158"/>
        <v>57.32</v>
      </c>
    </row>
    <row r="1920" spans="1:25" x14ac:dyDescent="0.2">
      <c r="A1920">
        <v>1919</v>
      </c>
      <c r="B1920" t="s">
        <v>298</v>
      </c>
      <c r="C1920" t="s">
        <v>387</v>
      </c>
      <c r="D1920">
        <v>7</v>
      </c>
      <c r="E1920" t="s">
        <v>18</v>
      </c>
      <c r="F1920">
        <f t="shared" si="164"/>
        <v>0.04</v>
      </c>
      <c r="G1920">
        <v>200</v>
      </c>
      <c r="H1920">
        <f t="shared" si="160"/>
        <v>2.0000000000000001E-4</v>
      </c>
      <c r="I1920">
        <f t="shared" si="163"/>
        <v>3.9894228040143268E-2</v>
      </c>
      <c r="J1920" s="6">
        <f t="shared" si="161"/>
        <v>5.0000000000000001E-3</v>
      </c>
      <c r="K1920">
        <f t="shared" si="162"/>
        <v>200</v>
      </c>
      <c r="L1920" t="s">
        <v>66</v>
      </c>
      <c r="M1920">
        <v>1</v>
      </c>
      <c r="N1920" t="s">
        <v>309</v>
      </c>
      <c r="O1920" t="s">
        <v>309</v>
      </c>
      <c r="P1920" t="s">
        <v>36</v>
      </c>
      <c r="Q1920" t="s">
        <v>37</v>
      </c>
      <c r="R1920" t="s">
        <v>24</v>
      </c>
      <c r="S1920" t="s">
        <v>38</v>
      </c>
      <c r="T1920">
        <v>1</v>
      </c>
      <c r="U1920" t="s">
        <v>388</v>
      </c>
      <c r="V1920" t="s">
        <v>389</v>
      </c>
      <c r="W1920" t="s">
        <v>391</v>
      </c>
      <c r="Y1920">
        <f t="shared" si="158"/>
        <v>57.32</v>
      </c>
    </row>
    <row r="1921" spans="1:25" x14ac:dyDescent="0.2">
      <c r="A1921">
        <v>1920</v>
      </c>
      <c r="B1921" t="s">
        <v>298</v>
      </c>
      <c r="C1921" t="s">
        <v>387</v>
      </c>
      <c r="D1921">
        <v>7</v>
      </c>
      <c r="E1921" t="s">
        <v>18</v>
      </c>
      <c r="F1921">
        <f t="shared" si="164"/>
        <v>0.04</v>
      </c>
      <c r="G1921">
        <v>200</v>
      </c>
      <c r="H1921">
        <f t="shared" si="160"/>
        <v>2.0000000000000001E-4</v>
      </c>
      <c r="I1921">
        <f t="shared" si="163"/>
        <v>3.9894228040143268E-2</v>
      </c>
      <c r="J1921" s="6">
        <f t="shared" si="161"/>
        <v>5.0000000000000001E-3</v>
      </c>
      <c r="K1921">
        <f t="shared" si="162"/>
        <v>200</v>
      </c>
      <c r="L1921" t="s">
        <v>66</v>
      </c>
      <c r="M1921">
        <v>1</v>
      </c>
      <c r="N1921" t="s">
        <v>309</v>
      </c>
      <c r="O1921" t="s">
        <v>309</v>
      </c>
      <c r="P1921" t="s">
        <v>36</v>
      </c>
      <c r="Q1921" t="s">
        <v>37</v>
      </c>
      <c r="R1921" t="s">
        <v>24</v>
      </c>
      <c r="S1921" t="s">
        <v>38</v>
      </c>
      <c r="T1921">
        <v>2</v>
      </c>
      <c r="U1921" t="s">
        <v>388</v>
      </c>
      <c r="V1921" t="s">
        <v>389</v>
      </c>
      <c r="W1921" t="s">
        <v>391</v>
      </c>
      <c r="Y1921">
        <f t="shared" si="158"/>
        <v>114.64</v>
      </c>
    </row>
    <row r="1922" spans="1:25" x14ac:dyDescent="0.2">
      <c r="A1922">
        <v>1921</v>
      </c>
      <c r="B1922" t="s">
        <v>298</v>
      </c>
      <c r="C1922" t="s">
        <v>387</v>
      </c>
      <c r="D1922">
        <v>7</v>
      </c>
      <c r="E1922" t="s">
        <v>18</v>
      </c>
      <c r="F1922">
        <f t="shared" si="164"/>
        <v>0.04</v>
      </c>
      <c r="G1922">
        <v>200</v>
      </c>
      <c r="H1922">
        <f t="shared" si="160"/>
        <v>2.0000000000000001E-4</v>
      </c>
      <c r="I1922">
        <f t="shared" si="163"/>
        <v>3.9894228040143268E-2</v>
      </c>
      <c r="J1922" s="6">
        <f t="shared" si="161"/>
        <v>5.0000000000000001E-3</v>
      </c>
      <c r="K1922">
        <f t="shared" si="162"/>
        <v>200</v>
      </c>
      <c r="L1922" t="s">
        <v>66</v>
      </c>
      <c r="M1922">
        <v>1</v>
      </c>
      <c r="N1922" t="s">
        <v>311</v>
      </c>
      <c r="O1922" t="s">
        <v>311</v>
      </c>
      <c r="P1922" t="s">
        <v>22</v>
      </c>
      <c r="Q1922" t="s">
        <v>23</v>
      </c>
      <c r="R1922" t="s">
        <v>24</v>
      </c>
      <c r="S1922" t="s">
        <v>32</v>
      </c>
      <c r="T1922">
        <v>1</v>
      </c>
      <c r="U1922" t="s">
        <v>388</v>
      </c>
      <c r="V1922" t="s">
        <v>389</v>
      </c>
      <c r="W1922" t="s">
        <v>391</v>
      </c>
      <c r="Y1922">
        <f t="shared" si="158"/>
        <v>57.32</v>
      </c>
    </row>
    <row r="1923" spans="1:25" x14ac:dyDescent="0.2">
      <c r="A1923">
        <v>1922</v>
      </c>
      <c r="B1923" t="s">
        <v>298</v>
      </c>
      <c r="C1923" t="s">
        <v>387</v>
      </c>
      <c r="D1923">
        <v>7</v>
      </c>
      <c r="E1923" t="s">
        <v>18</v>
      </c>
      <c r="F1923">
        <f t="shared" si="164"/>
        <v>0.04</v>
      </c>
      <c r="G1923">
        <v>200</v>
      </c>
      <c r="H1923">
        <f t="shared" si="160"/>
        <v>2.0000000000000001E-4</v>
      </c>
      <c r="I1923">
        <f t="shared" si="163"/>
        <v>3.9894228040143268E-2</v>
      </c>
      <c r="J1923" s="6">
        <f t="shared" si="161"/>
        <v>5.0000000000000001E-3</v>
      </c>
      <c r="K1923">
        <f t="shared" si="162"/>
        <v>200</v>
      </c>
      <c r="L1923" t="s">
        <v>66</v>
      </c>
      <c r="M1923">
        <v>1</v>
      </c>
      <c r="N1923" t="s">
        <v>311</v>
      </c>
      <c r="O1923" t="s">
        <v>311</v>
      </c>
      <c r="P1923" t="s">
        <v>22</v>
      </c>
      <c r="Q1923" t="s">
        <v>23</v>
      </c>
      <c r="R1923" t="s">
        <v>24</v>
      </c>
      <c r="S1923" t="s">
        <v>32</v>
      </c>
      <c r="T1923">
        <v>1</v>
      </c>
      <c r="U1923" t="s">
        <v>388</v>
      </c>
      <c r="V1923" t="s">
        <v>389</v>
      </c>
      <c r="W1923" t="s">
        <v>391</v>
      </c>
      <c r="Y1923">
        <f t="shared" ref="Y1923:Y1986" si="165">T1923*(57.32)</f>
        <v>57.32</v>
      </c>
    </row>
    <row r="1924" spans="1:25" x14ac:dyDescent="0.2">
      <c r="A1924">
        <v>1923</v>
      </c>
      <c r="B1924" t="s">
        <v>298</v>
      </c>
      <c r="C1924" t="s">
        <v>387</v>
      </c>
      <c r="D1924">
        <v>7</v>
      </c>
      <c r="E1924" t="s">
        <v>18</v>
      </c>
      <c r="F1924">
        <f t="shared" si="164"/>
        <v>0.04</v>
      </c>
      <c r="G1924">
        <v>200</v>
      </c>
      <c r="H1924">
        <f t="shared" si="160"/>
        <v>2.0000000000000001E-4</v>
      </c>
      <c r="I1924">
        <f t="shared" si="163"/>
        <v>3.9894228040143268E-2</v>
      </c>
      <c r="J1924" s="6">
        <f t="shared" si="161"/>
        <v>5.0000000000000001E-3</v>
      </c>
      <c r="K1924">
        <f t="shared" si="162"/>
        <v>200</v>
      </c>
      <c r="L1924" t="s">
        <v>66</v>
      </c>
      <c r="M1924">
        <v>1</v>
      </c>
      <c r="N1924" t="s">
        <v>63</v>
      </c>
      <c r="O1924" t="s">
        <v>63</v>
      </c>
      <c r="P1924" t="s">
        <v>22</v>
      </c>
      <c r="Q1924" t="s">
        <v>37</v>
      </c>
      <c r="R1924" t="s">
        <v>24</v>
      </c>
      <c r="S1924" t="s">
        <v>32</v>
      </c>
      <c r="T1924">
        <v>1</v>
      </c>
      <c r="U1924" t="s">
        <v>388</v>
      </c>
      <c r="V1924" t="s">
        <v>389</v>
      </c>
      <c r="W1924" t="s">
        <v>391</v>
      </c>
      <c r="Y1924">
        <f t="shared" si="165"/>
        <v>57.32</v>
      </c>
    </row>
    <row r="1925" spans="1:25" x14ac:dyDescent="0.2">
      <c r="A1925">
        <v>1924</v>
      </c>
      <c r="B1925" t="s">
        <v>298</v>
      </c>
      <c r="C1925" t="s">
        <v>387</v>
      </c>
      <c r="D1925">
        <v>7</v>
      </c>
      <c r="E1925" t="s">
        <v>18</v>
      </c>
      <c r="F1925">
        <f t="shared" si="164"/>
        <v>0.04</v>
      </c>
      <c r="G1925">
        <v>200</v>
      </c>
      <c r="H1925">
        <f t="shared" si="160"/>
        <v>2.0000000000000001E-4</v>
      </c>
      <c r="I1925">
        <f t="shared" si="163"/>
        <v>3.9894228040143268E-2</v>
      </c>
      <c r="J1925" s="6">
        <f t="shared" si="161"/>
        <v>5.0000000000000001E-3</v>
      </c>
      <c r="K1925">
        <f t="shared" si="162"/>
        <v>200</v>
      </c>
      <c r="L1925" t="s">
        <v>66</v>
      </c>
      <c r="M1925">
        <v>1</v>
      </c>
      <c r="N1925" t="s">
        <v>188</v>
      </c>
      <c r="O1925" t="s">
        <v>188</v>
      </c>
      <c r="P1925" t="s">
        <v>36</v>
      </c>
      <c r="Q1925" t="s">
        <v>23</v>
      </c>
      <c r="R1925" t="s">
        <v>31</v>
      </c>
      <c r="S1925" t="s">
        <v>38</v>
      </c>
      <c r="T1925">
        <v>12</v>
      </c>
      <c r="U1925" t="s">
        <v>388</v>
      </c>
      <c r="V1925" t="s">
        <v>389</v>
      </c>
      <c r="W1925" t="s">
        <v>391</v>
      </c>
      <c r="Y1925">
        <f t="shared" si="165"/>
        <v>687.84</v>
      </c>
    </row>
    <row r="1926" spans="1:25" x14ac:dyDescent="0.2">
      <c r="A1926">
        <v>1925</v>
      </c>
      <c r="B1926" t="s">
        <v>298</v>
      </c>
      <c r="C1926" t="s">
        <v>387</v>
      </c>
      <c r="D1926">
        <v>7</v>
      </c>
      <c r="E1926" t="s">
        <v>18</v>
      </c>
      <c r="F1926">
        <f t="shared" si="164"/>
        <v>0.04</v>
      </c>
      <c r="G1926">
        <v>200</v>
      </c>
      <c r="H1926">
        <f t="shared" si="160"/>
        <v>2.0000000000000001E-4</v>
      </c>
      <c r="I1926">
        <f t="shared" si="163"/>
        <v>3.9894228040143268E-2</v>
      </c>
      <c r="J1926" s="6">
        <f t="shared" si="161"/>
        <v>5.0000000000000001E-3</v>
      </c>
      <c r="K1926">
        <f t="shared" si="162"/>
        <v>200</v>
      </c>
      <c r="L1926" t="s">
        <v>66</v>
      </c>
      <c r="M1926">
        <v>1</v>
      </c>
      <c r="N1926" t="s">
        <v>154</v>
      </c>
      <c r="O1926" t="s">
        <v>154</v>
      </c>
      <c r="P1926" t="s">
        <v>22</v>
      </c>
      <c r="Q1926" t="s">
        <v>23</v>
      </c>
      <c r="R1926" t="s">
        <v>31</v>
      </c>
      <c r="S1926" t="s">
        <v>155</v>
      </c>
      <c r="T1926">
        <v>1</v>
      </c>
      <c r="U1926" t="s">
        <v>388</v>
      </c>
      <c r="V1926" t="s">
        <v>389</v>
      </c>
      <c r="W1926" t="s">
        <v>391</v>
      </c>
      <c r="Y1926">
        <f t="shared" si="165"/>
        <v>57.32</v>
      </c>
    </row>
    <row r="1927" spans="1:25" x14ac:dyDescent="0.2">
      <c r="A1927">
        <v>1926</v>
      </c>
      <c r="B1927" t="s">
        <v>298</v>
      </c>
      <c r="C1927" t="s">
        <v>387</v>
      </c>
      <c r="D1927">
        <v>7</v>
      </c>
      <c r="E1927" t="s">
        <v>18</v>
      </c>
      <c r="F1927">
        <f t="shared" si="164"/>
        <v>0.04</v>
      </c>
      <c r="G1927">
        <v>200</v>
      </c>
      <c r="H1927">
        <f t="shared" si="160"/>
        <v>2.0000000000000001E-4</v>
      </c>
      <c r="I1927">
        <f t="shared" si="163"/>
        <v>3.9894228040143268E-2</v>
      </c>
      <c r="J1927" s="6">
        <f t="shared" si="161"/>
        <v>5.0000000000000001E-3</v>
      </c>
      <c r="K1927">
        <f t="shared" si="162"/>
        <v>200</v>
      </c>
      <c r="L1927" t="s">
        <v>68</v>
      </c>
      <c r="M1927">
        <v>1</v>
      </c>
      <c r="N1927" t="s">
        <v>34</v>
      </c>
      <c r="O1927" t="s">
        <v>35</v>
      </c>
      <c r="P1927" t="s">
        <v>36</v>
      </c>
      <c r="Q1927" t="s">
        <v>37</v>
      </c>
      <c r="R1927" t="s">
        <v>24</v>
      </c>
      <c r="S1927" t="s">
        <v>38</v>
      </c>
      <c r="T1927">
        <v>1</v>
      </c>
      <c r="U1927" t="s">
        <v>388</v>
      </c>
      <c r="V1927" t="s">
        <v>389</v>
      </c>
      <c r="W1927" t="s">
        <v>392</v>
      </c>
      <c r="Y1927">
        <f t="shared" si="165"/>
        <v>57.32</v>
      </c>
    </row>
    <row r="1928" spans="1:25" x14ac:dyDescent="0.2">
      <c r="A1928">
        <v>1927</v>
      </c>
      <c r="B1928" t="s">
        <v>298</v>
      </c>
      <c r="C1928" t="s">
        <v>387</v>
      </c>
      <c r="D1928">
        <v>7</v>
      </c>
      <c r="E1928" t="s">
        <v>18</v>
      </c>
      <c r="F1928">
        <f t="shared" si="164"/>
        <v>0.04</v>
      </c>
      <c r="G1928">
        <v>200</v>
      </c>
      <c r="H1928">
        <f t="shared" si="160"/>
        <v>2.0000000000000001E-4</v>
      </c>
      <c r="I1928">
        <f t="shared" si="163"/>
        <v>3.9894228040143268E-2</v>
      </c>
      <c r="J1928" s="6">
        <f t="shared" si="161"/>
        <v>5.0000000000000001E-3</v>
      </c>
      <c r="K1928">
        <f t="shared" si="162"/>
        <v>200</v>
      </c>
      <c r="L1928" t="s">
        <v>68</v>
      </c>
      <c r="M1928">
        <v>1</v>
      </c>
      <c r="N1928" t="s">
        <v>39</v>
      </c>
      <c r="O1928" t="s">
        <v>35</v>
      </c>
      <c r="P1928" t="s">
        <v>36</v>
      </c>
      <c r="Q1928" t="s">
        <v>37</v>
      </c>
      <c r="R1928" t="s">
        <v>24</v>
      </c>
      <c r="S1928" t="s">
        <v>38</v>
      </c>
      <c r="T1928">
        <v>3</v>
      </c>
      <c r="U1928" t="s">
        <v>388</v>
      </c>
      <c r="V1928" t="s">
        <v>389</v>
      </c>
      <c r="W1928" t="s">
        <v>392</v>
      </c>
      <c r="Y1928">
        <f t="shared" si="165"/>
        <v>171.96</v>
      </c>
    </row>
    <row r="1929" spans="1:25" x14ac:dyDescent="0.2">
      <c r="A1929">
        <v>1928</v>
      </c>
      <c r="B1929" t="s">
        <v>298</v>
      </c>
      <c r="C1929" t="s">
        <v>387</v>
      </c>
      <c r="D1929">
        <v>7</v>
      </c>
      <c r="E1929" t="s">
        <v>18</v>
      </c>
      <c r="F1929">
        <f t="shared" si="164"/>
        <v>0.04</v>
      </c>
      <c r="G1929">
        <v>200</v>
      </c>
      <c r="H1929">
        <f t="shared" si="160"/>
        <v>2.0000000000000001E-4</v>
      </c>
      <c r="I1929">
        <f t="shared" si="163"/>
        <v>3.9894228040143268E-2</v>
      </c>
      <c r="J1929" s="6">
        <f t="shared" si="161"/>
        <v>5.0000000000000001E-3</v>
      </c>
      <c r="K1929">
        <f t="shared" si="162"/>
        <v>200</v>
      </c>
      <c r="L1929" t="s">
        <v>68</v>
      </c>
      <c r="M1929">
        <v>1</v>
      </c>
      <c r="N1929" t="s">
        <v>39</v>
      </c>
      <c r="O1929" t="s">
        <v>35</v>
      </c>
      <c r="P1929" t="s">
        <v>36</v>
      </c>
      <c r="Q1929" t="s">
        <v>37</v>
      </c>
      <c r="R1929" t="s">
        <v>24</v>
      </c>
      <c r="S1929" t="s">
        <v>38</v>
      </c>
      <c r="T1929">
        <v>1</v>
      </c>
      <c r="U1929" t="s">
        <v>388</v>
      </c>
      <c r="V1929" t="s">
        <v>389</v>
      </c>
      <c r="W1929" t="s">
        <v>392</v>
      </c>
      <c r="Y1929">
        <f t="shared" si="165"/>
        <v>57.32</v>
      </c>
    </row>
    <row r="1930" spans="1:25" x14ac:dyDescent="0.2">
      <c r="A1930">
        <v>1929</v>
      </c>
      <c r="B1930" t="s">
        <v>298</v>
      </c>
      <c r="C1930" t="s">
        <v>387</v>
      </c>
      <c r="D1930">
        <v>7</v>
      </c>
      <c r="E1930" t="s">
        <v>18</v>
      </c>
      <c r="F1930">
        <f t="shared" si="164"/>
        <v>0.04</v>
      </c>
      <c r="G1930">
        <v>200</v>
      </c>
      <c r="H1930">
        <f t="shared" si="160"/>
        <v>2.0000000000000001E-4</v>
      </c>
      <c r="I1930">
        <f t="shared" si="163"/>
        <v>3.9894228040143268E-2</v>
      </c>
      <c r="J1930" s="6">
        <f t="shared" si="161"/>
        <v>5.0000000000000001E-3</v>
      </c>
      <c r="K1930">
        <f t="shared" si="162"/>
        <v>200</v>
      </c>
      <c r="L1930" t="s">
        <v>68</v>
      </c>
      <c r="M1930">
        <v>1</v>
      </c>
      <c r="N1930" t="s">
        <v>39</v>
      </c>
      <c r="O1930" t="s">
        <v>35</v>
      </c>
      <c r="P1930" t="s">
        <v>36</v>
      </c>
      <c r="Q1930" t="s">
        <v>37</v>
      </c>
      <c r="R1930" t="s">
        <v>24</v>
      </c>
      <c r="S1930" t="s">
        <v>38</v>
      </c>
      <c r="T1930">
        <v>2</v>
      </c>
      <c r="U1930" t="s">
        <v>388</v>
      </c>
      <c r="V1930" t="s">
        <v>389</v>
      </c>
      <c r="W1930" t="s">
        <v>392</v>
      </c>
      <c r="Y1930">
        <f t="shared" si="165"/>
        <v>114.64</v>
      </c>
    </row>
    <row r="1931" spans="1:25" x14ac:dyDescent="0.2">
      <c r="A1931">
        <v>1930</v>
      </c>
      <c r="B1931" t="s">
        <v>298</v>
      </c>
      <c r="C1931" t="s">
        <v>387</v>
      </c>
      <c r="D1931">
        <v>7</v>
      </c>
      <c r="E1931" t="s">
        <v>18</v>
      </c>
      <c r="F1931">
        <f t="shared" si="164"/>
        <v>0.04</v>
      </c>
      <c r="G1931">
        <v>200</v>
      </c>
      <c r="H1931">
        <f t="shared" si="160"/>
        <v>2.0000000000000001E-4</v>
      </c>
      <c r="I1931">
        <f t="shared" si="163"/>
        <v>3.9894228040143268E-2</v>
      </c>
      <c r="J1931" s="6">
        <f t="shared" si="161"/>
        <v>5.0000000000000001E-3</v>
      </c>
      <c r="K1931">
        <f t="shared" si="162"/>
        <v>200</v>
      </c>
      <c r="L1931" t="s">
        <v>68</v>
      </c>
      <c r="M1931">
        <v>1</v>
      </c>
      <c r="N1931" t="s">
        <v>39</v>
      </c>
      <c r="O1931" t="s">
        <v>35</v>
      </c>
      <c r="P1931" t="s">
        <v>36</v>
      </c>
      <c r="Q1931" t="s">
        <v>37</v>
      </c>
      <c r="R1931" t="s">
        <v>24</v>
      </c>
      <c r="S1931" t="s">
        <v>38</v>
      </c>
      <c r="T1931">
        <v>1</v>
      </c>
      <c r="U1931" t="s">
        <v>388</v>
      </c>
      <c r="V1931" t="s">
        <v>389</v>
      </c>
      <c r="W1931" t="s">
        <v>392</v>
      </c>
      <c r="Y1931">
        <f t="shared" si="165"/>
        <v>57.32</v>
      </c>
    </row>
    <row r="1932" spans="1:25" x14ac:dyDescent="0.2">
      <c r="A1932">
        <v>1931</v>
      </c>
      <c r="B1932" t="s">
        <v>298</v>
      </c>
      <c r="C1932" t="s">
        <v>387</v>
      </c>
      <c r="D1932">
        <v>7</v>
      </c>
      <c r="E1932" t="s">
        <v>18</v>
      </c>
      <c r="F1932">
        <f t="shared" si="164"/>
        <v>0.04</v>
      </c>
      <c r="G1932">
        <v>200</v>
      </c>
      <c r="H1932">
        <f t="shared" si="160"/>
        <v>2.0000000000000001E-4</v>
      </c>
      <c r="I1932">
        <f t="shared" si="163"/>
        <v>3.9894228040143268E-2</v>
      </c>
      <c r="J1932" s="6">
        <f t="shared" si="161"/>
        <v>5.0000000000000001E-3</v>
      </c>
      <c r="K1932">
        <f t="shared" si="162"/>
        <v>200</v>
      </c>
      <c r="L1932" t="s">
        <v>68</v>
      </c>
      <c r="M1932">
        <v>1</v>
      </c>
      <c r="N1932" t="s">
        <v>303</v>
      </c>
      <c r="O1932" t="s">
        <v>304</v>
      </c>
      <c r="P1932" t="s">
        <v>22</v>
      </c>
      <c r="Q1932" t="s">
        <v>23</v>
      </c>
      <c r="R1932" t="s">
        <v>24</v>
      </c>
      <c r="S1932" t="s">
        <v>305</v>
      </c>
      <c r="T1932">
        <v>1</v>
      </c>
      <c r="U1932" t="s">
        <v>388</v>
      </c>
      <c r="V1932" t="s">
        <v>389</v>
      </c>
      <c r="W1932" t="s">
        <v>392</v>
      </c>
      <c r="Y1932">
        <f t="shared" si="165"/>
        <v>57.32</v>
      </c>
    </row>
    <row r="1933" spans="1:25" x14ac:dyDescent="0.2">
      <c r="A1933">
        <v>1932</v>
      </c>
      <c r="B1933" t="s">
        <v>298</v>
      </c>
      <c r="C1933" t="s">
        <v>387</v>
      </c>
      <c r="D1933">
        <v>7</v>
      </c>
      <c r="E1933" t="s">
        <v>18</v>
      </c>
      <c r="F1933">
        <f t="shared" si="164"/>
        <v>0.04</v>
      </c>
      <c r="G1933">
        <v>200</v>
      </c>
      <c r="H1933">
        <f t="shared" si="160"/>
        <v>2.0000000000000001E-4</v>
      </c>
      <c r="I1933">
        <f t="shared" si="163"/>
        <v>3.9894228040143268E-2</v>
      </c>
      <c r="J1933" s="6">
        <f t="shared" si="161"/>
        <v>5.0000000000000001E-3</v>
      </c>
      <c r="K1933">
        <f t="shared" si="162"/>
        <v>200</v>
      </c>
      <c r="L1933" t="s">
        <v>68</v>
      </c>
      <c r="M1933">
        <v>1</v>
      </c>
      <c r="N1933" t="s">
        <v>47</v>
      </c>
      <c r="O1933" t="s">
        <v>47</v>
      </c>
      <c r="P1933" t="s">
        <v>22</v>
      </c>
      <c r="Q1933" t="s">
        <v>23</v>
      </c>
      <c r="R1933" t="s">
        <v>24</v>
      </c>
      <c r="S1933" t="s">
        <v>32</v>
      </c>
      <c r="T1933">
        <v>1</v>
      </c>
      <c r="U1933" t="s">
        <v>388</v>
      </c>
      <c r="V1933" t="s">
        <v>389</v>
      </c>
      <c r="W1933" t="s">
        <v>392</v>
      </c>
      <c r="Y1933">
        <f t="shared" si="165"/>
        <v>57.32</v>
      </c>
    </row>
    <row r="1934" spans="1:25" x14ac:dyDescent="0.2">
      <c r="A1934">
        <v>1933</v>
      </c>
      <c r="B1934" t="s">
        <v>298</v>
      </c>
      <c r="C1934" t="s">
        <v>387</v>
      </c>
      <c r="D1934">
        <v>7</v>
      </c>
      <c r="E1934" t="s">
        <v>18</v>
      </c>
      <c r="F1934">
        <f t="shared" si="164"/>
        <v>0.04</v>
      </c>
      <c r="G1934">
        <v>200</v>
      </c>
      <c r="H1934">
        <f t="shared" si="160"/>
        <v>2.0000000000000001E-4</v>
      </c>
      <c r="I1934">
        <f t="shared" si="163"/>
        <v>3.9894228040143268E-2</v>
      </c>
      <c r="J1934" s="6">
        <f t="shared" si="161"/>
        <v>5.0000000000000001E-3</v>
      </c>
      <c r="K1934">
        <f t="shared" si="162"/>
        <v>200</v>
      </c>
      <c r="L1934" t="s">
        <v>68</v>
      </c>
      <c r="M1934">
        <v>1</v>
      </c>
      <c r="N1934" t="s">
        <v>52</v>
      </c>
      <c r="O1934" t="s">
        <v>52</v>
      </c>
      <c r="P1934" t="s">
        <v>22</v>
      </c>
      <c r="Q1934" t="s">
        <v>23</v>
      </c>
      <c r="R1934" t="s">
        <v>24</v>
      </c>
      <c r="S1934" t="s">
        <v>46</v>
      </c>
      <c r="T1934">
        <v>1</v>
      </c>
      <c r="U1934" t="s">
        <v>388</v>
      </c>
      <c r="V1934" t="s">
        <v>389</v>
      </c>
      <c r="W1934" t="s">
        <v>392</v>
      </c>
      <c r="Y1934">
        <f t="shared" si="165"/>
        <v>57.32</v>
      </c>
    </row>
    <row r="1935" spans="1:25" x14ac:dyDescent="0.2">
      <c r="A1935">
        <v>1934</v>
      </c>
      <c r="B1935" t="s">
        <v>298</v>
      </c>
      <c r="C1935" t="s">
        <v>387</v>
      </c>
      <c r="D1935">
        <v>7</v>
      </c>
      <c r="E1935" t="s">
        <v>18</v>
      </c>
      <c r="F1935">
        <f t="shared" si="164"/>
        <v>0.04</v>
      </c>
      <c r="G1935">
        <v>200</v>
      </c>
      <c r="H1935">
        <f t="shared" si="160"/>
        <v>2.0000000000000001E-4</v>
      </c>
      <c r="I1935">
        <f t="shared" si="163"/>
        <v>3.9894228040143268E-2</v>
      </c>
      <c r="J1935" s="6">
        <f t="shared" si="161"/>
        <v>5.0000000000000001E-3</v>
      </c>
      <c r="K1935">
        <f t="shared" si="162"/>
        <v>200</v>
      </c>
      <c r="L1935" t="s">
        <v>68</v>
      </c>
      <c r="M1935">
        <v>1</v>
      </c>
      <c r="N1935" t="s">
        <v>393</v>
      </c>
      <c r="O1935" t="s">
        <v>393</v>
      </c>
      <c r="P1935" t="s">
        <v>22</v>
      </c>
      <c r="Q1935" t="s">
        <v>23</v>
      </c>
      <c r="R1935" t="s">
        <v>24</v>
      </c>
      <c r="S1935" t="s">
        <v>32</v>
      </c>
      <c r="T1935">
        <v>1</v>
      </c>
      <c r="U1935" t="s">
        <v>388</v>
      </c>
      <c r="V1935" t="s">
        <v>389</v>
      </c>
      <c r="W1935" t="s">
        <v>392</v>
      </c>
      <c r="Y1935">
        <f t="shared" si="165"/>
        <v>57.32</v>
      </c>
    </row>
    <row r="1936" spans="1:25" x14ac:dyDescent="0.2">
      <c r="A1936">
        <v>1935</v>
      </c>
      <c r="B1936" t="s">
        <v>298</v>
      </c>
      <c r="C1936" t="s">
        <v>387</v>
      </c>
      <c r="D1936">
        <v>7</v>
      </c>
      <c r="E1936" t="s">
        <v>18</v>
      </c>
      <c r="F1936">
        <f t="shared" si="164"/>
        <v>0.04</v>
      </c>
      <c r="G1936">
        <v>200</v>
      </c>
      <c r="H1936">
        <f t="shared" si="160"/>
        <v>2.0000000000000001E-4</v>
      </c>
      <c r="I1936">
        <f t="shared" si="163"/>
        <v>3.9894228040143268E-2</v>
      </c>
      <c r="J1936" s="6">
        <f t="shared" si="161"/>
        <v>5.0000000000000001E-3</v>
      </c>
      <c r="K1936">
        <f t="shared" si="162"/>
        <v>200</v>
      </c>
      <c r="L1936" t="s">
        <v>68</v>
      </c>
      <c r="M1936">
        <v>1</v>
      </c>
      <c r="N1936" t="s">
        <v>393</v>
      </c>
      <c r="O1936" t="s">
        <v>393</v>
      </c>
      <c r="P1936" t="s">
        <v>22</v>
      </c>
      <c r="Q1936" t="s">
        <v>23</v>
      </c>
      <c r="R1936" t="s">
        <v>24</v>
      </c>
      <c r="S1936" t="s">
        <v>32</v>
      </c>
      <c r="T1936">
        <v>1</v>
      </c>
      <c r="U1936" t="s">
        <v>388</v>
      </c>
      <c r="V1936" t="s">
        <v>389</v>
      </c>
      <c r="W1936" t="s">
        <v>392</v>
      </c>
      <c r="Y1936">
        <f t="shared" si="165"/>
        <v>57.32</v>
      </c>
    </row>
    <row r="1937" spans="1:25" x14ac:dyDescent="0.2">
      <c r="A1937">
        <v>1936</v>
      </c>
      <c r="B1937" t="s">
        <v>298</v>
      </c>
      <c r="C1937" t="s">
        <v>387</v>
      </c>
      <c r="D1937">
        <v>7</v>
      </c>
      <c r="E1937" t="s">
        <v>18</v>
      </c>
      <c r="F1937">
        <f t="shared" si="164"/>
        <v>0.04</v>
      </c>
      <c r="G1937">
        <v>200</v>
      </c>
      <c r="H1937">
        <f t="shared" si="160"/>
        <v>2.0000000000000001E-4</v>
      </c>
      <c r="I1937">
        <f t="shared" si="163"/>
        <v>3.9894228040143268E-2</v>
      </c>
      <c r="J1937" s="6">
        <f t="shared" si="161"/>
        <v>5.0000000000000001E-3</v>
      </c>
      <c r="K1937">
        <f t="shared" si="162"/>
        <v>200</v>
      </c>
      <c r="L1937" t="s">
        <v>68</v>
      </c>
      <c r="M1937">
        <v>1</v>
      </c>
      <c r="N1937" t="s">
        <v>59</v>
      </c>
      <c r="O1937" t="s">
        <v>59</v>
      </c>
      <c r="P1937" t="s">
        <v>30</v>
      </c>
      <c r="Q1937" t="s">
        <v>23</v>
      </c>
      <c r="R1937" t="s">
        <v>31</v>
      </c>
      <c r="S1937" t="s">
        <v>60</v>
      </c>
      <c r="T1937">
        <v>1</v>
      </c>
      <c r="U1937" t="s">
        <v>388</v>
      </c>
      <c r="V1937" t="s">
        <v>389</v>
      </c>
      <c r="W1937" t="s">
        <v>392</v>
      </c>
      <c r="Y1937">
        <f t="shared" si="165"/>
        <v>57.32</v>
      </c>
    </row>
    <row r="1938" spans="1:25" x14ac:dyDescent="0.2">
      <c r="A1938">
        <v>1937</v>
      </c>
      <c r="B1938" t="s">
        <v>298</v>
      </c>
      <c r="C1938" t="s">
        <v>387</v>
      </c>
      <c r="D1938">
        <v>7</v>
      </c>
      <c r="E1938" t="s">
        <v>18</v>
      </c>
      <c r="F1938">
        <f t="shared" si="164"/>
        <v>0.04</v>
      </c>
      <c r="G1938">
        <v>200</v>
      </c>
      <c r="H1938">
        <f t="shared" si="160"/>
        <v>2.0000000000000001E-4</v>
      </c>
      <c r="I1938">
        <f t="shared" si="163"/>
        <v>3.9894228040143268E-2</v>
      </c>
      <c r="J1938" s="6">
        <f t="shared" si="161"/>
        <v>5.0000000000000001E-3</v>
      </c>
      <c r="K1938">
        <f t="shared" si="162"/>
        <v>200</v>
      </c>
      <c r="L1938" t="s">
        <v>68</v>
      </c>
      <c r="M1938">
        <v>1</v>
      </c>
      <c r="N1938" t="s">
        <v>309</v>
      </c>
      <c r="O1938" t="s">
        <v>309</v>
      </c>
      <c r="P1938" t="s">
        <v>36</v>
      </c>
      <c r="Q1938" t="s">
        <v>37</v>
      </c>
      <c r="R1938" t="s">
        <v>24</v>
      </c>
      <c r="S1938" t="s">
        <v>38</v>
      </c>
      <c r="T1938">
        <v>1</v>
      </c>
      <c r="U1938" t="s">
        <v>388</v>
      </c>
      <c r="V1938" t="s">
        <v>389</v>
      </c>
      <c r="W1938" t="s">
        <v>392</v>
      </c>
      <c r="Y1938">
        <f t="shared" si="165"/>
        <v>57.32</v>
      </c>
    </row>
    <row r="1939" spans="1:25" x14ac:dyDescent="0.2">
      <c r="A1939">
        <v>1938</v>
      </c>
      <c r="B1939" t="s">
        <v>298</v>
      </c>
      <c r="C1939" t="s">
        <v>387</v>
      </c>
      <c r="D1939">
        <v>7</v>
      </c>
      <c r="E1939" t="s">
        <v>18</v>
      </c>
      <c r="F1939">
        <f t="shared" si="164"/>
        <v>0.04</v>
      </c>
      <c r="G1939">
        <v>200</v>
      </c>
      <c r="H1939">
        <f t="shared" si="160"/>
        <v>2.0000000000000001E-4</v>
      </c>
      <c r="I1939">
        <f t="shared" si="163"/>
        <v>3.9894228040143268E-2</v>
      </c>
      <c r="J1939" s="6">
        <f t="shared" si="161"/>
        <v>5.0000000000000001E-3</v>
      </c>
      <c r="K1939">
        <f t="shared" si="162"/>
        <v>200</v>
      </c>
      <c r="L1939" t="s">
        <v>68</v>
      </c>
      <c r="M1939">
        <v>1</v>
      </c>
      <c r="N1939" t="s">
        <v>309</v>
      </c>
      <c r="O1939" t="s">
        <v>309</v>
      </c>
      <c r="P1939" t="s">
        <v>36</v>
      </c>
      <c r="Q1939" t="s">
        <v>37</v>
      </c>
      <c r="R1939" t="s">
        <v>24</v>
      </c>
      <c r="S1939" t="s">
        <v>38</v>
      </c>
      <c r="T1939">
        <v>1</v>
      </c>
      <c r="U1939" t="s">
        <v>388</v>
      </c>
      <c r="V1939" t="s">
        <v>389</v>
      </c>
      <c r="W1939" t="s">
        <v>392</v>
      </c>
      <c r="Y1939">
        <f t="shared" si="165"/>
        <v>57.32</v>
      </c>
    </row>
    <row r="1940" spans="1:25" x14ac:dyDescent="0.2">
      <c r="A1940">
        <v>1939</v>
      </c>
      <c r="B1940" t="s">
        <v>298</v>
      </c>
      <c r="C1940" t="s">
        <v>387</v>
      </c>
      <c r="D1940">
        <v>7</v>
      </c>
      <c r="E1940" t="s">
        <v>18</v>
      </c>
      <c r="F1940">
        <f t="shared" si="164"/>
        <v>0.04</v>
      </c>
      <c r="G1940">
        <v>200</v>
      </c>
      <c r="H1940">
        <f t="shared" si="160"/>
        <v>2.0000000000000001E-4</v>
      </c>
      <c r="I1940">
        <f t="shared" si="163"/>
        <v>3.9894228040143268E-2</v>
      </c>
      <c r="J1940" s="6">
        <f t="shared" si="161"/>
        <v>5.0000000000000001E-3</v>
      </c>
      <c r="K1940">
        <f t="shared" si="162"/>
        <v>200</v>
      </c>
      <c r="L1940" t="s">
        <v>68</v>
      </c>
      <c r="M1940">
        <v>1</v>
      </c>
      <c r="N1940" t="s">
        <v>309</v>
      </c>
      <c r="O1940" t="s">
        <v>309</v>
      </c>
      <c r="P1940" t="s">
        <v>36</v>
      </c>
      <c r="Q1940" t="s">
        <v>37</v>
      </c>
      <c r="R1940" t="s">
        <v>24</v>
      </c>
      <c r="S1940" t="s">
        <v>38</v>
      </c>
      <c r="T1940">
        <v>1</v>
      </c>
      <c r="U1940" t="s">
        <v>388</v>
      </c>
      <c r="V1940" t="s">
        <v>389</v>
      </c>
      <c r="W1940" t="s">
        <v>392</v>
      </c>
      <c r="Y1940">
        <f t="shared" si="165"/>
        <v>57.32</v>
      </c>
    </row>
    <row r="1941" spans="1:25" x14ac:dyDescent="0.2">
      <c r="A1941">
        <v>1940</v>
      </c>
      <c r="B1941" t="s">
        <v>298</v>
      </c>
      <c r="C1941" t="s">
        <v>387</v>
      </c>
      <c r="D1941">
        <v>7</v>
      </c>
      <c r="E1941" t="s">
        <v>18</v>
      </c>
      <c r="F1941">
        <f t="shared" si="164"/>
        <v>0.04</v>
      </c>
      <c r="G1941">
        <v>200</v>
      </c>
      <c r="H1941">
        <f t="shared" si="160"/>
        <v>2.0000000000000001E-4</v>
      </c>
      <c r="I1941">
        <f t="shared" si="163"/>
        <v>3.9894228040143268E-2</v>
      </c>
      <c r="J1941" s="6">
        <f t="shared" si="161"/>
        <v>5.0000000000000001E-3</v>
      </c>
      <c r="K1941">
        <f t="shared" si="162"/>
        <v>200</v>
      </c>
      <c r="L1941" t="s">
        <v>68</v>
      </c>
      <c r="M1941">
        <v>1</v>
      </c>
      <c r="N1941" t="s">
        <v>311</v>
      </c>
      <c r="O1941" t="s">
        <v>311</v>
      </c>
      <c r="P1941" t="s">
        <v>22</v>
      </c>
      <c r="Q1941" t="s">
        <v>23</v>
      </c>
      <c r="R1941" t="s">
        <v>24</v>
      </c>
      <c r="S1941" t="s">
        <v>32</v>
      </c>
      <c r="T1941">
        <v>1</v>
      </c>
      <c r="U1941" t="s">
        <v>388</v>
      </c>
      <c r="V1941" t="s">
        <v>389</v>
      </c>
      <c r="W1941" t="s">
        <v>392</v>
      </c>
      <c r="Y1941">
        <f t="shared" si="165"/>
        <v>57.32</v>
      </c>
    </row>
    <row r="1942" spans="1:25" x14ac:dyDescent="0.2">
      <c r="A1942">
        <v>1941</v>
      </c>
      <c r="B1942" t="s">
        <v>298</v>
      </c>
      <c r="C1942" t="s">
        <v>387</v>
      </c>
      <c r="D1942">
        <v>7</v>
      </c>
      <c r="E1942" t="s">
        <v>18</v>
      </c>
      <c r="F1942">
        <f t="shared" si="164"/>
        <v>0.04</v>
      </c>
      <c r="G1942">
        <v>200</v>
      </c>
      <c r="H1942">
        <f t="shared" si="160"/>
        <v>2.0000000000000001E-4</v>
      </c>
      <c r="I1942">
        <f t="shared" si="163"/>
        <v>3.9894228040143268E-2</v>
      </c>
      <c r="J1942" s="6">
        <f t="shared" si="161"/>
        <v>5.0000000000000001E-3</v>
      </c>
      <c r="K1942">
        <f t="shared" si="162"/>
        <v>200</v>
      </c>
      <c r="L1942" t="s">
        <v>68</v>
      </c>
      <c r="M1942">
        <v>1</v>
      </c>
      <c r="N1942" t="s">
        <v>188</v>
      </c>
      <c r="O1942" t="s">
        <v>188</v>
      </c>
      <c r="P1942" t="s">
        <v>36</v>
      </c>
      <c r="Q1942" t="s">
        <v>23</v>
      </c>
      <c r="R1942" t="s">
        <v>31</v>
      </c>
      <c r="S1942" t="s">
        <v>38</v>
      </c>
      <c r="T1942">
        <v>9</v>
      </c>
      <c r="U1942" t="s">
        <v>388</v>
      </c>
      <c r="V1942" t="s">
        <v>389</v>
      </c>
      <c r="W1942" t="s">
        <v>392</v>
      </c>
      <c r="Y1942">
        <f t="shared" si="165"/>
        <v>515.88</v>
      </c>
    </row>
    <row r="1943" spans="1:25" x14ac:dyDescent="0.2">
      <c r="A1943">
        <v>1942</v>
      </c>
      <c r="B1943" t="s">
        <v>298</v>
      </c>
      <c r="C1943" t="s">
        <v>387</v>
      </c>
      <c r="D1943">
        <v>7</v>
      </c>
      <c r="E1943" t="s">
        <v>18</v>
      </c>
      <c r="F1943">
        <f t="shared" si="164"/>
        <v>0.04</v>
      </c>
      <c r="G1943">
        <v>200</v>
      </c>
      <c r="H1943">
        <f t="shared" si="160"/>
        <v>2.0000000000000001E-4</v>
      </c>
      <c r="I1943">
        <f t="shared" si="163"/>
        <v>3.9894228040143268E-2</v>
      </c>
      <c r="J1943" s="6">
        <f t="shared" si="161"/>
        <v>5.0000000000000001E-3</v>
      </c>
      <c r="K1943">
        <f t="shared" si="162"/>
        <v>200</v>
      </c>
      <c r="L1943" t="s">
        <v>70</v>
      </c>
      <c r="M1943">
        <v>1</v>
      </c>
      <c r="N1943" t="s">
        <v>29</v>
      </c>
      <c r="O1943" t="s">
        <v>29</v>
      </c>
      <c r="P1943" t="s">
        <v>30</v>
      </c>
      <c r="Q1943" t="s">
        <v>23</v>
      </c>
      <c r="R1943" t="s">
        <v>31</v>
      </c>
      <c r="S1943" t="s">
        <v>32</v>
      </c>
      <c r="T1943">
        <v>1</v>
      </c>
      <c r="U1943" t="s">
        <v>388</v>
      </c>
      <c r="V1943" t="s">
        <v>389</v>
      </c>
      <c r="W1943" t="s">
        <v>394</v>
      </c>
      <c r="Y1943">
        <f t="shared" si="165"/>
        <v>57.32</v>
      </c>
    </row>
    <row r="1944" spans="1:25" x14ac:dyDescent="0.2">
      <c r="A1944">
        <v>1943</v>
      </c>
      <c r="B1944" t="s">
        <v>298</v>
      </c>
      <c r="C1944" t="s">
        <v>387</v>
      </c>
      <c r="D1944">
        <v>7</v>
      </c>
      <c r="E1944" t="s">
        <v>18</v>
      </c>
      <c r="F1944">
        <f t="shared" si="164"/>
        <v>0.04</v>
      </c>
      <c r="G1944">
        <v>200</v>
      </c>
      <c r="H1944">
        <f t="shared" si="160"/>
        <v>2.0000000000000001E-4</v>
      </c>
      <c r="I1944">
        <f t="shared" si="163"/>
        <v>3.9894228040143268E-2</v>
      </c>
      <c r="J1944" s="6">
        <f t="shared" si="161"/>
        <v>5.0000000000000001E-3</v>
      </c>
      <c r="K1944">
        <f t="shared" si="162"/>
        <v>200</v>
      </c>
      <c r="L1944" t="s">
        <v>70</v>
      </c>
      <c r="M1944">
        <v>1</v>
      </c>
      <c r="N1944" t="s">
        <v>29</v>
      </c>
      <c r="O1944" t="s">
        <v>29</v>
      </c>
      <c r="P1944" t="s">
        <v>30</v>
      </c>
      <c r="Q1944" t="s">
        <v>23</v>
      </c>
      <c r="R1944" t="s">
        <v>31</v>
      </c>
      <c r="S1944" t="s">
        <v>32</v>
      </c>
      <c r="T1944">
        <v>2</v>
      </c>
      <c r="U1944" t="s">
        <v>388</v>
      </c>
      <c r="V1944" t="s">
        <v>389</v>
      </c>
      <c r="W1944" t="s">
        <v>394</v>
      </c>
      <c r="Y1944">
        <f t="shared" si="165"/>
        <v>114.64</v>
      </c>
    </row>
    <row r="1945" spans="1:25" x14ac:dyDescent="0.2">
      <c r="A1945">
        <v>1944</v>
      </c>
      <c r="B1945" t="s">
        <v>298</v>
      </c>
      <c r="C1945" t="s">
        <v>387</v>
      </c>
      <c r="D1945">
        <v>7</v>
      </c>
      <c r="E1945" t="s">
        <v>18</v>
      </c>
      <c r="F1945">
        <f t="shared" si="164"/>
        <v>0.04</v>
      </c>
      <c r="G1945">
        <v>200</v>
      </c>
      <c r="H1945">
        <f t="shared" si="160"/>
        <v>2.0000000000000001E-4</v>
      </c>
      <c r="I1945">
        <f t="shared" si="163"/>
        <v>3.9894228040143268E-2</v>
      </c>
      <c r="J1945" s="6">
        <f t="shared" si="161"/>
        <v>5.0000000000000001E-3</v>
      </c>
      <c r="K1945">
        <f t="shared" si="162"/>
        <v>200</v>
      </c>
      <c r="L1945" t="s">
        <v>70</v>
      </c>
      <c r="M1945">
        <v>1</v>
      </c>
      <c r="N1945" t="s">
        <v>33</v>
      </c>
      <c r="O1945" t="s">
        <v>33</v>
      </c>
      <c r="P1945" t="s">
        <v>22</v>
      </c>
      <c r="Q1945" t="s">
        <v>23</v>
      </c>
      <c r="R1945" t="s">
        <v>31</v>
      </c>
      <c r="S1945" t="s">
        <v>25</v>
      </c>
      <c r="T1945">
        <v>1</v>
      </c>
      <c r="U1945" t="s">
        <v>388</v>
      </c>
      <c r="V1945" t="s">
        <v>389</v>
      </c>
      <c r="W1945" t="s">
        <v>394</v>
      </c>
      <c r="Y1945">
        <f t="shared" si="165"/>
        <v>57.32</v>
      </c>
    </row>
    <row r="1946" spans="1:25" x14ac:dyDescent="0.2">
      <c r="A1946">
        <v>1945</v>
      </c>
      <c r="B1946" t="s">
        <v>298</v>
      </c>
      <c r="C1946" t="s">
        <v>387</v>
      </c>
      <c r="D1946">
        <v>7</v>
      </c>
      <c r="E1946" t="s">
        <v>18</v>
      </c>
      <c r="F1946">
        <f t="shared" si="164"/>
        <v>0.04</v>
      </c>
      <c r="G1946">
        <v>200</v>
      </c>
      <c r="H1946">
        <f t="shared" si="160"/>
        <v>2.0000000000000001E-4</v>
      </c>
      <c r="I1946">
        <f t="shared" si="163"/>
        <v>3.9894228040143268E-2</v>
      </c>
      <c r="J1946" s="6">
        <f t="shared" si="161"/>
        <v>5.0000000000000001E-3</v>
      </c>
      <c r="K1946">
        <f t="shared" si="162"/>
        <v>200</v>
      </c>
      <c r="L1946" t="s">
        <v>70</v>
      </c>
      <c r="M1946">
        <v>1</v>
      </c>
      <c r="N1946" t="s">
        <v>39</v>
      </c>
      <c r="O1946" t="s">
        <v>35</v>
      </c>
      <c r="P1946" t="s">
        <v>36</v>
      </c>
      <c r="Q1946" t="s">
        <v>37</v>
      </c>
      <c r="R1946" t="s">
        <v>24</v>
      </c>
      <c r="S1946" t="s">
        <v>38</v>
      </c>
      <c r="T1946">
        <v>2</v>
      </c>
      <c r="U1946" t="s">
        <v>388</v>
      </c>
      <c r="V1946" t="s">
        <v>389</v>
      </c>
      <c r="W1946" t="s">
        <v>394</v>
      </c>
      <c r="Y1946">
        <f t="shared" si="165"/>
        <v>114.64</v>
      </c>
    </row>
    <row r="1947" spans="1:25" x14ac:dyDescent="0.2">
      <c r="A1947">
        <v>1946</v>
      </c>
      <c r="B1947" t="s">
        <v>298</v>
      </c>
      <c r="C1947" t="s">
        <v>387</v>
      </c>
      <c r="D1947">
        <v>7</v>
      </c>
      <c r="E1947" t="s">
        <v>18</v>
      </c>
      <c r="F1947">
        <f t="shared" si="164"/>
        <v>0.04</v>
      </c>
      <c r="G1947">
        <v>200</v>
      </c>
      <c r="H1947">
        <f t="shared" si="160"/>
        <v>2.0000000000000001E-4</v>
      </c>
      <c r="I1947">
        <f t="shared" si="163"/>
        <v>3.9894228040143268E-2</v>
      </c>
      <c r="J1947" s="6">
        <f t="shared" si="161"/>
        <v>5.0000000000000001E-3</v>
      </c>
      <c r="K1947">
        <f t="shared" si="162"/>
        <v>200</v>
      </c>
      <c r="L1947" t="s">
        <v>70</v>
      </c>
      <c r="M1947">
        <v>1</v>
      </c>
      <c r="N1947" t="s">
        <v>39</v>
      </c>
      <c r="O1947" t="s">
        <v>35</v>
      </c>
      <c r="P1947" t="s">
        <v>36</v>
      </c>
      <c r="Q1947" t="s">
        <v>37</v>
      </c>
      <c r="R1947" t="s">
        <v>24</v>
      </c>
      <c r="S1947" t="s">
        <v>38</v>
      </c>
      <c r="T1947">
        <v>1</v>
      </c>
      <c r="U1947" t="s">
        <v>388</v>
      </c>
      <c r="V1947" t="s">
        <v>389</v>
      </c>
      <c r="W1947" t="s">
        <v>394</v>
      </c>
      <c r="Y1947">
        <f t="shared" si="165"/>
        <v>57.32</v>
      </c>
    </row>
    <row r="1948" spans="1:25" x14ac:dyDescent="0.2">
      <c r="A1948">
        <v>1947</v>
      </c>
      <c r="B1948" t="s">
        <v>298</v>
      </c>
      <c r="C1948" t="s">
        <v>387</v>
      </c>
      <c r="D1948">
        <v>7</v>
      </c>
      <c r="E1948" t="s">
        <v>18</v>
      </c>
      <c r="F1948">
        <f t="shared" si="164"/>
        <v>0.04</v>
      </c>
      <c r="G1948">
        <v>200</v>
      </c>
      <c r="H1948">
        <f t="shared" si="160"/>
        <v>2.0000000000000001E-4</v>
      </c>
      <c r="I1948">
        <f t="shared" si="163"/>
        <v>3.9894228040143268E-2</v>
      </c>
      <c r="J1948" s="6">
        <f t="shared" si="161"/>
        <v>5.0000000000000001E-3</v>
      </c>
      <c r="K1948">
        <f t="shared" si="162"/>
        <v>200</v>
      </c>
      <c r="L1948" t="s">
        <v>70</v>
      </c>
      <c r="M1948">
        <v>1</v>
      </c>
      <c r="N1948" t="s">
        <v>52</v>
      </c>
      <c r="O1948" t="s">
        <v>52</v>
      </c>
      <c r="P1948" t="s">
        <v>22</v>
      </c>
      <c r="Q1948" t="s">
        <v>23</v>
      </c>
      <c r="R1948" t="s">
        <v>24</v>
      </c>
      <c r="S1948" t="s">
        <v>46</v>
      </c>
      <c r="T1948">
        <v>1</v>
      </c>
      <c r="U1948" t="s">
        <v>388</v>
      </c>
      <c r="V1948" t="s">
        <v>389</v>
      </c>
      <c r="W1948" t="s">
        <v>394</v>
      </c>
      <c r="Y1948">
        <f t="shared" si="165"/>
        <v>57.32</v>
      </c>
    </row>
    <row r="1949" spans="1:25" x14ac:dyDescent="0.2">
      <c r="A1949">
        <v>1948</v>
      </c>
      <c r="B1949" t="s">
        <v>298</v>
      </c>
      <c r="C1949" t="s">
        <v>387</v>
      </c>
      <c r="D1949">
        <v>7</v>
      </c>
      <c r="E1949" t="s">
        <v>18</v>
      </c>
      <c r="F1949">
        <f t="shared" si="164"/>
        <v>0.04</v>
      </c>
      <c r="G1949">
        <v>200</v>
      </c>
      <c r="H1949">
        <f t="shared" si="160"/>
        <v>2.0000000000000001E-4</v>
      </c>
      <c r="I1949">
        <f t="shared" si="163"/>
        <v>3.9894228040143268E-2</v>
      </c>
      <c r="J1949" s="6">
        <f t="shared" si="161"/>
        <v>5.0000000000000001E-3</v>
      </c>
      <c r="K1949">
        <f t="shared" si="162"/>
        <v>200</v>
      </c>
      <c r="L1949" t="s">
        <v>70</v>
      </c>
      <c r="M1949">
        <v>1</v>
      </c>
      <c r="N1949" t="s">
        <v>52</v>
      </c>
      <c r="O1949" t="s">
        <v>52</v>
      </c>
      <c r="P1949" t="s">
        <v>22</v>
      </c>
      <c r="Q1949" t="s">
        <v>23</v>
      </c>
      <c r="R1949" t="s">
        <v>24</v>
      </c>
      <c r="S1949" t="s">
        <v>46</v>
      </c>
      <c r="T1949">
        <v>1</v>
      </c>
      <c r="U1949" t="s">
        <v>388</v>
      </c>
      <c r="V1949" t="s">
        <v>389</v>
      </c>
      <c r="W1949" t="s">
        <v>394</v>
      </c>
      <c r="Y1949">
        <f t="shared" si="165"/>
        <v>57.32</v>
      </c>
    </row>
    <row r="1950" spans="1:25" x14ac:dyDescent="0.2">
      <c r="A1950">
        <v>1949</v>
      </c>
      <c r="B1950" t="s">
        <v>298</v>
      </c>
      <c r="C1950" t="s">
        <v>387</v>
      </c>
      <c r="D1950">
        <v>7</v>
      </c>
      <c r="E1950" t="s">
        <v>18</v>
      </c>
      <c r="F1950">
        <f t="shared" si="164"/>
        <v>0.04</v>
      </c>
      <c r="G1950">
        <v>200</v>
      </c>
      <c r="H1950">
        <f t="shared" si="160"/>
        <v>2.0000000000000001E-4</v>
      </c>
      <c r="I1950">
        <f t="shared" si="163"/>
        <v>3.9894228040143268E-2</v>
      </c>
      <c r="J1950" s="6">
        <f t="shared" si="161"/>
        <v>5.0000000000000001E-3</v>
      </c>
      <c r="K1950">
        <f t="shared" si="162"/>
        <v>200</v>
      </c>
      <c r="L1950" t="s">
        <v>70</v>
      </c>
      <c r="M1950">
        <v>1</v>
      </c>
      <c r="N1950" t="s">
        <v>309</v>
      </c>
      <c r="O1950" t="s">
        <v>309</v>
      </c>
      <c r="P1950" t="s">
        <v>36</v>
      </c>
      <c r="Q1950" t="s">
        <v>37</v>
      </c>
      <c r="R1950" t="s">
        <v>24</v>
      </c>
      <c r="S1950" t="s">
        <v>38</v>
      </c>
      <c r="T1950">
        <v>1</v>
      </c>
      <c r="U1950" t="s">
        <v>388</v>
      </c>
      <c r="V1950" t="s">
        <v>389</v>
      </c>
      <c r="W1950" t="s">
        <v>394</v>
      </c>
      <c r="Y1950">
        <f t="shared" si="165"/>
        <v>57.32</v>
      </c>
    </row>
    <row r="1951" spans="1:25" x14ac:dyDescent="0.2">
      <c r="A1951">
        <v>1950</v>
      </c>
      <c r="B1951" t="s">
        <v>298</v>
      </c>
      <c r="C1951" t="s">
        <v>387</v>
      </c>
      <c r="D1951">
        <v>7</v>
      </c>
      <c r="E1951" t="s">
        <v>18</v>
      </c>
      <c r="F1951">
        <f t="shared" si="164"/>
        <v>0.04</v>
      </c>
      <c r="G1951">
        <v>200</v>
      </c>
      <c r="H1951">
        <f t="shared" si="160"/>
        <v>2.0000000000000001E-4</v>
      </c>
      <c r="I1951">
        <f t="shared" si="163"/>
        <v>3.9894228040143268E-2</v>
      </c>
      <c r="J1951" s="6">
        <f t="shared" si="161"/>
        <v>5.0000000000000001E-3</v>
      </c>
      <c r="K1951">
        <f t="shared" si="162"/>
        <v>200</v>
      </c>
      <c r="L1951" t="s">
        <v>70</v>
      </c>
      <c r="M1951">
        <v>1</v>
      </c>
      <c r="N1951" t="s">
        <v>188</v>
      </c>
      <c r="O1951" t="s">
        <v>188</v>
      </c>
      <c r="P1951" t="s">
        <v>36</v>
      </c>
      <c r="Q1951" t="s">
        <v>23</v>
      </c>
      <c r="R1951" t="s">
        <v>31</v>
      </c>
      <c r="S1951" t="s">
        <v>38</v>
      </c>
      <c r="T1951">
        <v>3</v>
      </c>
      <c r="U1951" t="s">
        <v>388</v>
      </c>
      <c r="V1951" t="s">
        <v>389</v>
      </c>
      <c r="W1951" t="s">
        <v>394</v>
      </c>
      <c r="Y1951">
        <f t="shared" si="165"/>
        <v>171.96</v>
      </c>
    </row>
    <row r="1952" spans="1:25" x14ac:dyDescent="0.2">
      <c r="A1952">
        <v>1951</v>
      </c>
      <c r="B1952" t="s">
        <v>298</v>
      </c>
      <c r="C1952" t="s">
        <v>387</v>
      </c>
      <c r="D1952">
        <v>7</v>
      </c>
      <c r="E1952" t="s">
        <v>18</v>
      </c>
      <c r="F1952">
        <f t="shared" si="164"/>
        <v>0.04</v>
      </c>
      <c r="G1952">
        <v>200</v>
      </c>
      <c r="H1952">
        <f t="shared" si="160"/>
        <v>2.0000000000000001E-4</v>
      </c>
      <c r="I1952">
        <f t="shared" si="163"/>
        <v>3.9894228040143268E-2</v>
      </c>
      <c r="J1952" s="6">
        <f t="shared" si="161"/>
        <v>5.0000000000000001E-3</v>
      </c>
      <c r="K1952">
        <f t="shared" si="162"/>
        <v>200</v>
      </c>
      <c r="L1952" t="s">
        <v>70</v>
      </c>
      <c r="M1952">
        <v>1</v>
      </c>
      <c r="N1952" t="s">
        <v>188</v>
      </c>
      <c r="O1952" t="s">
        <v>188</v>
      </c>
      <c r="P1952" t="s">
        <v>36</v>
      </c>
      <c r="Q1952" t="s">
        <v>23</v>
      </c>
      <c r="R1952" t="s">
        <v>31</v>
      </c>
      <c r="S1952" t="s">
        <v>38</v>
      </c>
      <c r="T1952">
        <v>5</v>
      </c>
      <c r="U1952" t="s">
        <v>388</v>
      </c>
      <c r="V1952" t="s">
        <v>389</v>
      </c>
      <c r="W1952" t="s">
        <v>394</v>
      </c>
      <c r="Y1952">
        <f t="shared" si="165"/>
        <v>286.60000000000002</v>
      </c>
    </row>
    <row r="1953" spans="1:25" x14ac:dyDescent="0.2">
      <c r="A1953">
        <v>1952</v>
      </c>
      <c r="B1953" t="s">
        <v>298</v>
      </c>
      <c r="C1953" t="s">
        <v>387</v>
      </c>
      <c r="D1953">
        <v>7</v>
      </c>
      <c r="E1953" t="s">
        <v>18</v>
      </c>
      <c r="F1953">
        <f t="shared" si="164"/>
        <v>0.04</v>
      </c>
      <c r="G1953">
        <v>200</v>
      </c>
      <c r="H1953">
        <f t="shared" si="160"/>
        <v>2.0000000000000001E-4</v>
      </c>
      <c r="I1953">
        <f t="shared" si="163"/>
        <v>3.9894228040143268E-2</v>
      </c>
      <c r="J1953" s="6">
        <f t="shared" si="161"/>
        <v>5.0000000000000001E-3</v>
      </c>
      <c r="K1953">
        <f t="shared" si="162"/>
        <v>200</v>
      </c>
      <c r="L1953" t="s">
        <v>70</v>
      </c>
      <c r="M1953">
        <v>1</v>
      </c>
      <c r="N1953" t="s">
        <v>188</v>
      </c>
      <c r="O1953" t="s">
        <v>188</v>
      </c>
      <c r="P1953" t="s">
        <v>36</v>
      </c>
      <c r="Q1953" t="s">
        <v>23</v>
      </c>
      <c r="R1953" t="s">
        <v>31</v>
      </c>
      <c r="S1953" t="s">
        <v>38</v>
      </c>
      <c r="T1953">
        <v>1</v>
      </c>
      <c r="U1953" t="s">
        <v>388</v>
      </c>
      <c r="V1953" t="s">
        <v>389</v>
      </c>
      <c r="W1953" t="s">
        <v>394</v>
      </c>
      <c r="Y1953">
        <f t="shared" si="165"/>
        <v>57.32</v>
      </c>
    </row>
    <row r="1954" spans="1:25" x14ac:dyDescent="0.2">
      <c r="A1954">
        <v>1953</v>
      </c>
      <c r="B1954" t="s">
        <v>298</v>
      </c>
      <c r="C1954" t="s">
        <v>387</v>
      </c>
      <c r="D1954">
        <v>7</v>
      </c>
      <c r="E1954" t="s">
        <v>72</v>
      </c>
      <c r="F1954">
        <f t="shared" ref="F1954:F1978" si="166">(12-4)/100</f>
        <v>0.08</v>
      </c>
      <c r="G1954">
        <v>340</v>
      </c>
      <c r="H1954">
        <f t="shared" si="160"/>
        <v>3.4000000000000002E-4</v>
      </c>
      <c r="I1954">
        <f t="shared" si="163"/>
        <v>3.6780660900548136E-2</v>
      </c>
      <c r="J1954" s="6">
        <f t="shared" si="161"/>
        <v>4.2500000000000003E-3</v>
      </c>
      <c r="K1954">
        <f t="shared" si="162"/>
        <v>235.29411764705881</v>
      </c>
      <c r="L1954" t="s">
        <v>19</v>
      </c>
      <c r="M1954">
        <v>1</v>
      </c>
      <c r="N1954" t="s">
        <v>34</v>
      </c>
      <c r="O1954" t="s">
        <v>35</v>
      </c>
      <c r="P1954" t="s">
        <v>36</v>
      </c>
      <c r="Q1954" t="s">
        <v>37</v>
      </c>
      <c r="R1954" t="s">
        <v>24</v>
      </c>
      <c r="S1954" t="s">
        <v>38</v>
      </c>
      <c r="T1954">
        <v>1</v>
      </c>
      <c r="U1954" t="s">
        <v>388</v>
      </c>
      <c r="V1954" t="s">
        <v>395</v>
      </c>
      <c r="W1954" t="s">
        <v>396</v>
      </c>
      <c r="Y1954">
        <f t="shared" si="165"/>
        <v>57.32</v>
      </c>
    </row>
    <row r="1955" spans="1:25" x14ac:dyDescent="0.2">
      <c r="A1955">
        <v>1954</v>
      </c>
      <c r="B1955" t="s">
        <v>298</v>
      </c>
      <c r="C1955" t="s">
        <v>387</v>
      </c>
      <c r="D1955">
        <v>7</v>
      </c>
      <c r="E1955" t="s">
        <v>72</v>
      </c>
      <c r="F1955">
        <f t="shared" si="166"/>
        <v>0.08</v>
      </c>
      <c r="G1955">
        <v>340</v>
      </c>
      <c r="H1955">
        <f t="shared" ref="H1955:H2018" si="167">G1955/1000000</f>
        <v>3.4000000000000002E-4</v>
      </c>
      <c r="I1955">
        <f t="shared" si="163"/>
        <v>3.6780660900548136E-2</v>
      </c>
      <c r="J1955" s="6">
        <f t="shared" ref="J1955:J2018" si="168">(I1955*I1955)*PI()</f>
        <v>4.2500000000000003E-3</v>
      </c>
      <c r="K1955">
        <f t="shared" ref="K1955:K2018" si="169">1/J1955</f>
        <v>235.29411764705881</v>
      </c>
      <c r="L1955" t="s">
        <v>19</v>
      </c>
      <c r="M1955">
        <v>1</v>
      </c>
      <c r="N1955" t="s">
        <v>39</v>
      </c>
      <c r="O1955" t="s">
        <v>35</v>
      </c>
      <c r="P1955" t="s">
        <v>36</v>
      </c>
      <c r="Q1955" t="s">
        <v>37</v>
      </c>
      <c r="R1955" t="s">
        <v>24</v>
      </c>
      <c r="S1955" t="s">
        <v>38</v>
      </c>
      <c r="T1955">
        <v>1</v>
      </c>
      <c r="U1955" t="s">
        <v>388</v>
      </c>
      <c r="V1955" t="s">
        <v>395</v>
      </c>
      <c r="W1955" t="s">
        <v>396</v>
      </c>
      <c r="Y1955">
        <f t="shared" si="165"/>
        <v>57.32</v>
      </c>
    </row>
    <row r="1956" spans="1:25" x14ac:dyDescent="0.2">
      <c r="A1956">
        <v>1955</v>
      </c>
      <c r="B1956" t="s">
        <v>298</v>
      </c>
      <c r="C1956" t="s">
        <v>387</v>
      </c>
      <c r="D1956">
        <v>7</v>
      </c>
      <c r="E1956" t="s">
        <v>72</v>
      </c>
      <c r="F1956">
        <f t="shared" si="166"/>
        <v>0.08</v>
      </c>
      <c r="G1956">
        <v>340</v>
      </c>
      <c r="H1956">
        <f t="shared" si="167"/>
        <v>3.4000000000000002E-4</v>
      </c>
      <c r="I1956">
        <f t="shared" ref="I1956:I2019" si="170">SQRT(H1956/(PI()*F1956))</f>
        <v>3.6780660900548136E-2</v>
      </c>
      <c r="J1956" s="6">
        <f t="shared" si="168"/>
        <v>4.2500000000000003E-3</v>
      </c>
      <c r="K1956">
        <f t="shared" si="169"/>
        <v>235.29411764705881</v>
      </c>
      <c r="L1956" t="s">
        <v>19</v>
      </c>
      <c r="M1956">
        <v>1</v>
      </c>
      <c r="N1956" t="s">
        <v>47</v>
      </c>
      <c r="O1956" t="s">
        <v>47</v>
      </c>
      <c r="P1956" t="s">
        <v>22</v>
      </c>
      <c r="Q1956" t="s">
        <v>23</v>
      </c>
      <c r="R1956" t="s">
        <v>24</v>
      </c>
      <c r="S1956" t="s">
        <v>32</v>
      </c>
      <c r="T1956">
        <v>1</v>
      </c>
      <c r="U1956" t="s">
        <v>388</v>
      </c>
      <c r="V1956" t="s">
        <v>395</v>
      </c>
      <c r="W1956" t="s">
        <v>396</v>
      </c>
      <c r="Y1956">
        <f t="shared" si="165"/>
        <v>57.32</v>
      </c>
    </row>
    <row r="1957" spans="1:25" x14ac:dyDescent="0.2">
      <c r="A1957">
        <v>1956</v>
      </c>
      <c r="B1957" t="s">
        <v>298</v>
      </c>
      <c r="C1957" t="s">
        <v>387</v>
      </c>
      <c r="D1957">
        <v>7</v>
      </c>
      <c r="E1957" t="s">
        <v>72</v>
      </c>
      <c r="F1957">
        <f t="shared" si="166"/>
        <v>0.08</v>
      </c>
      <c r="G1957">
        <v>340</v>
      </c>
      <c r="H1957">
        <f t="shared" si="167"/>
        <v>3.4000000000000002E-4</v>
      </c>
      <c r="I1957">
        <f t="shared" si="170"/>
        <v>3.6780660900548136E-2</v>
      </c>
      <c r="J1957" s="6">
        <f t="shared" si="168"/>
        <v>4.2500000000000003E-3</v>
      </c>
      <c r="K1957">
        <f t="shared" si="169"/>
        <v>235.29411764705881</v>
      </c>
      <c r="L1957" t="s">
        <v>19</v>
      </c>
      <c r="M1957">
        <v>1</v>
      </c>
      <c r="N1957" t="s">
        <v>162</v>
      </c>
      <c r="O1957" t="s">
        <v>162</v>
      </c>
      <c r="P1957" t="s">
        <v>36</v>
      </c>
      <c r="Q1957" t="s">
        <v>37</v>
      </c>
      <c r="R1957" t="s">
        <v>24</v>
      </c>
      <c r="S1957" t="s">
        <v>38</v>
      </c>
      <c r="T1957">
        <v>1</v>
      </c>
      <c r="U1957" t="s">
        <v>388</v>
      </c>
      <c r="V1957" t="s">
        <v>395</v>
      </c>
      <c r="W1957" t="s">
        <v>396</v>
      </c>
      <c r="Y1957">
        <f t="shared" si="165"/>
        <v>57.32</v>
      </c>
    </row>
    <row r="1958" spans="1:25" x14ac:dyDescent="0.2">
      <c r="A1958">
        <v>1957</v>
      </c>
      <c r="B1958" t="s">
        <v>298</v>
      </c>
      <c r="C1958" t="s">
        <v>387</v>
      </c>
      <c r="D1958">
        <v>7</v>
      </c>
      <c r="E1958" t="s">
        <v>72</v>
      </c>
      <c r="F1958">
        <f t="shared" si="166"/>
        <v>0.08</v>
      </c>
      <c r="G1958">
        <v>340</v>
      </c>
      <c r="H1958">
        <f t="shared" si="167"/>
        <v>3.4000000000000002E-4</v>
      </c>
      <c r="I1958">
        <f t="shared" si="170"/>
        <v>3.6780660900548136E-2</v>
      </c>
      <c r="J1958" s="6">
        <f t="shared" si="168"/>
        <v>4.2500000000000003E-3</v>
      </c>
      <c r="K1958">
        <f t="shared" si="169"/>
        <v>235.29411764705881</v>
      </c>
      <c r="L1958" t="s">
        <v>19</v>
      </c>
      <c r="M1958">
        <v>1</v>
      </c>
      <c r="N1958" t="s">
        <v>393</v>
      </c>
      <c r="O1958" t="s">
        <v>393</v>
      </c>
      <c r="P1958" t="s">
        <v>22</v>
      </c>
      <c r="Q1958" t="s">
        <v>23</v>
      </c>
      <c r="R1958" t="s">
        <v>24</v>
      </c>
      <c r="S1958" t="s">
        <v>32</v>
      </c>
      <c r="T1958">
        <v>1</v>
      </c>
      <c r="U1958" t="s">
        <v>388</v>
      </c>
      <c r="V1958" t="s">
        <v>395</v>
      </c>
      <c r="W1958" t="s">
        <v>396</v>
      </c>
      <c r="Y1958">
        <f t="shared" si="165"/>
        <v>57.32</v>
      </c>
    </row>
    <row r="1959" spans="1:25" x14ac:dyDescent="0.2">
      <c r="A1959">
        <v>1958</v>
      </c>
      <c r="B1959" t="s">
        <v>298</v>
      </c>
      <c r="C1959" t="s">
        <v>387</v>
      </c>
      <c r="D1959">
        <v>7</v>
      </c>
      <c r="E1959" t="s">
        <v>72</v>
      </c>
      <c r="F1959">
        <f t="shared" si="166"/>
        <v>0.08</v>
      </c>
      <c r="G1959">
        <v>340</v>
      </c>
      <c r="H1959">
        <f t="shared" si="167"/>
        <v>3.4000000000000002E-4</v>
      </c>
      <c r="I1959">
        <f t="shared" si="170"/>
        <v>3.6780660900548136E-2</v>
      </c>
      <c r="J1959" s="6">
        <f t="shared" si="168"/>
        <v>4.2500000000000003E-3</v>
      </c>
      <c r="K1959">
        <f t="shared" si="169"/>
        <v>235.29411764705881</v>
      </c>
      <c r="L1959" t="s">
        <v>19</v>
      </c>
      <c r="M1959">
        <v>1</v>
      </c>
      <c r="N1959" t="s">
        <v>393</v>
      </c>
      <c r="O1959" t="s">
        <v>393</v>
      </c>
      <c r="P1959" t="s">
        <v>22</v>
      </c>
      <c r="Q1959" t="s">
        <v>23</v>
      </c>
      <c r="R1959" t="s">
        <v>24</v>
      </c>
      <c r="S1959" t="s">
        <v>32</v>
      </c>
      <c r="T1959">
        <v>1</v>
      </c>
      <c r="U1959" t="s">
        <v>388</v>
      </c>
      <c r="V1959" t="s">
        <v>395</v>
      </c>
      <c r="W1959" t="s">
        <v>396</v>
      </c>
      <c r="Y1959">
        <f t="shared" si="165"/>
        <v>57.32</v>
      </c>
    </row>
    <row r="1960" spans="1:25" x14ac:dyDescent="0.2">
      <c r="A1960">
        <v>1959</v>
      </c>
      <c r="B1960" t="s">
        <v>298</v>
      </c>
      <c r="C1960" t="s">
        <v>387</v>
      </c>
      <c r="D1960">
        <v>7</v>
      </c>
      <c r="E1960" t="s">
        <v>72</v>
      </c>
      <c r="F1960">
        <f t="shared" si="166"/>
        <v>0.08</v>
      </c>
      <c r="G1960">
        <v>340</v>
      </c>
      <c r="H1960">
        <f t="shared" si="167"/>
        <v>3.4000000000000002E-4</v>
      </c>
      <c r="I1960">
        <f t="shared" si="170"/>
        <v>3.6780660900548136E-2</v>
      </c>
      <c r="J1960" s="6">
        <f t="shared" si="168"/>
        <v>4.2500000000000003E-3</v>
      </c>
      <c r="K1960">
        <f t="shared" si="169"/>
        <v>235.29411764705881</v>
      </c>
      <c r="L1960" t="s">
        <v>19</v>
      </c>
      <c r="M1960">
        <v>1</v>
      </c>
      <c r="N1960" t="s">
        <v>188</v>
      </c>
      <c r="O1960" t="s">
        <v>188</v>
      </c>
      <c r="P1960" t="s">
        <v>36</v>
      </c>
      <c r="Q1960" t="s">
        <v>23</v>
      </c>
      <c r="R1960" t="s">
        <v>31</v>
      </c>
      <c r="S1960" t="s">
        <v>38</v>
      </c>
      <c r="T1960">
        <v>2</v>
      </c>
      <c r="U1960" t="s">
        <v>388</v>
      </c>
      <c r="V1960" t="s">
        <v>395</v>
      </c>
      <c r="W1960" t="s">
        <v>396</v>
      </c>
      <c r="Y1960">
        <f t="shared" si="165"/>
        <v>114.64</v>
      </c>
    </row>
    <row r="1961" spans="1:25" x14ac:dyDescent="0.2">
      <c r="A1961">
        <v>1960</v>
      </c>
      <c r="B1961" t="s">
        <v>298</v>
      </c>
      <c r="C1961" t="s">
        <v>387</v>
      </c>
      <c r="D1961">
        <v>7</v>
      </c>
      <c r="E1961" t="s">
        <v>72</v>
      </c>
      <c r="F1961">
        <f t="shared" si="166"/>
        <v>0.08</v>
      </c>
      <c r="G1961">
        <v>340</v>
      </c>
      <c r="H1961">
        <f t="shared" si="167"/>
        <v>3.4000000000000002E-4</v>
      </c>
      <c r="I1961">
        <f t="shared" si="170"/>
        <v>3.6780660900548136E-2</v>
      </c>
      <c r="J1961" s="6">
        <f t="shared" si="168"/>
        <v>4.2500000000000003E-3</v>
      </c>
      <c r="K1961">
        <f t="shared" si="169"/>
        <v>235.29411764705881</v>
      </c>
      <c r="L1961" t="s">
        <v>19</v>
      </c>
      <c r="M1961">
        <v>1</v>
      </c>
      <c r="N1961" t="s">
        <v>188</v>
      </c>
      <c r="O1961" t="s">
        <v>188</v>
      </c>
      <c r="P1961" t="s">
        <v>36</v>
      </c>
      <c r="Q1961" t="s">
        <v>23</v>
      </c>
      <c r="R1961" t="s">
        <v>31</v>
      </c>
      <c r="S1961" t="s">
        <v>38</v>
      </c>
      <c r="T1961">
        <v>1</v>
      </c>
      <c r="U1961" t="s">
        <v>388</v>
      </c>
      <c r="V1961" t="s">
        <v>395</v>
      </c>
      <c r="W1961" t="s">
        <v>396</v>
      </c>
      <c r="Y1961">
        <f t="shared" si="165"/>
        <v>57.32</v>
      </c>
    </row>
    <row r="1962" spans="1:25" x14ac:dyDescent="0.2">
      <c r="A1962">
        <v>1961</v>
      </c>
      <c r="B1962" t="s">
        <v>298</v>
      </c>
      <c r="C1962" t="s">
        <v>387</v>
      </c>
      <c r="D1962">
        <v>7</v>
      </c>
      <c r="E1962" t="s">
        <v>72</v>
      </c>
      <c r="F1962">
        <f t="shared" si="166"/>
        <v>0.08</v>
      </c>
      <c r="G1962">
        <v>340</v>
      </c>
      <c r="H1962">
        <f t="shared" si="167"/>
        <v>3.4000000000000002E-4</v>
      </c>
      <c r="I1962">
        <f t="shared" si="170"/>
        <v>3.6780660900548136E-2</v>
      </c>
      <c r="J1962" s="6">
        <f t="shared" si="168"/>
        <v>4.2500000000000003E-3</v>
      </c>
      <c r="K1962">
        <f t="shared" si="169"/>
        <v>235.29411764705881</v>
      </c>
      <c r="L1962" t="s">
        <v>66</v>
      </c>
      <c r="M1962">
        <v>1</v>
      </c>
      <c r="N1962" t="s">
        <v>34</v>
      </c>
      <c r="O1962" t="s">
        <v>35</v>
      </c>
      <c r="P1962" t="s">
        <v>36</v>
      </c>
      <c r="Q1962" t="s">
        <v>37</v>
      </c>
      <c r="R1962" t="s">
        <v>24</v>
      </c>
      <c r="S1962" t="s">
        <v>38</v>
      </c>
      <c r="T1962">
        <v>1</v>
      </c>
      <c r="U1962" t="s">
        <v>388</v>
      </c>
      <c r="V1962" t="s">
        <v>395</v>
      </c>
      <c r="W1962" t="s">
        <v>397</v>
      </c>
      <c r="Y1962">
        <f t="shared" si="165"/>
        <v>57.32</v>
      </c>
    </row>
    <row r="1963" spans="1:25" x14ac:dyDescent="0.2">
      <c r="A1963">
        <v>1962</v>
      </c>
      <c r="B1963" t="s">
        <v>298</v>
      </c>
      <c r="C1963" t="s">
        <v>387</v>
      </c>
      <c r="D1963">
        <v>7</v>
      </c>
      <c r="E1963" t="s">
        <v>72</v>
      </c>
      <c r="F1963">
        <f t="shared" si="166"/>
        <v>0.08</v>
      </c>
      <c r="G1963">
        <v>340</v>
      </c>
      <c r="H1963">
        <f t="shared" si="167"/>
        <v>3.4000000000000002E-4</v>
      </c>
      <c r="I1963">
        <f t="shared" si="170"/>
        <v>3.6780660900548136E-2</v>
      </c>
      <c r="J1963" s="6">
        <f t="shared" si="168"/>
        <v>4.2500000000000003E-3</v>
      </c>
      <c r="K1963">
        <f t="shared" si="169"/>
        <v>235.29411764705881</v>
      </c>
      <c r="L1963" t="s">
        <v>66</v>
      </c>
      <c r="M1963">
        <v>1</v>
      </c>
      <c r="N1963" t="s">
        <v>188</v>
      </c>
      <c r="O1963" t="s">
        <v>188</v>
      </c>
      <c r="P1963" t="s">
        <v>36</v>
      </c>
      <c r="Q1963" t="s">
        <v>23</v>
      </c>
      <c r="R1963" t="s">
        <v>31</v>
      </c>
      <c r="S1963" t="s">
        <v>38</v>
      </c>
      <c r="T1963">
        <v>1</v>
      </c>
      <c r="U1963" t="s">
        <v>388</v>
      </c>
      <c r="V1963" t="s">
        <v>395</v>
      </c>
      <c r="W1963" t="s">
        <v>397</v>
      </c>
      <c r="Y1963">
        <f t="shared" si="165"/>
        <v>57.32</v>
      </c>
    </row>
    <row r="1964" spans="1:25" x14ac:dyDescent="0.2">
      <c r="A1964">
        <v>1963</v>
      </c>
      <c r="B1964" t="s">
        <v>298</v>
      </c>
      <c r="C1964" t="s">
        <v>387</v>
      </c>
      <c r="D1964">
        <v>7</v>
      </c>
      <c r="E1964" t="s">
        <v>72</v>
      </c>
      <c r="F1964">
        <f t="shared" si="166"/>
        <v>0.08</v>
      </c>
      <c r="G1964">
        <v>340</v>
      </c>
      <c r="H1964">
        <f t="shared" si="167"/>
        <v>3.4000000000000002E-4</v>
      </c>
      <c r="I1964">
        <f t="shared" si="170"/>
        <v>3.6780660900548136E-2</v>
      </c>
      <c r="J1964" s="6">
        <f t="shared" si="168"/>
        <v>4.2500000000000003E-3</v>
      </c>
      <c r="K1964">
        <f t="shared" si="169"/>
        <v>235.29411764705881</v>
      </c>
      <c r="L1964" t="s">
        <v>68</v>
      </c>
      <c r="M1964">
        <v>1</v>
      </c>
      <c r="N1964" t="s">
        <v>172</v>
      </c>
      <c r="O1964" t="s">
        <v>21</v>
      </c>
      <c r="P1964" t="s">
        <v>22</v>
      </c>
      <c r="Q1964" t="s">
        <v>23</v>
      </c>
      <c r="R1964" t="s">
        <v>31</v>
      </c>
      <c r="S1964" t="s">
        <v>25</v>
      </c>
      <c r="T1964">
        <v>1</v>
      </c>
      <c r="U1964" t="s">
        <v>388</v>
      </c>
      <c r="V1964" t="s">
        <v>395</v>
      </c>
      <c r="W1964" t="s">
        <v>398</v>
      </c>
      <c r="Y1964">
        <f t="shared" si="165"/>
        <v>57.32</v>
      </c>
    </row>
    <row r="1965" spans="1:25" x14ac:dyDescent="0.2">
      <c r="A1965">
        <v>1964</v>
      </c>
      <c r="B1965" t="s">
        <v>298</v>
      </c>
      <c r="C1965" t="s">
        <v>387</v>
      </c>
      <c r="D1965">
        <v>7</v>
      </c>
      <c r="E1965" t="s">
        <v>72</v>
      </c>
      <c r="F1965">
        <f t="shared" si="166"/>
        <v>0.08</v>
      </c>
      <c r="G1965">
        <v>340</v>
      </c>
      <c r="H1965">
        <f t="shared" si="167"/>
        <v>3.4000000000000002E-4</v>
      </c>
      <c r="I1965">
        <f t="shared" si="170"/>
        <v>3.6780660900548136E-2</v>
      </c>
      <c r="J1965" s="6">
        <f t="shared" si="168"/>
        <v>4.2500000000000003E-3</v>
      </c>
      <c r="K1965">
        <f t="shared" si="169"/>
        <v>235.29411764705881</v>
      </c>
      <c r="L1965" t="s">
        <v>68</v>
      </c>
      <c r="M1965">
        <v>1</v>
      </c>
      <c r="N1965" t="s">
        <v>29</v>
      </c>
      <c r="O1965" t="s">
        <v>29</v>
      </c>
      <c r="P1965" t="s">
        <v>30</v>
      </c>
      <c r="Q1965" t="s">
        <v>23</v>
      </c>
      <c r="R1965" t="s">
        <v>31</v>
      </c>
      <c r="S1965" t="s">
        <v>32</v>
      </c>
      <c r="T1965">
        <v>1</v>
      </c>
      <c r="U1965" t="s">
        <v>388</v>
      </c>
      <c r="V1965" t="s">
        <v>395</v>
      </c>
      <c r="W1965" t="s">
        <v>398</v>
      </c>
      <c r="Y1965">
        <f t="shared" si="165"/>
        <v>57.32</v>
      </c>
    </row>
    <row r="1966" spans="1:25" x14ac:dyDescent="0.2">
      <c r="A1966">
        <v>1965</v>
      </c>
      <c r="B1966" t="s">
        <v>298</v>
      </c>
      <c r="C1966" t="s">
        <v>387</v>
      </c>
      <c r="D1966">
        <v>7</v>
      </c>
      <c r="E1966" t="s">
        <v>72</v>
      </c>
      <c r="F1966">
        <f t="shared" si="166"/>
        <v>0.08</v>
      </c>
      <c r="G1966">
        <v>340</v>
      </c>
      <c r="H1966">
        <f t="shared" si="167"/>
        <v>3.4000000000000002E-4</v>
      </c>
      <c r="I1966">
        <f t="shared" si="170"/>
        <v>3.6780660900548136E-2</v>
      </c>
      <c r="J1966" s="6">
        <f t="shared" si="168"/>
        <v>4.2500000000000003E-3</v>
      </c>
      <c r="K1966">
        <f t="shared" si="169"/>
        <v>235.29411764705881</v>
      </c>
      <c r="L1966" t="s">
        <v>68</v>
      </c>
      <c r="M1966">
        <v>1</v>
      </c>
      <c r="N1966" t="s">
        <v>39</v>
      </c>
      <c r="O1966" t="s">
        <v>35</v>
      </c>
      <c r="P1966" t="s">
        <v>36</v>
      </c>
      <c r="Q1966" t="s">
        <v>37</v>
      </c>
      <c r="R1966" t="s">
        <v>24</v>
      </c>
      <c r="S1966" t="s">
        <v>38</v>
      </c>
      <c r="T1966">
        <v>1</v>
      </c>
      <c r="U1966" t="s">
        <v>388</v>
      </c>
      <c r="V1966" t="s">
        <v>395</v>
      </c>
      <c r="W1966" t="s">
        <v>398</v>
      </c>
      <c r="Y1966">
        <f t="shared" si="165"/>
        <v>57.32</v>
      </c>
    </row>
    <row r="1967" spans="1:25" x14ac:dyDescent="0.2">
      <c r="A1967">
        <v>1966</v>
      </c>
      <c r="B1967" t="s">
        <v>298</v>
      </c>
      <c r="C1967" t="s">
        <v>387</v>
      </c>
      <c r="D1967">
        <v>7</v>
      </c>
      <c r="E1967" t="s">
        <v>72</v>
      </c>
      <c r="F1967">
        <f t="shared" si="166"/>
        <v>0.08</v>
      </c>
      <c r="G1967">
        <v>340</v>
      </c>
      <c r="H1967">
        <f t="shared" si="167"/>
        <v>3.4000000000000002E-4</v>
      </c>
      <c r="I1967">
        <f t="shared" si="170"/>
        <v>3.6780660900548136E-2</v>
      </c>
      <c r="J1967" s="6">
        <f t="shared" si="168"/>
        <v>4.2500000000000003E-3</v>
      </c>
      <c r="K1967">
        <f t="shared" si="169"/>
        <v>235.29411764705881</v>
      </c>
      <c r="L1967" t="s">
        <v>68</v>
      </c>
      <c r="M1967">
        <v>1</v>
      </c>
      <c r="N1967" t="s">
        <v>39</v>
      </c>
      <c r="O1967" t="s">
        <v>35</v>
      </c>
      <c r="P1967" t="s">
        <v>36</v>
      </c>
      <c r="Q1967" t="s">
        <v>37</v>
      </c>
      <c r="R1967" t="s">
        <v>24</v>
      </c>
      <c r="S1967" t="s">
        <v>38</v>
      </c>
      <c r="T1967">
        <v>1</v>
      </c>
      <c r="U1967" t="s">
        <v>388</v>
      </c>
      <c r="V1967" t="s">
        <v>395</v>
      </c>
      <c r="W1967" t="s">
        <v>398</v>
      </c>
      <c r="Y1967">
        <f t="shared" si="165"/>
        <v>57.32</v>
      </c>
    </row>
    <row r="1968" spans="1:25" x14ac:dyDescent="0.2">
      <c r="A1968">
        <v>1967</v>
      </c>
      <c r="B1968" t="s">
        <v>298</v>
      </c>
      <c r="C1968" t="s">
        <v>387</v>
      </c>
      <c r="D1968">
        <v>7</v>
      </c>
      <c r="E1968" t="s">
        <v>72</v>
      </c>
      <c r="F1968">
        <f t="shared" si="166"/>
        <v>0.08</v>
      </c>
      <c r="G1968">
        <v>340</v>
      </c>
      <c r="H1968">
        <f t="shared" si="167"/>
        <v>3.4000000000000002E-4</v>
      </c>
      <c r="I1968">
        <f t="shared" si="170"/>
        <v>3.6780660900548136E-2</v>
      </c>
      <c r="J1968" s="6">
        <f t="shared" si="168"/>
        <v>4.2500000000000003E-3</v>
      </c>
      <c r="K1968">
        <f t="shared" si="169"/>
        <v>235.29411764705881</v>
      </c>
      <c r="L1968" t="s">
        <v>68</v>
      </c>
      <c r="M1968">
        <v>1</v>
      </c>
      <c r="N1968" t="s">
        <v>309</v>
      </c>
      <c r="O1968" t="s">
        <v>309</v>
      </c>
      <c r="P1968" t="s">
        <v>36</v>
      </c>
      <c r="Q1968" t="s">
        <v>37</v>
      </c>
      <c r="R1968" t="s">
        <v>24</v>
      </c>
      <c r="S1968" t="s">
        <v>38</v>
      </c>
      <c r="T1968">
        <v>1</v>
      </c>
      <c r="U1968" t="s">
        <v>388</v>
      </c>
      <c r="V1968" t="s">
        <v>395</v>
      </c>
      <c r="W1968" t="s">
        <v>398</v>
      </c>
      <c r="Y1968">
        <f t="shared" si="165"/>
        <v>57.32</v>
      </c>
    </row>
    <row r="1969" spans="1:25" x14ac:dyDescent="0.2">
      <c r="A1969">
        <v>1968</v>
      </c>
      <c r="B1969" t="s">
        <v>298</v>
      </c>
      <c r="C1969" t="s">
        <v>387</v>
      </c>
      <c r="D1969">
        <v>7</v>
      </c>
      <c r="E1969" t="s">
        <v>72</v>
      </c>
      <c r="F1969">
        <f t="shared" si="166"/>
        <v>0.08</v>
      </c>
      <c r="G1969">
        <v>340</v>
      </c>
      <c r="H1969">
        <f t="shared" si="167"/>
        <v>3.4000000000000002E-4</v>
      </c>
      <c r="I1969">
        <f t="shared" si="170"/>
        <v>3.6780660900548136E-2</v>
      </c>
      <c r="J1969" s="6">
        <f t="shared" si="168"/>
        <v>4.2500000000000003E-3</v>
      </c>
      <c r="K1969">
        <f t="shared" si="169"/>
        <v>235.29411764705881</v>
      </c>
      <c r="L1969" t="s">
        <v>68</v>
      </c>
      <c r="M1969">
        <v>1</v>
      </c>
      <c r="N1969" t="s">
        <v>63</v>
      </c>
      <c r="O1969" t="s">
        <v>63</v>
      </c>
      <c r="P1969" t="s">
        <v>22</v>
      </c>
      <c r="Q1969" t="s">
        <v>37</v>
      </c>
      <c r="R1969" t="s">
        <v>24</v>
      </c>
      <c r="S1969" t="s">
        <v>32</v>
      </c>
      <c r="T1969">
        <v>1</v>
      </c>
      <c r="U1969" t="s">
        <v>388</v>
      </c>
      <c r="V1969" t="s">
        <v>395</v>
      </c>
      <c r="W1969" t="s">
        <v>398</v>
      </c>
      <c r="Y1969">
        <f t="shared" si="165"/>
        <v>57.32</v>
      </c>
    </row>
    <row r="1970" spans="1:25" x14ac:dyDescent="0.2">
      <c r="A1970">
        <v>1969</v>
      </c>
      <c r="B1970" t="s">
        <v>298</v>
      </c>
      <c r="C1970" t="s">
        <v>387</v>
      </c>
      <c r="D1970">
        <v>7</v>
      </c>
      <c r="E1970" t="s">
        <v>72</v>
      </c>
      <c r="F1970">
        <f t="shared" si="166"/>
        <v>0.08</v>
      </c>
      <c r="G1970">
        <v>340</v>
      </c>
      <c r="H1970">
        <f t="shared" si="167"/>
        <v>3.4000000000000002E-4</v>
      </c>
      <c r="I1970">
        <f t="shared" si="170"/>
        <v>3.6780660900548136E-2</v>
      </c>
      <c r="J1970" s="6">
        <f t="shared" si="168"/>
        <v>4.2500000000000003E-3</v>
      </c>
      <c r="K1970">
        <f t="shared" si="169"/>
        <v>235.29411764705881</v>
      </c>
      <c r="L1970" t="s">
        <v>68</v>
      </c>
      <c r="M1970">
        <v>1</v>
      </c>
      <c r="N1970" t="s">
        <v>278</v>
      </c>
      <c r="O1970" t="s">
        <v>278</v>
      </c>
      <c r="P1970" t="s">
        <v>22</v>
      </c>
      <c r="Q1970" t="s">
        <v>23</v>
      </c>
      <c r="R1970" t="s">
        <v>31</v>
      </c>
      <c r="S1970" t="s">
        <v>62</v>
      </c>
      <c r="T1970">
        <v>1</v>
      </c>
      <c r="U1970" t="s">
        <v>388</v>
      </c>
      <c r="V1970" t="s">
        <v>395</v>
      </c>
      <c r="W1970" t="s">
        <v>398</v>
      </c>
      <c r="Y1970">
        <f t="shared" si="165"/>
        <v>57.32</v>
      </c>
    </row>
    <row r="1971" spans="1:25" x14ac:dyDescent="0.2">
      <c r="A1971">
        <v>1970</v>
      </c>
      <c r="B1971" t="s">
        <v>298</v>
      </c>
      <c r="C1971" t="s">
        <v>387</v>
      </c>
      <c r="D1971">
        <v>7</v>
      </c>
      <c r="E1971" t="s">
        <v>72</v>
      </c>
      <c r="F1971">
        <f t="shared" si="166"/>
        <v>0.08</v>
      </c>
      <c r="G1971">
        <v>340</v>
      </c>
      <c r="H1971">
        <f t="shared" si="167"/>
        <v>3.4000000000000002E-4</v>
      </c>
      <c r="I1971">
        <f t="shared" si="170"/>
        <v>3.6780660900548136E-2</v>
      </c>
      <c r="J1971" s="6">
        <f t="shared" si="168"/>
        <v>4.2500000000000003E-3</v>
      </c>
      <c r="K1971">
        <f t="shared" si="169"/>
        <v>235.29411764705881</v>
      </c>
      <c r="L1971" t="s">
        <v>68</v>
      </c>
      <c r="M1971">
        <v>1</v>
      </c>
      <c r="N1971" t="s">
        <v>188</v>
      </c>
      <c r="O1971" t="s">
        <v>188</v>
      </c>
      <c r="P1971" t="s">
        <v>36</v>
      </c>
      <c r="Q1971" t="s">
        <v>23</v>
      </c>
      <c r="R1971" t="s">
        <v>31</v>
      </c>
      <c r="S1971" t="s">
        <v>38</v>
      </c>
      <c r="T1971">
        <v>3</v>
      </c>
      <c r="U1971" t="s">
        <v>388</v>
      </c>
      <c r="V1971" t="s">
        <v>395</v>
      </c>
      <c r="W1971" t="s">
        <v>398</v>
      </c>
      <c r="Y1971">
        <f t="shared" si="165"/>
        <v>171.96</v>
      </c>
    </row>
    <row r="1972" spans="1:25" x14ac:dyDescent="0.2">
      <c r="A1972">
        <v>1971</v>
      </c>
      <c r="B1972" t="s">
        <v>298</v>
      </c>
      <c r="C1972" t="s">
        <v>387</v>
      </c>
      <c r="D1972">
        <v>7</v>
      </c>
      <c r="E1972" t="s">
        <v>72</v>
      </c>
      <c r="F1972">
        <f t="shared" si="166"/>
        <v>0.08</v>
      </c>
      <c r="G1972">
        <v>340</v>
      </c>
      <c r="H1972">
        <f t="shared" si="167"/>
        <v>3.4000000000000002E-4</v>
      </c>
      <c r="I1972">
        <f t="shared" si="170"/>
        <v>3.6780660900548136E-2</v>
      </c>
      <c r="J1972" s="6">
        <f t="shared" si="168"/>
        <v>4.2500000000000003E-3</v>
      </c>
      <c r="K1972">
        <f t="shared" si="169"/>
        <v>235.29411764705881</v>
      </c>
      <c r="L1972" t="s">
        <v>70</v>
      </c>
      <c r="M1972">
        <v>1</v>
      </c>
      <c r="N1972" t="s">
        <v>172</v>
      </c>
      <c r="O1972" t="s">
        <v>21</v>
      </c>
      <c r="P1972" t="s">
        <v>22</v>
      </c>
      <c r="Q1972" t="s">
        <v>23</v>
      </c>
      <c r="R1972" t="s">
        <v>31</v>
      </c>
      <c r="S1972" t="s">
        <v>25</v>
      </c>
      <c r="T1972">
        <v>1</v>
      </c>
      <c r="U1972" t="s">
        <v>388</v>
      </c>
      <c r="V1972" t="s">
        <v>395</v>
      </c>
      <c r="W1972" t="s">
        <v>399</v>
      </c>
      <c r="Y1972">
        <f t="shared" si="165"/>
        <v>57.32</v>
      </c>
    </row>
    <row r="1973" spans="1:25" x14ac:dyDescent="0.2">
      <c r="A1973">
        <v>1972</v>
      </c>
      <c r="B1973" t="s">
        <v>298</v>
      </c>
      <c r="C1973" t="s">
        <v>387</v>
      </c>
      <c r="D1973">
        <v>7</v>
      </c>
      <c r="E1973" t="s">
        <v>72</v>
      </c>
      <c r="F1973">
        <f t="shared" si="166"/>
        <v>0.08</v>
      </c>
      <c r="G1973">
        <v>340</v>
      </c>
      <c r="H1973">
        <f t="shared" si="167"/>
        <v>3.4000000000000002E-4</v>
      </c>
      <c r="I1973">
        <f t="shared" si="170"/>
        <v>3.6780660900548136E-2</v>
      </c>
      <c r="J1973" s="6">
        <f t="shared" si="168"/>
        <v>4.2500000000000003E-3</v>
      </c>
      <c r="K1973">
        <f t="shared" si="169"/>
        <v>235.29411764705881</v>
      </c>
      <c r="L1973" t="s">
        <v>70</v>
      </c>
      <c r="M1973">
        <v>1</v>
      </c>
      <c r="N1973" t="s">
        <v>39</v>
      </c>
      <c r="O1973" t="s">
        <v>35</v>
      </c>
      <c r="P1973" t="s">
        <v>36</v>
      </c>
      <c r="Q1973" t="s">
        <v>37</v>
      </c>
      <c r="R1973" t="s">
        <v>24</v>
      </c>
      <c r="S1973" t="s">
        <v>38</v>
      </c>
      <c r="T1973">
        <v>1</v>
      </c>
      <c r="U1973" t="s">
        <v>388</v>
      </c>
      <c r="V1973" t="s">
        <v>395</v>
      </c>
      <c r="W1973" t="s">
        <v>399</v>
      </c>
      <c r="Y1973">
        <f t="shared" si="165"/>
        <v>57.32</v>
      </c>
    </row>
    <row r="1974" spans="1:25" x14ac:dyDescent="0.2">
      <c r="A1974">
        <v>1973</v>
      </c>
      <c r="B1974" t="s">
        <v>298</v>
      </c>
      <c r="C1974" t="s">
        <v>387</v>
      </c>
      <c r="D1974">
        <v>7</v>
      </c>
      <c r="E1974" t="s">
        <v>72</v>
      </c>
      <c r="F1974">
        <f t="shared" si="166"/>
        <v>0.08</v>
      </c>
      <c r="G1974">
        <v>340</v>
      </c>
      <c r="H1974">
        <f t="shared" si="167"/>
        <v>3.4000000000000002E-4</v>
      </c>
      <c r="I1974">
        <f t="shared" si="170"/>
        <v>3.6780660900548136E-2</v>
      </c>
      <c r="J1974" s="6">
        <f t="shared" si="168"/>
        <v>4.2500000000000003E-3</v>
      </c>
      <c r="K1974">
        <f t="shared" si="169"/>
        <v>235.29411764705881</v>
      </c>
      <c r="L1974" t="s">
        <v>70</v>
      </c>
      <c r="M1974">
        <v>1</v>
      </c>
      <c r="N1974" t="s">
        <v>52</v>
      </c>
      <c r="O1974" t="s">
        <v>52</v>
      </c>
      <c r="P1974" t="s">
        <v>22</v>
      </c>
      <c r="Q1974" t="s">
        <v>23</v>
      </c>
      <c r="R1974" t="s">
        <v>24</v>
      </c>
      <c r="S1974" t="s">
        <v>46</v>
      </c>
      <c r="T1974">
        <v>1</v>
      </c>
      <c r="U1974" t="s">
        <v>388</v>
      </c>
      <c r="V1974" t="s">
        <v>395</v>
      </c>
      <c r="W1974" t="s">
        <v>399</v>
      </c>
      <c r="Y1974">
        <f t="shared" si="165"/>
        <v>57.32</v>
      </c>
    </row>
    <row r="1975" spans="1:25" x14ac:dyDescent="0.2">
      <c r="A1975">
        <v>1974</v>
      </c>
      <c r="B1975" t="s">
        <v>298</v>
      </c>
      <c r="C1975" t="s">
        <v>387</v>
      </c>
      <c r="D1975">
        <v>7</v>
      </c>
      <c r="E1975" t="s">
        <v>72</v>
      </c>
      <c r="F1975">
        <f t="shared" si="166"/>
        <v>0.08</v>
      </c>
      <c r="G1975">
        <v>340</v>
      </c>
      <c r="H1975">
        <f t="shared" si="167"/>
        <v>3.4000000000000002E-4</v>
      </c>
      <c r="I1975">
        <f t="shared" si="170"/>
        <v>3.6780660900548136E-2</v>
      </c>
      <c r="J1975" s="6">
        <f t="shared" si="168"/>
        <v>4.2500000000000003E-3</v>
      </c>
      <c r="K1975">
        <f t="shared" si="169"/>
        <v>235.29411764705881</v>
      </c>
      <c r="L1975" t="s">
        <v>70</v>
      </c>
      <c r="M1975">
        <v>1</v>
      </c>
      <c r="N1975" t="s">
        <v>393</v>
      </c>
      <c r="O1975" t="s">
        <v>393</v>
      </c>
      <c r="P1975" t="s">
        <v>22</v>
      </c>
      <c r="Q1975" t="s">
        <v>23</v>
      </c>
      <c r="R1975" t="s">
        <v>24</v>
      </c>
      <c r="S1975" t="s">
        <v>32</v>
      </c>
      <c r="T1975">
        <v>1</v>
      </c>
      <c r="U1975" t="s">
        <v>388</v>
      </c>
      <c r="V1975" t="s">
        <v>395</v>
      </c>
      <c r="W1975" t="s">
        <v>399</v>
      </c>
      <c r="Y1975">
        <f t="shared" si="165"/>
        <v>57.32</v>
      </c>
    </row>
    <row r="1976" spans="1:25" x14ac:dyDescent="0.2">
      <c r="A1976">
        <v>1975</v>
      </c>
      <c r="B1976" t="s">
        <v>298</v>
      </c>
      <c r="C1976" t="s">
        <v>387</v>
      </c>
      <c r="D1976">
        <v>7</v>
      </c>
      <c r="E1976" t="s">
        <v>72</v>
      </c>
      <c r="F1976">
        <f t="shared" si="166"/>
        <v>0.08</v>
      </c>
      <c r="G1976">
        <v>340</v>
      </c>
      <c r="H1976">
        <f t="shared" si="167"/>
        <v>3.4000000000000002E-4</v>
      </c>
      <c r="I1976">
        <f t="shared" si="170"/>
        <v>3.6780660900548136E-2</v>
      </c>
      <c r="J1976" s="6">
        <f t="shared" si="168"/>
        <v>4.2500000000000003E-3</v>
      </c>
      <c r="K1976">
        <f t="shared" si="169"/>
        <v>235.29411764705881</v>
      </c>
      <c r="L1976" t="s">
        <v>70</v>
      </c>
      <c r="M1976">
        <v>1</v>
      </c>
      <c r="N1976" t="s">
        <v>393</v>
      </c>
      <c r="O1976" t="s">
        <v>393</v>
      </c>
      <c r="P1976" t="s">
        <v>22</v>
      </c>
      <c r="Q1976" t="s">
        <v>23</v>
      </c>
      <c r="R1976" t="s">
        <v>24</v>
      </c>
      <c r="S1976" t="s">
        <v>32</v>
      </c>
      <c r="T1976">
        <v>1</v>
      </c>
      <c r="U1976" t="s">
        <v>388</v>
      </c>
      <c r="V1976" t="s">
        <v>395</v>
      </c>
      <c r="W1976" t="s">
        <v>399</v>
      </c>
      <c r="Y1976">
        <f t="shared" si="165"/>
        <v>57.32</v>
      </c>
    </row>
    <row r="1977" spans="1:25" x14ac:dyDescent="0.2">
      <c r="A1977">
        <v>1976</v>
      </c>
      <c r="B1977" t="s">
        <v>298</v>
      </c>
      <c r="C1977" t="s">
        <v>387</v>
      </c>
      <c r="D1977">
        <v>7</v>
      </c>
      <c r="E1977" t="s">
        <v>72</v>
      </c>
      <c r="F1977">
        <f t="shared" si="166"/>
        <v>0.08</v>
      </c>
      <c r="G1977">
        <v>340</v>
      </c>
      <c r="H1977">
        <f t="shared" si="167"/>
        <v>3.4000000000000002E-4</v>
      </c>
      <c r="I1977">
        <f t="shared" si="170"/>
        <v>3.6780660900548136E-2</v>
      </c>
      <c r="J1977" s="6">
        <f t="shared" si="168"/>
        <v>4.2500000000000003E-3</v>
      </c>
      <c r="K1977">
        <f t="shared" si="169"/>
        <v>235.29411764705881</v>
      </c>
      <c r="L1977" t="s">
        <v>70</v>
      </c>
      <c r="M1977">
        <v>1</v>
      </c>
      <c r="N1977" t="s">
        <v>309</v>
      </c>
      <c r="O1977" t="s">
        <v>309</v>
      </c>
      <c r="P1977" t="s">
        <v>36</v>
      </c>
      <c r="Q1977" t="s">
        <v>37</v>
      </c>
      <c r="R1977" t="s">
        <v>24</v>
      </c>
      <c r="S1977" t="s">
        <v>38</v>
      </c>
      <c r="T1977">
        <v>1</v>
      </c>
      <c r="U1977" t="s">
        <v>388</v>
      </c>
      <c r="V1977" t="s">
        <v>395</v>
      </c>
      <c r="W1977" t="s">
        <v>399</v>
      </c>
      <c r="Y1977">
        <f t="shared" si="165"/>
        <v>57.32</v>
      </c>
    </row>
    <row r="1978" spans="1:25" x14ac:dyDescent="0.2">
      <c r="A1978">
        <v>1977</v>
      </c>
      <c r="B1978" t="s">
        <v>298</v>
      </c>
      <c r="C1978" t="s">
        <v>387</v>
      </c>
      <c r="D1978">
        <v>7</v>
      </c>
      <c r="E1978" t="s">
        <v>72</v>
      </c>
      <c r="F1978">
        <f t="shared" si="166"/>
        <v>0.08</v>
      </c>
      <c r="G1978">
        <v>340</v>
      </c>
      <c r="H1978">
        <f t="shared" si="167"/>
        <v>3.4000000000000002E-4</v>
      </c>
      <c r="I1978">
        <f t="shared" si="170"/>
        <v>3.6780660900548136E-2</v>
      </c>
      <c r="J1978" s="6">
        <f t="shared" si="168"/>
        <v>4.2500000000000003E-3</v>
      </c>
      <c r="K1978">
        <f t="shared" si="169"/>
        <v>235.29411764705881</v>
      </c>
      <c r="L1978" t="s">
        <v>70</v>
      </c>
      <c r="M1978">
        <v>1</v>
      </c>
      <c r="N1978" t="s">
        <v>188</v>
      </c>
      <c r="O1978" t="s">
        <v>188</v>
      </c>
      <c r="P1978" t="s">
        <v>36</v>
      </c>
      <c r="Q1978" t="s">
        <v>23</v>
      </c>
      <c r="R1978" t="s">
        <v>31</v>
      </c>
      <c r="S1978" t="s">
        <v>38</v>
      </c>
      <c r="T1978">
        <v>2</v>
      </c>
      <c r="U1978" t="s">
        <v>388</v>
      </c>
      <c r="V1978" t="s">
        <v>395</v>
      </c>
      <c r="W1978" t="s">
        <v>399</v>
      </c>
      <c r="Y1978">
        <f t="shared" si="165"/>
        <v>114.64</v>
      </c>
    </row>
    <row r="1979" spans="1:25" x14ac:dyDescent="0.2">
      <c r="A1979">
        <v>1978</v>
      </c>
      <c r="B1979" t="s">
        <v>298</v>
      </c>
      <c r="C1979" t="s">
        <v>387</v>
      </c>
      <c r="D1979">
        <v>8</v>
      </c>
      <c r="E1979" t="s">
        <v>18</v>
      </c>
      <c r="F1979">
        <f t="shared" ref="F1979:F2013" si="171">(4/100)</f>
        <v>0.04</v>
      </c>
      <c r="G1979">
        <v>150</v>
      </c>
      <c r="H1979">
        <f t="shared" si="167"/>
        <v>1.4999999999999999E-4</v>
      </c>
      <c r="I1979">
        <f t="shared" si="170"/>
        <v>3.4549414947133546E-2</v>
      </c>
      <c r="J1979" s="6">
        <f t="shared" si="168"/>
        <v>3.7499999999999999E-3</v>
      </c>
      <c r="K1979">
        <f t="shared" si="169"/>
        <v>266.66666666666669</v>
      </c>
      <c r="L1979" t="s">
        <v>19</v>
      </c>
      <c r="M1979">
        <v>1</v>
      </c>
      <c r="N1979" t="s">
        <v>47</v>
      </c>
      <c r="O1979" t="s">
        <v>47</v>
      </c>
      <c r="P1979" t="s">
        <v>22</v>
      </c>
      <c r="Q1979" t="s">
        <v>23</v>
      </c>
      <c r="R1979" t="s">
        <v>24</v>
      </c>
      <c r="S1979" t="s">
        <v>32</v>
      </c>
      <c r="T1979">
        <v>2</v>
      </c>
      <c r="U1979" t="s">
        <v>400</v>
      </c>
      <c r="V1979" t="s">
        <v>401</v>
      </c>
      <c r="W1979" t="s">
        <v>402</v>
      </c>
      <c r="Y1979">
        <f t="shared" si="165"/>
        <v>114.64</v>
      </c>
    </row>
    <row r="1980" spans="1:25" x14ac:dyDescent="0.2">
      <c r="A1980">
        <v>1979</v>
      </c>
      <c r="B1980" t="s">
        <v>298</v>
      </c>
      <c r="C1980" t="s">
        <v>387</v>
      </c>
      <c r="D1980">
        <v>8</v>
      </c>
      <c r="E1980" t="s">
        <v>18</v>
      </c>
      <c r="F1980">
        <f t="shared" si="171"/>
        <v>0.04</v>
      </c>
      <c r="G1980">
        <v>150</v>
      </c>
      <c r="H1980">
        <f t="shared" si="167"/>
        <v>1.4999999999999999E-4</v>
      </c>
      <c r="I1980">
        <f t="shared" si="170"/>
        <v>3.4549414947133546E-2</v>
      </c>
      <c r="J1980" s="6">
        <f t="shared" si="168"/>
        <v>3.7499999999999999E-3</v>
      </c>
      <c r="K1980">
        <f t="shared" si="169"/>
        <v>266.66666666666669</v>
      </c>
      <c r="L1980" t="s">
        <v>19</v>
      </c>
      <c r="M1980">
        <v>1</v>
      </c>
      <c r="N1980" t="s">
        <v>162</v>
      </c>
      <c r="O1980" t="s">
        <v>162</v>
      </c>
      <c r="P1980" t="s">
        <v>36</v>
      </c>
      <c r="Q1980" t="s">
        <v>37</v>
      </c>
      <c r="R1980" t="s">
        <v>24</v>
      </c>
      <c r="S1980" t="s">
        <v>38</v>
      </c>
      <c r="T1980">
        <v>1</v>
      </c>
      <c r="U1980" t="s">
        <v>400</v>
      </c>
      <c r="V1980" t="s">
        <v>401</v>
      </c>
      <c r="W1980" t="s">
        <v>402</v>
      </c>
      <c r="Y1980">
        <f t="shared" si="165"/>
        <v>57.32</v>
      </c>
    </row>
    <row r="1981" spans="1:25" x14ac:dyDescent="0.2">
      <c r="A1981">
        <v>1980</v>
      </c>
      <c r="B1981" t="s">
        <v>298</v>
      </c>
      <c r="C1981" t="s">
        <v>387</v>
      </c>
      <c r="D1981">
        <v>8</v>
      </c>
      <c r="E1981" t="s">
        <v>18</v>
      </c>
      <c r="F1981">
        <f t="shared" si="171"/>
        <v>0.04</v>
      </c>
      <c r="G1981">
        <v>150</v>
      </c>
      <c r="H1981">
        <f t="shared" si="167"/>
        <v>1.4999999999999999E-4</v>
      </c>
      <c r="I1981">
        <f t="shared" si="170"/>
        <v>3.4549414947133546E-2</v>
      </c>
      <c r="J1981" s="6">
        <f t="shared" si="168"/>
        <v>3.7499999999999999E-3</v>
      </c>
      <c r="K1981">
        <f t="shared" si="169"/>
        <v>266.66666666666669</v>
      </c>
      <c r="L1981" t="s">
        <v>19</v>
      </c>
      <c r="M1981">
        <v>1</v>
      </c>
      <c r="N1981" t="s">
        <v>63</v>
      </c>
      <c r="O1981" t="s">
        <v>63</v>
      </c>
      <c r="P1981" t="s">
        <v>22</v>
      </c>
      <c r="Q1981" t="s">
        <v>37</v>
      </c>
      <c r="R1981" t="s">
        <v>24</v>
      </c>
      <c r="S1981" t="s">
        <v>32</v>
      </c>
      <c r="T1981">
        <v>1</v>
      </c>
      <c r="U1981" t="s">
        <v>400</v>
      </c>
      <c r="V1981" t="s">
        <v>401</v>
      </c>
      <c r="W1981" t="s">
        <v>402</v>
      </c>
      <c r="Y1981">
        <f t="shared" si="165"/>
        <v>57.32</v>
      </c>
    </row>
    <row r="1982" spans="1:25" x14ac:dyDescent="0.2">
      <c r="A1982">
        <v>1981</v>
      </c>
      <c r="B1982" t="s">
        <v>298</v>
      </c>
      <c r="C1982" t="s">
        <v>387</v>
      </c>
      <c r="D1982">
        <v>8</v>
      </c>
      <c r="E1982" t="s">
        <v>18</v>
      </c>
      <c r="F1982">
        <f t="shared" si="171"/>
        <v>0.04</v>
      </c>
      <c r="G1982">
        <v>150</v>
      </c>
      <c r="H1982">
        <f t="shared" si="167"/>
        <v>1.4999999999999999E-4</v>
      </c>
      <c r="I1982">
        <f t="shared" si="170"/>
        <v>3.4549414947133546E-2</v>
      </c>
      <c r="J1982" s="6">
        <f t="shared" si="168"/>
        <v>3.7499999999999999E-3</v>
      </c>
      <c r="K1982">
        <f t="shared" si="169"/>
        <v>266.66666666666669</v>
      </c>
      <c r="L1982" t="s">
        <v>19</v>
      </c>
      <c r="M1982">
        <v>1</v>
      </c>
      <c r="N1982" t="s">
        <v>63</v>
      </c>
      <c r="O1982" t="s">
        <v>63</v>
      </c>
      <c r="P1982" t="s">
        <v>22</v>
      </c>
      <c r="Q1982" t="s">
        <v>37</v>
      </c>
      <c r="R1982" t="s">
        <v>24</v>
      </c>
      <c r="S1982" t="s">
        <v>32</v>
      </c>
      <c r="T1982">
        <v>1</v>
      </c>
      <c r="U1982" t="s">
        <v>400</v>
      </c>
      <c r="V1982" t="s">
        <v>401</v>
      </c>
      <c r="W1982" t="s">
        <v>402</v>
      </c>
      <c r="Y1982">
        <f t="shared" si="165"/>
        <v>57.32</v>
      </c>
    </row>
    <row r="1983" spans="1:25" x14ac:dyDescent="0.2">
      <c r="A1983">
        <v>1982</v>
      </c>
      <c r="B1983" t="s">
        <v>298</v>
      </c>
      <c r="C1983" t="s">
        <v>387</v>
      </c>
      <c r="D1983">
        <v>8</v>
      </c>
      <c r="E1983" t="s">
        <v>18</v>
      </c>
      <c r="F1983">
        <f t="shared" si="171"/>
        <v>0.04</v>
      </c>
      <c r="G1983">
        <v>150</v>
      </c>
      <c r="H1983">
        <f t="shared" si="167"/>
        <v>1.4999999999999999E-4</v>
      </c>
      <c r="I1983">
        <f t="shared" si="170"/>
        <v>3.4549414947133546E-2</v>
      </c>
      <c r="J1983" s="6">
        <f t="shared" si="168"/>
        <v>3.7499999999999999E-3</v>
      </c>
      <c r="K1983">
        <f t="shared" si="169"/>
        <v>266.66666666666669</v>
      </c>
      <c r="L1983" t="s">
        <v>19</v>
      </c>
      <c r="M1983">
        <v>1</v>
      </c>
      <c r="N1983" t="s">
        <v>278</v>
      </c>
      <c r="O1983" t="s">
        <v>278</v>
      </c>
      <c r="P1983" t="s">
        <v>22</v>
      </c>
      <c r="Q1983" t="s">
        <v>23</v>
      </c>
      <c r="R1983" t="s">
        <v>31</v>
      </c>
      <c r="S1983" t="s">
        <v>62</v>
      </c>
      <c r="T1983">
        <v>1</v>
      </c>
      <c r="U1983" t="s">
        <v>400</v>
      </c>
      <c r="V1983" t="s">
        <v>401</v>
      </c>
      <c r="W1983" t="s">
        <v>402</v>
      </c>
      <c r="Y1983">
        <f t="shared" si="165"/>
        <v>57.32</v>
      </c>
    </row>
    <row r="1984" spans="1:25" x14ac:dyDescent="0.2">
      <c r="A1984">
        <v>1983</v>
      </c>
      <c r="B1984" t="s">
        <v>298</v>
      </c>
      <c r="C1984" t="s">
        <v>387</v>
      </c>
      <c r="D1984">
        <v>8</v>
      </c>
      <c r="E1984" t="s">
        <v>18</v>
      </c>
      <c r="F1984">
        <f t="shared" si="171"/>
        <v>0.04</v>
      </c>
      <c r="G1984">
        <v>150</v>
      </c>
      <c r="H1984">
        <f t="shared" si="167"/>
        <v>1.4999999999999999E-4</v>
      </c>
      <c r="I1984">
        <f t="shared" si="170"/>
        <v>3.4549414947133546E-2</v>
      </c>
      <c r="J1984" s="6">
        <f t="shared" si="168"/>
        <v>3.7499999999999999E-3</v>
      </c>
      <c r="K1984">
        <f t="shared" si="169"/>
        <v>266.66666666666669</v>
      </c>
      <c r="L1984" t="s">
        <v>19</v>
      </c>
      <c r="M1984">
        <v>1</v>
      </c>
      <c r="N1984" t="s">
        <v>278</v>
      </c>
      <c r="O1984" t="s">
        <v>278</v>
      </c>
      <c r="P1984" t="s">
        <v>22</v>
      </c>
      <c r="Q1984" t="s">
        <v>23</v>
      </c>
      <c r="R1984" t="s">
        <v>31</v>
      </c>
      <c r="S1984" t="s">
        <v>62</v>
      </c>
      <c r="T1984">
        <v>1</v>
      </c>
      <c r="U1984" t="s">
        <v>400</v>
      </c>
      <c r="V1984" t="s">
        <v>401</v>
      </c>
      <c r="W1984" t="s">
        <v>402</v>
      </c>
      <c r="Y1984">
        <f t="shared" si="165"/>
        <v>57.32</v>
      </c>
    </row>
    <row r="1985" spans="1:25" x14ac:dyDescent="0.2">
      <c r="A1985">
        <v>1984</v>
      </c>
      <c r="B1985" t="s">
        <v>298</v>
      </c>
      <c r="C1985" t="s">
        <v>387</v>
      </c>
      <c r="D1985">
        <v>8</v>
      </c>
      <c r="E1985" t="s">
        <v>18</v>
      </c>
      <c r="F1985">
        <f t="shared" si="171"/>
        <v>0.04</v>
      </c>
      <c r="G1985">
        <v>150</v>
      </c>
      <c r="H1985">
        <f t="shared" si="167"/>
        <v>1.4999999999999999E-4</v>
      </c>
      <c r="I1985">
        <f t="shared" si="170"/>
        <v>3.4549414947133546E-2</v>
      </c>
      <c r="J1985" s="6">
        <f t="shared" si="168"/>
        <v>3.7499999999999999E-3</v>
      </c>
      <c r="K1985">
        <f t="shared" si="169"/>
        <v>266.66666666666669</v>
      </c>
      <c r="L1985" t="s">
        <v>19</v>
      </c>
      <c r="M1985">
        <v>1</v>
      </c>
      <c r="N1985" t="s">
        <v>188</v>
      </c>
      <c r="O1985" t="s">
        <v>188</v>
      </c>
      <c r="P1985" t="s">
        <v>36</v>
      </c>
      <c r="Q1985" t="s">
        <v>23</v>
      </c>
      <c r="R1985" t="s">
        <v>31</v>
      </c>
      <c r="S1985" t="s">
        <v>38</v>
      </c>
      <c r="T1985">
        <v>1</v>
      </c>
      <c r="U1985" t="s">
        <v>400</v>
      </c>
      <c r="V1985" t="s">
        <v>401</v>
      </c>
      <c r="W1985" t="s">
        <v>402</v>
      </c>
      <c r="Y1985">
        <f t="shared" si="165"/>
        <v>57.32</v>
      </c>
    </row>
    <row r="1986" spans="1:25" x14ac:dyDescent="0.2">
      <c r="A1986">
        <v>1985</v>
      </c>
      <c r="B1986" t="s">
        <v>298</v>
      </c>
      <c r="C1986" t="s">
        <v>387</v>
      </c>
      <c r="D1986">
        <v>8</v>
      </c>
      <c r="E1986" t="s">
        <v>18</v>
      </c>
      <c r="F1986">
        <f t="shared" si="171"/>
        <v>0.04</v>
      </c>
      <c r="G1986">
        <v>150</v>
      </c>
      <c r="H1986">
        <f t="shared" si="167"/>
        <v>1.4999999999999999E-4</v>
      </c>
      <c r="I1986">
        <f t="shared" si="170"/>
        <v>3.4549414947133546E-2</v>
      </c>
      <c r="J1986" s="6">
        <f t="shared" si="168"/>
        <v>3.7499999999999999E-3</v>
      </c>
      <c r="K1986">
        <f t="shared" si="169"/>
        <v>266.66666666666669</v>
      </c>
      <c r="L1986" t="s">
        <v>66</v>
      </c>
      <c r="M1986">
        <v>1</v>
      </c>
      <c r="N1986" t="s">
        <v>29</v>
      </c>
      <c r="O1986" t="s">
        <v>29</v>
      </c>
      <c r="P1986" t="s">
        <v>30</v>
      </c>
      <c r="Q1986" t="s">
        <v>23</v>
      </c>
      <c r="R1986" t="s">
        <v>31</v>
      </c>
      <c r="S1986" t="s">
        <v>32</v>
      </c>
      <c r="T1986">
        <v>1</v>
      </c>
      <c r="U1986" t="s">
        <v>400</v>
      </c>
      <c r="V1986" t="s">
        <v>401</v>
      </c>
      <c r="W1986" t="s">
        <v>403</v>
      </c>
      <c r="Y1986">
        <f t="shared" si="165"/>
        <v>57.32</v>
      </c>
    </row>
    <row r="1987" spans="1:25" x14ac:dyDescent="0.2">
      <c r="A1987">
        <v>1986</v>
      </c>
      <c r="B1987" t="s">
        <v>298</v>
      </c>
      <c r="C1987" t="s">
        <v>387</v>
      </c>
      <c r="D1987">
        <v>8</v>
      </c>
      <c r="E1987" t="s">
        <v>18</v>
      </c>
      <c r="F1987">
        <f t="shared" si="171"/>
        <v>0.04</v>
      </c>
      <c r="G1987">
        <v>150</v>
      </c>
      <c r="H1987">
        <f t="shared" si="167"/>
        <v>1.4999999999999999E-4</v>
      </c>
      <c r="I1987">
        <f t="shared" si="170"/>
        <v>3.4549414947133546E-2</v>
      </c>
      <c r="J1987" s="6">
        <f t="shared" si="168"/>
        <v>3.7499999999999999E-3</v>
      </c>
      <c r="K1987">
        <f t="shared" si="169"/>
        <v>266.66666666666669</v>
      </c>
      <c r="L1987" t="s">
        <v>66</v>
      </c>
      <c r="M1987">
        <v>1</v>
      </c>
      <c r="N1987" t="s">
        <v>47</v>
      </c>
      <c r="O1987" t="s">
        <v>47</v>
      </c>
      <c r="P1987" t="s">
        <v>22</v>
      </c>
      <c r="Q1987" t="s">
        <v>23</v>
      </c>
      <c r="R1987" t="s">
        <v>24</v>
      </c>
      <c r="S1987" t="s">
        <v>32</v>
      </c>
      <c r="T1987">
        <v>1</v>
      </c>
      <c r="U1987" t="s">
        <v>400</v>
      </c>
      <c r="V1987" t="s">
        <v>401</v>
      </c>
      <c r="W1987" t="s">
        <v>403</v>
      </c>
      <c r="Y1987">
        <f t="shared" ref="Y1987:Y2050" si="172">T1987*(57.32)</f>
        <v>57.32</v>
      </c>
    </row>
    <row r="1988" spans="1:25" x14ac:dyDescent="0.2">
      <c r="A1988">
        <v>1987</v>
      </c>
      <c r="B1988" t="s">
        <v>298</v>
      </c>
      <c r="C1988" t="s">
        <v>387</v>
      </c>
      <c r="D1988">
        <v>8</v>
      </c>
      <c r="E1988" t="s">
        <v>18</v>
      </c>
      <c r="F1988">
        <f t="shared" si="171"/>
        <v>0.04</v>
      </c>
      <c r="G1988">
        <v>150</v>
      </c>
      <c r="H1988">
        <f t="shared" si="167"/>
        <v>1.4999999999999999E-4</v>
      </c>
      <c r="I1988">
        <f t="shared" si="170"/>
        <v>3.4549414947133546E-2</v>
      </c>
      <c r="J1988" s="6">
        <f t="shared" si="168"/>
        <v>3.7499999999999999E-3</v>
      </c>
      <c r="K1988">
        <f t="shared" si="169"/>
        <v>266.66666666666669</v>
      </c>
      <c r="L1988" t="s">
        <v>66</v>
      </c>
      <c r="M1988">
        <v>1</v>
      </c>
      <c r="N1988" t="s">
        <v>52</v>
      </c>
      <c r="O1988" t="s">
        <v>52</v>
      </c>
      <c r="P1988" t="s">
        <v>22</v>
      </c>
      <c r="Q1988" t="s">
        <v>23</v>
      </c>
      <c r="R1988" t="s">
        <v>24</v>
      </c>
      <c r="S1988" t="s">
        <v>46</v>
      </c>
      <c r="T1988">
        <v>1</v>
      </c>
      <c r="U1988" t="s">
        <v>400</v>
      </c>
      <c r="V1988" t="s">
        <v>401</v>
      </c>
      <c r="W1988" t="s">
        <v>403</v>
      </c>
      <c r="Y1988">
        <f t="shared" si="172"/>
        <v>57.32</v>
      </c>
    </row>
    <row r="1989" spans="1:25" x14ac:dyDescent="0.2">
      <c r="A1989">
        <v>1988</v>
      </c>
      <c r="B1989" t="s">
        <v>298</v>
      </c>
      <c r="C1989" t="s">
        <v>387</v>
      </c>
      <c r="D1989">
        <v>8</v>
      </c>
      <c r="E1989" t="s">
        <v>18</v>
      </c>
      <c r="F1989">
        <f t="shared" si="171"/>
        <v>0.04</v>
      </c>
      <c r="G1989">
        <v>150</v>
      </c>
      <c r="H1989">
        <f t="shared" si="167"/>
        <v>1.4999999999999999E-4</v>
      </c>
      <c r="I1989">
        <f t="shared" si="170"/>
        <v>3.4549414947133546E-2</v>
      </c>
      <c r="J1989" s="6">
        <f t="shared" si="168"/>
        <v>3.7499999999999999E-3</v>
      </c>
      <c r="K1989">
        <f t="shared" si="169"/>
        <v>266.66666666666669</v>
      </c>
      <c r="L1989" t="s">
        <v>66</v>
      </c>
      <c r="M1989">
        <v>1</v>
      </c>
      <c r="N1989" t="s">
        <v>52</v>
      </c>
      <c r="O1989" t="s">
        <v>52</v>
      </c>
      <c r="P1989" t="s">
        <v>22</v>
      </c>
      <c r="Q1989" t="s">
        <v>23</v>
      </c>
      <c r="R1989" t="s">
        <v>24</v>
      </c>
      <c r="S1989" t="s">
        <v>46</v>
      </c>
      <c r="T1989">
        <v>1</v>
      </c>
      <c r="U1989" t="s">
        <v>400</v>
      </c>
      <c r="V1989" t="s">
        <v>401</v>
      </c>
      <c r="W1989" t="s">
        <v>403</v>
      </c>
      <c r="Y1989">
        <f t="shared" si="172"/>
        <v>57.32</v>
      </c>
    </row>
    <row r="1990" spans="1:25" x14ac:dyDescent="0.2">
      <c r="A1990">
        <v>1989</v>
      </c>
      <c r="B1990" t="s">
        <v>298</v>
      </c>
      <c r="C1990" t="s">
        <v>387</v>
      </c>
      <c r="D1990">
        <v>8</v>
      </c>
      <c r="E1990" t="s">
        <v>18</v>
      </c>
      <c r="F1990">
        <f t="shared" si="171"/>
        <v>0.04</v>
      </c>
      <c r="G1990">
        <v>150</v>
      </c>
      <c r="H1990">
        <f t="shared" si="167"/>
        <v>1.4999999999999999E-4</v>
      </c>
      <c r="I1990">
        <f t="shared" si="170"/>
        <v>3.4549414947133546E-2</v>
      </c>
      <c r="J1990" s="6">
        <f t="shared" si="168"/>
        <v>3.7499999999999999E-3</v>
      </c>
      <c r="K1990">
        <f t="shared" si="169"/>
        <v>266.66666666666669</v>
      </c>
      <c r="L1990" t="s">
        <v>66</v>
      </c>
      <c r="M1990">
        <v>1</v>
      </c>
      <c r="N1990" t="s">
        <v>162</v>
      </c>
      <c r="O1990" t="s">
        <v>162</v>
      </c>
      <c r="P1990" t="s">
        <v>36</v>
      </c>
      <c r="Q1990" t="s">
        <v>37</v>
      </c>
      <c r="R1990" t="s">
        <v>24</v>
      </c>
      <c r="S1990" t="s">
        <v>38</v>
      </c>
      <c r="T1990">
        <v>1</v>
      </c>
      <c r="U1990" t="s">
        <v>400</v>
      </c>
      <c r="V1990" t="s">
        <v>401</v>
      </c>
      <c r="W1990" t="s">
        <v>403</v>
      </c>
      <c r="Y1990">
        <f t="shared" si="172"/>
        <v>57.32</v>
      </c>
    </row>
    <row r="1991" spans="1:25" x14ac:dyDescent="0.2">
      <c r="A1991">
        <v>1990</v>
      </c>
      <c r="B1991" t="s">
        <v>298</v>
      </c>
      <c r="C1991" t="s">
        <v>387</v>
      </c>
      <c r="D1991">
        <v>8</v>
      </c>
      <c r="E1991" t="s">
        <v>18</v>
      </c>
      <c r="F1991">
        <f t="shared" si="171"/>
        <v>0.04</v>
      </c>
      <c r="G1991">
        <v>150</v>
      </c>
      <c r="H1991">
        <f t="shared" si="167"/>
        <v>1.4999999999999999E-4</v>
      </c>
      <c r="I1991">
        <f t="shared" si="170"/>
        <v>3.4549414947133546E-2</v>
      </c>
      <c r="J1991" s="6">
        <f t="shared" si="168"/>
        <v>3.7499999999999999E-3</v>
      </c>
      <c r="K1991">
        <f t="shared" si="169"/>
        <v>266.66666666666669</v>
      </c>
      <c r="L1991" t="s">
        <v>66</v>
      </c>
      <c r="M1991">
        <v>1</v>
      </c>
      <c r="N1991" t="s">
        <v>318</v>
      </c>
      <c r="O1991" t="s">
        <v>318</v>
      </c>
      <c r="P1991" t="s">
        <v>30</v>
      </c>
      <c r="Q1991" t="s">
        <v>23</v>
      </c>
      <c r="R1991" t="s">
        <v>31</v>
      </c>
      <c r="S1991" t="s">
        <v>153</v>
      </c>
      <c r="T1991">
        <v>1</v>
      </c>
      <c r="U1991" t="s">
        <v>400</v>
      </c>
      <c r="V1991" t="s">
        <v>401</v>
      </c>
      <c r="W1991" t="s">
        <v>403</v>
      </c>
      <c r="Y1991">
        <f t="shared" si="172"/>
        <v>57.32</v>
      </c>
    </row>
    <row r="1992" spans="1:25" x14ac:dyDescent="0.2">
      <c r="A1992">
        <v>1991</v>
      </c>
      <c r="B1992" t="s">
        <v>298</v>
      </c>
      <c r="C1992" t="s">
        <v>387</v>
      </c>
      <c r="D1992">
        <v>8</v>
      </c>
      <c r="E1992" t="s">
        <v>18</v>
      </c>
      <c r="F1992">
        <f t="shared" si="171"/>
        <v>0.04</v>
      </c>
      <c r="G1992">
        <v>150</v>
      </c>
      <c r="H1992">
        <f t="shared" si="167"/>
        <v>1.4999999999999999E-4</v>
      </c>
      <c r="I1992">
        <f t="shared" si="170"/>
        <v>3.4549414947133546E-2</v>
      </c>
      <c r="J1992" s="6">
        <f t="shared" si="168"/>
        <v>3.7499999999999999E-3</v>
      </c>
      <c r="K1992">
        <f t="shared" si="169"/>
        <v>266.66666666666669</v>
      </c>
      <c r="L1992" t="s">
        <v>66</v>
      </c>
      <c r="M1992">
        <v>1</v>
      </c>
      <c r="N1992" t="s">
        <v>278</v>
      </c>
      <c r="O1992" t="s">
        <v>278</v>
      </c>
      <c r="P1992" t="s">
        <v>22</v>
      </c>
      <c r="Q1992" t="s">
        <v>23</v>
      </c>
      <c r="R1992" t="s">
        <v>31</v>
      </c>
      <c r="S1992" t="s">
        <v>62</v>
      </c>
      <c r="T1992">
        <v>1</v>
      </c>
      <c r="U1992" t="s">
        <v>400</v>
      </c>
      <c r="V1992" t="s">
        <v>401</v>
      </c>
      <c r="W1992" t="s">
        <v>403</v>
      </c>
      <c r="Y1992">
        <f t="shared" si="172"/>
        <v>57.32</v>
      </c>
    </row>
    <row r="1993" spans="1:25" x14ac:dyDescent="0.2">
      <c r="A1993">
        <v>1992</v>
      </c>
      <c r="B1993" t="s">
        <v>298</v>
      </c>
      <c r="C1993" t="s">
        <v>387</v>
      </c>
      <c r="D1993">
        <v>8</v>
      </c>
      <c r="E1993" t="s">
        <v>18</v>
      </c>
      <c r="F1993">
        <f t="shared" si="171"/>
        <v>0.04</v>
      </c>
      <c r="G1993">
        <v>150</v>
      </c>
      <c r="H1993">
        <f t="shared" si="167"/>
        <v>1.4999999999999999E-4</v>
      </c>
      <c r="I1993">
        <f t="shared" si="170"/>
        <v>3.4549414947133546E-2</v>
      </c>
      <c r="J1993" s="6">
        <f t="shared" si="168"/>
        <v>3.7499999999999999E-3</v>
      </c>
      <c r="K1993">
        <f t="shared" si="169"/>
        <v>266.66666666666669</v>
      </c>
      <c r="L1993" t="s">
        <v>66</v>
      </c>
      <c r="M1993">
        <v>1</v>
      </c>
      <c r="N1993" t="s">
        <v>188</v>
      </c>
      <c r="O1993" t="s">
        <v>188</v>
      </c>
      <c r="P1993" t="s">
        <v>36</v>
      </c>
      <c r="Q1993" t="s">
        <v>23</v>
      </c>
      <c r="R1993" t="s">
        <v>31</v>
      </c>
      <c r="S1993" t="s">
        <v>38</v>
      </c>
      <c r="T1993">
        <v>3</v>
      </c>
      <c r="U1993" t="s">
        <v>400</v>
      </c>
      <c r="V1993" t="s">
        <v>401</v>
      </c>
      <c r="W1993" t="s">
        <v>403</v>
      </c>
      <c r="Y1993">
        <f t="shared" si="172"/>
        <v>171.96</v>
      </c>
    </row>
    <row r="1994" spans="1:25" x14ac:dyDescent="0.2">
      <c r="A1994">
        <v>1993</v>
      </c>
      <c r="B1994" t="s">
        <v>298</v>
      </c>
      <c r="C1994" t="s">
        <v>387</v>
      </c>
      <c r="D1994">
        <v>8</v>
      </c>
      <c r="E1994" t="s">
        <v>18</v>
      </c>
      <c r="F1994">
        <f t="shared" si="171"/>
        <v>0.04</v>
      </c>
      <c r="G1994">
        <v>150</v>
      </c>
      <c r="H1994">
        <f t="shared" si="167"/>
        <v>1.4999999999999999E-4</v>
      </c>
      <c r="I1994">
        <f t="shared" si="170"/>
        <v>3.4549414947133546E-2</v>
      </c>
      <c r="J1994" s="6">
        <f t="shared" si="168"/>
        <v>3.7499999999999999E-3</v>
      </c>
      <c r="K1994">
        <f t="shared" si="169"/>
        <v>266.66666666666669</v>
      </c>
      <c r="L1994" t="s">
        <v>68</v>
      </c>
      <c r="M1994">
        <v>1</v>
      </c>
      <c r="N1994" t="s">
        <v>39</v>
      </c>
      <c r="O1994" t="s">
        <v>35</v>
      </c>
      <c r="P1994" t="s">
        <v>36</v>
      </c>
      <c r="Q1994" t="s">
        <v>37</v>
      </c>
      <c r="R1994" t="s">
        <v>24</v>
      </c>
      <c r="S1994" t="s">
        <v>38</v>
      </c>
      <c r="T1994">
        <v>1</v>
      </c>
      <c r="U1994" t="s">
        <v>400</v>
      </c>
      <c r="V1994" t="s">
        <v>401</v>
      </c>
      <c r="W1994" t="s">
        <v>404</v>
      </c>
      <c r="Y1994">
        <f t="shared" si="172"/>
        <v>57.32</v>
      </c>
    </row>
    <row r="1995" spans="1:25" x14ac:dyDescent="0.2">
      <c r="A1995">
        <v>1994</v>
      </c>
      <c r="B1995" t="s">
        <v>298</v>
      </c>
      <c r="C1995" t="s">
        <v>387</v>
      </c>
      <c r="D1995">
        <v>8</v>
      </c>
      <c r="E1995" t="s">
        <v>18</v>
      </c>
      <c r="F1995">
        <f t="shared" si="171"/>
        <v>0.04</v>
      </c>
      <c r="G1995">
        <v>150</v>
      </c>
      <c r="H1995">
        <f t="shared" si="167"/>
        <v>1.4999999999999999E-4</v>
      </c>
      <c r="I1995">
        <f t="shared" si="170"/>
        <v>3.4549414947133546E-2</v>
      </c>
      <c r="J1995" s="6">
        <f t="shared" si="168"/>
        <v>3.7499999999999999E-3</v>
      </c>
      <c r="K1995">
        <f t="shared" si="169"/>
        <v>266.66666666666669</v>
      </c>
      <c r="L1995" t="s">
        <v>68</v>
      </c>
      <c r="M1995">
        <v>1</v>
      </c>
      <c r="N1995" t="s">
        <v>308</v>
      </c>
      <c r="O1995" t="s">
        <v>304</v>
      </c>
      <c r="P1995" t="s">
        <v>22</v>
      </c>
      <c r="Q1995" t="s">
        <v>23</v>
      </c>
      <c r="R1995" t="s">
        <v>24</v>
      </c>
      <c r="S1995" t="s">
        <v>305</v>
      </c>
      <c r="T1995">
        <v>1</v>
      </c>
      <c r="U1995" t="s">
        <v>400</v>
      </c>
      <c r="V1995" t="s">
        <v>401</v>
      </c>
      <c r="W1995" t="s">
        <v>404</v>
      </c>
      <c r="Y1995">
        <f t="shared" si="172"/>
        <v>57.32</v>
      </c>
    </row>
    <row r="1996" spans="1:25" x14ac:dyDescent="0.2">
      <c r="A1996">
        <v>1995</v>
      </c>
      <c r="B1996" t="s">
        <v>298</v>
      </c>
      <c r="C1996" t="s">
        <v>387</v>
      </c>
      <c r="D1996">
        <v>8</v>
      </c>
      <c r="E1996" t="s">
        <v>18</v>
      </c>
      <c r="F1996">
        <f t="shared" si="171"/>
        <v>0.04</v>
      </c>
      <c r="G1996">
        <v>150</v>
      </c>
      <c r="H1996">
        <f t="shared" si="167"/>
        <v>1.4999999999999999E-4</v>
      </c>
      <c r="I1996">
        <f t="shared" si="170"/>
        <v>3.4549414947133546E-2</v>
      </c>
      <c r="J1996" s="6">
        <f t="shared" si="168"/>
        <v>3.7499999999999999E-3</v>
      </c>
      <c r="K1996">
        <f t="shared" si="169"/>
        <v>266.66666666666669</v>
      </c>
      <c r="L1996" t="s">
        <v>68</v>
      </c>
      <c r="M1996">
        <v>1</v>
      </c>
      <c r="N1996" t="s">
        <v>61</v>
      </c>
      <c r="O1996" t="s">
        <v>61</v>
      </c>
      <c r="P1996" t="s">
        <v>30</v>
      </c>
      <c r="Q1996" t="s">
        <v>37</v>
      </c>
      <c r="R1996" t="s">
        <v>31</v>
      </c>
      <c r="S1996" t="s">
        <v>62</v>
      </c>
      <c r="T1996">
        <v>1</v>
      </c>
      <c r="U1996" t="s">
        <v>400</v>
      </c>
      <c r="V1996" t="s">
        <v>401</v>
      </c>
      <c r="W1996" t="s">
        <v>404</v>
      </c>
      <c r="Y1996">
        <f t="shared" si="172"/>
        <v>57.32</v>
      </c>
    </row>
    <row r="1997" spans="1:25" x14ac:dyDescent="0.2">
      <c r="A1997">
        <v>1996</v>
      </c>
      <c r="B1997" t="s">
        <v>298</v>
      </c>
      <c r="C1997" t="s">
        <v>387</v>
      </c>
      <c r="D1997">
        <v>8</v>
      </c>
      <c r="E1997" t="s">
        <v>18</v>
      </c>
      <c r="F1997">
        <f t="shared" si="171"/>
        <v>0.04</v>
      </c>
      <c r="G1997">
        <v>150</v>
      </c>
      <c r="H1997">
        <f t="shared" si="167"/>
        <v>1.4999999999999999E-4</v>
      </c>
      <c r="I1997">
        <f t="shared" si="170"/>
        <v>3.4549414947133546E-2</v>
      </c>
      <c r="J1997" s="6">
        <f t="shared" si="168"/>
        <v>3.7499999999999999E-3</v>
      </c>
      <c r="K1997">
        <f t="shared" si="169"/>
        <v>266.66666666666669</v>
      </c>
      <c r="L1997" t="s">
        <v>68</v>
      </c>
      <c r="M1997">
        <v>1</v>
      </c>
      <c r="N1997" t="s">
        <v>63</v>
      </c>
      <c r="O1997" t="s">
        <v>63</v>
      </c>
      <c r="P1997" t="s">
        <v>22</v>
      </c>
      <c r="Q1997" t="s">
        <v>37</v>
      </c>
      <c r="R1997" t="s">
        <v>24</v>
      </c>
      <c r="S1997" t="s">
        <v>32</v>
      </c>
      <c r="T1997">
        <v>1</v>
      </c>
      <c r="U1997" t="s">
        <v>400</v>
      </c>
      <c r="V1997" t="s">
        <v>401</v>
      </c>
      <c r="W1997" t="s">
        <v>404</v>
      </c>
      <c r="Y1997">
        <f t="shared" si="172"/>
        <v>57.32</v>
      </c>
    </row>
    <row r="1998" spans="1:25" x14ac:dyDescent="0.2">
      <c r="A1998">
        <v>1997</v>
      </c>
      <c r="B1998" t="s">
        <v>298</v>
      </c>
      <c r="C1998" t="s">
        <v>387</v>
      </c>
      <c r="D1998">
        <v>8</v>
      </c>
      <c r="E1998" t="s">
        <v>18</v>
      </c>
      <c r="F1998">
        <f t="shared" si="171"/>
        <v>0.04</v>
      </c>
      <c r="G1998">
        <v>150</v>
      </c>
      <c r="H1998">
        <f t="shared" si="167"/>
        <v>1.4999999999999999E-4</v>
      </c>
      <c r="I1998">
        <f t="shared" si="170"/>
        <v>3.4549414947133546E-2</v>
      </c>
      <c r="J1998" s="6">
        <f t="shared" si="168"/>
        <v>3.7499999999999999E-3</v>
      </c>
      <c r="K1998">
        <f t="shared" si="169"/>
        <v>266.66666666666669</v>
      </c>
      <c r="L1998" t="s">
        <v>68</v>
      </c>
      <c r="M1998">
        <v>1</v>
      </c>
      <c r="N1998" t="s">
        <v>278</v>
      </c>
      <c r="O1998" t="s">
        <v>278</v>
      </c>
      <c r="P1998" t="s">
        <v>22</v>
      </c>
      <c r="Q1998" t="s">
        <v>23</v>
      </c>
      <c r="R1998" t="s">
        <v>31</v>
      </c>
      <c r="S1998" t="s">
        <v>62</v>
      </c>
      <c r="T1998">
        <v>1</v>
      </c>
      <c r="U1998" t="s">
        <v>400</v>
      </c>
      <c r="V1998" t="s">
        <v>401</v>
      </c>
      <c r="W1998" t="s">
        <v>404</v>
      </c>
      <c r="Y1998">
        <f t="shared" si="172"/>
        <v>57.32</v>
      </c>
    </row>
    <row r="1999" spans="1:25" x14ac:dyDescent="0.2">
      <c r="A1999">
        <v>1998</v>
      </c>
      <c r="B1999" t="s">
        <v>298</v>
      </c>
      <c r="C1999" t="s">
        <v>387</v>
      </c>
      <c r="D1999">
        <v>8</v>
      </c>
      <c r="E1999" t="s">
        <v>18</v>
      </c>
      <c r="F1999">
        <f t="shared" si="171"/>
        <v>0.04</v>
      </c>
      <c r="G1999">
        <v>150</v>
      </c>
      <c r="H1999">
        <f t="shared" si="167"/>
        <v>1.4999999999999999E-4</v>
      </c>
      <c r="I1999">
        <f t="shared" si="170"/>
        <v>3.4549414947133546E-2</v>
      </c>
      <c r="J1999" s="6">
        <f t="shared" si="168"/>
        <v>3.7499999999999999E-3</v>
      </c>
      <c r="K1999">
        <f t="shared" si="169"/>
        <v>266.66666666666669</v>
      </c>
      <c r="L1999" t="s">
        <v>70</v>
      </c>
      <c r="M1999">
        <v>1</v>
      </c>
      <c r="N1999" t="s">
        <v>34</v>
      </c>
      <c r="O1999" t="s">
        <v>35</v>
      </c>
      <c r="P1999" t="s">
        <v>36</v>
      </c>
      <c r="Q1999" t="s">
        <v>37</v>
      </c>
      <c r="R1999" t="s">
        <v>24</v>
      </c>
      <c r="S1999" t="s">
        <v>38</v>
      </c>
      <c r="T1999">
        <v>1</v>
      </c>
      <c r="U1999" t="s">
        <v>400</v>
      </c>
      <c r="V1999" t="s">
        <v>401</v>
      </c>
      <c r="W1999" t="s">
        <v>405</v>
      </c>
      <c r="Y1999">
        <f t="shared" si="172"/>
        <v>57.32</v>
      </c>
    </row>
    <row r="2000" spans="1:25" x14ac:dyDescent="0.2">
      <c r="A2000">
        <v>1999</v>
      </c>
      <c r="B2000" t="s">
        <v>298</v>
      </c>
      <c r="C2000" t="s">
        <v>387</v>
      </c>
      <c r="D2000">
        <v>8</v>
      </c>
      <c r="E2000" t="s">
        <v>18</v>
      </c>
      <c r="F2000">
        <f t="shared" si="171"/>
        <v>0.04</v>
      </c>
      <c r="G2000">
        <v>150</v>
      </c>
      <c r="H2000">
        <f t="shared" si="167"/>
        <v>1.4999999999999999E-4</v>
      </c>
      <c r="I2000">
        <f t="shared" si="170"/>
        <v>3.4549414947133546E-2</v>
      </c>
      <c r="J2000" s="6">
        <f t="shared" si="168"/>
        <v>3.7499999999999999E-3</v>
      </c>
      <c r="K2000">
        <f t="shared" si="169"/>
        <v>266.66666666666669</v>
      </c>
      <c r="L2000" t="s">
        <v>70</v>
      </c>
      <c r="M2000">
        <v>1</v>
      </c>
      <c r="N2000" t="s">
        <v>303</v>
      </c>
      <c r="O2000" t="s">
        <v>304</v>
      </c>
      <c r="P2000" t="s">
        <v>22</v>
      </c>
      <c r="Q2000" t="s">
        <v>23</v>
      </c>
      <c r="R2000" t="s">
        <v>24</v>
      </c>
      <c r="S2000" t="s">
        <v>305</v>
      </c>
      <c r="T2000">
        <v>1</v>
      </c>
      <c r="U2000" t="s">
        <v>400</v>
      </c>
      <c r="V2000" t="s">
        <v>401</v>
      </c>
      <c r="W2000" t="s">
        <v>405</v>
      </c>
      <c r="Y2000">
        <f t="shared" si="172"/>
        <v>57.32</v>
      </c>
    </row>
    <row r="2001" spans="1:25" x14ac:dyDescent="0.2">
      <c r="A2001">
        <v>2000</v>
      </c>
      <c r="B2001" t="s">
        <v>298</v>
      </c>
      <c r="C2001" t="s">
        <v>387</v>
      </c>
      <c r="D2001">
        <v>8</v>
      </c>
      <c r="E2001" t="s">
        <v>18</v>
      </c>
      <c r="F2001">
        <f t="shared" si="171"/>
        <v>0.04</v>
      </c>
      <c r="G2001">
        <v>150</v>
      </c>
      <c r="H2001">
        <f t="shared" si="167"/>
        <v>1.4999999999999999E-4</v>
      </c>
      <c r="I2001">
        <f t="shared" si="170"/>
        <v>3.4549414947133546E-2</v>
      </c>
      <c r="J2001" s="6">
        <f t="shared" si="168"/>
        <v>3.7499999999999999E-3</v>
      </c>
      <c r="K2001">
        <f t="shared" si="169"/>
        <v>266.66666666666669</v>
      </c>
      <c r="L2001" t="s">
        <v>70</v>
      </c>
      <c r="M2001">
        <v>1</v>
      </c>
      <c r="N2001" t="s">
        <v>47</v>
      </c>
      <c r="O2001" t="s">
        <v>47</v>
      </c>
      <c r="P2001" t="s">
        <v>22</v>
      </c>
      <c r="Q2001" t="s">
        <v>23</v>
      </c>
      <c r="R2001" t="s">
        <v>24</v>
      </c>
      <c r="S2001" t="s">
        <v>32</v>
      </c>
      <c r="T2001">
        <v>2</v>
      </c>
      <c r="U2001" t="s">
        <v>400</v>
      </c>
      <c r="V2001" t="s">
        <v>401</v>
      </c>
      <c r="W2001" t="s">
        <v>405</v>
      </c>
      <c r="Y2001">
        <f t="shared" si="172"/>
        <v>114.64</v>
      </c>
    </row>
    <row r="2002" spans="1:25" x14ac:dyDescent="0.2">
      <c r="A2002">
        <v>2001</v>
      </c>
      <c r="B2002" t="s">
        <v>298</v>
      </c>
      <c r="C2002" t="s">
        <v>387</v>
      </c>
      <c r="D2002">
        <v>8</v>
      </c>
      <c r="E2002" t="s">
        <v>18</v>
      </c>
      <c r="F2002">
        <f t="shared" si="171"/>
        <v>0.04</v>
      </c>
      <c r="G2002">
        <v>150</v>
      </c>
      <c r="H2002">
        <f t="shared" si="167"/>
        <v>1.4999999999999999E-4</v>
      </c>
      <c r="I2002">
        <f t="shared" si="170"/>
        <v>3.4549414947133546E-2</v>
      </c>
      <c r="J2002" s="6">
        <f t="shared" si="168"/>
        <v>3.7499999999999999E-3</v>
      </c>
      <c r="K2002">
        <f t="shared" si="169"/>
        <v>266.66666666666669</v>
      </c>
      <c r="L2002" t="s">
        <v>70</v>
      </c>
      <c r="M2002">
        <v>1</v>
      </c>
      <c r="N2002" t="s">
        <v>162</v>
      </c>
      <c r="O2002" t="s">
        <v>162</v>
      </c>
      <c r="P2002" t="s">
        <v>36</v>
      </c>
      <c r="Q2002" t="s">
        <v>37</v>
      </c>
      <c r="R2002" t="s">
        <v>24</v>
      </c>
      <c r="S2002" t="s">
        <v>38</v>
      </c>
      <c r="T2002">
        <v>2</v>
      </c>
      <c r="U2002" t="s">
        <v>400</v>
      </c>
      <c r="V2002" t="s">
        <v>401</v>
      </c>
      <c r="W2002" t="s">
        <v>405</v>
      </c>
      <c r="Y2002">
        <f t="shared" si="172"/>
        <v>114.64</v>
      </c>
    </row>
    <row r="2003" spans="1:25" x14ac:dyDescent="0.2">
      <c r="A2003">
        <v>2002</v>
      </c>
      <c r="B2003" t="s">
        <v>298</v>
      </c>
      <c r="C2003" t="s">
        <v>387</v>
      </c>
      <c r="D2003">
        <v>8</v>
      </c>
      <c r="E2003" t="s">
        <v>18</v>
      </c>
      <c r="F2003">
        <f t="shared" si="171"/>
        <v>0.04</v>
      </c>
      <c r="G2003">
        <v>150</v>
      </c>
      <c r="H2003">
        <f t="shared" si="167"/>
        <v>1.4999999999999999E-4</v>
      </c>
      <c r="I2003">
        <f t="shared" si="170"/>
        <v>3.4549414947133546E-2</v>
      </c>
      <c r="J2003" s="6">
        <f t="shared" si="168"/>
        <v>3.7499999999999999E-3</v>
      </c>
      <c r="K2003">
        <f t="shared" si="169"/>
        <v>266.66666666666669</v>
      </c>
      <c r="L2003" t="s">
        <v>70</v>
      </c>
      <c r="M2003">
        <v>1</v>
      </c>
      <c r="N2003" t="s">
        <v>59</v>
      </c>
      <c r="O2003" t="s">
        <v>59</v>
      </c>
      <c r="P2003" t="s">
        <v>30</v>
      </c>
      <c r="Q2003" t="s">
        <v>23</v>
      </c>
      <c r="R2003" t="s">
        <v>31</v>
      </c>
      <c r="S2003" t="s">
        <v>60</v>
      </c>
      <c r="T2003">
        <v>1</v>
      </c>
      <c r="U2003" t="s">
        <v>400</v>
      </c>
      <c r="V2003" t="s">
        <v>401</v>
      </c>
      <c r="W2003" t="s">
        <v>405</v>
      </c>
      <c r="Y2003">
        <f t="shared" si="172"/>
        <v>57.32</v>
      </c>
    </row>
    <row r="2004" spans="1:25" x14ac:dyDescent="0.2">
      <c r="A2004">
        <v>2003</v>
      </c>
      <c r="B2004" t="s">
        <v>298</v>
      </c>
      <c r="C2004" t="s">
        <v>387</v>
      </c>
      <c r="D2004">
        <v>8</v>
      </c>
      <c r="E2004" t="s">
        <v>18</v>
      </c>
      <c r="F2004">
        <f t="shared" si="171"/>
        <v>0.04</v>
      </c>
      <c r="G2004">
        <v>150</v>
      </c>
      <c r="H2004">
        <f t="shared" si="167"/>
        <v>1.4999999999999999E-4</v>
      </c>
      <c r="I2004">
        <f t="shared" si="170"/>
        <v>3.4549414947133546E-2</v>
      </c>
      <c r="J2004" s="6">
        <f t="shared" si="168"/>
        <v>3.7499999999999999E-3</v>
      </c>
      <c r="K2004">
        <f t="shared" si="169"/>
        <v>266.66666666666669</v>
      </c>
      <c r="L2004" t="s">
        <v>70</v>
      </c>
      <c r="M2004">
        <v>1</v>
      </c>
      <c r="N2004" t="s">
        <v>63</v>
      </c>
      <c r="O2004" t="s">
        <v>63</v>
      </c>
      <c r="P2004" t="s">
        <v>22</v>
      </c>
      <c r="Q2004" t="s">
        <v>37</v>
      </c>
      <c r="R2004" t="s">
        <v>24</v>
      </c>
      <c r="S2004" t="s">
        <v>32</v>
      </c>
      <c r="T2004">
        <v>1</v>
      </c>
      <c r="U2004" t="s">
        <v>400</v>
      </c>
      <c r="V2004" t="s">
        <v>401</v>
      </c>
      <c r="W2004" t="s">
        <v>405</v>
      </c>
      <c r="Y2004">
        <f t="shared" si="172"/>
        <v>57.32</v>
      </c>
    </row>
    <row r="2005" spans="1:25" x14ac:dyDescent="0.2">
      <c r="A2005">
        <v>2004</v>
      </c>
      <c r="B2005" t="s">
        <v>298</v>
      </c>
      <c r="C2005" t="s">
        <v>387</v>
      </c>
      <c r="D2005">
        <v>8</v>
      </c>
      <c r="E2005" t="s">
        <v>18</v>
      </c>
      <c r="F2005">
        <f t="shared" si="171"/>
        <v>0.04</v>
      </c>
      <c r="G2005">
        <v>150</v>
      </c>
      <c r="H2005">
        <f t="shared" si="167"/>
        <v>1.4999999999999999E-4</v>
      </c>
      <c r="I2005">
        <f t="shared" si="170"/>
        <v>3.4549414947133546E-2</v>
      </c>
      <c r="J2005" s="6">
        <f t="shared" si="168"/>
        <v>3.7499999999999999E-3</v>
      </c>
      <c r="K2005">
        <f t="shared" si="169"/>
        <v>266.66666666666669</v>
      </c>
      <c r="L2005" t="s">
        <v>70</v>
      </c>
      <c r="M2005">
        <v>1</v>
      </c>
      <c r="N2005" t="s">
        <v>63</v>
      </c>
      <c r="O2005" t="s">
        <v>63</v>
      </c>
      <c r="P2005" t="s">
        <v>22</v>
      </c>
      <c r="Q2005" t="s">
        <v>37</v>
      </c>
      <c r="R2005" t="s">
        <v>24</v>
      </c>
      <c r="S2005" t="s">
        <v>32</v>
      </c>
      <c r="T2005">
        <v>1</v>
      </c>
      <c r="U2005" t="s">
        <v>400</v>
      </c>
      <c r="V2005" t="s">
        <v>401</v>
      </c>
      <c r="W2005" t="s">
        <v>405</v>
      </c>
      <c r="Y2005">
        <f t="shared" si="172"/>
        <v>57.32</v>
      </c>
    </row>
    <row r="2006" spans="1:25" x14ac:dyDescent="0.2">
      <c r="A2006">
        <v>2005</v>
      </c>
      <c r="B2006" t="s">
        <v>298</v>
      </c>
      <c r="C2006" t="s">
        <v>387</v>
      </c>
      <c r="D2006">
        <v>8</v>
      </c>
      <c r="E2006" t="s">
        <v>18</v>
      </c>
      <c r="F2006">
        <f t="shared" si="171"/>
        <v>0.04</v>
      </c>
      <c r="G2006">
        <v>150</v>
      </c>
      <c r="H2006">
        <f t="shared" si="167"/>
        <v>1.4999999999999999E-4</v>
      </c>
      <c r="I2006">
        <f t="shared" si="170"/>
        <v>3.4549414947133546E-2</v>
      </c>
      <c r="J2006" s="6">
        <f t="shared" si="168"/>
        <v>3.7499999999999999E-3</v>
      </c>
      <c r="K2006">
        <f t="shared" si="169"/>
        <v>266.66666666666669</v>
      </c>
      <c r="L2006" t="s">
        <v>70</v>
      </c>
      <c r="M2006">
        <v>1</v>
      </c>
      <c r="N2006" t="s">
        <v>318</v>
      </c>
      <c r="O2006" t="s">
        <v>318</v>
      </c>
      <c r="P2006" t="s">
        <v>30</v>
      </c>
      <c r="Q2006" t="s">
        <v>23</v>
      </c>
      <c r="R2006" t="s">
        <v>31</v>
      </c>
      <c r="S2006" t="s">
        <v>153</v>
      </c>
      <c r="T2006">
        <v>1</v>
      </c>
      <c r="U2006" t="s">
        <v>400</v>
      </c>
      <c r="V2006" t="s">
        <v>401</v>
      </c>
      <c r="W2006" t="s">
        <v>405</v>
      </c>
      <c r="Y2006">
        <f t="shared" si="172"/>
        <v>57.32</v>
      </c>
    </row>
    <row r="2007" spans="1:25" x14ac:dyDescent="0.2">
      <c r="A2007">
        <v>2006</v>
      </c>
      <c r="B2007" t="s">
        <v>298</v>
      </c>
      <c r="C2007" t="s">
        <v>387</v>
      </c>
      <c r="D2007">
        <v>8</v>
      </c>
      <c r="E2007" t="s">
        <v>18</v>
      </c>
      <c r="F2007">
        <f t="shared" si="171"/>
        <v>0.04</v>
      </c>
      <c r="G2007">
        <v>150</v>
      </c>
      <c r="H2007">
        <f t="shared" si="167"/>
        <v>1.4999999999999999E-4</v>
      </c>
      <c r="I2007">
        <f t="shared" si="170"/>
        <v>3.4549414947133546E-2</v>
      </c>
      <c r="J2007" s="6">
        <f t="shared" si="168"/>
        <v>3.7499999999999999E-3</v>
      </c>
      <c r="K2007">
        <f t="shared" si="169"/>
        <v>266.66666666666669</v>
      </c>
      <c r="L2007" t="s">
        <v>70</v>
      </c>
      <c r="M2007">
        <v>1</v>
      </c>
      <c r="N2007" t="s">
        <v>152</v>
      </c>
      <c r="O2007" t="s">
        <v>152</v>
      </c>
      <c r="P2007" t="s">
        <v>30</v>
      </c>
      <c r="Q2007" t="s">
        <v>23</v>
      </c>
      <c r="R2007" t="s">
        <v>31</v>
      </c>
      <c r="S2007" t="s">
        <v>153</v>
      </c>
      <c r="T2007">
        <v>1</v>
      </c>
      <c r="U2007" t="s">
        <v>400</v>
      </c>
      <c r="V2007" t="s">
        <v>401</v>
      </c>
      <c r="W2007" t="s">
        <v>405</v>
      </c>
      <c r="Y2007">
        <f t="shared" si="172"/>
        <v>57.32</v>
      </c>
    </row>
    <row r="2008" spans="1:25" x14ac:dyDescent="0.2">
      <c r="A2008">
        <v>2007</v>
      </c>
      <c r="B2008" t="s">
        <v>298</v>
      </c>
      <c r="C2008" t="s">
        <v>387</v>
      </c>
      <c r="D2008">
        <v>8</v>
      </c>
      <c r="E2008" t="s">
        <v>18</v>
      </c>
      <c r="F2008">
        <f t="shared" si="171"/>
        <v>0.04</v>
      </c>
      <c r="G2008">
        <v>150</v>
      </c>
      <c r="H2008">
        <f t="shared" si="167"/>
        <v>1.4999999999999999E-4</v>
      </c>
      <c r="I2008">
        <f t="shared" si="170"/>
        <v>3.4549414947133546E-2</v>
      </c>
      <c r="J2008" s="6">
        <f t="shared" si="168"/>
        <v>3.7499999999999999E-3</v>
      </c>
      <c r="K2008">
        <f t="shared" si="169"/>
        <v>266.66666666666669</v>
      </c>
      <c r="L2008" t="s">
        <v>70</v>
      </c>
      <c r="M2008">
        <v>1</v>
      </c>
      <c r="N2008" t="s">
        <v>278</v>
      </c>
      <c r="O2008" t="s">
        <v>278</v>
      </c>
      <c r="P2008" t="s">
        <v>22</v>
      </c>
      <c r="Q2008" t="s">
        <v>23</v>
      </c>
      <c r="R2008" t="s">
        <v>31</v>
      </c>
      <c r="S2008" t="s">
        <v>62</v>
      </c>
      <c r="T2008">
        <v>3</v>
      </c>
      <c r="U2008" t="s">
        <v>400</v>
      </c>
      <c r="V2008" t="s">
        <v>401</v>
      </c>
      <c r="W2008" t="s">
        <v>405</v>
      </c>
      <c r="Y2008">
        <f t="shared" si="172"/>
        <v>171.96</v>
      </c>
    </row>
    <row r="2009" spans="1:25" x14ac:dyDescent="0.2">
      <c r="A2009">
        <v>2008</v>
      </c>
      <c r="B2009" t="s">
        <v>298</v>
      </c>
      <c r="C2009" t="s">
        <v>387</v>
      </c>
      <c r="D2009">
        <v>8</v>
      </c>
      <c r="E2009" t="s">
        <v>18</v>
      </c>
      <c r="F2009">
        <f t="shared" si="171"/>
        <v>0.04</v>
      </c>
      <c r="G2009">
        <v>150</v>
      </c>
      <c r="H2009">
        <f t="shared" si="167"/>
        <v>1.4999999999999999E-4</v>
      </c>
      <c r="I2009">
        <f t="shared" si="170"/>
        <v>3.4549414947133546E-2</v>
      </c>
      <c r="J2009" s="6">
        <f t="shared" si="168"/>
        <v>3.7499999999999999E-3</v>
      </c>
      <c r="K2009">
        <f t="shared" si="169"/>
        <v>266.66666666666669</v>
      </c>
      <c r="L2009" t="s">
        <v>70</v>
      </c>
      <c r="M2009">
        <v>1</v>
      </c>
      <c r="N2009" t="s">
        <v>278</v>
      </c>
      <c r="O2009" t="s">
        <v>278</v>
      </c>
      <c r="P2009" t="s">
        <v>22</v>
      </c>
      <c r="Q2009" t="s">
        <v>23</v>
      </c>
      <c r="R2009" t="s">
        <v>31</v>
      </c>
      <c r="S2009" t="s">
        <v>62</v>
      </c>
      <c r="T2009">
        <v>1</v>
      </c>
      <c r="U2009" t="s">
        <v>400</v>
      </c>
      <c r="V2009" t="s">
        <v>401</v>
      </c>
      <c r="W2009" t="s">
        <v>405</v>
      </c>
      <c r="Y2009">
        <f t="shared" si="172"/>
        <v>57.32</v>
      </c>
    </row>
    <row r="2010" spans="1:25" x14ac:dyDescent="0.2">
      <c r="A2010">
        <v>2009</v>
      </c>
      <c r="B2010" t="s">
        <v>298</v>
      </c>
      <c r="C2010" t="s">
        <v>387</v>
      </c>
      <c r="D2010">
        <v>8</v>
      </c>
      <c r="E2010" t="s">
        <v>18</v>
      </c>
      <c r="F2010">
        <f t="shared" si="171"/>
        <v>0.04</v>
      </c>
      <c r="G2010">
        <v>150</v>
      </c>
      <c r="H2010">
        <f t="shared" si="167"/>
        <v>1.4999999999999999E-4</v>
      </c>
      <c r="I2010">
        <f t="shared" si="170"/>
        <v>3.4549414947133546E-2</v>
      </c>
      <c r="J2010" s="6">
        <f t="shared" si="168"/>
        <v>3.7499999999999999E-3</v>
      </c>
      <c r="K2010">
        <f t="shared" si="169"/>
        <v>266.66666666666669</v>
      </c>
      <c r="L2010" t="s">
        <v>70</v>
      </c>
      <c r="M2010">
        <v>1</v>
      </c>
      <c r="N2010" t="s">
        <v>278</v>
      </c>
      <c r="O2010" t="s">
        <v>278</v>
      </c>
      <c r="P2010" t="s">
        <v>22</v>
      </c>
      <c r="Q2010" t="s">
        <v>23</v>
      </c>
      <c r="R2010" t="s">
        <v>31</v>
      </c>
      <c r="S2010" t="s">
        <v>62</v>
      </c>
      <c r="T2010">
        <v>1</v>
      </c>
      <c r="U2010" t="s">
        <v>400</v>
      </c>
      <c r="V2010" t="s">
        <v>401</v>
      </c>
      <c r="W2010" t="s">
        <v>405</v>
      </c>
      <c r="Y2010">
        <f t="shared" si="172"/>
        <v>57.32</v>
      </c>
    </row>
    <row r="2011" spans="1:25" x14ac:dyDescent="0.2">
      <c r="A2011">
        <v>2010</v>
      </c>
      <c r="B2011" t="s">
        <v>298</v>
      </c>
      <c r="C2011" t="s">
        <v>387</v>
      </c>
      <c r="D2011">
        <v>8</v>
      </c>
      <c r="E2011" t="s">
        <v>18</v>
      </c>
      <c r="F2011">
        <f t="shared" si="171"/>
        <v>0.04</v>
      </c>
      <c r="G2011">
        <v>150</v>
      </c>
      <c r="H2011">
        <f t="shared" si="167"/>
        <v>1.4999999999999999E-4</v>
      </c>
      <c r="I2011">
        <f t="shared" si="170"/>
        <v>3.4549414947133546E-2</v>
      </c>
      <c r="J2011" s="6">
        <f t="shared" si="168"/>
        <v>3.7499999999999999E-3</v>
      </c>
      <c r="K2011">
        <f t="shared" si="169"/>
        <v>266.66666666666669</v>
      </c>
      <c r="L2011" t="s">
        <v>70</v>
      </c>
      <c r="M2011">
        <v>1</v>
      </c>
      <c r="N2011" t="s">
        <v>188</v>
      </c>
      <c r="O2011" t="s">
        <v>188</v>
      </c>
      <c r="P2011" t="s">
        <v>36</v>
      </c>
      <c r="Q2011" t="s">
        <v>23</v>
      </c>
      <c r="R2011" t="s">
        <v>31</v>
      </c>
      <c r="S2011" t="s">
        <v>38</v>
      </c>
      <c r="T2011">
        <v>2</v>
      </c>
      <c r="U2011" t="s">
        <v>400</v>
      </c>
      <c r="V2011" t="s">
        <v>401</v>
      </c>
      <c r="W2011" t="s">
        <v>405</v>
      </c>
      <c r="Y2011">
        <f t="shared" si="172"/>
        <v>114.64</v>
      </c>
    </row>
    <row r="2012" spans="1:25" x14ac:dyDescent="0.2">
      <c r="A2012">
        <v>2011</v>
      </c>
      <c r="B2012" t="s">
        <v>298</v>
      </c>
      <c r="C2012" t="s">
        <v>387</v>
      </c>
      <c r="D2012">
        <v>8</v>
      </c>
      <c r="E2012" t="s">
        <v>18</v>
      </c>
      <c r="F2012">
        <f t="shared" si="171"/>
        <v>0.04</v>
      </c>
      <c r="G2012">
        <v>150</v>
      </c>
      <c r="H2012">
        <f t="shared" si="167"/>
        <v>1.4999999999999999E-4</v>
      </c>
      <c r="I2012">
        <f t="shared" si="170"/>
        <v>3.4549414947133546E-2</v>
      </c>
      <c r="J2012" s="6">
        <f t="shared" si="168"/>
        <v>3.7499999999999999E-3</v>
      </c>
      <c r="K2012">
        <f t="shared" si="169"/>
        <v>266.66666666666669</v>
      </c>
      <c r="L2012" t="s">
        <v>70</v>
      </c>
      <c r="M2012">
        <v>1</v>
      </c>
      <c r="N2012" t="s">
        <v>188</v>
      </c>
      <c r="O2012" t="s">
        <v>188</v>
      </c>
      <c r="P2012" t="s">
        <v>36</v>
      </c>
      <c r="Q2012" t="s">
        <v>23</v>
      </c>
      <c r="R2012" t="s">
        <v>31</v>
      </c>
      <c r="S2012" t="s">
        <v>38</v>
      </c>
      <c r="T2012">
        <v>1</v>
      </c>
      <c r="U2012" t="s">
        <v>400</v>
      </c>
      <c r="V2012" t="s">
        <v>401</v>
      </c>
      <c r="W2012" t="s">
        <v>405</v>
      </c>
      <c r="Y2012">
        <f t="shared" si="172"/>
        <v>57.32</v>
      </c>
    </row>
    <row r="2013" spans="1:25" x14ac:dyDescent="0.2">
      <c r="A2013">
        <v>2012</v>
      </c>
      <c r="B2013" t="s">
        <v>298</v>
      </c>
      <c r="C2013" t="s">
        <v>387</v>
      </c>
      <c r="D2013">
        <v>8</v>
      </c>
      <c r="E2013" t="s">
        <v>18</v>
      </c>
      <c r="F2013">
        <f t="shared" si="171"/>
        <v>0.04</v>
      </c>
      <c r="G2013">
        <v>150</v>
      </c>
      <c r="H2013">
        <f t="shared" si="167"/>
        <v>1.4999999999999999E-4</v>
      </c>
      <c r="I2013">
        <f t="shared" si="170"/>
        <v>3.4549414947133546E-2</v>
      </c>
      <c r="J2013" s="6">
        <f t="shared" si="168"/>
        <v>3.7499999999999999E-3</v>
      </c>
      <c r="K2013">
        <f t="shared" si="169"/>
        <v>266.66666666666669</v>
      </c>
      <c r="L2013" t="s">
        <v>70</v>
      </c>
      <c r="M2013">
        <v>1</v>
      </c>
      <c r="N2013" t="s">
        <v>188</v>
      </c>
      <c r="O2013" t="s">
        <v>188</v>
      </c>
      <c r="P2013" t="s">
        <v>36</v>
      </c>
      <c r="Q2013" t="s">
        <v>23</v>
      </c>
      <c r="R2013" t="s">
        <v>31</v>
      </c>
      <c r="S2013" t="s">
        <v>38</v>
      </c>
      <c r="T2013">
        <v>1</v>
      </c>
      <c r="U2013" t="s">
        <v>400</v>
      </c>
      <c r="V2013" t="s">
        <v>401</v>
      </c>
      <c r="W2013" t="s">
        <v>405</v>
      </c>
      <c r="Y2013">
        <f t="shared" si="172"/>
        <v>57.32</v>
      </c>
    </row>
    <row r="2014" spans="1:25" x14ac:dyDescent="0.2">
      <c r="A2014">
        <v>2013</v>
      </c>
      <c r="B2014" t="s">
        <v>298</v>
      </c>
      <c r="C2014" t="s">
        <v>387</v>
      </c>
      <c r="D2014">
        <v>8</v>
      </c>
      <c r="E2014" t="s">
        <v>72</v>
      </c>
      <c r="F2014">
        <f t="shared" ref="F2014:F2038" si="173">(12-4)/100</f>
        <v>0.08</v>
      </c>
      <c r="G2014">
        <v>340</v>
      </c>
      <c r="H2014">
        <f t="shared" si="167"/>
        <v>3.4000000000000002E-4</v>
      </c>
      <c r="I2014">
        <f t="shared" si="170"/>
        <v>3.6780660900548136E-2</v>
      </c>
      <c r="J2014" s="6">
        <f t="shared" si="168"/>
        <v>4.2500000000000003E-3</v>
      </c>
      <c r="K2014">
        <f t="shared" si="169"/>
        <v>235.29411764705881</v>
      </c>
      <c r="L2014" t="s">
        <v>19</v>
      </c>
      <c r="M2014">
        <v>1</v>
      </c>
      <c r="N2014" t="s">
        <v>45</v>
      </c>
      <c r="O2014" t="s">
        <v>45</v>
      </c>
      <c r="P2014" t="s">
        <v>22</v>
      </c>
      <c r="Q2014" t="s">
        <v>23</v>
      </c>
      <c r="R2014" t="s">
        <v>24</v>
      </c>
      <c r="S2014" t="s">
        <v>46</v>
      </c>
      <c r="T2014">
        <v>1</v>
      </c>
      <c r="U2014" t="s">
        <v>400</v>
      </c>
      <c r="V2014" t="s">
        <v>406</v>
      </c>
      <c r="W2014" t="s">
        <v>407</v>
      </c>
      <c r="Y2014">
        <f t="shared" si="172"/>
        <v>57.32</v>
      </c>
    </row>
    <row r="2015" spans="1:25" x14ac:dyDescent="0.2">
      <c r="A2015">
        <v>2014</v>
      </c>
      <c r="B2015" t="s">
        <v>298</v>
      </c>
      <c r="C2015" t="s">
        <v>387</v>
      </c>
      <c r="D2015">
        <v>8</v>
      </c>
      <c r="E2015" t="s">
        <v>72</v>
      </c>
      <c r="F2015">
        <f t="shared" si="173"/>
        <v>0.08</v>
      </c>
      <c r="G2015">
        <v>340</v>
      </c>
      <c r="H2015">
        <f t="shared" si="167"/>
        <v>3.4000000000000002E-4</v>
      </c>
      <c r="I2015">
        <f t="shared" si="170"/>
        <v>3.6780660900548136E-2</v>
      </c>
      <c r="J2015" s="6">
        <f t="shared" si="168"/>
        <v>4.2500000000000003E-3</v>
      </c>
      <c r="K2015">
        <f t="shared" si="169"/>
        <v>235.29411764705881</v>
      </c>
      <c r="L2015" t="s">
        <v>19</v>
      </c>
      <c r="M2015">
        <v>1</v>
      </c>
      <c r="N2015" t="s">
        <v>45</v>
      </c>
      <c r="O2015" t="s">
        <v>45</v>
      </c>
      <c r="P2015" t="s">
        <v>22</v>
      </c>
      <c r="Q2015" t="s">
        <v>23</v>
      </c>
      <c r="R2015" t="s">
        <v>24</v>
      </c>
      <c r="S2015" t="s">
        <v>46</v>
      </c>
      <c r="T2015">
        <v>1</v>
      </c>
      <c r="U2015" t="s">
        <v>400</v>
      </c>
      <c r="V2015" t="s">
        <v>406</v>
      </c>
      <c r="W2015" t="s">
        <v>407</v>
      </c>
      <c r="Y2015">
        <f t="shared" si="172"/>
        <v>57.32</v>
      </c>
    </row>
    <row r="2016" spans="1:25" x14ac:dyDescent="0.2">
      <c r="A2016">
        <v>2015</v>
      </c>
      <c r="B2016" t="s">
        <v>298</v>
      </c>
      <c r="C2016" t="s">
        <v>387</v>
      </c>
      <c r="D2016">
        <v>8</v>
      </c>
      <c r="E2016" t="s">
        <v>72</v>
      </c>
      <c r="F2016">
        <f t="shared" si="173"/>
        <v>0.08</v>
      </c>
      <c r="G2016">
        <v>340</v>
      </c>
      <c r="H2016">
        <f t="shared" si="167"/>
        <v>3.4000000000000002E-4</v>
      </c>
      <c r="I2016">
        <f t="shared" si="170"/>
        <v>3.6780660900548136E-2</v>
      </c>
      <c r="J2016" s="6">
        <f t="shared" si="168"/>
        <v>4.2500000000000003E-3</v>
      </c>
      <c r="K2016">
        <f t="shared" si="169"/>
        <v>235.29411764705881</v>
      </c>
      <c r="L2016" t="s">
        <v>19</v>
      </c>
      <c r="M2016">
        <v>1</v>
      </c>
      <c r="N2016" t="s">
        <v>162</v>
      </c>
      <c r="O2016" t="s">
        <v>162</v>
      </c>
      <c r="P2016" t="s">
        <v>36</v>
      </c>
      <c r="Q2016" t="s">
        <v>37</v>
      </c>
      <c r="R2016" t="s">
        <v>24</v>
      </c>
      <c r="S2016" t="s">
        <v>38</v>
      </c>
      <c r="T2016">
        <v>1</v>
      </c>
      <c r="U2016" t="s">
        <v>400</v>
      </c>
      <c r="V2016" t="s">
        <v>406</v>
      </c>
      <c r="W2016" t="s">
        <v>407</v>
      </c>
      <c r="Y2016">
        <f t="shared" si="172"/>
        <v>57.32</v>
      </c>
    </row>
    <row r="2017" spans="1:25" x14ac:dyDescent="0.2">
      <c r="A2017">
        <v>2016</v>
      </c>
      <c r="B2017" t="s">
        <v>298</v>
      </c>
      <c r="C2017" t="s">
        <v>387</v>
      </c>
      <c r="D2017">
        <v>8</v>
      </c>
      <c r="E2017" t="s">
        <v>72</v>
      </c>
      <c r="F2017">
        <f t="shared" si="173"/>
        <v>0.08</v>
      </c>
      <c r="G2017">
        <v>340</v>
      </c>
      <c r="H2017">
        <f t="shared" si="167"/>
        <v>3.4000000000000002E-4</v>
      </c>
      <c r="I2017">
        <f t="shared" si="170"/>
        <v>3.6780660900548136E-2</v>
      </c>
      <c r="J2017" s="6">
        <f t="shared" si="168"/>
        <v>4.2500000000000003E-3</v>
      </c>
      <c r="K2017">
        <f t="shared" si="169"/>
        <v>235.29411764705881</v>
      </c>
      <c r="L2017" t="s">
        <v>19</v>
      </c>
      <c r="M2017">
        <v>1</v>
      </c>
      <c r="N2017" t="s">
        <v>278</v>
      </c>
      <c r="O2017" t="s">
        <v>278</v>
      </c>
      <c r="P2017" t="s">
        <v>22</v>
      </c>
      <c r="Q2017" t="s">
        <v>23</v>
      </c>
      <c r="R2017" t="s">
        <v>31</v>
      </c>
      <c r="S2017" t="s">
        <v>62</v>
      </c>
      <c r="T2017">
        <v>1</v>
      </c>
      <c r="U2017" t="s">
        <v>400</v>
      </c>
      <c r="V2017" t="s">
        <v>406</v>
      </c>
      <c r="W2017" t="s">
        <v>407</v>
      </c>
      <c r="Y2017">
        <f t="shared" si="172"/>
        <v>57.32</v>
      </c>
    </row>
    <row r="2018" spans="1:25" x14ac:dyDescent="0.2">
      <c r="A2018">
        <v>2017</v>
      </c>
      <c r="B2018" t="s">
        <v>298</v>
      </c>
      <c r="C2018" t="s">
        <v>387</v>
      </c>
      <c r="D2018">
        <v>8</v>
      </c>
      <c r="E2018" t="s">
        <v>72</v>
      </c>
      <c r="F2018">
        <f t="shared" si="173"/>
        <v>0.08</v>
      </c>
      <c r="G2018">
        <v>340</v>
      </c>
      <c r="H2018">
        <f t="shared" si="167"/>
        <v>3.4000000000000002E-4</v>
      </c>
      <c r="I2018">
        <f t="shared" si="170"/>
        <v>3.6780660900548136E-2</v>
      </c>
      <c r="J2018" s="6">
        <f t="shared" si="168"/>
        <v>4.2500000000000003E-3</v>
      </c>
      <c r="K2018">
        <f t="shared" si="169"/>
        <v>235.29411764705881</v>
      </c>
      <c r="L2018" t="s">
        <v>19</v>
      </c>
      <c r="M2018">
        <v>1</v>
      </c>
      <c r="N2018" t="s">
        <v>188</v>
      </c>
      <c r="O2018" t="s">
        <v>188</v>
      </c>
      <c r="P2018" t="s">
        <v>36</v>
      </c>
      <c r="Q2018" t="s">
        <v>23</v>
      </c>
      <c r="R2018" t="s">
        <v>31</v>
      </c>
      <c r="S2018" t="s">
        <v>38</v>
      </c>
      <c r="T2018">
        <v>3</v>
      </c>
      <c r="U2018" t="s">
        <v>400</v>
      </c>
      <c r="V2018" t="s">
        <v>406</v>
      </c>
      <c r="W2018" t="s">
        <v>407</v>
      </c>
      <c r="Y2018">
        <f t="shared" si="172"/>
        <v>171.96</v>
      </c>
    </row>
    <row r="2019" spans="1:25" x14ac:dyDescent="0.2">
      <c r="A2019">
        <v>2018</v>
      </c>
      <c r="B2019" t="s">
        <v>298</v>
      </c>
      <c r="C2019" t="s">
        <v>387</v>
      </c>
      <c r="D2019">
        <v>8</v>
      </c>
      <c r="E2019" t="s">
        <v>72</v>
      </c>
      <c r="F2019">
        <f t="shared" si="173"/>
        <v>0.08</v>
      </c>
      <c r="G2019">
        <v>340</v>
      </c>
      <c r="H2019">
        <f t="shared" ref="H2019:H2082" si="174">G2019/1000000</f>
        <v>3.4000000000000002E-4</v>
      </c>
      <c r="I2019">
        <f t="shared" si="170"/>
        <v>3.6780660900548136E-2</v>
      </c>
      <c r="J2019" s="6">
        <f t="shared" ref="J2019:J2082" si="175">(I2019*I2019)*PI()</f>
        <v>4.2500000000000003E-3</v>
      </c>
      <c r="K2019">
        <f t="shared" ref="K2019:K2082" si="176">1/J2019</f>
        <v>235.29411764705881</v>
      </c>
      <c r="L2019" t="s">
        <v>66</v>
      </c>
      <c r="M2019">
        <v>1</v>
      </c>
      <c r="N2019" t="s">
        <v>39</v>
      </c>
      <c r="O2019" t="s">
        <v>35</v>
      </c>
      <c r="P2019" t="s">
        <v>36</v>
      </c>
      <c r="Q2019" t="s">
        <v>37</v>
      </c>
      <c r="R2019" t="s">
        <v>24</v>
      </c>
      <c r="S2019" t="s">
        <v>38</v>
      </c>
      <c r="T2019">
        <v>1</v>
      </c>
      <c r="U2019" t="s">
        <v>400</v>
      </c>
      <c r="V2019" t="s">
        <v>406</v>
      </c>
      <c r="W2019" t="s">
        <v>408</v>
      </c>
      <c r="Y2019">
        <f t="shared" si="172"/>
        <v>57.32</v>
      </c>
    </row>
    <row r="2020" spans="1:25" x14ac:dyDescent="0.2">
      <c r="A2020">
        <v>2019</v>
      </c>
      <c r="B2020" t="s">
        <v>298</v>
      </c>
      <c r="C2020" t="s">
        <v>387</v>
      </c>
      <c r="D2020">
        <v>8</v>
      </c>
      <c r="E2020" t="s">
        <v>72</v>
      </c>
      <c r="F2020">
        <f t="shared" si="173"/>
        <v>0.08</v>
      </c>
      <c r="G2020">
        <v>340</v>
      </c>
      <c r="H2020">
        <f t="shared" si="174"/>
        <v>3.4000000000000002E-4</v>
      </c>
      <c r="I2020">
        <f t="shared" ref="I2020:I2083" si="177">SQRT(H2020/(PI()*F2020))</f>
        <v>3.6780660900548136E-2</v>
      </c>
      <c r="J2020" s="6">
        <f t="shared" si="175"/>
        <v>4.2500000000000003E-3</v>
      </c>
      <c r="K2020">
        <f t="shared" si="176"/>
        <v>235.29411764705881</v>
      </c>
      <c r="L2020" t="s">
        <v>66</v>
      </c>
      <c r="M2020">
        <v>1</v>
      </c>
      <c r="N2020" t="s">
        <v>47</v>
      </c>
      <c r="O2020" t="s">
        <v>47</v>
      </c>
      <c r="P2020" t="s">
        <v>22</v>
      </c>
      <c r="Q2020" t="s">
        <v>23</v>
      </c>
      <c r="R2020" t="s">
        <v>24</v>
      </c>
      <c r="S2020" t="s">
        <v>32</v>
      </c>
      <c r="T2020">
        <v>1</v>
      </c>
      <c r="U2020" t="s">
        <v>400</v>
      </c>
      <c r="V2020" t="s">
        <v>406</v>
      </c>
      <c r="W2020" t="s">
        <v>408</v>
      </c>
      <c r="Y2020">
        <f t="shared" si="172"/>
        <v>57.32</v>
      </c>
    </row>
    <row r="2021" spans="1:25" x14ac:dyDescent="0.2">
      <c r="A2021">
        <v>2020</v>
      </c>
      <c r="B2021" t="s">
        <v>298</v>
      </c>
      <c r="C2021" t="s">
        <v>387</v>
      </c>
      <c r="D2021">
        <v>8</v>
      </c>
      <c r="E2021" t="s">
        <v>72</v>
      </c>
      <c r="F2021">
        <f t="shared" si="173"/>
        <v>0.08</v>
      </c>
      <c r="G2021">
        <v>340</v>
      </c>
      <c r="H2021">
        <f t="shared" si="174"/>
        <v>3.4000000000000002E-4</v>
      </c>
      <c r="I2021">
        <f t="shared" si="177"/>
        <v>3.6780660900548136E-2</v>
      </c>
      <c r="J2021" s="6">
        <f t="shared" si="175"/>
        <v>4.2500000000000003E-3</v>
      </c>
      <c r="K2021">
        <f t="shared" si="176"/>
        <v>235.29411764705881</v>
      </c>
      <c r="L2021" t="s">
        <v>66</v>
      </c>
      <c r="M2021">
        <v>1</v>
      </c>
      <c r="N2021" t="s">
        <v>278</v>
      </c>
      <c r="O2021" t="s">
        <v>278</v>
      </c>
      <c r="P2021" t="s">
        <v>22</v>
      </c>
      <c r="Q2021" t="s">
        <v>23</v>
      </c>
      <c r="R2021" t="s">
        <v>31</v>
      </c>
      <c r="S2021" t="s">
        <v>62</v>
      </c>
      <c r="T2021">
        <v>1</v>
      </c>
      <c r="U2021" t="s">
        <v>400</v>
      </c>
      <c r="V2021" t="s">
        <v>406</v>
      </c>
      <c r="W2021" t="s">
        <v>408</v>
      </c>
      <c r="Y2021">
        <f t="shared" si="172"/>
        <v>57.32</v>
      </c>
    </row>
    <row r="2022" spans="1:25" x14ac:dyDescent="0.2">
      <c r="A2022">
        <v>2021</v>
      </c>
      <c r="B2022" t="s">
        <v>298</v>
      </c>
      <c r="C2022" t="s">
        <v>387</v>
      </c>
      <c r="D2022">
        <v>8</v>
      </c>
      <c r="E2022" t="s">
        <v>72</v>
      </c>
      <c r="F2022">
        <f t="shared" si="173"/>
        <v>0.08</v>
      </c>
      <c r="G2022">
        <v>340</v>
      </c>
      <c r="H2022">
        <f t="shared" si="174"/>
        <v>3.4000000000000002E-4</v>
      </c>
      <c r="I2022">
        <f t="shared" si="177"/>
        <v>3.6780660900548136E-2</v>
      </c>
      <c r="J2022" s="6">
        <f t="shared" si="175"/>
        <v>4.2500000000000003E-3</v>
      </c>
      <c r="K2022">
        <f t="shared" si="176"/>
        <v>235.29411764705881</v>
      </c>
      <c r="L2022" t="s">
        <v>66</v>
      </c>
      <c r="M2022">
        <v>1</v>
      </c>
      <c r="N2022" t="s">
        <v>278</v>
      </c>
      <c r="O2022" t="s">
        <v>278</v>
      </c>
      <c r="P2022" t="s">
        <v>22</v>
      </c>
      <c r="Q2022" t="s">
        <v>23</v>
      </c>
      <c r="R2022" t="s">
        <v>31</v>
      </c>
      <c r="S2022" t="s">
        <v>62</v>
      </c>
      <c r="T2022">
        <v>3</v>
      </c>
      <c r="U2022" t="s">
        <v>400</v>
      </c>
      <c r="V2022" t="s">
        <v>406</v>
      </c>
      <c r="W2022" t="s">
        <v>408</v>
      </c>
      <c r="Y2022">
        <f t="shared" si="172"/>
        <v>171.96</v>
      </c>
    </row>
    <row r="2023" spans="1:25" x14ac:dyDescent="0.2">
      <c r="A2023">
        <v>2022</v>
      </c>
      <c r="B2023" t="s">
        <v>298</v>
      </c>
      <c r="C2023" t="s">
        <v>387</v>
      </c>
      <c r="D2023">
        <v>8</v>
      </c>
      <c r="E2023" t="s">
        <v>72</v>
      </c>
      <c r="F2023">
        <f t="shared" si="173"/>
        <v>0.08</v>
      </c>
      <c r="G2023">
        <v>340</v>
      </c>
      <c r="H2023">
        <f t="shared" si="174"/>
        <v>3.4000000000000002E-4</v>
      </c>
      <c r="I2023">
        <f t="shared" si="177"/>
        <v>3.6780660900548136E-2</v>
      </c>
      <c r="J2023" s="6">
        <f t="shared" si="175"/>
        <v>4.2500000000000003E-3</v>
      </c>
      <c r="K2023">
        <f t="shared" si="176"/>
        <v>235.29411764705881</v>
      </c>
      <c r="L2023" t="s">
        <v>66</v>
      </c>
      <c r="M2023">
        <v>1</v>
      </c>
      <c r="N2023" t="s">
        <v>278</v>
      </c>
      <c r="O2023" t="s">
        <v>278</v>
      </c>
      <c r="P2023" t="s">
        <v>22</v>
      </c>
      <c r="Q2023" t="s">
        <v>23</v>
      </c>
      <c r="R2023" t="s">
        <v>31</v>
      </c>
      <c r="S2023" t="s">
        <v>62</v>
      </c>
      <c r="T2023">
        <v>2</v>
      </c>
      <c r="U2023" t="s">
        <v>400</v>
      </c>
      <c r="V2023" t="s">
        <v>406</v>
      </c>
      <c r="W2023" t="s">
        <v>408</v>
      </c>
      <c r="Y2023">
        <f t="shared" si="172"/>
        <v>114.64</v>
      </c>
    </row>
    <row r="2024" spans="1:25" x14ac:dyDescent="0.2">
      <c r="A2024">
        <v>2023</v>
      </c>
      <c r="B2024" t="s">
        <v>298</v>
      </c>
      <c r="C2024" t="s">
        <v>387</v>
      </c>
      <c r="D2024">
        <v>8</v>
      </c>
      <c r="E2024" t="s">
        <v>72</v>
      </c>
      <c r="F2024">
        <f t="shared" si="173"/>
        <v>0.08</v>
      </c>
      <c r="G2024">
        <v>340</v>
      </c>
      <c r="H2024">
        <f t="shared" si="174"/>
        <v>3.4000000000000002E-4</v>
      </c>
      <c r="I2024">
        <f t="shared" si="177"/>
        <v>3.6780660900548136E-2</v>
      </c>
      <c r="J2024" s="6">
        <f t="shared" si="175"/>
        <v>4.2500000000000003E-3</v>
      </c>
      <c r="K2024">
        <f t="shared" si="176"/>
        <v>235.29411764705881</v>
      </c>
      <c r="L2024" t="s">
        <v>68</v>
      </c>
      <c r="M2024">
        <v>1</v>
      </c>
      <c r="N2024" t="s">
        <v>29</v>
      </c>
      <c r="O2024" t="s">
        <v>29</v>
      </c>
      <c r="P2024" t="s">
        <v>30</v>
      </c>
      <c r="Q2024" t="s">
        <v>23</v>
      </c>
      <c r="R2024" t="s">
        <v>31</v>
      </c>
      <c r="S2024" t="s">
        <v>32</v>
      </c>
      <c r="T2024">
        <v>1</v>
      </c>
      <c r="U2024" t="s">
        <v>400</v>
      </c>
      <c r="V2024" t="s">
        <v>406</v>
      </c>
      <c r="W2024" t="s">
        <v>409</v>
      </c>
      <c r="Y2024">
        <f t="shared" si="172"/>
        <v>57.32</v>
      </c>
    </row>
    <row r="2025" spans="1:25" x14ac:dyDescent="0.2">
      <c r="A2025">
        <v>2024</v>
      </c>
      <c r="B2025" t="s">
        <v>298</v>
      </c>
      <c r="C2025" t="s">
        <v>387</v>
      </c>
      <c r="D2025">
        <v>8</v>
      </c>
      <c r="E2025" t="s">
        <v>72</v>
      </c>
      <c r="F2025">
        <f t="shared" si="173"/>
        <v>0.08</v>
      </c>
      <c r="G2025">
        <v>340</v>
      </c>
      <c r="H2025">
        <f t="shared" si="174"/>
        <v>3.4000000000000002E-4</v>
      </c>
      <c r="I2025">
        <f t="shared" si="177"/>
        <v>3.6780660900548136E-2</v>
      </c>
      <c r="J2025" s="6">
        <f t="shared" si="175"/>
        <v>4.2500000000000003E-3</v>
      </c>
      <c r="K2025">
        <f t="shared" si="176"/>
        <v>235.29411764705881</v>
      </c>
      <c r="L2025" t="s">
        <v>68</v>
      </c>
      <c r="M2025">
        <v>1</v>
      </c>
      <c r="N2025" t="s">
        <v>33</v>
      </c>
      <c r="O2025" t="s">
        <v>33</v>
      </c>
      <c r="P2025" t="s">
        <v>22</v>
      </c>
      <c r="Q2025" t="s">
        <v>23</v>
      </c>
      <c r="R2025" t="s">
        <v>31</v>
      </c>
      <c r="S2025" t="s">
        <v>25</v>
      </c>
      <c r="T2025">
        <v>1</v>
      </c>
      <c r="U2025" t="s">
        <v>400</v>
      </c>
      <c r="V2025" t="s">
        <v>406</v>
      </c>
      <c r="W2025" t="s">
        <v>409</v>
      </c>
      <c r="Y2025">
        <f t="shared" si="172"/>
        <v>57.32</v>
      </c>
    </row>
    <row r="2026" spans="1:25" x14ac:dyDescent="0.2">
      <c r="A2026">
        <v>2025</v>
      </c>
      <c r="B2026" t="s">
        <v>298</v>
      </c>
      <c r="C2026" t="s">
        <v>387</v>
      </c>
      <c r="D2026">
        <v>8</v>
      </c>
      <c r="E2026" t="s">
        <v>72</v>
      </c>
      <c r="F2026">
        <f t="shared" si="173"/>
        <v>0.08</v>
      </c>
      <c r="G2026">
        <v>340</v>
      </c>
      <c r="H2026">
        <f t="shared" si="174"/>
        <v>3.4000000000000002E-4</v>
      </c>
      <c r="I2026">
        <f t="shared" si="177"/>
        <v>3.6780660900548136E-2</v>
      </c>
      <c r="J2026" s="6">
        <f t="shared" si="175"/>
        <v>4.2500000000000003E-3</v>
      </c>
      <c r="K2026">
        <f t="shared" si="176"/>
        <v>235.29411764705881</v>
      </c>
      <c r="L2026" t="s">
        <v>68</v>
      </c>
      <c r="M2026">
        <v>1</v>
      </c>
      <c r="N2026" t="s">
        <v>45</v>
      </c>
      <c r="O2026" t="s">
        <v>45</v>
      </c>
      <c r="P2026" t="s">
        <v>22</v>
      </c>
      <c r="Q2026" t="s">
        <v>23</v>
      </c>
      <c r="R2026" t="s">
        <v>24</v>
      </c>
      <c r="S2026" t="s">
        <v>46</v>
      </c>
      <c r="T2026">
        <v>1</v>
      </c>
      <c r="U2026" t="s">
        <v>400</v>
      </c>
      <c r="V2026" t="s">
        <v>406</v>
      </c>
      <c r="W2026" t="s">
        <v>409</v>
      </c>
      <c r="Y2026">
        <f t="shared" si="172"/>
        <v>57.32</v>
      </c>
    </row>
    <row r="2027" spans="1:25" x14ac:dyDescent="0.2">
      <c r="A2027">
        <v>2026</v>
      </c>
      <c r="B2027" t="s">
        <v>298</v>
      </c>
      <c r="C2027" t="s">
        <v>387</v>
      </c>
      <c r="D2027">
        <v>8</v>
      </c>
      <c r="E2027" t="s">
        <v>72</v>
      </c>
      <c r="F2027">
        <f t="shared" si="173"/>
        <v>0.08</v>
      </c>
      <c r="G2027">
        <v>340</v>
      </c>
      <c r="H2027">
        <f t="shared" si="174"/>
        <v>3.4000000000000002E-4</v>
      </c>
      <c r="I2027">
        <f t="shared" si="177"/>
        <v>3.6780660900548136E-2</v>
      </c>
      <c r="J2027" s="6">
        <f t="shared" si="175"/>
        <v>4.2500000000000003E-3</v>
      </c>
      <c r="K2027">
        <f t="shared" si="176"/>
        <v>235.29411764705881</v>
      </c>
      <c r="L2027" t="s">
        <v>68</v>
      </c>
      <c r="M2027">
        <v>1</v>
      </c>
      <c r="N2027" t="s">
        <v>162</v>
      </c>
      <c r="O2027" t="s">
        <v>162</v>
      </c>
      <c r="P2027" t="s">
        <v>36</v>
      </c>
      <c r="Q2027" t="s">
        <v>37</v>
      </c>
      <c r="R2027" t="s">
        <v>24</v>
      </c>
      <c r="S2027" t="s">
        <v>38</v>
      </c>
      <c r="T2027">
        <v>1</v>
      </c>
      <c r="U2027" t="s">
        <v>400</v>
      </c>
      <c r="V2027" t="s">
        <v>406</v>
      </c>
      <c r="W2027" t="s">
        <v>409</v>
      </c>
      <c r="Y2027">
        <f t="shared" si="172"/>
        <v>57.32</v>
      </c>
    </row>
    <row r="2028" spans="1:25" x14ac:dyDescent="0.2">
      <c r="A2028">
        <v>2027</v>
      </c>
      <c r="B2028" t="s">
        <v>298</v>
      </c>
      <c r="C2028" t="s">
        <v>387</v>
      </c>
      <c r="D2028">
        <v>8</v>
      </c>
      <c r="E2028" t="s">
        <v>72</v>
      </c>
      <c r="F2028">
        <f t="shared" si="173"/>
        <v>0.08</v>
      </c>
      <c r="G2028">
        <v>340</v>
      </c>
      <c r="H2028">
        <f t="shared" si="174"/>
        <v>3.4000000000000002E-4</v>
      </c>
      <c r="I2028">
        <f t="shared" si="177"/>
        <v>3.6780660900548136E-2</v>
      </c>
      <c r="J2028" s="6">
        <f t="shared" si="175"/>
        <v>4.2500000000000003E-3</v>
      </c>
      <c r="K2028">
        <f t="shared" si="176"/>
        <v>235.29411764705881</v>
      </c>
      <c r="L2028" t="s">
        <v>68</v>
      </c>
      <c r="M2028">
        <v>1</v>
      </c>
      <c r="N2028" t="s">
        <v>154</v>
      </c>
      <c r="O2028" t="s">
        <v>154</v>
      </c>
      <c r="P2028" t="s">
        <v>22</v>
      </c>
      <c r="Q2028" t="s">
        <v>23</v>
      </c>
      <c r="R2028" t="s">
        <v>31</v>
      </c>
      <c r="S2028" t="s">
        <v>155</v>
      </c>
      <c r="T2028">
        <v>1</v>
      </c>
      <c r="U2028" t="s">
        <v>400</v>
      </c>
      <c r="V2028" t="s">
        <v>406</v>
      </c>
      <c r="W2028" t="s">
        <v>409</v>
      </c>
      <c r="Y2028">
        <f t="shared" si="172"/>
        <v>57.32</v>
      </c>
    </row>
    <row r="2029" spans="1:25" x14ac:dyDescent="0.2">
      <c r="A2029">
        <v>2028</v>
      </c>
      <c r="B2029" t="s">
        <v>298</v>
      </c>
      <c r="C2029" t="s">
        <v>387</v>
      </c>
      <c r="D2029">
        <v>8</v>
      </c>
      <c r="E2029" t="s">
        <v>72</v>
      </c>
      <c r="F2029">
        <f t="shared" si="173"/>
        <v>0.08</v>
      </c>
      <c r="G2029">
        <v>340</v>
      </c>
      <c r="H2029">
        <f t="shared" si="174"/>
        <v>3.4000000000000002E-4</v>
      </c>
      <c r="I2029">
        <f t="shared" si="177"/>
        <v>3.6780660900548136E-2</v>
      </c>
      <c r="J2029" s="6">
        <f t="shared" si="175"/>
        <v>4.2500000000000003E-3</v>
      </c>
      <c r="K2029">
        <f t="shared" si="176"/>
        <v>235.29411764705881</v>
      </c>
      <c r="L2029" t="s">
        <v>70</v>
      </c>
      <c r="M2029">
        <v>1</v>
      </c>
      <c r="N2029" t="s">
        <v>319</v>
      </c>
      <c r="O2029" t="s">
        <v>319</v>
      </c>
      <c r="P2029" t="s">
        <v>22</v>
      </c>
      <c r="Q2029" t="s">
        <v>23</v>
      </c>
      <c r="R2029" t="s">
        <v>24</v>
      </c>
      <c r="S2029" t="s">
        <v>320</v>
      </c>
      <c r="T2029">
        <v>1</v>
      </c>
      <c r="U2029" t="s">
        <v>400</v>
      </c>
      <c r="V2029" t="s">
        <v>406</v>
      </c>
      <c r="W2029" t="s">
        <v>410</v>
      </c>
      <c r="Y2029">
        <f t="shared" si="172"/>
        <v>57.32</v>
      </c>
    </row>
    <row r="2030" spans="1:25" x14ac:dyDescent="0.2">
      <c r="A2030">
        <v>2029</v>
      </c>
      <c r="B2030" t="s">
        <v>298</v>
      </c>
      <c r="C2030" t="s">
        <v>387</v>
      </c>
      <c r="D2030">
        <v>8</v>
      </c>
      <c r="E2030" t="s">
        <v>72</v>
      </c>
      <c r="F2030">
        <f t="shared" si="173"/>
        <v>0.08</v>
      </c>
      <c r="G2030">
        <v>340</v>
      </c>
      <c r="H2030">
        <f t="shared" si="174"/>
        <v>3.4000000000000002E-4</v>
      </c>
      <c r="I2030">
        <f t="shared" si="177"/>
        <v>3.6780660900548136E-2</v>
      </c>
      <c r="J2030" s="6">
        <f t="shared" si="175"/>
        <v>4.2500000000000003E-3</v>
      </c>
      <c r="K2030">
        <f t="shared" si="176"/>
        <v>235.29411764705881</v>
      </c>
      <c r="L2030" t="s">
        <v>70</v>
      </c>
      <c r="M2030">
        <v>1</v>
      </c>
      <c r="N2030" t="s">
        <v>33</v>
      </c>
      <c r="O2030" t="s">
        <v>33</v>
      </c>
      <c r="P2030" t="s">
        <v>22</v>
      </c>
      <c r="Q2030" t="s">
        <v>23</v>
      </c>
      <c r="R2030" t="s">
        <v>31</v>
      </c>
      <c r="S2030" t="s">
        <v>25</v>
      </c>
      <c r="T2030">
        <v>1</v>
      </c>
      <c r="U2030" t="s">
        <v>400</v>
      </c>
      <c r="V2030" t="s">
        <v>406</v>
      </c>
      <c r="W2030" t="s">
        <v>410</v>
      </c>
      <c r="Y2030">
        <f t="shared" si="172"/>
        <v>57.32</v>
      </c>
    </row>
    <row r="2031" spans="1:25" x14ac:dyDescent="0.2">
      <c r="A2031">
        <v>2030</v>
      </c>
      <c r="B2031" t="s">
        <v>298</v>
      </c>
      <c r="C2031" t="s">
        <v>387</v>
      </c>
      <c r="D2031">
        <v>8</v>
      </c>
      <c r="E2031" t="s">
        <v>72</v>
      </c>
      <c r="F2031">
        <f t="shared" si="173"/>
        <v>0.08</v>
      </c>
      <c r="G2031">
        <v>340</v>
      </c>
      <c r="H2031">
        <f t="shared" si="174"/>
        <v>3.4000000000000002E-4</v>
      </c>
      <c r="I2031">
        <f t="shared" si="177"/>
        <v>3.6780660900548136E-2</v>
      </c>
      <c r="J2031" s="6">
        <f t="shared" si="175"/>
        <v>4.2500000000000003E-3</v>
      </c>
      <c r="K2031">
        <f t="shared" si="176"/>
        <v>235.29411764705881</v>
      </c>
      <c r="L2031" t="s">
        <v>70</v>
      </c>
      <c r="M2031">
        <v>1</v>
      </c>
      <c r="N2031" t="s">
        <v>308</v>
      </c>
      <c r="O2031" t="s">
        <v>304</v>
      </c>
      <c r="P2031" t="s">
        <v>22</v>
      </c>
      <c r="Q2031" t="s">
        <v>23</v>
      </c>
      <c r="R2031" t="s">
        <v>24</v>
      </c>
      <c r="S2031" t="s">
        <v>305</v>
      </c>
      <c r="T2031">
        <v>1</v>
      </c>
      <c r="U2031" t="s">
        <v>400</v>
      </c>
      <c r="V2031" t="s">
        <v>406</v>
      </c>
      <c r="W2031" t="s">
        <v>410</v>
      </c>
      <c r="Y2031">
        <f t="shared" si="172"/>
        <v>57.32</v>
      </c>
    </row>
    <row r="2032" spans="1:25" x14ac:dyDescent="0.2">
      <c r="A2032">
        <v>2031</v>
      </c>
      <c r="B2032" t="s">
        <v>298</v>
      </c>
      <c r="C2032" t="s">
        <v>387</v>
      </c>
      <c r="D2032">
        <v>8</v>
      </c>
      <c r="E2032" t="s">
        <v>72</v>
      </c>
      <c r="F2032">
        <f t="shared" si="173"/>
        <v>0.08</v>
      </c>
      <c r="G2032">
        <v>340</v>
      </c>
      <c r="H2032">
        <f t="shared" si="174"/>
        <v>3.4000000000000002E-4</v>
      </c>
      <c r="I2032">
        <f t="shared" si="177"/>
        <v>3.6780660900548136E-2</v>
      </c>
      <c r="J2032" s="6">
        <f t="shared" si="175"/>
        <v>4.2500000000000003E-3</v>
      </c>
      <c r="K2032">
        <f t="shared" si="176"/>
        <v>235.29411764705881</v>
      </c>
      <c r="L2032" t="s">
        <v>70</v>
      </c>
      <c r="M2032">
        <v>1</v>
      </c>
      <c r="N2032" t="s">
        <v>45</v>
      </c>
      <c r="O2032" t="s">
        <v>45</v>
      </c>
      <c r="P2032" t="s">
        <v>22</v>
      </c>
      <c r="Q2032" t="s">
        <v>23</v>
      </c>
      <c r="R2032" t="s">
        <v>24</v>
      </c>
      <c r="S2032" t="s">
        <v>46</v>
      </c>
      <c r="T2032">
        <v>1</v>
      </c>
      <c r="U2032" t="s">
        <v>400</v>
      </c>
      <c r="V2032" t="s">
        <v>406</v>
      </c>
      <c r="W2032" t="s">
        <v>410</v>
      </c>
      <c r="Y2032">
        <f t="shared" si="172"/>
        <v>57.32</v>
      </c>
    </row>
    <row r="2033" spans="1:25" x14ac:dyDescent="0.2">
      <c r="A2033">
        <v>2032</v>
      </c>
      <c r="B2033" t="s">
        <v>298</v>
      </c>
      <c r="C2033" t="s">
        <v>387</v>
      </c>
      <c r="D2033">
        <v>8</v>
      </c>
      <c r="E2033" t="s">
        <v>72</v>
      </c>
      <c r="F2033">
        <f t="shared" si="173"/>
        <v>0.08</v>
      </c>
      <c r="G2033">
        <v>340</v>
      </c>
      <c r="H2033">
        <f t="shared" si="174"/>
        <v>3.4000000000000002E-4</v>
      </c>
      <c r="I2033">
        <f t="shared" si="177"/>
        <v>3.6780660900548136E-2</v>
      </c>
      <c r="J2033" s="6">
        <f t="shared" si="175"/>
        <v>4.2500000000000003E-3</v>
      </c>
      <c r="K2033">
        <f t="shared" si="176"/>
        <v>235.29411764705881</v>
      </c>
      <c r="L2033" t="s">
        <v>70</v>
      </c>
      <c r="M2033">
        <v>1</v>
      </c>
      <c r="N2033" t="s">
        <v>45</v>
      </c>
      <c r="O2033" t="s">
        <v>45</v>
      </c>
      <c r="P2033" t="s">
        <v>22</v>
      </c>
      <c r="Q2033" t="s">
        <v>23</v>
      </c>
      <c r="R2033" t="s">
        <v>24</v>
      </c>
      <c r="S2033" t="s">
        <v>46</v>
      </c>
      <c r="T2033">
        <v>1</v>
      </c>
      <c r="U2033" t="s">
        <v>400</v>
      </c>
      <c r="V2033" t="s">
        <v>406</v>
      </c>
      <c r="W2033" t="s">
        <v>410</v>
      </c>
      <c r="Y2033">
        <f t="shared" si="172"/>
        <v>57.32</v>
      </c>
    </row>
    <row r="2034" spans="1:25" x14ac:dyDescent="0.2">
      <c r="A2034">
        <v>2033</v>
      </c>
      <c r="B2034" t="s">
        <v>298</v>
      </c>
      <c r="C2034" t="s">
        <v>387</v>
      </c>
      <c r="D2034">
        <v>8</v>
      </c>
      <c r="E2034" t="s">
        <v>72</v>
      </c>
      <c r="F2034">
        <f t="shared" si="173"/>
        <v>0.08</v>
      </c>
      <c r="G2034">
        <v>340</v>
      </c>
      <c r="H2034">
        <f t="shared" si="174"/>
        <v>3.4000000000000002E-4</v>
      </c>
      <c r="I2034">
        <f t="shared" si="177"/>
        <v>3.6780660900548136E-2</v>
      </c>
      <c r="J2034" s="6">
        <f t="shared" si="175"/>
        <v>4.2500000000000003E-3</v>
      </c>
      <c r="K2034">
        <f t="shared" si="176"/>
        <v>235.29411764705881</v>
      </c>
      <c r="L2034" t="s">
        <v>70</v>
      </c>
      <c r="M2034">
        <v>1</v>
      </c>
      <c r="N2034" t="s">
        <v>61</v>
      </c>
      <c r="O2034" t="s">
        <v>61</v>
      </c>
      <c r="P2034" t="s">
        <v>30</v>
      </c>
      <c r="Q2034" t="s">
        <v>37</v>
      </c>
      <c r="R2034" t="s">
        <v>31</v>
      </c>
      <c r="S2034" t="s">
        <v>62</v>
      </c>
      <c r="T2034">
        <v>1</v>
      </c>
      <c r="U2034" t="s">
        <v>400</v>
      </c>
      <c r="V2034" t="s">
        <v>406</v>
      </c>
      <c r="W2034" t="s">
        <v>410</v>
      </c>
      <c r="Y2034">
        <f t="shared" si="172"/>
        <v>57.32</v>
      </c>
    </row>
    <row r="2035" spans="1:25" x14ac:dyDescent="0.2">
      <c r="A2035">
        <v>2034</v>
      </c>
      <c r="B2035" t="s">
        <v>298</v>
      </c>
      <c r="C2035" t="s">
        <v>387</v>
      </c>
      <c r="D2035">
        <v>8</v>
      </c>
      <c r="E2035" t="s">
        <v>72</v>
      </c>
      <c r="F2035">
        <f t="shared" si="173"/>
        <v>0.08</v>
      </c>
      <c r="G2035">
        <v>340</v>
      </c>
      <c r="H2035">
        <f t="shared" si="174"/>
        <v>3.4000000000000002E-4</v>
      </c>
      <c r="I2035">
        <f t="shared" si="177"/>
        <v>3.6780660900548136E-2</v>
      </c>
      <c r="J2035" s="6">
        <f t="shared" si="175"/>
        <v>4.2500000000000003E-3</v>
      </c>
      <c r="K2035">
        <f t="shared" si="176"/>
        <v>235.29411764705881</v>
      </c>
      <c r="L2035" t="s">
        <v>70</v>
      </c>
      <c r="M2035">
        <v>1</v>
      </c>
      <c r="N2035" t="s">
        <v>330</v>
      </c>
      <c r="O2035" t="s">
        <v>213</v>
      </c>
      <c r="P2035" t="s">
        <v>22</v>
      </c>
      <c r="Q2035" t="s">
        <v>23</v>
      </c>
      <c r="R2035" t="s">
        <v>24</v>
      </c>
      <c r="S2035" t="s">
        <v>46</v>
      </c>
      <c r="T2035">
        <v>1</v>
      </c>
      <c r="U2035" t="s">
        <v>400</v>
      </c>
      <c r="V2035" t="s">
        <v>406</v>
      </c>
      <c r="W2035" t="s">
        <v>410</v>
      </c>
      <c r="Y2035">
        <f t="shared" si="172"/>
        <v>57.32</v>
      </c>
    </row>
    <row r="2036" spans="1:25" x14ac:dyDescent="0.2">
      <c r="A2036">
        <v>2035</v>
      </c>
      <c r="B2036" t="s">
        <v>298</v>
      </c>
      <c r="C2036" t="s">
        <v>387</v>
      </c>
      <c r="D2036">
        <v>8</v>
      </c>
      <c r="E2036" t="s">
        <v>72</v>
      </c>
      <c r="F2036">
        <f t="shared" si="173"/>
        <v>0.08</v>
      </c>
      <c r="G2036">
        <v>340</v>
      </c>
      <c r="H2036">
        <f t="shared" si="174"/>
        <v>3.4000000000000002E-4</v>
      </c>
      <c r="I2036">
        <f t="shared" si="177"/>
        <v>3.6780660900548136E-2</v>
      </c>
      <c r="J2036" s="6">
        <f t="shared" si="175"/>
        <v>4.2500000000000003E-3</v>
      </c>
      <c r="K2036">
        <f t="shared" si="176"/>
        <v>235.29411764705881</v>
      </c>
      <c r="L2036" t="s">
        <v>70</v>
      </c>
      <c r="M2036">
        <v>1</v>
      </c>
      <c r="N2036" t="s">
        <v>311</v>
      </c>
      <c r="O2036" t="s">
        <v>311</v>
      </c>
      <c r="P2036" t="s">
        <v>22</v>
      </c>
      <c r="Q2036" t="s">
        <v>23</v>
      </c>
      <c r="R2036" t="s">
        <v>24</v>
      </c>
      <c r="S2036" t="s">
        <v>32</v>
      </c>
      <c r="T2036">
        <v>1</v>
      </c>
      <c r="U2036" t="s">
        <v>400</v>
      </c>
      <c r="V2036" t="s">
        <v>406</v>
      </c>
      <c r="W2036" t="s">
        <v>410</v>
      </c>
      <c r="Y2036">
        <f t="shared" si="172"/>
        <v>57.32</v>
      </c>
    </row>
    <row r="2037" spans="1:25" x14ac:dyDescent="0.2">
      <c r="A2037">
        <v>2036</v>
      </c>
      <c r="B2037" t="s">
        <v>298</v>
      </c>
      <c r="C2037" t="s">
        <v>387</v>
      </c>
      <c r="D2037">
        <v>8</v>
      </c>
      <c r="E2037" t="s">
        <v>72</v>
      </c>
      <c r="F2037">
        <f t="shared" si="173"/>
        <v>0.08</v>
      </c>
      <c r="G2037">
        <v>340</v>
      </c>
      <c r="H2037">
        <f t="shared" si="174"/>
        <v>3.4000000000000002E-4</v>
      </c>
      <c r="I2037">
        <f t="shared" si="177"/>
        <v>3.6780660900548136E-2</v>
      </c>
      <c r="J2037" s="6">
        <f t="shared" si="175"/>
        <v>4.2500000000000003E-3</v>
      </c>
      <c r="K2037">
        <f t="shared" si="176"/>
        <v>235.29411764705881</v>
      </c>
      <c r="L2037" t="s">
        <v>70</v>
      </c>
      <c r="M2037">
        <v>1</v>
      </c>
      <c r="N2037" t="s">
        <v>63</v>
      </c>
      <c r="O2037" t="s">
        <v>63</v>
      </c>
      <c r="P2037" t="s">
        <v>22</v>
      </c>
      <c r="Q2037" t="s">
        <v>37</v>
      </c>
      <c r="R2037" t="s">
        <v>24</v>
      </c>
      <c r="S2037" t="s">
        <v>32</v>
      </c>
      <c r="T2037">
        <v>1</v>
      </c>
      <c r="U2037" t="s">
        <v>400</v>
      </c>
      <c r="V2037" t="s">
        <v>406</v>
      </c>
      <c r="W2037" t="s">
        <v>410</v>
      </c>
      <c r="Y2037">
        <f t="shared" si="172"/>
        <v>57.32</v>
      </c>
    </row>
    <row r="2038" spans="1:25" x14ac:dyDescent="0.2">
      <c r="A2038">
        <v>2037</v>
      </c>
      <c r="B2038" t="s">
        <v>298</v>
      </c>
      <c r="C2038" t="s">
        <v>387</v>
      </c>
      <c r="D2038">
        <v>8</v>
      </c>
      <c r="E2038" t="s">
        <v>72</v>
      </c>
      <c r="F2038">
        <f t="shared" si="173"/>
        <v>0.08</v>
      </c>
      <c r="G2038">
        <v>340</v>
      </c>
      <c r="H2038">
        <f t="shared" si="174"/>
        <v>3.4000000000000002E-4</v>
      </c>
      <c r="I2038">
        <f t="shared" si="177"/>
        <v>3.6780660900548136E-2</v>
      </c>
      <c r="J2038" s="6">
        <f t="shared" si="175"/>
        <v>4.2500000000000003E-3</v>
      </c>
      <c r="K2038">
        <f t="shared" si="176"/>
        <v>235.29411764705881</v>
      </c>
      <c r="L2038" t="s">
        <v>70</v>
      </c>
      <c r="M2038">
        <v>1</v>
      </c>
      <c r="N2038" t="s">
        <v>188</v>
      </c>
      <c r="O2038" t="s">
        <v>188</v>
      </c>
      <c r="P2038" t="s">
        <v>36</v>
      </c>
      <c r="Q2038" t="s">
        <v>23</v>
      </c>
      <c r="R2038" t="s">
        <v>31</v>
      </c>
      <c r="S2038" t="s">
        <v>38</v>
      </c>
      <c r="T2038">
        <v>1</v>
      </c>
      <c r="U2038" t="s">
        <v>400</v>
      </c>
      <c r="V2038" t="s">
        <v>406</v>
      </c>
      <c r="W2038" t="s">
        <v>410</v>
      </c>
      <c r="Y2038">
        <f t="shared" si="172"/>
        <v>57.32</v>
      </c>
    </row>
    <row r="2039" spans="1:25" x14ac:dyDescent="0.2">
      <c r="A2039">
        <v>2038</v>
      </c>
      <c r="B2039" t="s">
        <v>298</v>
      </c>
      <c r="C2039" t="s">
        <v>387</v>
      </c>
      <c r="D2039">
        <v>9</v>
      </c>
      <c r="E2039" t="s">
        <v>18</v>
      </c>
      <c r="F2039">
        <f t="shared" ref="F2039:F2076" si="178">(4/100)</f>
        <v>0.04</v>
      </c>
      <c r="G2039">
        <v>150</v>
      </c>
      <c r="H2039">
        <f t="shared" si="174"/>
        <v>1.4999999999999999E-4</v>
      </c>
      <c r="I2039">
        <f t="shared" si="177"/>
        <v>3.4549414947133546E-2</v>
      </c>
      <c r="J2039" s="6">
        <f t="shared" si="175"/>
        <v>3.7499999999999999E-3</v>
      </c>
      <c r="K2039">
        <f t="shared" si="176"/>
        <v>266.66666666666669</v>
      </c>
      <c r="L2039" t="s">
        <v>19</v>
      </c>
      <c r="M2039">
        <v>1</v>
      </c>
      <c r="N2039" t="s">
        <v>34</v>
      </c>
      <c r="O2039" t="s">
        <v>35</v>
      </c>
      <c r="P2039" t="s">
        <v>36</v>
      </c>
      <c r="Q2039" t="s">
        <v>37</v>
      </c>
      <c r="R2039" t="s">
        <v>24</v>
      </c>
      <c r="S2039" t="s">
        <v>38</v>
      </c>
      <c r="T2039">
        <v>2</v>
      </c>
      <c r="U2039" t="s">
        <v>411</v>
      </c>
      <c r="V2039" t="s">
        <v>412</v>
      </c>
      <c r="W2039" t="s">
        <v>413</v>
      </c>
      <c r="Y2039">
        <f t="shared" si="172"/>
        <v>114.64</v>
      </c>
    </row>
    <row r="2040" spans="1:25" x14ac:dyDescent="0.2">
      <c r="A2040">
        <v>2039</v>
      </c>
      <c r="B2040" t="s">
        <v>298</v>
      </c>
      <c r="C2040" t="s">
        <v>387</v>
      </c>
      <c r="D2040">
        <v>9</v>
      </c>
      <c r="E2040" t="s">
        <v>18</v>
      </c>
      <c r="F2040">
        <f t="shared" si="178"/>
        <v>0.04</v>
      </c>
      <c r="G2040">
        <v>150</v>
      </c>
      <c r="H2040">
        <f t="shared" si="174"/>
        <v>1.4999999999999999E-4</v>
      </c>
      <c r="I2040">
        <f t="shared" si="177"/>
        <v>3.4549414947133546E-2</v>
      </c>
      <c r="J2040" s="6">
        <f t="shared" si="175"/>
        <v>3.7499999999999999E-3</v>
      </c>
      <c r="K2040">
        <f t="shared" si="176"/>
        <v>266.66666666666669</v>
      </c>
      <c r="L2040" t="s">
        <v>19</v>
      </c>
      <c r="M2040">
        <v>1</v>
      </c>
      <c r="N2040" t="s">
        <v>39</v>
      </c>
      <c r="O2040" t="s">
        <v>35</v>
      </c>
      <c r="P2040" t="s">
        <v>36</v>
      </c>
      <c r="Q2040" t="s">
        <v>37</v>
      </c>
      <c r="R2040" t="s">
        <v>24</v>
      </c>
      <c r="S2040" t="s">
        <v>38</v>
      </c>
      <c r="T2040">
        <v>2</v>
      </c>
      <c r="U2040" t="s">
        <v>411</v>
      </c>
      <c r="V2040" t="s">
        <v>412</v>
      </c>
      <c r="W2040" t="s">
        <v>413</v>
      </c>
      <c r="Y2040">
        <f t="shared" si="172"/>
        <v>114.64</v>
      </c>
    </row>
    <row r="2041" spans="1:25" x14ac:dyDescent="0.2">
      <c r="A2041">
        <v>2040</v>
      </c>
      <c r="B2041" t="s">
        <v>298</v>
      </c>
      <c r="C2041" t="s">
        <v>387</v>
      </c>
      <c r="D2041">
        <v>9</v>
      </c>
      <c r="E2041" t="s">
        <v>18</v>
      </c>
      <c r="F2041">
        <f t="shared" si="178"/>
        <v>0.04</v>
      </c>
      <c r="G2041">
        <v>150</v>
      </c>
      <c r="H2041">
        <f t="shared" si="174"/>
        <v>1.4999999999999999E-4</v>
      </c>
      <c r="I2041">
        <f t="shared" si="177"/>
        <v>3.4549414947133546E-2</v>
      </c>
      <c r="J2041" s="6">
        <f t="shared" si="175"/>
        <v>3.7499999999999999E-3</v>
      </c>
      <c r="K2041">
        <f t="shared" si="176"/>
        <v>266.66666666666669</v>
      </c>
      <c r="L2041" t="s">
        <v>19</v>
      </c>
      <c r="M2041">
        <v>1</v>
      </c>
      <c r="N2041" t="s">
        <v>47</v>
      </c>
      <c r="O2041" t="s">
        <v>47</v>
      </c>
      <c r="P2041" t="s">
        <v>22</v>
      </c>
      <c r="Q2041" t="s">
        <v>23</v>
      </c>
      <c r="R2041" t="s">
        <v>24</v>
      </c>
      <c r="S2041" t="s">
        <v>32</v>
      </c>
      <c r="T2041">
        <v>1</v>
      </c>
      <c r="U2041" t="s">
        <v>411</v>
      </c>
      <c r="V2041" t="s">
        <v>412</v>
      </c>
      <c r="W2041" t="s">
        <v>413</v>
      </c>
      <c r="Y2041">
        <f t="shared" si="172"/>
        <v>57.32</v>
      </c>
    </row>
    <row r="2042" spans="1:25" x14ac:dyDescent="0.2">
      <c r="A2042">
        <v>2041</v>
      </c>
      <c r="B2042" t="s">
        <v>298</v>
      </c>
      <c r="C2042" t="s">
        <v>387</v>
      </c>
      <c r="D2042">
        <v>9</v>
      </c>
      <c r="E2042" t="s">
        <v>18</v>
      </c>
      <c r="F2042">
        <f t="shared" si="178"/>
        <v>0.04</v>
      </c>
      <c r="G2042">
        <v>150</v>
      </c>
      <c r="H2042">
        <f t="shared" si="174"/>
        <v>1.4999999999999999E-4</v>
      </c>
      <c r="I2042">
        <f t="shared" si="177"/>
        <v>3.4549414947133546E-2</v>
      </c>
      <c r="J2042" s="6">
        <f t="shared" si="175"/>
        <v>3.7499999999999999E-3</v>
      </c>
      <c r="K2042">
        <f t="shared" si="176"/>
        <v>266.66666666666669</v>
      </c>
      <c r="L2042" t="s">
        <v>19</v>
      </c>
      <c r="M2042">
        <v>1</v>
      </c>
      <c r="N2042" t="s">
        <v>52</v>
      </c>
      <c r="O2042" t="s">
        <v>52</v>
      </c>
      <c r="P2042" t="s">
        <v>22</v>
      </c>
      <c r="Q2042" t="s">
        <v>23</v>
      </c>
      <c r="R2042" t="s">
        <v>24</v>
      </c>
      <c r="S2042" t="s">
        <v>46</v>
      </c>
      <c r="T2042">
        <v>1</v>
      </c>
      <c r="U2042" t="s">
        <v>411</v>
      </c>
      <c r="V2042" t="s">
        <v>412</v>
      </c>
      <c r="W2042" t="s">
        <v>413</v>
      </c>
      <c r="Y2042">
        <f t="shared" si="172"/>
        <v>57.32</v>
      </c>
    </row>
    <row r="2043" spans="1:25" x14ac:dyDescent="0.2">
      <c r="A2043">
        <v>2042</v>
      </c>
      <c r="B2043" t="s">
        <v>298</v>
      </c>
      <c r="C2043" t="s">
        <v>387</v>
      </c>
      <c r="D2043">
        <v>9</v>
      </c>
      <c r="E2043" t="s">
        <v>18</v>
      </c>
      <c r="F2043">
        <f t="shared" si="178"/>
        <v>0.04</v>
      </c>
      <c r="G2043">
        <v>150</v>
      </c>
      <c r="H2043">
        <f t="shared" si="174"/>
        <v>1.4999999999999999E-4</v>
      </c>
      <c r="I2043">
        <f t="shared" si="177"/>
        <v>3.4549414947133546E-2</v>
      </c>
      <c r="J2043" s="6">
        <f t="shared" si="175"/>
        <v>3.7499999999999999E-3</v>
      </c>
      <c r="K2043">
        <f t="shared" si="176"/>
        <v>266.66666666666669</v>
      </c>
      <c r="L2043" t="s">
        <v>19</v>
      </c>
      <c r="M2043">
        <v>1</v>
      </c>
      <c r="N2043" t="s">
        <v>313</v>
      </c>
      <c r="O2043" t="s">
        <v>313</v>
      </c>
      <c r="P2043" t="s">
        <v>22</v>
      </c>
      <c r="Q2043" t="s">
        <v>23</v>
      </c>
      <c r="R2043" t="s">
        <v>31</v>
      </c>
      <c r="S2043" t="s">
        <v>32</v>
      </c>
      <c r="T2043">
        <v>1</v>
      </c>
      <c r="U2043" t="s">
        <v>411</v>
      </c>
      <c r="V2043" t="s">
        <v>412</v>
      </c>
      <c r="W2043" t="s">
        <v>413</v>
      </c>
      <c r="Y2043">
        <f t="shared" si="172"/>
        <v>57.32</v>
      </c>
    </row>
    <row r="2044" spans="1:25" x14ac:dyDescent="0.2">
      <c r="A2044">
        <v>2043</v>
      </c>
      <c r="B2044" t="s">
        <v>298</v>
      </c>
      <c r="C2044" t="s">
        <v>387</v>
      </c>
      <c r="D2044">
        <v>9</v>
      </c>
      <c r="E2044" t="s">
        <v>18</v>
      </c>
      <c r="F2044">
        <f t="shared" si="178"/>
        <v>0.04</v>
      </c>
      <c r="G2044">
        <v>150</v>
      </c>
      <c r="H2044">
        <f t="shared" si="174"/>
        <v>1.4999999999999999E-4</v>
      </c>
      <c r="I2044">
        <f t="shared" si="177"/>
        <v>3.4549414947133546E-2</v>
      </c>
      <c r="J2044" s="6">
        <f t="shared" si="175"/>
        <v>3.7499999999999999E-3</v>
      </c>
      <c r="K2044">
        <f t="shared" si="176"/>
        <v>266.66666666666669</v>
      </c>
      <c r="L2044" t="s">
        <v>19</v>
      </c>
      <c r="M2044">
        <v>1</v>
      </c>
      <c r="N2044" t="s">
        <v>188</v>
      </c>
      <c r="O2044" t="s">
        <v>188</v>
      </c>
      <c r="P2044" t="s">
        <v>36</v>
      </c>
      <c r="Q2044" t="s">
        <v>23</v>
      </c>
      <c r="R2044" t="s">
        <v>31</v>
      </c>
      <c r="S2044" t="s">
        <v>38</v>
      </c>
      <c r="T2044">
        <v>6</v>
      </c>
      <c r="U2044" t="s">
        <v>411</v>
      </c>
      <c r="V2044" t="s">
        <v>412</v>
      </c>
      <c r="W2044" t="s">
        <v>413</v>
      </c>
      <c r="Y2044">
        <f t="shared" si="172"/>
        <v>343.92</v>
      </c>
    </row>
    <row r="2045" spans="1:25" x14ac:dyDescent="0.2">
      <c r="A2045">
        <v>2044</v>
      </c>
      <c r="B2045" t="s">
        <v>298</v>
      </c>
      <c r="C2045" t="s">
        <v>387</v>
      </c>
      <c r="D2045">
        <v>9</v>
      </c>
      <c r="E2045" t="s">
        <v>18</v>
      </c>
      <c r="F2045">
        <f t="shared" si="178"/>
        <v>0.04</v>
      </c>
      <c r="G2045">
        <v>150</v>
      </c>
      <c r="H2045">
        <f t="shared" si="174"/>
        <v>1.4999999999999999E-4</v>
      </c>
      <c r="I2045">
        <f t="shared" si="177"/>
        <v>3.4549414947133546E-2</v>
      </c>
      <c r="J2045" s="6">
        <f t="shared" si="175"/>
        <v>3.7499999999999999E-3</v>
      </c>
      <c r="K2045">
        <f t="shared" si="176"/>
        <v>266.66666666666669</v>
      </c>
      <c r="L2045" t="s">
        <v>19</v>
      </c>
      <c r="M2045">
        <v>1</v>
      </c>
      <c r="N2045" t="s">
        <v>188</v>
      </c>
      <c r="O2045" t="s">
        <v>188</v>
      </c>
      <c r="P2045" t="s">
        <v>36</v>
      </c>
      <c r="Q2045" t="s">
        <v>23</v>
      </c>
      <c r="R2045" t="s">
        <v>31</v>
      </c>
      <c r="S2045" t="s">
        <v>38</v>
      </c>
      <c r="T2045">
        <v>3</v>
      </c>
      <c r="U2045" t="s">
        <v>411</v>
      </c>
      <c r="V2045" t="s">
        <v>412</v>
      </c>
      <c r="W2045" t="s">
        <v>413</v>
      </c>
      <c r="Y2045">
        <f t="shared" si="172"/>
        <v>171.96</v>
      </c>
    </row>
    <row r="2046" spans="1:25" x14ac:dyDescent="0.2">
      <c r="A2046">
        <v>2045</v>
      </c>
      <c r="B2046" t="s">
        <v>298</v>
      </c>
      <c r="C2046" t="s">
        <v>387</v>
      </c>
      <c r="D2046">
        <v>9</v>
      </c>
      <c r="E2046" t="s">
        <v>18</v>
      </c>
      <c r="F2046">
        <f t="shared" si="178"/>
        <v>0.04</v>
      </c>
      <c r="G2046">
        <v>150</v>
      </c>
      <c r="H2046">
        <f t="shared" si="174"/>
        <v>1.4999999999999999E-4</v>
      </c>
      <c r="I2046">
        <f t="shared" si="177"/>
        <v>3.4549414947133546E-2</v>
      </c>
      <c r="J2046" s="6">
        <f t="shared" si="175"/>
        <v>3.7499999999999999E-3</v>
      </c>
      <c r="K2046">
        <f t="shared" si="176"/>
        <v>266.66666666666669</v>
      </c>
      <c r="L2046" t="s">
        <v>19</v>
      </c>
      <c r="M2046">
        <v>1</v>
      </c>
      <c r="N2046" t="s">
        <v>188</v>
      </c>
      <c r="O2046" t="s">
        <v>188</v>
      </c>
      <c r="P2046" t="s">
        <v>36</v>
      </c>
      <c r="Q2046" t="s">
        <v>23</v>
      </c>
      <c r="R2046" t="s">
        <v>31</v>
      </c>
      <c r="S2046" t="s">
        <v>38</v>
      </c>
      <c r="T2046">
        <v>1</v>
      </c>
      <c r="U2046" t="s">
        <v>411</v>
      </c>
      <c r="V2046" t="s">
        <v>412</v>
      </c>
      <c r="W2046" t="s">
        <v>413</v>
      </c>
      <c r="Y2046">
        <f t="shared" si="172"/>
        <v>57.32</v>
      </c>
    </row>
    <row r="2047" spans="1:25" x14ac:dyDescent="0.2">
      <c r="A2047">
        <v>2046</v>
      </c>
      <c r="B2047" t="s">
        <v>298</v>
      </c>
      <c r="C2047" t="s">
        <v>387</v>
      </c>
      <c r="D2047">
        <v>9</v>
      </c>
      <c r="E2047" t="s">
        <v>18</v>
      </c>
      <c r="F2047">
        <f t="shared" si="178"/>
        <v>0.04</v>
      </c>
      <c r="G2047">
        <v>150</v>
      </c>
      <c r="H2047">
        <f t="shared" si="174"/>
        <v>1.4999999999999999E-4</v>
      </c>
      <c r="I2047">
        <f t="shared" si="177"/>
        <v>3.4549414947133546E-2</v>
      </c>
      <c r="J2047" s="6">
        <f t="shared" si="175"/>
        <v>3.7499999999999999E-3</v>
      </c>
      <c r="K2047">
        <f t="shared" si="176"/>
        <v>266.66666666666669</v>
      </c>
      <c r="L2047" t="s">
        <v>19</v>
      </c>
      <c r="M2047">
        <v>1</v>
      </c>
      <c r="N2047" t="s">
        <v>189</v>
      </c>
      <c r="O2047" t="s">
        <v>189</v>
      </c>
      <c r="P2047" t="s">
        <v>22</v>
      </c>
      <c r="Q2047" t="s">
        <v>23</v>
      </c>
      <c r="R2047" t="s">
        <v>24</v>
      </c>
      <c r="S2047" t="s">
        <v>32</v>
      </c>
      <c r="T2047">
        <v>1</v>
      </c>
      <c r="U2047" t="s">
        <v>411</v>
      </c>
      <c r="V2047" t="s">
        <v>412</v>
      </c>
      <c r="W2047" t="s">
        <v>413</v>
      </c>
      <c r="Y2047">
        <f t="shared" si="172"/>
        <v>57.32</v>
      </c>
    </row>
    <row r="2048" spans="1:25" x14ac:dyDescent="0.2">
      <c r="A2048">
        <v>2047</v>
      </c>
      <c r="B2048" t="s">
        <v>298</v>
      </c>
      <c r="C2048" t="s">
        <v>387</v>
      </c>
      <c r="D2048">
        <v>9</v>
      </c>
      <c r="E2048" t="s">
        <v>18</v>
      </c>
      <c r="F2048">
        <f t="shared" si="178"/>
        <v>0.04</v>
      </c>
      <c r="G2048">
        <v>150</v>
      </c>
      <c r="H2048">
        <f t="shared" si="174"/>
        <v>1.4999999999999999E-4</v>
      </c>
      <c r="I2048">
        <f t="shared" si="177"/>
        <v>3.4549414947133546E-2</v>
      </c>
      <c r="J2048" s="6">
        <f t="shared" si="175"/>
        <v>3.7499999999999999E-3</v>
      </c>
      <c r="K2048">
        <f t="shared" si="176"/>
        <v>266.66666666666669</v>
      </c>
      <c r="L2048" t="s">
        <v>66</v>
      </c>
      <c r="M2048">
        <v>1</v>
      </c>
      <c r="N2048" t="s">
        <v>39</v>
      </c>
      <c r="O2048" t="s">
        <v>35</v>
      </c>
      <c r="P2048" t="s">
        <v>36</v>
      </c>
      <c r="Q2048" t="s">
        <v>37</v>
      </c>
      <c r="R2048" t="s">
        <v>24</v>
      </c>
      <c r="S2048" t="s">
        <v>38</v>
      </c>
      <c r="T2048">
        <v>7</v>
      </c>
      <c r="U2048" t="s">
        <v>411</v>
      </c>
      <c r="V2048" t="s">
        <v>412</v>
      </c>
      <c r="W2048" t="s">
        <v>414</v>
      </c>
      <c r="Y2048">
        <f t="shared" si="172"/>
        <v>401.24</v>
      </c>
    </row>
    <row r="2049" spans="1:25" x14ac:dyDescent="0.2">
      <c r="A2049">
        <v>2048</v>
      </c>
      <c r="B2049" t="s">
        <v>298</v>
      </c>
      <c r="C2049" t="s">
        <v>387</v>
      </c>
      <c r="D2049">
        <v>9</v>
      </c>
      <c r="E2049" t="s">
        <v>18</v>
      </c>
      <c r="F2049">
        <f t="shared" si="178"/>
        <v>0.04</v>
      </c>
      <c r="G2049">
        <v>150</v>
      </c>
      <c r="H2049">
        <f t="shared" si="174"/>
        <v>1.4999999999999999E-4</v>
      </c>
      <c r="I2049">
        <f t="shared" si="177"/>
        <v>3.4549414947133546E-2</v>
      </c>
      <c r="J2049" s="6">
        <f t="shared" si="175"/>
        <v>3.7499999999999999E-3</v>
      </c>
      <c r="K2049">
        <f t="shared" si="176"/>
        <v>266.66666666666669</v>
      </c>
      <c r="L2049" t="s">
        <v>66</v>
      </c>
      <c r="M2049">
        <v>1</v>
      </c>
      <c r="N2049" t="s">
        <v>352</v>
      </c>
      <c r="O2049" t="s">
        <v>352</v>
      </c>
      <c r="P2049" t="s">
        <v>22</v>
      </c>
      <c r="Q2049" t="s">
        <v>37</v>
      </c>
      <c r="R2049" t="s">
        <v>31</v>
      </c>
      <c r="S2049" t="s">
        <v>353</v>
      </c>
      <c r="T2049">
        <v>2</v>
      </c>
      <c r="U2049" t="s">
        <v>411</v>
      </c>
      <c r="V2049" t="s">
        <v>412</v>
      </c>
      <c r="W2049" t="s">
        <v>414</v>
      </c>
      <c r="Y2049">
        <f t="shared" si="172"/>
        <v>114.64</v>
      </c>
    </row>
    <row r="2050" spans="1:25" x14ac:dyDescent="0.2">
      <c r="A2050">
        <v>2049</v>
      </c>
      <c r="B2050" t="s">
        <v>298</v>
      </c>
      <c r="C2050" t="s">
        <v>387</v>
      </c>
      <c r="D2050">
        <v>9</v>
      </c>
      <c r="E2050" t="s">
        <v>18</v>
      </c>
      <c r="F2050">
        <f t="shared" si="178"/>
        <v>0.04</v>
      </c>
      <c r="G2050">
        <v>150</v>
      </c>
      <c r="H2050">
        <f t="shared" si="174"/>
        <v>1.4999999999999999E-4</v>
      </c>
      <c r="I2050">
        <f t="shared" si="177"/>
        <v>3.4549414947133546E-2</v>
      </c>
      <c r="J2050" s="6">
        <f t="shared" si="175"/>
        <v>3.7499999999999999E-3</v>
      </c>
      <c r="K2050">
        <f t="shared" si="176"/>
        <v>266.66666666666669</v>
      </c>
      <c r="L2050" t="s">
        <v>66</v>
      </c>
      <c r="M2050">
        <v>1</v>
      </c>
      <c r="N2050" t="s">
        <v>188</v>
      </c>
      <c r="O2050" t="s">
        <v>188</v>
      </c>
      <c r="P2050" t="s">
        <v>36</v>
      </c>
      <c r="Q2050" t="s">
        <v>23</v>
      </c>
      <c r="R2050" t="s">
        <v>31</v>
      </c>
      <c r="S2050" t="s">
        <v>38</v>
      </c>
      <c r="T2050">
        <v>1</v>
      </c>
      <c r="U2050" t="s">
        <v>411</v>
      </c>
      <c r="V2050" t="s">
        <v>412</v>
      </c>
      <c r="W2050" t="s">
        <v>414</v>
      </c>
      <c r="Y2050">
        <f t="shared" si="172"/>
        <v>57.32</v>
      </c>
    </row>
    <row r="2051" spans="1:25" x14ac:dyDescent="0.2">
      <c r="A2051">
        <v>2050</v>
      </c>
      <c r="B2051" t="s">
        <v>298</v>
      </c>
      <c r="C2051" t="s">
        <v>387</v>
      </c>
      <c r="D2051">
        <v>9</v>
      </c>
      <c r="E2051" t="s">
        <v>18</v>
      </c>
      <c r="F2051">
        <f t="shared" si="178"/>
        <v>0.04</v>
      </c>
      <c r="G2051">
        <v>150</v>
      </c>
      <c r="H2051">
        <f t="shared" si="174"/>
        <v>1.4999999999999999E-4</v>
      </c>
      <c r="I2051">
        <f t="shared" si="177"/>
        <v>3.4549414947133546E-2</v>
      </c>
      <c r="J2051" s="6">
        <f t="shared" si="175"/>
        <v>3.7499999999999999E-3</v>
      </c>
      <c r="K2051">
        <f t="shared" si="176"/>
        <v>266.66666666666669</v>
      </c>
      <c r="L2051" t="s">
        <v>66</v>
      </c>
      <c r="M2051">
        <v>1</v>
      </c>
      <c r="N2051" t="s">
        <v>188</v>
      </c>
      <c r="O2051" t="s">
        <v>188</v>
      </c>
      <c r="P2051" t="s">
        <v>36</v>
      </c>
      <c r="Q2051" t="s">
        <v>23</v>
      </c>
      <c r="R2051" t="s">
        <v>31</v>
      </c>
      <c r="S2051" t="s">
        <v>38</v>
      </c>
      <c r="T2051">
        <v>1</v>
      </c>
      <c r="U2051" t="s">
        <v>411</v>
      </c>
      <c r="V2051" t="s">
        <v>412</v>
      </c>
      <c r="W2051" t="s">
        <v>414</v>
      </c>
      <c r="Y2051">
        <f t="shared" ref="Y2051:Y2094" si="179">T2051*(57.32)</f>
        <v>57.32</v>
      </c>
    </row>
    <row r="2052" spans="1:25" x14ac:dyDescent="0.2">
      <c r="A2052">
        <v>2051</v>
      </c>
      <c r="B2052" t="s">
        <v>298</v>
      </c>
      <c r="C2052" t="s">
        <v>387</v>
      </c>
      <c r="D2052">
        <v>9</v>
      </c>
      <c r="E2052" t="s">
        <v>18</v>
      </c>
      <c r="F2052">
        <f t="shared" si="178"/>
        <v>0.04</v>
      </c>
      <c r="G2052">
        <v>150</v>
      </c>
      <c r="H2052">
        <f t="shared" si="174"/>
        <v>1.4999999999999999E-4</v>
      </c>
      <c r="I2052">
        <f t="shared" si="177"/>
        <v>3.4549414947133546E-2</v>
      </c>
      <c r="J2052" s="6">
        <f t="shared" si="175"/>
        <v>3.7499999999999999E-3</v>
      </c>
      <c r="K2052">
        <f t="shared" si="176"/>
        <v>266.66666666666669</v>
      </c>
      <c r="L2052" t="s">
        <v>68</v>
      </c>
      <c r="M2052">
        <v>1</v>
      </c>
      <c r="N2052" t="s">
        <v>29</v>
      </c>
      <c r="O2052" t="s">
        <v>29</v>
      </c>
      <c r="P2052" t="s">
        <v>30</v>
      </c>
      <c r="Q2052" t="s">
        <v>23</v>
      </c>
      <c r="R2052" t="s">
        <v>31</v>
      </c>
      <c r="S2052" t="s">
        <v>32</v>
      </c>
      <c r="T2052">
        <v>1</v>
      </c>
      <c r="U2052" t="s">
        <v>411</v>
      </c>
      <c r="V2052" t="s">
        <v>412</v>
      </c>
      <c r="W2052" t="s">
        <v>415</v>
      </c>
      <c r="Y2052">
        <f t="shared" si="179"/>
        <v>57.32</v>
      </c>
    </row>
    <row r="2053" spans="1:25" x14ac:dyDescent="0.2">
      <c r="A2053">
        <v>2052</v>
      </c>
      <c r="B2053" t="s">
        <v>298</v>
      </c>
      <c r="C2053" t="s">
        <v>387</v>
      </c>
      <c r="D2053">
        <v>9</v>
      </c>
      <c r="E2053" t="s">
        <v>18</v>
      </c>
      <c r="F2053">
        <f t="shared" si="178"/>
        <v>0.04</v>
      </c>
      <c r="G2053">
        <v>150</v>
      </c>
      <c r="H2053">
        <f t="shared" si="174"/>
        <v>1.4999999999999999E-4</v>
      </c>
      <c r="I2053">
        <f t="shared" si="177"/>
        <v>3.4549414947133546E-2</v>
      </c>
      <c r="J2053" s="6">
        <f t="shared" si="175"/>
        <v>3.7499999999999999E-3</v>
      </c>
      <c r="K2053">
        <f t="shared" si="176"/>
        <v>266.66666666666669</v>
      </c>
      <c r="L2053" t="s">
        <v>68</v>
      </c>
      <c r="M2053">
        <v>1</v>
      </c>
      <c r="N2053" t="s">
        <v>34</v>
      </c>
      <c r="O2053" t="s">
        <v>35</v>
      </c>
      <c r="P2053" t="s">
        <v>36</v>
      </c>
      <c r="Q2053" t="s">
        <v>37</v>
      </c>
      <c r="R2053" t="s">
        <v>24</v>
      </c>
      <c r="S2053" t="s">
        <v>38</v>
      </c>
      <c r="T2053">
        <v>1</v>
      </c>
      <c r="U2053" t="s">
        <v>411</v>
      </c>
      <c r="V2053" t="s">
        <v>412</v>
      </c>
      <c r="W2053" t="s">
        <v>415</v>
      </c>
      <c r="Y2053">
        <f t="shared" si="179"/>
        <v>57.32</v>
      </c>
    </row>
    <row r="2054" spans="1:25" x14ac:dyDescent="0.2">
      <c r="A2054">
        <v>2053</v>
      </c>
      <c r="B2054" t="s">
        <v>298</v>
      </c>
      <c r="C2054" t="s">
        <v>387</v>
      </c>
      <c r="D2054">
        <v>9</v>
      </c>
      <c r="E2054" t="s">
        <v>18</v>
      </c>
      <c r="F2054">
        <f t="shared" si="178"/>
        <v>0.04</v>
      </c>
      <c r="G2054">
        <v>150</v>
      </c>
      <c r="H2054">
        <f t="shared" si="174"/>
        <v>1.4999999999999999E-4</v>
      </c>
      <c r="I2054">
        <f t="shared" si="177"/>
        <v>3.4549414947133546E-2</v>
      </c>
      <c r="J2054" s="6">
        <f t="shared" si="175"/>
        <v>3.7499999999999999E-3</v>
      </c>
      <c r="K2054">
        <f t="shared" si="176"/>
        <v>266.66666666666669</v>
      </c>
      <c r="L2054" t="s">
        <v>68</v>
      </c>
      <c r="M2054">
        <v>1</v>
      </c>
      <c r="N2054" t="s">
        <v>39</v>
      </c>
      <c r="O2054" t="s">
        <v>35</v>
      </c>
      <c r="P2054" t="s">
        <v>36</v>
      </c>
      <c r="Q2054" t="s">
        <v>37</v>
      </c>
      <c r="R2054" t="s">
        <v>24</v>
      </c>
      <c r="S2054" t="s">
        <v>38</v>
      </c>
      <c r="T2054">
        <v>5</v>
      </c>
      <c r="U2054" t="s">
        <v>411</v>
      </c>
      <c r="V2054" t="s">
        <v>412</v>
      </c>
      <c r="W2054" t="s">
        <v>415</v>
      </c>
      <c r="Y2054">
        <f t="shared" si="179"/>
        <v>286.60000000000002</v>
      </c>
    </row>
    <row r="2055" spans="1:25" x14ac:dyDescent="0.2">
      <c r="A2055">
        <v>2054</v>
      </c>
      <c r="B2055" t="s">
        <v>298</v>
      </c>
      <c r="C2055" t="s">
        <v>387</v>
      </c>
      <c r="D2055">
        <v>9</v>
      </c>
      <c r="E2055" t="s">
        <v>18</v>
      </c>
      <c r="F2055">
        <f t="shared" si="178"/>
        <v>0.04</v>
      </c>
      <c r="G2055">
        <v>150</v>
      </c>
      <c r="H2055">
        <f t="shared" si="174"/>
        <v>1.4999999999999999E-4</v>
      </c>
      <c r="I2055">
        <f t="shared" si="177"/>
        <v>3.4549414947133546E-2</v>
      </c>
      <c r="J2055" s="6">
        <f t="shared" si="175"/>
        <v>3.7499999999999999E-3</v>
      </c>
      <c r="K2055">
        <f t="shared" si="176"/>
        <v>266.66666666666669</v>
      </c>
      <c r="L2055" t="s">
        <v>68</v>
      </c>
      <c r="M2055">
        <v>1</v>
      </c>
      <c r="N2055" t="s">
        <v>39</v>
      </c>
      <c r="O2055" t="s">
        <v>35</v>
      </c>
      <c r="P2055" t="s">
        <v>36</v>
      </c>
      <c r="Q2055" t="s">
        <v>37</v>
      </c>
      <c r="R2055" t="s">
        <v>24</v>
      </c>
      <c r="S2055" t="s">
        <v>38</v>
      </c>
      <c r="T2055">
        <v>7</v>
      </c>
      <c r="U2055" t="s">
        <v>411</v>
      </c>
      <c r="V2055" t="s">
        <v>412</v>
      </c>
      <c r="W2055" t="s">
        <v>415</v>
      </c>
      <c r="Y2055">
        <f t="shared" si="179"/>
        <v>401.24</v>
      </c>
    </row>
    <row r="2056" spans="1:25" x14ac:dyDescent="0.2">
      <c r="A2056">
        <v>2055</v>
      </c>
      <c r="B2056" t="s">
        <v>298</v>
      </c>
      <c r="C2056" t="s">
        <v>387</v>
      </c>
      <c r="D2056">
        <v>9</v>
      </c>
      <c r="E2056" t="s">
        <v>18</v>
      </c>
      <c r="F2056">
        <f t="shared" si="178"/>
        <v>0.04</v>
      </c>
      <c r="G2056">
        <v>150</v>
      </c>
      <c r="H2056">
        <f t="shared" si="174"/>
        <v>1.4999999999999999E-4</v>
      </c>
      <c r="I2056">
        <f t="shared" si="177"/>
        <v>3.4549414947133546E-2</v>
      </c>
      <c r="J2056" s="6">
        <f t="shared" si="175"/>
        <v>3.7499999999999999E-3</v>
      </c>
      <c r="K2056">
        <f t="shared" si="176"/>
        <v>266.66666666666669</v>
      </c>
      <c r="L2056" t="s">
        <v>68</v>
      </c>
      <c r="M2056">
        <v>1</v>
      </c>
      <c r="N2056" t="s">
        <v>47</v>
      </c>
      <c r="O2056" t="s">
        <v>47</v>
      </c>
      <c r="P2056" t="s">
        <v>22</v>
      </c>
      <c r="Q2056" t="s">
        <v>23</v>
      </c>
      <c r="R2056" t="s">
        <v>24</v>
      </c>
      <c r="S2056" t="s">
        <v>32</v>
      </c>
      <c r="T2056">
        <v>1</v>
      </c>
      <c r="U2056" t="s">
        <v>411</v>
      </c>
      <c r="V2056" t="s">
        <v>412</v>
      </c>
      <c r="W2056" t="s">
        <v>415</v>
      </c>
      <c r="Y2056">
        <f t="shared" si="179"/>
        <v>57.32</v>
      </c>
    </row>
    <row r="2057" spans="1:25" x14ac:dyDescent="0.2">
      <c r="A2057">
        <v>2056</v>
      </c>
      <c r="B2057" t="s">
        <v>298</v>
      </c>
      <c r="C2057" t="s">
        <v>387</v>
      </c>
      <c r="D2057">
        <v>9</v>
      </c>
      <c r="E2057" t="s">
        <v>18</v>
      </c>
      <c r="F2057">
        <f t="shared" si="178"/>
        <v>0.04</v>
      </c>
      <c r="G2057">
        <v>150</v>
      </c>
      <c r="H2057">
        <f t="shared" si="174"/>
        <v>1.4999999999999999E-4</v>
      </c>
      <c r="I2057">
        <f t="shared" si="177"/>
        <v>3.4549414947133546E-2</v>
      </c>
      <c r="J2057" s="6">
        <f t="shared" si="175"/>
        <v>3.7499999999999999E-3</v>
      </c>
      <c r="K2057">
        <f t="shared" si="176"/>
        <v>266.66666666666669</v>
      </c>
      <c r="L2057" t="s">
        <v>68</v>
      </c>
      <c r="M2057">
        <v>1</v>
      </c>
      <c r="N2057" t="s">
        <v>47</v>
      </c>
      <c r="O2057" t="s">
        <v>47</v>
      </c>
      <c r="P2057" t="s">
        <v>22</v>
      </c>
      <c r="Q2057" t="s">
        <v>23</v>
      </c>
      <c r="R2057" t="s">
        <v>24</v>
      </c>
      <c r="S2057" t="s">
        <v>32</v>
      </c>
      <c r="T2057">
        <v>1</v>
      </c>
      <c r="U2057" t="s">
        <v>411</v>
      </c>
      <c r="V2057" t="s">
        <v>412</v>
      </c>
      <c r="W2057" t="s">
        <v>415</v>
      </c>
      <c r="Y2057">
        <f t="shared" si="179"/>
        <v>57.32</v>
      </c>
    </row>
    <row r="2058" spans="1:25" x14ac:dyDescent="0.2">
      <c r="A2058">
        <v>2057</v>
      </c>
      <c r="B2058" t="s">
        <v>298</v>
      </c>
      <c r="C2058" t="s">
        <v>387</v>
      </c>
      <c r="D2058">
        <v>9</v>
      </c>
      <c r="E2058" t="s">
        <v>18</v>
      </c>
      <c r="F2058">
        <f t="shared" si="178"/>
        <v>0.04</v>
      </c>
      <c r="G2058">
        <v>150</v>
      </c>
      <c r="H2058">
        <f t="shared" si="174"/>
        <v>1.4999999999999999E-4</v>
      </c>
      <c r="I2058">
        <f t="shared" si="177"/>
        <v>3.4549414947133546E-2</v>
      </c>
      <c r="J2058" s="6">
        <f t="shared" si="175"/>
        <v>3.7499999999999999E-3</v>
      </c>
      <c r="K2058">
        <f t="shared" si="176"/>
        <v>266.66666666666669</v>
      </c>
      <c r="L2058" t="s">
        <v>68</v>
      </c>
      <c r="M2058">
        <v>1</v>
      </c>
      <c r="N2058" t="s">
        <v>47</v>
      </c>
      <c r="O2058" t="s">
        <v>47</v>
      </c>
      <c r="P2058" t="s">
        <v>22</v>
      </c>
      <c r="Q2058" t="s">
        <v>23</v>
      </c>
      <c r="R2058" t="s">
        <v>24</v>
      </c>
      <c r="S2058" t="s">
        <v>32</v>
      </c>
      <c r="T2058">
        <v>1</v>
      </c>
      <c r="U2058" t="s">
        <v>411</v>
      </c>
      <c r="V2058" t="s">
        <v>412</v>
      </c>
      <c r="W2058" t="s">
        <v>415</v>
      </c>
      <c r="Y2058">
        <f t="shared" si="179"/>
        <v>57.32</v>
      </c>
    </row>
    <row r="2059" spans="1:25" x14ac:dyDescent="0.2">
      <c r="A2059">
        <v>2058</v>
      </c>
      <c r="B2059" t="s">
        <v>298</v>
      </c>
      <c r="C2059" t="s">
        <v>387</v>
      </c>
      <c r="D2059">
        <v>9</v>
      </c>
      <c r="E2059" t="s">
        <v>18</v>
      </c>
      <c r="F2059">
        <f t="shared" si="178"/>
        <v>0.04</v>
      </c>
      <c r="G2059">
        <v>150</v>
      </c>
      <c r="H2059">
        <f t="shared" si="174"/>
        <v>1.4999999999999999E-4</v>
      </c>
      <c r="I2059">
        <f t="shared" si="177"/>
        <v>3.4549414947133546E-2</v>
      </c>
      <c r="J2059" s="6">
        <f t="shared" si="175"/>
        <v>3.7499999999999999E-3</v>
      </c>
      <c r="K2059">
        <f t="shared" si="176"/>
        <v>266.66666666666669</v>
      </c>
      <c r="L2059" t="s">
        <v>68</v>
      </c>
      <c r="M2059">
        <v>1</v>
      </c>
      <c r="N2059" t="s">
        <v>162</v>
      </c>
      <c r="O2059" t="s">
        <v>162</v>
      </c>
      <c r="P2059" t="s">
        <v>36</v>
      </c>
      <c r="Q2059" t="s">
        <v>37</v>
      </c>
      <c r="R2059" t="s">
        <v>24</v>
      </c>
      <c r="S2059" t="s">
        <v>38</v>
      </c>
      <c r="T2059">
        <v>1</v>
      </c>
      <c r="U2059" t="s">
        <v>411</v>
      </c>
      <c r="V2059" t="s">
        <v>412</v>
      </c>
      <c r="W2059" t="s">
        <v>415</v>
      </c>
      <c r="Y2059">
        <f t="shared" si="179"/>
        <v>57.32</v>
      </c>
    </row>
    <row r="2060" spans="1:25" x14ac:dyDescent="0.2">
      <c r="A2060">
        <v>2059</v>
      </c>
      <c r="B2060" t="s">
        <v>298</v>
      </c>
      <c r="C2060" t="s">
        <v>387</v>
      </c>
      <c r="D2060">
        <v>9</v>
      </c>
      <c r="E2060" t="s">
        <v>18</v>
      </c>
      <c r="F2060">
        <f t="shared" si="178"/>
        <v>0.04</v>
      </c>
      <c r="G2060">
        <v>150</v>
      </c>
      <c r="H2060">
        <f t="shared" si="174"/>
        <v>1.4999999999999999E-4</v>
      </c>
      <c r="I2060">
        <f t="shared" si="177"/>
        <v>3.4549414947133546E-2</v>
      </c>
      <c r="J2060" s="6">
        <f t="shared" si="175"/>
        <v>3.7499999999999999E-3</v>
      </c>
      <c r="K2060">
        <f t="shared" si="176"/>
        <v>266.66666666666669</v>
      </c>
      <c r="L2060" t="s">
        <v>68</v>
      </c>
      <c r="M2060">
        <v>1</v>
      </c>
      <c r="N2060" t="s">
        <v>162</v>
      </c>
      <c r="O2060" t="s">
        <v>162</v>
      </c>
      <c r="P2060" t="s">
        <v>36</v>
      </c>
      <c r="Q2060" t="s">
        <v>37</v>
      </c>
      <c r="R2060" t="s">
        <v>24</v>
      </c>
      <c r="S2060" t="s">
        <v>38</v>
      </c>
      <c r="T2060">
        <v>1</v>
      </c>
      <c r="U2060" t="s">
        <v>411</v>
      </c>
      <c r="V2060" t="s">
        <v>412</v>
      </c>
      <c r="W2060" t="s">
        <v>415</v>
      </c>
      <c r="Y2060">
        <f t="shared" si="179"/>
        <v>57.32</v>
      </c>
    </row>
    <row r="2061" spans="1:25" x14ac:dyDescent="0.2">
      <c r="A2061">
        <v>2060</v>
      </c>
      <c r="B2061" t="s">
        <v>298</v>
      </c>
      <c r="C2061" t="s">
        <v>387</v>
      </c>
      <c r="D2061">
        <v>9</v>
      </c>
      <c r="E2061" t="s">
        <v>18</v>
      </c>
      <c r="F2061">
        <f t="shared" si="178"/>
        <v>0.04</v>
      </c>
      <c r="G2061">
        <v>150</v>
      </c>
      <c r="H2061">
        <f t="shared" si="174"/>
        <v>1.4999999999999999E-4</v>
      </c>
      <c r="I2061">
        <f t="shared" si="177"/>
        <v>3.4549414947133546E-2</v>
      </c>
      <c r="J2061" s="6">
        <f t="shared" si="175"/>
        <v>3.7499999999999999E-3</v>
      </c>
      <c r="K2061">
        <f t="shared" si="176"/>
        <v>266.66666666666669</v>
      </c>
      <c r="L2061" t="s">
        <v>68</v>
      </c>
      <c r="M2061">
        <v>1</v>
      </c>
      <c r="N2061" t="s">
        <v>309</v>
      </c>
      <c r="O2061" t="s">
        <v>309</v>
      </c>
      <c r="P2061" t="s">
        <v>36</v>
      </c>
      <c r="Q2061" t="s">
        <v>37</v>
      </c>
      <c r="R2061" t="s">
        <v>24</v>
      </c>
      <c r="S2061" t="s">
        <v>38</v>
      </c>
      <c r="T2061">
        <v>1</v>
      </c>
      <c r="U2061" t="s">
        <v>411</v>
      </c>
      <c r="V2061" t="s">
        <v>412</v>
      </c>
      <c r="W2061" t="s">
        <v>415</v>
      </c>
      <c r="Y2061">
        <f t="shared" si="179"/>
        <v>57.32</v>
      </c>
    </row>
    <row r="2062" spans="1:25" x14ac:dyDescent="0.2">
      <c r="A2062">
        <v>2061</v>
      </c>
      <c r="B2062" t="s">
        <v>298</v>
      </c>
      <c r="C2062" t="s">
        <v>387</v>
      </c>
      <c r="D2062">
        <v>9</v>
      </c>
      <c r="E2062" t="s">
        <v>18</v>
      </c>
      <c r="F2062">
        <f t="shared" si="178"/>
        <v>0.04</v>
      </c>
      <c r="G2062">
        <v>150</v>
      </c>
      <c r="H2062">
        <f t="shared" si="174"/>
        <v>1.4999999999999999E-4</v>
      </c>
      <c r="I2062">
        <f t="shared" si="177"/>
        <v>3.4549414947133546E-2</v>
      </c>
      <c r="J2062" s="6">
        <f t="shared" si="175"/>
        <v>3.7499999999999999E-3</v>
      </c>
      <c r="K2062">
        <f t="shared" si="176"/>
        <v>266.66666666666669</v>
      </c>
      <c r="L2062" t="s">
        <v>68</v>
      </c>
      <c r="M2062">
        <v>1</v>
      </c>
      <c r="N2062" t="s">
        <v>309</v>
      </c>
      <c r="O2062" t="s">
        <v>309</v>
      </c>
      <c r="P2062" t="s">
        <v>36</v>
      </c>
      <c r="Q2062" t="s">
        <v>37</v>
      </c>
      <c r="R2062" t="s">
        <v>24</v>
      </c>
      <c r="S2062" t="s">
        <v>38</v>
      </c>
      <c r="T2062">
        <v>1</v>
      </c>
      <c r="U2062" t="s">
        <v>411</v>
      </c>
      <c r="V2062" t="s">
        <v>412</v>
      </c>
      <c r="W2062" t="s">
        <v>415</v>
      </c>
      <c r="Y2062">
        <f t="shared" si="179"/>
        <v>57.32</v>
      </c>
    </row>
    <row r="2063" spans="1:25" x14ac:dyDescent="0.2">
      <c r="A2063">
        <v>2062</v>
      </c>
      <c r="B2063" t="s">
        <v>298</v>
      </c>
      <c r="C2063" t="s">
        <v>387</v>
      </c>
      <c r="D2063">
        <v>9</v>
      </c>
      <c r="E2063" t="s">
        <v>18</v>
      </c>
      <c r="F2063">
        <f t="shared" si="178"/>
        <v>0.04</v>
      </c>
      <c r="G2063">
        <v>150</v>
      </c>
      <c r="H2063">
        <f t="shared" si="174"/>
        <v>1.4999999999999999E-4</v>
      </c>
      <c r="I2063">
        <f t="shared" si="177"/>
        <v>3.4549414947133546E-2</v>
      </c>
      <c r="J2063" s="6">
        <f t="shared" si="175"/>
        <v>3.7499999999999999E-3</v>
      </c>
      <c r="K2063">
        <f t="shared" si="176"/>
        <v>266.66666666666669</v>
      </c>
      <c r="L2063" t="s">
        <v>68</v>
      </c>
      <c r="M2063">
        <v>1</v>
      </c>
      <c r="N2063" t="s">
        <v>252</v>
      </c>
      <c r="O2063" t="s">
        <v>252</v>
      </c>
      <c r="P2063" t="s">
        <v>22</v>
      </c>
      <c r="Q2063" t="s">
        <v>23</v>
      </c>
      <c r="R2063" t="s">
        <v>24</v>
      </c>
      <c r="S2063" t="s">
        <v>32</v>
      </c>
      <c r="T2063">
        <v>1</v>
      </c>
      <c r="U2063" t="s">
        <v>411</v>
      </c>
      <c r="V2063" t="s">
        <v>412</v>
      </c>
      <c r="W2063" t="s">
        <v>415</v>
      </c>
      <c r="Y2063">
        <f t="shared" si="179"/>
        <v>57.32</v>
      </c>
    </row>
    <row r="2064" spans="1:25" x14ac:dyDescent="0.2">
      <c r="A2064">
        <v>2063</v>
      </c>
      <c r="B2064" t="s">
        <v>298</v>
      </c>
      <c r="C2064" t="s">
        <v>387</v>
      </c>
      <c r="D2064">
        <v>9</v>
      </c>
      <c r="E2064" t="s">
        <v>18</v>
      </c>
      <c r="F2064">
        <f t="shared" si="178"/>
        <v>0.04</v>
      </c>
      <c r="G2064">
        <v>150</v>
      </c>
      <c r="H2064">
        <f t="shared" si="174"/>
        <v>1.4999999999999999E-4</v>
      </c>
      <c r="I2064">
        <f t="shared" si="177"/>
        <v>3.4549414947133546E-2</v>
      </c>
      <c r="J2064" s="6">
        <f t="shared" si="175"/>
        <v>3.7499999999999999E-3</v>
      </c>
      <c r="K2064">
        <f t="shared" si="176"/>
        <v>266.66666666666669</v>
      </c>
      <c r="L2064" t="s">
        <v>68</v>
      </c>
      <c r="M2064">
        <v>1</v>
      </c>
      <c r="N2064" t="s">
        <v>188</v>
      </c>
      <c r="O2064" t="s">
        <v>188</v>
      </c>
      <c r="P2064" t="s">
        <v>36</v>
      </c>
      <c r="Q2064" t="s">
        <v>23</v>
      </c>
      <c r="R2064" t="s">
        <v>31</v>
      </c>
      <c r="S2064" t="s">
        <v>38</v>
      </c>
      <c r="T2064">
        <v>2</v>
      </c>
      <c r="U2064" t="s">
        <v>411</v>
      </c>
      <c r="V2064" t="s">
        <v>412</v>
      </c>
      <c r="W2064" t="s">
        <v>415</v>
      </c>
      <c r="Y2064">
        <f t="shared" si="179"/>
        <v>114.64</v>
      </c>
    </row>
    <row r="2065" spans="1:25" x14ac:dyDescent="0.2">
      <c r="A2065">
        <v>2064</v>
      </c>
      <c r="B2065" t="s">
        <v>298</v>
      </c>
      <c r="C2065" t="s">
        <v>387</v>
      </c>
      <c r="D2065">
        <v>9</v>
      </c>
      <c r="E2065" t="s">
        <v>18</v>
      </c>
      <c r="F2065">
        <f t="shared" si="178"/>
        <v>0.04</v>
      </c>
      <c r="G2065">
        <v>150</v>
      </c>
      <c r="H2065">
        <f t="shared" si="174"/>
        <v>1.4999999999999999E-4</v>
      </c>
      <c r="I2065">
        <f t="shared" si="177"/>
        <v>3.4549414947133546E-2</v>
      </c>
      <c r="J2065" s="6">
        <f t="shared" si="175"/>
        <v>3.7499999999999999E-3</v>
      </c>
      <c r="K2065">
        <f t="shared" si="176"/>
        <v>266.66666666666669</v>
      </c>
      <c r="L2065" t="s">
        <v>68</v>
      </c>
      <c r="M2065">
        <v>1</v>
      </c>
      <c r="N2065" t="s">
        <v>188</v>
      </c>
      <c r="O2065" t="s">
        <v>188</v>
      </c>
      <c r="P2065" t="s">
        <v>36</v>
      </c>
      <c r="Q2065" t="s">
        <v>23</v>
      </c>
      <c r="R2065" t="s">
        <v>31</v>
      </c>
      <c r="S2065" t="s">
        <v>38</v>
      </c>
      <c r="T2065">
        <v>4</v>
      </c>
      <c r="U2065" t="s">
        <v>411</v>
      </c>
      <c r="V2065" t="s">
        <v>412</v>
      </c>
      <c r="W2065" t="s">
        <v>415</v>
      </c>
      <c r="Y2065">
        <f t="shared" si="179"/>
        <v>229.28</v>
      </c>
    </row>
    <row r="2066" spans="1:25" x14ac:dyDescent="0.2">
      <c r="A2066">
        <v>2065</v>
      </c>
      <c r="B2066" t="s">
        <v>298</v>
      </c>
      <c r="C2066" t="s">
        <v>387</v>
      </c>
      <c r="D2066">
        <v>9</v>
      </c>
      <c r="E2066" t="s">
        <v>18</v>
      </c>
      <c r="F2066">
        <f t="shared" si="178"/>
        <v>0.04</v>
      </c>
      <c r="G2066">
        <v>150</v>
      </c>
      <c r="H2066">
        <f t="shared" si="174"/>
        <v>1.4999999999999999E-4</v>
      </c>
      <c r="I2066">
        <f t="shared" si="177"/>
        <v>3.4549414947133546E-2</v>
      </c>
      <c r="J2066" s="6">
        <f t="shared" si="175"/>
        <v>3.7499999999999999E-3</v>
      </c>
      <c r="K2066">
        <f t="shared" si="176"/>
        <v>266.66666666666669</v>
      </c>
      <c r="L2066" t="s">
        <v>68</v>
      </c>
      <c r="M2066">
        <v>1</v>
      </c>
      <c r="N2066" t="s">
        <v>189</v>
      </c>
      <c r="O2066" t="s">
        <v>189</v>
      </c>
      <c r="P2066" t="s">
        <v>22</v>
      </c>
      <c r="Q2066" t="s">
        <v>23</v>
      </c>
      <c r="R2066" t="s">
        <v>24</v>
      </c>
      <c r="S2066" t="s">
        <v>32</v>
      </c>
      <c r="T2066">
        <v>2</v>
      </c>
      <c r="U2066" t="s">
        <v>411</v>
      </c>
      <c r="V2066" t="s">
        <v>412</v>
      </c>
      <c r="W2066" t="s">
        <v>415</v>
      </c>
      <c r="Y2066">
        <f t="shared" si="179"/>
        <v>114.64</v>
      </c>
    </row>
    <row r="2067" spans="1:25" x14ac:dyDescent="0.2">
      <c r="A2067">
        <v>2066</v>
      </c>
      <c r="B2067" t="s">
        <v>298</v>
      </c>
      <c r="C2067" t="s">
        <v>387</v>
      </c>
      <c r="D2067">
        <v>9</v>
      </c>
      <c r="E2067" t="s">
        <v>18</v>
      </c>
      <c r="F2067">
        <f t="shared" si="178"/>
        <v>0.04</v>
      </c>
      <c r="G2067">
        <v>150</v>
      </c>
      <c r="H2067">
        <f t="shared" si="174"/>
        <v>1.4999999999999999E-4</v>
      </c>
      <c r="I2067">
        <f t="shared" si="177"/>
        <v>3.4549414947133546E-2</v>
      </c>
      <c r="J2067" s="6">
        <f t="shared" si="175"/>
        <v>3.7499999999999999E-3</v>
      </c>
      <c r="K2067">
        <f t="shared" si="176"/>
        <v>266.66666666666669</v>
      </c>
      <c r="L2067" t="s">
        <v>70</v>
      </c>
      <c r="M2067">
        <v>1</v>
      </c>
      <c r="N2067" t="s">
        <v>34</v>
      </c>
      <c r="O2067" t="s">
        <v>35</v>
      </c>
      <c r="P2067" t="s">
        <v>36</v>
      </c>
      <c r="Q2067" t="s">
        <v>37</v>
      </c>
      <c r="R2067" t="s">
        <v>24</v>
      </c>
      <c r="S2067" t="s">
        <v>38</v>
      </c>
      <c r="T2067">
        <v>3</v>
      </c>
      <c r="U2067" t="s">
        <v>411</v>
      </c>
      <c r="V2067" t="s">
        <v>412</v>
      </c>
      <c r="W2067" t="s">
        <v>416</v>
      </c>
      <c r="Y2067">
        <f t="shared" si="179"/>
        <v>171.96</v>
      </c>
    </row>
    <row r="2068" spans="1:25" x14ac:dyDescent="0.2">
      <c r="A2068">
        <v>2067</v>
      </c>
      <c r="B2068" t="s">
        <v>298</v>
      </c>
      <c r="C2068" t="s">
        <v>387</v>
      </c>
      <c r="D2068">
        <v>9</v>
      </c>
      <c r="E2068" t="s">
        <v>18</v>
      </c>
      <c r="F2068">
        <f t="shared" si="178"/>
        <v>0.04</v>
      </c>
      <c r="G2068">
        <v>150</v>
      </c>
      <c r="H2068">
        <f t="shared" si="174"/>
        <v>1.4999999999999999E-4</v>
      </c>
      <c r="I2068">
        <f t="shared" si="177"/>
        <v>3.4549414947133546E-2</v>
      </c>
      <c r="J2068" s="6">
        <f t="shared" si="175"/>
        <v>3.7499999999999999E-3</v>
      </c>
      <c r="K2068">
        <f t="shared" si="176"/>
        <v>266.66666666666669</v>
      </c>
      <c r="L2068" t="s">
        <v>70</v>
      </c>
      <c r="M2068">
        <v>1</v>
      </c>
      <c r="N2068" t="s">
        <v>34</v>
      </c>
      <c r="O2068" t="s">
        <v>35</v>
      </c>
      <c r="P2068" t="s">
        <v>36</v>
      </c>
      <c r="Q2068" t="s">
        <v>37</v>
      </c>
      <c r="R2068" t="s">
        <v>24</v>
      </c>
      <c r="S2068" t="s">
        <v>38</v>
      </c>
      <c r="T2068">
        <v>3</v>
      </c>
      <c r="U2068" t="s">
        <v>411</v>
      </c>
      <c r="V2068" t="s">
        <v>412</v>
      </c>
      <c r="W2068" t="s">
        <v>416</v>
      </c>
      <c r="Y2068">
        <f t="shared" si="179"/>
        <v>171.96</v>
      </c>
    </row>
    <row r="2069" spans="1:25" x14ac:dyDescent="0.2">
      <c r="A2069">
        <v>2068</v>
      </c>
      <c r="B2069" t="s">
        <v>298</v>
      </c>
      <c r="C2069" t="s">
        <v>387</v>
      </c>
      <c r="D2069">
        <v>9</v>
      </c>
      <c r="E2069" t="s">
        <v>18</v>
      </c>
      <c r="F2069">
        <f t="shared" si="178"/>
        <v>0.04</v>
      </c>
      <c r="G2069">
        <v>150</v>
      </c>
      <c r="H2069">
        <f t="shared" si="174"/>
        <v>1.4999999999999999E-4</v>
      </c>
      <c r="I2069">
        <f t="shared" si="177"/>
        <v>3.4549414947133546E-2</v>
      </c>
      <c r="J2069" s="6">
        <f t="shared" si="175"/>
        <v>3.7499999999999999E-3</v>
      </c>
      <c r="K2069">
        <f t="shared" si="176"/>
        <v>266.66666666666669</v>
      </c>
      <c r="L2069" t="s">
        <v>70</v>
      </c>
      <c r="M2069">
        <v>1</v>
      </c>
      <c r="N2069" t="s">
        <v>45</v>
      </c>
      <c r="O2069" t="s">
        <v>45</v>
      </c>
      <c r="P2069" t="s">
        <v>22</v>
      </c>
      <c r="Q2069" t="s">
        <v>23</v>
      </c>
      <c r="R2069" t="s">
        <v>24</v>
      </c>
      <c r="S2069" t="s">
        <v>46</v>
      </c>
      <c r="T2069">
        <v>1</v>
      </c>
      <c r="U2069" t="s">
        <v>411</v>
      </c>
      <c r="V2069" t="s">
        <v>412</v>
      </c>
      <c r="W2069" t="s">
        <v>416</v>
      </c>
      <c r="Y2069">
        <f t="shared" si="179"/>
        <v>57.32</v>
      </c>
    </row>
    <row r="2070" spans="1:25" x14ac:dyDescent="0.2">
      <c r="A2070">
        <v>2069</v>
      </c>
      <c r="B2070" t="s">
        <v>298</v>
      </c>
      <c r="C2070" t="s">
        <v>387</v>
      </c>
      <c r="D2070">
        <v>9</v>
      </c>
      <c r="E2070" t="s">
        <v>18</v>
      </c>
      <c r="F2070">
        <f t="shared" si="178"/>
        <v>0.04</v>
      </c>
      <c r="G2070">
        <v>150</v>
      </c>
      <c r="H2070">
        <f t="shared" si="174"/>
        <v>1.4999999999999999E-4</v>
      </c>
      <c r="I2070">
        <f t="shared" si="177"/>
        <v>3.4549414947133546E-2</v>
      </c>
      <c r="J2070" s="6">
        <f t="shared" si="175"/>
        <v>3.7499999999999999E-3</v>
      </c>
      <c r="K2070">
        <f t="shared" si="176"/>
        <v>266.66666666666669</v>
      </c>
      <c r="L2070" t="s">
        <v>70</v>
      </c>
      <c r="M2070">
        <v>1</v>
      </c>
      <c r="N2070" t="s">
        <v>47</v>
      </c>
      <c r="O2070" t="s">
        <v>47</v>
      </c>
      <c r="P2070" t="s">
        <v>22</v>
      </c>
      <c r="Q2070" t="s">
        <v>23</v>
      </c>
      <c r="R2070" t="s">
        <v>24</v>
      </c>
      <c r="S2070" t="s">
        <v>32</v>
      </c>
      <c r="T2070">
        <v>3</v>
      </c>
      <c r="U2070" t="s">
        <v>411</v>
      </c>
      <c r="V2070" t="s">
        <v>412</v>
      </c>
      <c r="W2070" t="s">
        <v>416</v>
      </c>
      <c r="Y2070">
        <f t="shared" si="179"/>
        <v>171.96</v>
      </c>
    </row>
    <row r="2071" spans="1:25" x14ac:dyDescent="0.2">
      <c r="A2071">
        <v>2070</v>
      </c>
      <c r="B2071" t="s">
        <v>298</v>
      </c>
      <c r="C2071" t="s">
        <v>387</v>
      </c>
      <c r="D2071">
        <v>9</v>
      </c>
      <c r="E2071" t="s">
        <v>18</v>
      </c>
      <c r="F2071">
        <f t="shared" si="178"/>
        <v>0.04</v>
      </c>
      <c r="G2071">
        <v>150</v>
      </c>
      <c r="H2071">
        <f t="shared" si="174"/>
        <v>1.4999999999999999E-4</v>
      </c>
      <c r="I2071">
        <f t="shared" si="177"/>
        <v>3.4549414947133546E-2</v>
      </c>
      <c r="J2071" s="6">
        <f t="shared" si="175"/>
        <v>3.7499999999999999E-3</v>
      </c>
      <c r="K2071">
        <f t="shared" si="176"/>
        <v>266.66666666666669</v>
      </c>
      <c r="L2071" t="s">
        <v>70</v>
      </c>
      <c r="M2071">
        <v>1</v>
      </c>
      <c r="N2071" t="s">
        <v>52</v>
      </c>
      <c r="O2071" t="s">
        <v>52</v>
      </c>
      <c r="P2071" t="s">
        <v>22</v>
      </c>
      <c r="Q2071" t="s">
        <v>23</v>
      </c>
      <c r="R2071" t="s">
        <v>24</v>
      </c>
      <c r="S2071" t="s">
        <v>46</v>
      </c>
      <c r="T2071">
        <v>1</v>
      </c>
      <c r="U2071" t="s">
        <v>411</v>
      </c>
      <c r="V2071" t="s">
        <v>412</v>
      </c>
      <c r="W2071" t="s">
        <v>416</v>
      </c>
      <c r="Y2071">
        <f t="shared" si="179"/>
        <v>57.32</v>
      </c>
    </row>
    <row r="2072" spans="1:25" x14ac:dyDescent="0.2">
      <c r="A2072">
        <v>2071</v>
      </c>
      <c r="B2072" t="s">
        <v>298</v>
      </c>
      <c r="C2072" t="s">
        <v>387</v>
      </c>
      <c r="D2072">
        <v>9</v>
      </c>
      <c r="E2072" t="s">
        <v>18</v>
      </c>
      <c r="F2072">
        <f t="shared" si="178"/>
        <v>0.04</v>
      </c>
      <c r="G2072">
        <v>150</v>
      </c>
      <c r="H2072">
        <f t="shared" si="174"/>
        <v>1.4999999999999999E-4</v>
      </c>
      <c r="I2072">
        <f t="shared" si="177"/>
        <v>3.4549414947133546E-2</v>
      </c>
      <c r="J2072" s="6">
        <f t="shared" si="175"/>
        <v>3.7499999999999999E-3</v>
      </c>
      <c r="K2072">
        <f t="shared" si="176"/>
        <v>266.66666666666669</v>
      </c>
      <c r="L2072" t="s">
        <v>70</v>
      </c>
      <c r="M2072">
        <v>1</v>
      </c>
      <c r="N2072" t="s">
        <v>313</v>
      </c>
      <c r="O2072" t="s">
        <v>313</v>
      </c>
      <c r="P2072" t="s">
        <v>22</v>
      </c>
      <c r="Q2072" t="s">
        <v>23</v>
      </c>
      <c r="R2072" t="s">
        <v>31</v>
      </c>
      <c r="S2072" t="s">
        <v>32</v>
      </c>
      <c r="T2072">
        <v>1</v>
      </c>
      <c r="U2072" t="s">
        <v>411</v>
      </c>
      <c r="V2072" t="s">
        <v>412</v>
      </c>
      <c r="W2072" t="s">
        <v>416</v>
      </c>
      <c r="Y2072">
        <f t="shared" si="179"/>
        <v>57.32</v>
      </c>
    </row>
    <row r="2073" spans="1:25" x14ac:dyDescent="0.2">
      <c r="A2073">
        <v>2072</v>
      </c>
      <c r="B2073" t="s">
        <v>298</v>
      </c>
      <c r="C2073" t="s">
        <v>387</v>
      </c>
      <c r="D2073">
        <v>9</v>
      </c>
      <c r="E2073" t="s">
        <v>18</v>
      </c>
      <c r="F2073">
        <f t="shared" si="178"/>
        <v>0.04</v>
      </c>
      <c r="G2073">
        <v>150</v>
      </c>
      <c r="H2073">
        <f t="shared" si="174"/>
        <v>1.4999999999999999E-4</v>
      </c>
      <c r="I2073">
        <f t="shared" si="177"/>
        <v>3.4549414947133546E-2</v>
      </c>
      <c r="J2073" s="6">
        <f t="shared" si="175"/>
        <v>3.7499999999999999E-3</v>
      </c>
      <c r="K2073">
        <f t="shared" si="176"/>
        <v>266.66666666666669</v>
      </c>
      <c r="L2073" t="s">
        <v>70</v>
      </c>
      <c r="M2073">
        <v>1</v>
      </c>
      <c r="N2073" t="s">
        <v>311</v>
      </c>
      <c r="O2073" t="s">
        <v>311</v>
      </c>
      <c r="P2073" t="s">
        <v>22</v>
      </c>
      <c r="Q2073" t="s">
        <v>23</v>
      </c>
      <c r="R2073" t="s">
        <v>24</v>
      </c>
      <c r="S2073" t="s">
        <v>32</v>
      </c>
      <c r="T2073">
        <v>1</v>
      </c>
      <c r="U2073" t="s">
        <v>411</v>
      </c>
      <c r="V2073" t="s">
        <v>412</v>
      </c>
      <c r="W2073" t="s">
        <v>416</v>
      </c>
      <c r="Y2073">
        <f t="shared" si="179"/>
        <v>57.32</v>
      </c>
    </row>
    <row r="2074" spans="1:25" x14ac:dyDescent="0.2">
      <c r="A2074">
        <v>2073</v>
      </c>
      <c r="B2074" t="s">
        <v>298</v>
      </c>
      <c r="C2074" t="s">
        <v>387</v>
      </c>
      <c r="D2074">
        <v>9</v>
      </c>
      <c r="E2074" t="s">
        <v>18</v>
      </c>
      <c r="F2074">
        <f t="shared" si="178"/>
        <v>0.04</v>
      </c>
      <c r="G2074">
        <v>150</v>
      </c>
      <c r="H2074">
        <f t="shared" si="174"/>
        <v>1.4999999999999999E-4</v>
      </c>
      <c r="I2074">
        <f t="shared" si="177"/>
        <v>3.4549414947133546E-2</v>
      </c>
      <c r="J2074" s="6">
        <f t="shared" si="175"/>
        <v>3.7499999999999999E-3</v>
      </c>
      <c r="K2074">
        <f t="shared" si="176"/>
        <v>266.66666666666669</v>
      </c>
      <c r="L2074" t="s">
        <v>70</v>
      </c>
      <c r="M2074">
        <v>1</v>
      </c>
      <c r="N2074" t="s">
        <v>188</v>
      </c>
      <c r="O2074" t="s">
        <v>188</v>
      </c>
      <c r="P2074" t="s">
        <v>36</v>
      </c>
      <c r="Q2074" t="s">
        <v>23</v>
      </c>
      <c r="R2074" t="s">
        <v>31</v>
      </c>
      <c r="S2074" t="s">
        <v>38</v>
      </c>
      <c r="T2074">
        <v>1</v>
      </c>
      <c r="U2074" t="s">
        <v>411</v>
      </c>
      <c r="V2074" t="s">
        <v>412</v>
      </c>
      <c r="W2074" t="s">
        <v>416</v>
      </c>
      <c r="Y2074">
        <f t="shared" si="179"/>
        <v>57.32</v>
      </c>
    </row>
    <row r="2075" spans="1:25" x14ac:dyDescent="0.2">
      <c r="A2075">
        <v>2074</v>
      </c>
      <c r="B2075" t="s">
        <v>298</v>
      </c>
      <c r="C2075" t="s">
        <v>387</v>
      </c>
      <c r="D2075">
        <v>9</v>
      </c>
      <c r="E2075" t="s">
        <v>18</v>
      </c>
      <c r="F2075">
        <f t="shared" si="178"/>
        <v>0.04</v>
      </c>
      <c r="G2075">
        <v>150</v>
      </c>
      <c r="H2075">
        <f t="shared" si="174"/>
        <v>1.4999999999999999E-4</v>
      </c>
      <c r="I2075">
        <f t="shared" si="177"/>
        <v>3.4549414947133546E-2</v>
      </c>
      <c r="J2075" s="6">
        <f t="shared" si="175"/>
        <v>3.7499999999999999E-3</v>
      </c>
      <c r="K2075">
        <f t="shared" si="176"/>
        <v>266.66666666666669</v>
      </c>
      <c r="L2075" t="s">
        <v>70</v>
      </c>
      <c r="M2075">
        <v>1</v>
      </c>
      <c r="N2075" t="s">
        <v>189</v>
      </c>
      <c r="O2075" t="s">
        <v>189</v>
      </c>
      <c r="P2075" t="s">
        <v>22</v>
      </c>
      <c r="Q2075" t="s">
        <v>23</v>
      </c>
      <c r="R2075" t="s">
        <v>24</v>
      </c>
      <c r="S2075" t="s">
        <v>32</v>
      </c>
      <c r="T2075">
        <v>2</v>
      </c>
      <c r="U2075" t="s">
        <v>411</v>
      </c>
      <c r="V2075" t="s">
        <v>412</v>
      </c>
      <c r="W2075" t="s">
        <v>416</v>
      </c>
      <c r="Y2075">
        <f t="shared" si="179"/>
        <v>114.64</v>
      </c>
    </row>
    <row r="2076" spans="1:25" x14ac:dyDescent="0.2">
      <c r="A2076">
        <v>2075</v>
      </c>
      <c r="B2076" t="s">
        <v>298</v>
      </c>
      <c r="C2076" t="s">
        <v>387</v>
      </c>
      <c r="D2076">
        <v>9</v>
      </c>
      <c r="E2076" t="s">
        <v>18</v>
      </c>
      <c r="F2076">
        <f t="shared" si="178"/>
        <v>0.04</v>
      </c>
      <c r="G2076">
        <v>150</v>
      </c>
      <c r="H2076">
        <f t="shared" si="174"/>
        <v>1.4999999999999999E-4</v>
      </c>
      <c r="I2076">
        <f t="shared" si="177"/>
        <v>3.4549414947133546E-2</v>
      </c>
      <c r="J2076" s="6">
        <f t="shared" si="175"/>
        <v>3.7499999999999999E-3</v>
      </c>
      <c r="K2076">
        <f t="shared" si="176"/>
        <v>266.66666666666669</v>
      </c>
      <c r="L2076" t="s">
        <v>70</v>
      </c>
      <c r="M2076">
        <v>1</v>
      </c>
      <c r="N2076" t="s">
        <v>189</v>
      </c>
      <c r="O2076" t="s">
        <v>189</v>
      </c>
      <c r="P2076" t="s">
        <v>22</v>
      </c>
      <c r="Q2076" t="s">
        <v>23</v>
      </c>
      <c r="R2076" t="s">
        <v>24</v>
      </c>
      <c r="S2076" t="s">
        <v>32</v>
      </c>
      <c r="T2076">
        <v>1</v>
      </c>
      <c r="U2076" t="s">
        <v>411</v>
      </c>
      <c r="V2076" t="s">
        <v>412</v>
      </c>
      <c r="W2076" t="s">
        <v>416</v>
      </c>
      <c r="Y2076">
        <f t="shared" si="179"/>
        <v>57.32</v>
      </c>
    </row>
    <row r="2077" spans="1:25" x14ac:dyDescent="0.2">
      <c r="A2077">
        <v>2076</v>
      </c>
      <c r="B2077" t="s">
        <v>298</v>
      </c>
      <c r="C2077" t="s">
        <v>387</v>
      </c>
      <c r="D2077">
        <v>9</v>
      </c>
      <c r="E2077" t="s">
        <v>72</v>
      </c>
      <c r="F2077">
        <f t="shared" ref="F2077:F2093" si="180">(12-4)/100</f>
        <v>0.08</v>
      </c>
      <c r="G2077">
        <v>340</v>
      </c>
      <c r="H2077">
        <f t="shared" si="174"/>
        <v>3.4000000000000002E-4</v>
      </c>
      <c r="I2077">
        <f t="shared" si="177"/>
        <v>3.6780660900548136E-2</v>
      </c>
      <c r="J2077" s="6">
        <f t="shared" si="175"/>
        <v>4.2500000000000003E-3</v>
      </c>
      <c r="K2077">
        <f t="shared" si="176"/>
        <v>235.29411764705881</v>
      </c>
      <c r="L2077" t="s">
        <v>19</v>
      </c>
      <c r="M2077">
        <v>1</v>
      </c>
      <c r="N2077" t="s">
        <v>29</v>
      </c>
      <c r="O2077" t="s">
        <v>29</v>
      </c>
      <c r="P2077" t="s">
        <v>30</v>
      </c>
      <c r="Q2077" t="s">
        <v>23</v>
      </c>
      <c r="R2077" t="s">
        <v>31</v>
      </c>
      <c r="S2077" t="s">
        <v>32</v>
      </c>
      <c r="T2077">
        <v>1</v>
      </c>
      <c r="U2077" t="s">
        <v>411</v>
      </c>
      <c r="V2077" t="s">
        <v>417</v>
      </c>
      <c r="W2077" t="s">
        <v>418</v>
      </c>
      <c r="Y2077">
        <f t="shared" si="179"/>
        <v>57.32</v>
      </c>
    </row>
    <row r="2078" spans="1:25" x14ac:dyDescent="0.2">
      <c r="A2078">
        <v>2077</v>
      </c>
      <c r="B2078" t="s">
        <v>298</v>
      </c>
      <c r="C2078" t="s">
        <v>387</v>
      </c>
      <c r="D2078">
        <v>9</v>
      </c>
      <c r="E2078" t="s">
        <v>72</v>
      </c>
      <c r="F2078">
        <f t="shared" si="180"/>
        <v>0.08</v>
      </c>
      <c r="G2078">
        <v>340</v>
      </c>
      <c r="H2078">
        <f t="shared" si="174"/>
        <v>3.4000000000000002E-4</v>
      </c>
      <c r="I2078">
        <f t="shared" si="177"/>
        <v>3.6780660900548136E-2</v>
      </c>
      <c r="J2078" s="6">
        <f t="shared" si="175"/>
        <v>4.2500000000000003E-3</v>
      </c>
      <c r="K2078">
        <f t="shared" si="176"/>
        <v>235.29411764705881</v>
      </c>
      <c r="L2078" t="s">
        <v>19</v>
      </c>
      <c r="M2078">
        <v>1</v>
      </c>
      <c r="N2078" t="s">
        <v>39</v>
      </c>
      <c r="O2078" t="s">
        <v>35</v>
      </c>
      <c r="P2078" t="s">
        <v>36</v>
      </c>
      <c r="Q2078" t="s">
        <v>37</v>
      </c>
      <c r="R2078" t="s">
        <v>24</v>
      </c>
      <c r="S2078" t="s">
        <v>38</v>
      </c>
      <c r="T2078">
        <v>2</v>
      </c>
      <c r="U2078" t="s">
        <v>411</v>
      </c>
      <c r="V2078" t="s">
        <v>417</v>
      </c>
      <c r="W2078" t="s">
        <v>418</v>
      </c>
      <c r="Y2078">
        <f t="shared" si="179"/>
        <v>114.64</v>
      </c>
    </row>
    <row r="2079" spans="1:25" x14ac:dyDescent="0.2">
      <c r="A2079">
        <v>2078</v>
      </c>
      <c r="B2079" t="s">
        <v>298</v>
      </c>
      <c r="C2079" t="s">
        <v>387</v>
      </c>
      <c r="D2079">
        <v>9</v>
      </c>
      <c r="E2079" t="s">
        <v>72</v>
      </c>
      <c r="F2079">
        <f t="shared" si="180"/>
        <v>0.08</v>
      </c>
      <c r="G2079">
        <v>340</v>
      </c>
      <c r="H2079">
        <f t="shared" si="174"/>
        <v>3.4000000000000002E-4</v>
      </c>
      <c r="I2079">
        <f t="shared" si="177"/>
        <v>3.6780660900548136E-2</v>
      </c>
      <c r="J2079" s="6">
        <f t="shared" si="175"/>
        <v>4.2500000000000003E-3</v>
      </c>
      <c r="K2079">
        <f t="shared" si="176"/>
        <v>235.29411764705881</v>
      </c>
      <c r="L2079" t="s">
        <v>19</v>
      </c>
      <c r="M2079">
        <v>1</v>
      </c>
      <c r="N2079" t="s">
        <v>318</v>
      </c>
      <c r="O2079" t="s">
        <v>318</v>
      </c>
      <c r="P2079" t="s">
        <v>30</v>
      </c>
      <c r="Q2079" t="s">
        <v>23</v>
      </c>
      <c r="R2079" t="s">
        <v>31</v>
      </c>
      <c r="S2079" t="s">
        <v>153</v>
      </c>
      <c r="T2079">
        <v>1</v>
      </c>
      <c r="U2079" t="s">
        <v>411</v>
      </c>
      <c r="V2079" t="s">
        <v>417</v>
      </c>
      <c r="W2079" t="s">
        <v>418</v>
      </c>
      <c r="Y2079">
        <f t="shared" si="179"/>
        <v>57.32</v>
      </c>
    </row>
    <row r="2080" spans="1:25" x14ac:dyDescent="0.2">
      <c r="A2080">
        <v>2079</v>
      </c>
      <c r="B2080" t="s">
        <v>298</v>
      </c>
      <c r="C2080" t="s">
        <v>387</v>
      </c>
      <c r="D2080">
        <v>9</v>
      </c>
      <c r="E2080" t="s">
        <v>72</v>
      </c>
      <c r="F2080">
        <f t="shared" si="180"/>
        <v>0.08</v>
      </c>
      <c r="G2080">
        <v>340</v>
      </c>
      <c r="H2080">
        <f t="shared" si="174"/>
        <v>3.4000000000000002E-4</v>
      </c>
      <c r="I2080">
        <f t="shared" si="177"/>
        <v>3.6780660900548136E-2</v>
      </c>
      <c r="J2080" s="6">
        <f t="shared" si="175"/>
        <v>4.2500000000000003E-3</v>
      </c>
      <c r="K2080">
        <f t="shared" si="176"/>
        <v>235.29411764705881</v>
      </c>
      <c r="L2080" t="s">
        <v>66</v>
      </c>
      <c r="M2080">
        <v>1</v>
      </c>
      <c r="N2080" t="s">
        <v>39</v>
      </c>
      <c r="O2080" t="s">
        <v>35</v>
      </c>
      <c r="P2080" t="s">
        <v>36</v>
      </c>
      <c r="Q2080" t="s">
        <v>37</v>
      </c>
      <c r="R2080" t="s">
        <v>24</v>
      </c>
      <c r="S2080" t="s">
        <v>38</v>
      </c>
      <c r="T2080">
        <v>1</v>
      </c>
      <c r="U2080" t="s">
        <v>411</v>
      </c>
      <c r="V2080" t="s">
        <v>417</v>
      </c>
      <c r="W2080" t="s">
        <v>419</v>
      </c>
      <c r="Y2080">
        <f t="shared" si="179"/>
        <v>57.32</v>
      </c>
    </row>
    <row r="2081" spans="1:25" x14ac:dyDescent="0.2">
      <c r="A2081">
        <v>2080</v>
      </c>
      <c r="B2081" t="s">
        <v>298</v>
      </c>
      <c r="C2081" t="s">
        <v>387</v>
      </c>
      <c r="D2081">
        <v>9</v>
      </c>
      <c r="E2081" t="s">
        <v>72</v>
      </c>
      <c r="F2081">
        <f t="shared" si="180"/>
        <v>0.08</v>
      </c>
      <c r="G2081">
        <v>340</v>
      </c>
      <c r="H2081">
        <f t="shared" si="174"/>
        <v>3.4000000000000002E-4</v>
      </c>
      <c r="I2081">
        <f t="shared" si="177"/>
        <v>3.6780660900548136E-2</v>
      </c>
      <c r="J2081" s="6">
        <f t="shared" si="175"/>
        <v>4.2500000000000003E-3</v>
      </c>
      <c r="K2081">
        <f t="shared" si="176"/>
        <v>235.29411764705881</v>
      </c>
      <c r="L2081" t="s">
        <v>66</v>
      </c>
      <c r="M2081">
        <v>1</v>
      </c>
      <c r="N2081" t="s">
        <v>152</v>
      </c>
      <c r="O2081" t="s">
        <v>152</v>
      </c>
      <c r="P2081" t="s">
        <v>30</v>
      </c>
      <c r="Q2081" t="s">
        <v>23</v>
      </c>
      <c r="R2081" t="s">
        <v>31</v>
      </c>
      <c r="S2081" t="s">
        <v>153</v>
      </c>
      <c r="T2081">
        <v>1</v>
      </c>
      <c r="U2081" t="s">
        <v>411</v>
      </c>
      <c r="V2081" t="s">
        <v>417</v>
      </c>
      <c r="W2081" t="s">
        <v>419</v>
      </c>
      <c r="Y2081">
        <f t="shared" si="179"/>
        <v>57.32</v>
      </c>
    </row>
    <row r="2082" spans="1:25" x14ac:dyDescent="0.2">
      <c r="A2082">
        <v>2081</v>
      </c>
      <c r="B2082" t="s">
        <v>298</v>
      </c>
      <c r="C2082" t="s">
        <v>387</v>
      </c>
      <c r="D2082">
        <v>9</v>
      </c>
      <c r="E2082" t="s">
        <v>72</v>
      </c>
      <c r="F2082">
        <f t="shared" si="180"/>
        <v>0.08</v>
      </c>
      <c r="G2082">
        <v>340</v>
      </c>
      <c r="H2082">
        <f t="shared" si="174"/>
        <v>3.4000000000000002E-4</v>
      </c>
      <c r="I2082">
        <f t="shared" si="177"/>
        <v>3.6780660900548136E-2</v>
      </c>
      <c r="J2082" s="6">
        <f t="shared" si="175"/>
        <v>4.2500000000000003E-3</v>
      </c>
      <c r="K2082">
        <f t="shared" si="176"/>
        <v>235.29411764705881</v>
      </c>
      <c r="L2082" t="s">
        <v>66</v>
      </c>
      <c r="M2082">
        <v>1</v>
      </c>
      <c r="N2082" t="s">
        <v>188</v>
      </c>
      <c r="O2082" t="s">
        <v>188</v>
      </c>
      <c r="P2082" t="s">
        <v>36</v>
      </c>
      <c r="Q2082" t="s">
        <v>23</v>
      </c>
      <c r="R2082" t="s">
        <v>31</v>
      </c>
      <c r="S2082" t="s">
        <v>38</v>
      </c>
      <c r="T2082">
        <v>1</v>
      </c>
      <c r="U2082" t="s">
        <v>411</v>
      </c>
      <c r="V2082" t="s">
        <v>417</v>
      </c>
      <c r="W2082" t="s">
        <v>419</v>
      </c>
      <c r="Y2082">
        <f t="shared" si="179"/>
        <v>57.32</v>
      </c>
    </row>
    <row r="2083" spans="1:25" x14ac:dyDescent="0.2">
      <c r="A2083">
        <v>2082</v>
      </c>
      <c r="B2083" t="s">
        <v>298</v>
      </c>
      <c r="C2083" t="s">
        <v>387</v>
      </c>
      <c r="D2083">
        <v>9</v>
      </c>
      <c r="E2083" t="s">
        <v>72</v>
      </c>
      <c r="F2083">
        <f t="shared" si="180"/>
        <v>0.08</v>
      </c>
      <c r="G2083">
        <v>340</v>
      </c>
      <c r="H2083">
        <f t="shared" ref="H2083:H2094" si="181">G2083/1000000</f>
        <v>3.4000000000000002E-4</v>
      </c>
      <c r="I2083">
        <f t="shared" si="177"/>
        <v>3.6780660900548136E-2</v>
      </c>
      <c r="J2083" s="6">
        <f t="shared" ref="J2083:J2094" si="182">(I2083*I2083)*PI()</f>
        <v>4.2500000000000003E-3</v>
      </c>
      <c r="K2083">
        <f t="shared" ref="K2083:K2094" si="183">1/J2083</f>
        <v>235.29411764705881</v>
      </c>
      <c r="L2083" t="s">
        <v>68</v>
      </c>
      <c r="M2083">
        <v>1</v>
      </c>
      <c r="N2083" t="s">
        <v>34</v>
      </c>
      <c r="O2083" t="s">
        <v>35</v>
      </c>
      <c r="P2083" t="s">
        <v>36</v>
      </c>
      <c r="Q2083" t="s">
        <v>37</v>
      </c>
      <c r="R2083" t="s">
        <v>24</v>
      </c>
      <c r="S2083" t="s">
        <v>38</v>
      </c>
      <c r="T2083">
        <v>1</v>
      </c>
      <c r="U2083" t="s">
        <v>411</v>
      </c>
      <c r="V2083" t="s">
        <v>417</v>
      </c>
      <c r="W2083" t="s">
        <v>420</v>
      </c>
      <c r="Y2083">
        <f t="shared" si="179"/>
        <v>57.32</v>
      </c>
    </row>
    <row r="2084" spans="1:25" x14ac:dyDescent="0.2">
      <c r="A2084">
        <v>2083</v>
      </c>
      <c r="B2084" t="s">
        <v>298</v>
      </c>
      <c r="C2084" t="s">
        <v>387</v>
      </c>
      <c r="D2084">
        <v>9</v>
      </c>
      <c r="E2084" t="s">
        <v>72</v>
      </c>
      <c r="F2084">
        <f t="shared" si="180"/>
        <v>0.08</v>
      </c>
      <c r="G2084">
        <v>340</v>
      </c>
      <c r="H2084">
        <f t="shared" si="181"/>
        <v>3.4000000000000002E-4</v>
      </c>
      <c r="I2084">
        <f t="shared" ref="I2084:I2094" si="184">SQRT(H2084/(PI()*F2084))</f>
        <v>3.6780660900548136E-2</v>
      </c>
      <c r="J2084" s="6">
        <f t="shared" si="182"/>
        <v>4.2500000000000003E-3</v>
      </c>
      <c r="K2084">
        <f t="shared" si="183"/>
        <v>235.29411764705881</v>
      </c>
      <c r="L2084" t="s">
        <v>68</v>
      </c>
      <c r="M2084">
        <v>1</v>
      </c>
      <c r="N2084" t="s">
        <v>34</v>
      </c>
      <c r="O2084" t="s">
        <v>35</v>
      </c>
      <c r="P2084" t="s">
        <v>36</v>
      </c>
      <c r="Q2084" t="s">
        <v>37</v>
      </c>
      <c r="R2084" t="s">
        <v>24</v>
      </c>
      <c r="S2084" t="s">
        <v>38</v>
      </c>
      <c r="T2084">
        <v>1</v>
      </c>
      <c r="U2084" t="s">
        <v>411</v>
      </c>
      <c r="V2084" t="s">
        <v>417</v>
      </c>
      <c r="W2084" t="s">
        <v>420</v>
      </c>
      <c r="Y2084">
        <f t="shared" si="179"/>
        <v>57.32</v>
      </c>
    </row>
    <row r="2085" spans="1:25" x14ac:dyDescent="0.2">
      <c r="A2085">
        <v>2084</v>
      </c>
      <c r="B2085" t="s">
        <v>298</v>
      </c>
      <c r="C2085" t="s">
        <v>387</v>
      </c>
      <c r="D2085">
        <v>9</v>
      </c>
      <c r="E2085" t="s">
        <v>72</v>
      </c>
      <c r="F2085">
        <f t="shared" si="180"/>
        <v>0.08</v>
      </c>
      <c r="G2085">
        <v>340</v>
      </c>
      <c r="H2085">
        <f t="shared" si="181"/>
        <v>3.4000000000000002E-4</v>
      </c>
      <c r="I2085">
        <f t="shared" si="184"/>
        <v>3.6780660900548136E-2</v>
      </c>
      <c r="J2085" s="6">
        <f t="shared" si="182"/>
        <v>4.2500000000000003E-3</v>
      </c>
      <c r="K2085">
        <f t="shared" si="183"/>
        <v>235.29411764705881</v>
      </c>
      <c r="L2085" t="s">
        <v>68</v>
      </c>
      <c r="M2085">
        <v>1</v>
      </c>
      <c r="N2085" t="s">
        <v>52</v>
      </c>
      <c r="O2085" t="s">
        <v>52</v>
      </c>
      <c r="P2085" t="s">
        <v>22</v>
      </c>
      <c r="Q2085" t="s">
        <v>23</v>
      </c>
      <c r="R2085" t="s">
        <v>24</v>
      </c>
      <c r="S2085" t="s">
        <v>46</v>
      </c>
      <c r="T2085">
        <v>1</v>
      </c>
      <c r="U2085" t="s">
        <v>411</v>
      </c>
      <c r="V2085" t="s">
        <v>417</v>
      </c>
      <c r="W2085" t="s">
        <v>420</v>
      </c>
      <c r="Y2085">
        <f t="shared" si="179"/>
        <v>57.32</v>
      </c>
    </row>
    <row r="2086" spans="1:25" x14ac:dyDescent="0.2">
      <c r="A2086">
        <v>2085</v>
      </c>
      <c r="B2086" t="s">
        <v>298</v>
      </c>
      <c r="C2086" t="s">
        <v>387</v>
      </c>
      <c r="D2086">
        <v>9</v>
      </c>
      <c r="E2086" t="s">
        <v>72</v>
      </c>
      <c r="F2086">
        <f t="shared" si="180"/>
        <v>0.08</v>
      </c>
      <c r="G2086">
        <v>340</v>
      </c>
      <c r="H2086">
        <f t="shared" si="181"/>
        <v>3.4000000000000002E-4</v>
      </c>
      <c r="I2086">
        <f t="shared" si="184"/>
        <v>3.6780660900548136E-2</v>
      </c>
      <c r="J2086" s="6">
        <f t="shared" si="182"/>
        <v>4.2500000000000003E-3</v>
      </c>
      <c r="K2086">
        <f t="shared" si="183"/>
        <v>235.29411764705881</v>
      </c>
      <c r="L2086" t="s">
        <v>68</v>
      </c>
      <c r="M2086">
        <v>1</v>
      </c>
      <c r="N2086" t="s">
        <v>318</v>
      </c>
      <c r="O2086" t="s">
        <v>318</v>
      </c>
      <c r="P2086" t="s">
        <v>30</v>
      </c>
      <c r="Q2086" t="s">
        <v>23</v>
      </c>
      <c r="R2086" t="s">
        <v>31</v>
      </c>
      <c r="S2086" t="s">
        <v>153</v>
      </c>
      <c r="T2086">
        <v>1</v>
      </c>
      <c r="U2086" t="s">
        <v>411</v>
      </c>
      <c r="V2086" t="s">
        <v>417</v>
      </c>
      <c r="W2086" t="s">
        <v>420</v>
      </c>
      <c r="Y2086">
        <f t="shared" si="179"/>
        <v>57.32</v>
      </c>
    </row>
    <row r="2087" spans="1:25" x14ac:dyDescent="0.2">
      <c r="A2087">
        <v>2086</v>
      </c>
      <c r="B2087" t="s">
        <v>298</v>
      </c>
      <c r="C2087" t="s">
        <v>387</v>
      </c>
      <c r="D2087">
        <v>9</v>
      </c>
      <c r="E2087" t="s">
        <v>72</v>
      </c>
      <c r="F2087">
        <f t="shared" si="180"/>
        <v>0.08</v>
      </c>
      <c r="G2087">
        <v>340</v>
      </c>
      <c r="H2087">
        <f t="shared" si="181"/>
        <v>3.4000000000000002E-4</v>
      </c>
      <c r="I2087">
        <f t="shared" si="184"/>
        <v>3.6780660900548136E-2</v>
      </c>
      <c r="J2087" s="6">
        <f t="shared" si="182"/>
        <v>4.2500000000000003E-3</v>
      </c>
      <c r="K2087">
        <f t="shared" si="183"/>
        <v>235.29411764705881</v>
      </c>
      <c r="L2087" t="s">
        <v>68</v>
      </c>
      <c r="M2087">
        <v>1</v>
      </c>
      <c r="N2087" t="s">
        <v>188</v>
      </c>
      <c r="O2087" t="s">
        <v>188</v>
      </c>
      <c r="P2087" t="s">
        <v>36</v>
      </c>
      <c r="Q2087" t="s">
        <v>23</v>
      </c>
      <c r="R2087" t="s">
        <v>31</v>
      </c>
      <c r="S2087" t="s">
        <v>38</v>
      </c>
      <c r="T2087">
        <v>1</v>
      </c>
      <c r="U2087" t="s">
        <v>411</v>
      </c>
      <c r="V2087" t="s">
        <v>417</v>
      </c>
      <c r="W2087" t="s">
        <v>420</v>
      </c>
      <c r="Y2087">
        <f t="shared" si="179"/>
        <v>57.32</v>
      </c>
    </row>
    <row r="2088" spans="1:25" x14ac:dyDescent="0.2">
      <c r="A2088">
        <v>2087</v>
      </c>
      <c r="B2088" t="s">
        <v>298</v>
      </c>
      <c r="C2088" t="s">
        <v>387</v>
      </c>
      <c r="D2088">
        <v>9</v>
      </c>
      <c r="E2088" t="s">
        <v>72</v>
      </c>
      <c r="F2088">
        <f t="shared" si="180"/>
        <v>0.08</v>
      </c>
      <c r="G2088">
        <v>340</v>
      </c>
      <c r="H2088">
        <f t="shared" si="181"/>
        <v>3.4000000000000002E-4</v>
      </c>
      <c r="I2088">
        <f t="shared" si="184"/>
        <v>3.6780660900548136E-2</v>
      </c>
      <c r="J2088" s="6">
        <f t="shared" si="182"/>
        <v>4.2500000000000003E-3</v>
      </c>
      <c r="K2088">
        <f t="shared" si="183"/>
        <v>235.29411764705881</v>
      </c>
      <c r="L2088" t="s">
        <v>70</v>
      </c>
      <c r="M2088">
        <v>1</v>
      </c>
      <c r="N2088" t="s">
        <v>39</v>
      </c>
      <c r="O2088" t="s">
        <v>35</v>
      </c>
      <c r="P2088" t="s">
        <v>36</v>
      </c>
      <c r="Q2088" t="s">
        <v>37</v>
      </c>
      <c r="R2088" t="s">
        <v>24</v>
      </c>
      <c r="S2088" t="s">
        <v>38</v>
      </c>
      <c r="T2088">
        <v>2</v>
      </c>
      <c r="U2088" t="s">
        <v>411</v>
      </c>
      <c r="V2088" t="s">
        <v>417</v>
      </c>
      <c r="W2088" t="s">
        <v>421</v>
      </c>
      <c r="Y2088">
        <f t="shared" si="179"/>
        <v>114.64</v>
      </c>
    </row>
    <row r="2089" spans="1:25" x14ac:dyDescent="0.2">
      <c r="A2089">
        <v>2088</v>
      </c>
      <c r="B2089" t="s">
        <v>298</v>
      </c>
      <c r="C2089" t="s">
        <v>387</v>
      </c>
      <c r="D2089">
        <v>9</v>
      </c>
      <c r="E2089" t="s">
        <v>72</v>
      </c>
      <c r="F2089">
        <f t="shared" si="180"/>
        <v>0.08</v>
      </c>
      <c r="G2089">
        <v>340</v>
      </c>
      <c r="H2089">
        <f t="shared" si="181"/>
        <v>3.4000000000000002E-4</v>
      </c>
      <c r="I2089">
        <f t="shared" si="184"/>
        <v>3.6780660900548136E-2</v>
      </c>
      <c r="J2089" s="6">
        <f t="shared" si="182"/>
        <v>4.2500000000000003E-3</v>
      </c>
      <c r="K2089">
        <f t="shared" si="183"/>
        <v>235.29411764705881</v>
      </c>
      <c r="L2089" t="s">
        <v>70</v>
      </c>
      <c r="M2089">
        <v>1</v>
      </c>
      <c r="N2089" t="s">
        <v>34</v>
      </c>
      <c r="O2089" t="s">
        <v>35</v>
      </c>
      <c r="P2089" t="s">
        <v>36</v>
      </c>
      <c r="Q2089" t="s">
        <v>37</v>
      </c>
      <c r="R2089" t="s">
        <v>24</v>
      </c>
      <c r="S2089" t="s">
        <v>38</v>
      </c>
      <c r="T2089">
        <v>1</v>
      </c>
      <c r="U2089" t="s">
        <v>411</v>
      </c>
      <c r="V2089" t="s">
        <v>417</v>
      </c>
      <c r="W2089" t="s">
        <v>421</v>
      </c>
      <c r="Y2089">
        <f t="shared" si="179"/>
        <v>57.32</v>
      </c>
    </row>
    <row r="2090" spans="1:25" x14ac:dyDescent="0.2">
      <c r="A2090">
        <v>2089</v>
      </c>
      <c r="B2090" t="s">
        <v>298</v>
      </c>
      <c r="C2090" t="s">
        <v>387</v>
      </c>
      <c r="D2090">
        <v>9</v>
      </c>
      <c r="E2090" t="s">
        <v>72</v>
      </c>
      <c r="F2090">
        <f t="shared" si="180"/>
        <v>0.08</v>
      </c>
      <c r="G2090">
        <v>340</v>
      </c>
      <c r="H2090">
        <f t="shared" si="181"/>
        <v>3.4000000000000002E-4</v>
      </c>
      <c r="I2090">
        <f t="shared" si="184"/>
        <v>3.6780660900548136E-2</v>
      </c>
      <c r="J2090" s="6">
        <f t="shared" si="182"/>
        <v>4.2500000000000003E-3</v>
      </c>
      <c r="K2090">
        <f t="shared" si="183"/>
        <v>235.29411764705881</v>
      </c>
      <c r="L2090" t="s">
        <v>70</v>
      </c>
      <c r="M2090">
        <v>1</v>
      </c>
      <c r="N2090" t="s">
        <v>162</v>
      </c>
      <c r="O2090" t="s">
        <v>162</v>
      </c>
      <c r="P2090" t="s">
        <v>36</v>
      </c>
      <c r="Q2090" t="s">
        <v>37</v>
      </c>
      <c r="R2090" t="s">
        <v>24</v>
      </c>
      <c r="S2090" t="s">
        <v>38</v>
      </c>
      <c r="T2090">
        <v>1</v>
      </c>
      <c r="U2090" t="s">
        <v>411</v>
      </c>
      <c r="V2090" t="s">
        <v>417</v>
      </c>
      <c r="W2090" t="s">
        <v>421</v>
      </c>
      <c r="Y2090">
        <f t="shared" si="179"/>
        <v>57.32</v>
      </c>
    </row>
    <row r="2091" spans="1:25" x14ac:dyDescent="0.2">
      <c r="A2091">
        <v>2090</v>
      </c>
      <c r="B2091" t="s">
        <v>298</v>
      </c>
      <c r="C2091" t="s">
        <v>387</v>
      </c>
      <c r="D2091">
        <v>9</v>
      </c>
      <c r="E2091" t="s">
        <v>72</v>
      </c>
      <c r="F2091">
        <f t="shared" si="180"/>
        <v>0.08</v>
      </c>
      <c r="G2091">
        <v>340</v>
      </c>
      <c r="H2091">
        <f t="shared" si="181"/>
        <v>3.4000000000000002E-4</v>
      </c>
      <c r="I2091">
        <f t="shared" si="184"/>
        <v>3.6780660900548136E-2</v>
      </c>
      <c r="J2091" s="6">
        <f t="shared" si="182"/>
        <v>4.2500000000000003E-3</v>
      </c>
      <c r="K2091">
        <f t="shared" si="183"/>
        <v>235.29411764705881</v>
      </c>
      <c r="L2091" t="s">
        <v>70</v>
      </c>
      <c r="M2091">
        <v>1</v>
      </c>
      <c r="N2091" t="s">
        <v>309</v>
      </c>
      <c r="O2091" t="s">
        <v>309</v>
      </c>
      <c r="P2091" t="s">
        <v>36</v>
      </c>
      <c r="Q2091" t="s">
        <v>37</v>
      </c>
      <c r="R2091" t="s">
        <v>24</v>
      </c>
      <c r="S2091" t="s">
        <v>38</v>
      </c>
      <c r="T2091">
        <v>1</v>
      </c>
      <c r="U2091" t="s">
        <v>411</v>
      </c>
      <c r="V2091" t="s">
        <v>417</v>
      </c>
      <c r="W2091" t="s">
        <v>421</v>
      </c>
      <c r="Y2091">
        <f t="shared" si="179"/>
        <v>57.32</v>
      </c>
    </row>
    <row r="2092" spans="1:25" x14ac:dyDescent="0.2">
      <c r="A2092">
        <v>2091</v>
      </c>
      <c r="B2092" t="s">
        <v>298</v>
      </c>
      <c r="C2092" t="s">
        <v>387</v>
      </c>
      <c r="D2092">
        <v>9</v>
      </c>
      <c r="E2092" t="s">
        <v>72</v>
      </c>
      <c r="F2092">
        <f t="shared" si="180"/>
        <v>0.08</v>
      </c>
      <c r="G2092">
        <v>340</v>
      </c>
      <c r="H2092">
        <f t="shared" si="181"/>
        <v>3.4000000000000002E-4</v>
      </c>
      <c r="I2092">
        <f t="shared" si="184"/>
        <v>3.6780660900548136E-2</v>
      </c>
      <c r="J2092" s="6">
        <f t="shared" si="182"/>
        <v>4.2500000000000003E-3</v>
      </c>
      <c r="K2092">
        <f>1/J2092</f>
        <v>235.29411764705881</v>
      </c>
      <c r="L2092" t="s">
        <v>70</v>
      </c>
      <c r="M2092">
        <v>1</v>
      </c>
      <c r="N2092" t="s">
        <v>318</v>
      </c>
      <c r="O2092" t="s">
        <v>318</v>
      </c>
      <c r="P2092" t="s">
        <v>30</v>
      </c>
      <c r="Q2092" t="s">
        <v>23</v>
      </c>
      <c r="R2092" t="s">
        <v>31</v>
      </c>
      <c r="S2092" t="s">
        <v>153</v>
      </c>
      <c r="T2092">
        <v>1</v>
      </c>
      <c r="U2092" t="s">
        <v>411</v>
      </c>
      <c r="V2092" t="s">
        <v>417</v>
      </c>
      <c r="W2092" t="s">
        <v>421</v>
      </c>
      <c r="Y2092">
        <f t="shared" si="179"/>
        <v>57.32</v>
      </c>
    </row>
    <row r="2093" spans="1:25" x14ac:dyDescent="0.2">
      <c r="A2093">
        <v>2092</v>
      </c>
      <c r="B2093" t="s">
        <v>298</v>
      </c>
      <c r="C2093" t="s">
        <v>387</v>
      </c>
      <c r="D2093">
        <v>9</v>
      </c>
      <c r="E2093" t="s">
        <v>72</v>
      </c>
      <c r="F2093">
        <f t="shared" si="180"/>
        <v>0.08</v>
      </c>
      <c r="G2093">
        <v>340</v>
      </c>
      <c r="H2093">
        <f t="shared" si="181"/>
        <v>3.4000000000000002E-4</v>
      </c>
      <c r="I2093">
        <f t="shared" si="184"/>
        <v>3.6780660900548136E-2</v>
      </c>
      <c r="J2093" s="6">
        <f t="shared" si="182"/>
        <v>4.2500000000000003E-3</v>
      </c>
      <c r="K2093">
        <f t="shared" si="183"/>
        <v>235.29411764705881</v>
      </c>
      <c r="L2093" t="s">
        <v>70</v>
      </c>
      <c r="M2093">
        <v>1</v>
      </c>
      <c r="N2093" t="s">
        <v>152</v>
      </c>
      <c r="O2093" t="s">
        <v>152</v>
      </c>
      <c r="P2093" t="s">
        <v>30</v>
      </c>
      <c r="Q2093" t="s">
        <v>23</v>
      </c>
      <c r="R2093" t="s">
        <v>31</v>
      </c>
      <c r="S2093" t="s">
        <v>153</v>
      </c>
      <c r="T2093">
        <v>1</v>
      </c>
      <c r="U2093" t="s">
        <v>411</v>
      </c>
      <c r="V2093" t="s">
        <v>417</v>
      </c>
      <c r="W2093" t="s">
        <v>421</v>
      </c>
      <c r="Y2093">
        <f t="shared" si="179"/>
        <v>57.32</v>
      </c>
    </row>
    <row r="2094" spans="1:25" x14ac:dyDescent="0.2">
      <c r="A2094">
        <v>2093</v>
      </c>
      <c r="B2094" t="s">
        <v>298</v>
      </c>
      <c r="C2094" t="s">
        <v>387</v>
      </c>
      <c r="D2094">
        <v>9</v>
      </c>
      <c r="E2094" t="s">
        <v>72</v>
      </c>
      <c r="F2094">
        <f>(12-4)/100</f>
        <v>0.08</v>
      </c>
      <c r="G2094">
        <v>340</v>
      </c>
      <c r="H2094">
        <f t="shared" si="181"/>
        <v>3.4000000000000002E-4</v>
      </c>
      <c r="I2094">
        <f t="shared" si="184"/>
        <v>3.6780660900548136E-2</v>
      </c>
      <c r="J2094" s="6">
        <f t="shared" si="182"/>
        <v>4.2500000000000003E-3</v>
      </c>
      <c r="K2094">
        <f t="shared" si="183"/>
        <v>235.29411764705881</v>
      </c>
      <c r="L2094" t="s">
        <v>70</v>
      </c>
      <c r="M2094">
        <v>1</v>
      </c>
      <c r="N2094" t="s">
        <v>188</v>
      </c>
      <c r="O2094" t="s">
        <v>188</v>
      </c>
      <c r="P2094" t="s">
        <v>36</v>
      </c>
      <c r="Q2094" t="s">
        <v>23</v>
      </c>
      <c r="R2094" t="s">
        <v>31</v>
      </c>
      <c r="S2094" t="s">
        <v>38</v>
      </c>
      <c r="T2094">
        <v>7</v>
      </c>
      <c r="U2094" t="s">
        <v>411</v>
      </c>
      <c r="V2094" t="s">
        <v>417</v>
      </c>
      <c r="W2094" t="s">
        <v>421</v>
      </c>
      <c r="Y2094">
        <f t="shared" si="179"/>
        <v>401.24</v>
      </c>
    </row>
  </sheetData>
  <autoFilter ref="A1:Y2094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seedbank_load_v_omitpretreatmen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2023-12-16T01:39:38Z</dcterms:created>
  <dcterms:modified xsi:type="dcterms:W3CDTF">2023-12-16T07:33:59Z</dcterms:modified>
</cp:coreProperties>
</file>