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b/processed/"/>
    </mc:Choice>
  </mc:AlternateContent>
  <xr:revisionPtr revIDLastSave="0" documentId="13_ncr:40009_{874FF54C-4CD5-9D4A-8CFB-3CACBBE4068B}" xr6:coauthVersionLast="47" xr6:coauthVersionMax="47" xr10:uidLastSave="{00000000-0000-0000-0000-000000000000}"/>
  <bookViews>
    <workbookView xWindow="780" yWindow="500" windowWidth="27240" windowHeight="15940" activeTab="2"/>
  </bookViews>
  <sheets>
    <sheet name="seedbank_fire" sheetId="1" r:id="rId1"/>
    <sheet name="Sheet1" sheetId="2" r:id="rId2"/>
    <sheet name="Sheet2" sheetId="3" r:id="rId3"/>
  </sheets>
  <calcPr calcId="191029"/>
  <pivotCaches>
    <pivotCache cacheId="4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3" l="1"/>
  <c r="C22" i="3"/>
  <c r="K6" i="3"/>
  <c r="C23" i="3"/>
</calcChain>
</file>

<file path=xl/sharedStrings.xml><?xml version="1.0" encoding="utf-8"?>
<sst xmlns="http://schemas.openxmlformats.org/spreadsheetml/2006/main" count="743" uniqueCount="146">
  <si>
    <t>species_diversity</t>
  </si>
  <si>
    <t>stand</t>
  </si>
  <si>
    <t>site</t>
  </si>
  <si>
    <t>soilcore</t>
  </si>
  <si>
    <t>depth_name</t>
  </si>
  <si>
    <t>treatment</t>
  </si>
  <si>
    <t>rep</t>
  </si>
  <si>
    <t>genus_abundance</t>
  </si>
  <si>
    <t>lifeform</t>
  </si>
  <si>
    <t>status</t>
  </si>
  <si>
    <t>lifescycle</t>
  </si>
  <si>
    <t>family</t>
  </si>
  <si>
    <t>stand_core</t>
  </si>
  <si>
    <t>stand_core_depth</t>
  </si>
  <si>
    <t>stand_core_depth_treat</t>
  </si>
  <si>
    <t>count</t>
  </si>
  <si>
    <t>n_per_m2</t>
  </si>
  <si>
    <t>Eriodictyon crassifolium</t>
  </si>
  <si>
    <t>enhanced</t>
  </si>
  <si>
    <t>ENH1</t>
  </si>
  <si>
    <t>surface</t>
  </si>
  <si>
    <t>charate</t>
  </si>
  <si>
    <t>shrub</t>
  </si>
  <si>
    <t>native</t>
  </si>
  <si>
    <t>perennial</t>
  </si>
  <si>
    <t>Namaceae</t>
  </si>
  <si>
    <t>ENH1_1</t>
  </si>
  <si>
    <t>ENH1_1_surface</t>
  </si>
  <si>
    <t>ENH1_1_surface_charate</t>
  </si>
  <si>
    <t>ovenchar</t>
  </si>
  <si>
    <t>ENH1_1_surface_ovenchar</t>
  </si>
  <si>
    <t>oven</t>
  </si>
  <si>
    <t>ENH1_4</t>
  </si>
  <si>
    <t>ENH1_4_surface</t>
  </si>
  <si>
    <t>ENH1_4_surface_oven</t>
  </si>
  <si>
    <t>Lactuca serriola</t>
  </si>
  <si>
    <t>forb</t>
  </si>
  <si>
    <t>nonnative</t>
  </si>
  <si>
    <t>annual</t>
  </si>
  <si>
    <t>Asteraceae</t>
  </si>
  <si>
    <t>deep</t>
  </si>
  <si>
    <t>ENH1_4_deep</t>
  </si>
  <si>
    <t>ENH1_4_deep_ovenchar</t>
  </si>
  <si>
    <t>ENH2</t>
  </si>
  <si>
    <t>ENH2_7</t>
  </si>
  <si>
    <t>ENH2_7_surface</t>
  </si>
  <si>
    <t>ENH2_7_surface_charate</t>
  </si>
  <si>
    <t>Trifolium willdenovii</t>
  </si>
  <si>
    <t>Trifolium spp.</t>
  </si>
  <si>
    <t>Fabaceae</t>
  </si>
  <si>
    <t>ENH2_8</t>
  </si>
  <si>
    <t>ENH2_8_deep</t>
  </si>
  <si>
    <t>ENH2_8_deep_ovenchar</t>
  </si>
  <si>
    <t>ENH2_10</t>
  </si>
  <si>
    <t>ENH2_10_surface</t>
  </si>
  <si>
    <t>ENH2_10_surface_charate</t>
  </si>
  <si>
    <t>Lupinus bicolor</t>
  </si>
  <si>
    <t>ENH2_9</t>
  </si>
  <si>
    <t>ENH2_9_surface</t>
  </si>
  <si>
    <t>ENH2_9_surface_charate</t>
  </si>
  <si>
    <t>Claytonia parviflora</t>
  </si>
  <si>
    <t>intact</t>
  </si>
  <si>
    <t>INT1</t>
  </si>
  <si>
    <t>Claytonia spp.</t>
  </si>
  <si>
    <t>Montiaceae</t>
  </si>
  <si>
    <t>INT1_1</t>
  </si>
  <si>
    <t>INT1_1_surface</t>
  </si>
  <si>
    <t>INT1_1_surface_charate</t>
  </si>
  <si>
    <t>INT1_3</t>
  </si>
  <si>
    <t>INT1_3_deep</t>
  </si>
  <si>
    <t>INT1_3_deep_oven</t>
  </si>
  <si>
    <t>INT3</t>
  </si>
  <si>
    <t>INT3_7</t>
  </si>
  <si>
    <t>INT3_7_surface</t>
  </si>
  <si>
    <t>INT3_7_surface_oven</t>
  </si>
  <si>
    <t>INT3_8</t>
  </si>
  <si>
    <t>INT3_8_surface</t>
  </si>
  <si>
    <t>INT3_8_surface_ovenchar</t>
  </si>
  <si>
    <t>Unknown A - shrub</t>
  </si>
  <si>
    <t>INT1_1_surface_oven</t>
  </si>
  <si>
    <t>INT1_1_surface_ovenchar</t>
  </si>
  <si>
    <t>INT1_1_deep</t>
  </si>
  <si>
    <t>INT1_1_deep_charate</t>
  </si>
  <si>
    <t>INT1_3_surface</t>
  </si>
  <si>
    <t>INT1_3_surface_charate</t>
  </si>
  <si>
    <t>INT1_3_surface_oven</t>
  </si>
  <si>
    <t>Malacothrix saxatilis</t>
  </si>
  <si>
    <t>INT2</t>
  </si>
  <si>
    <t>INT2_5</t>
  </si>
  <si>
    <t>INT2_5_surface</t>
  </si>
  <si>
    <t>INT2_5_surface_charate</t>
  </si>
  <si>
    <t>INT2_6</t>
  </si>
  <si>
    <t>INT2_6_deep</t>
  </si>
  <si>
    <t>INT2_6_deep_oven</t>
  </si>
  <si>
    <t>INT3_7_surface_charate</t>
  </si>
  <si>
    <t>INT3_9</t>
  </si>
  <si>
    <t>INT3_9_surface</t>
  </si>
  <si>
    <t>INT3_9_surface_charate</t>
  </si>
  <si>
    <t>INT3_9_surface_ovenchar</t>
  </si>
  <si>
    <t>Madia gracilis</t>
  </si>
  <si>
    <t>INT3_7_deep</t>
  </si>
  <si>
    <t>INT3_7_deep_charate</t>
  </si>
  <si>
    <t>INT3_7_deep_ovenchar</t>
  </si>
  <si>
    <t>Diplacus aurantiacus</t>
  </si>
  <si>
    <t>Phrymaceae</t>
  </si>
  <si>
    <t>ENH1_1_surface_oven</t>
  </si>
  <si>
    <t>Unknown D - brown dicot</t>
  </si>
  <si>
    <t>Unknown Phrymaceae¬¨‚Ä†¬¨‚Ä†</t>
  </si>
  <si>
    <t>ENH2_6</t>
  </si>
  <si>
    <t>ENH2_6_surface</t>
  </si>
  <si>
    <t>ENH2_6_surface_oven</t>
  </si>
  <si>
    <t>Unknown E - plastic plant</t>
  </si>
  <si>
    <t>Unknown Asteraceae</t>
  </si>
  <si>
    <t>unknown</t>
  </si>
  <si>
    <t>ENH2_8_deep_oven</t>
  </si>
  <si>
    <t>Unknown G - fuzzy leaf dicot</t>
  </si>
  <si>
    <t>Phacelia spp.</t>
  </si>
  <si>
    <t>Hydrophyllaceae</t>
  </si>
  <si>
    <t>ENH2_9_surface_oven</t>
  </si>
  <si>
    <t>Ceanothus oliganthus</t>
  </si>
  <si>
    <t>Rhamnaceae</t>
  </si>
  <si>
    <t>INT2_6_surface</t>
  </si>
  <si>
    <t>INT2_6_surface_oven</t>
  </si>
  <si>
    <t>Unknown C - bright green seedling, small leaves</t>
  </si>
  <si>
    <t>Unknown Onagraceae</t>
  </si>
  <si>
    <t>Onagraceae</t>
  </si>
  <si>
    <t>ENH2_6_surface_ovenchar</t>
  </si>
  <si>
    <t>Carduus pycnocephalus</t>
  </si>
  <si>
    <t>INT2_6_surface_ovenchar</t>
  </si>
  <si>
    <t>Phacelia tanacetifolia</t>
  </si>
  <si>
    <t>INT2_6_deep_ovenchar</t>
  </si>
  <si>
    <t>Sum of count</t>
  </si>
  <si>
    <t>Sum of n_per_m2</t>
  </si>
  <si>
    <t>Row Labels</t>
  </si>
  <si>
    <t>(blank)</t>
  </si>
  <si>
    <t>Grand Total</t>
  </si>
  <si>
    <t>min seeds/m2</t>
  </si>
  <si>
    <t>max seeds/m2</t>
  </si>
  <si>
    <t># of forbs</t>
  </si>
  <si>
    <t># of shrubs</t>
  </si>
  <si>
    <t>(Multiple Items)</t>
  </si>
  <si>
    <t>non-native</t>
  </si>
  <si>
    <t xml:space="preserve">https://www.calflora.org/app/taxon?crn=13456 </t>
  </si>
  <si>
    <t xml:space="preserve">https://www.calflora.org/app/taxon?crn=1810#:~:text=Ceanothus%20oliganthus%20Calflora&amp;text=Ceanothus%20oliganthus%20Nutt.&amp;text=Ceanothus%20oliganthus%20is%20a%20shrub,endemic%20(limited)%20to%20California.&amp;text=This%20plant%20is%20available%20commercially. </t>
  </si>
  <si>
    <t xml:space="preserve"> </t>
  </si>
  <si>
    <t xml:space="preserve">https://www.calflora.org/app/taxon?crn=3184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</si>
</sst>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4" fillId="0" borderId="0" xfId="0" applyFont="1"/>
    <xf numFmtId="0" fontId="14" fillId="0" borderId="0" xfId="0" applyFont="1" applyFill="1" applyAlignment="1">
      <alignment horizontal="right"/>
    </xf>
    <xf numFmtId="0" fontId="14" fillId="0" borderId="0" xfId="0" applyFont="1" applyFill="1"/>
    <xf numFmtId="0" fontId="0" fillId="0" borderId="0" xfId="0" applyAlignment="1">
      <alignment horizontal="left" indent="2"/>
    </xf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0" borderId="0" xfId="0" applyFont="1"/>
    <xf numFmtId="0" fontId="20" fillId="0" borderId="0" xfId="42"/>
    <xf numFmtId="0" fontId="16" fillId="0" borderId="10" xfId="0" applyFont="1" applyBorder="1" applyAlignment="1">
      <alignment horizontal="left"/>
    </xf>
    <xf numFmtId="0" fontId="16" fillId="0" borderId="0" xfId="0" applyFont="1" applyAlignment="1">
      <alignment horizontal="left" indent="1"/>
    </xf>
    <xf numFmtId="0" fontId="16" fillId="33" borderId="11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 tint="-0.14999847407452621"/>
      </font>
    </dxf>
    <dxf>
      <font>
        <color theme="0" tint="-0.14999847407452621"/>
      </font>
    </dxf>
    <dxf>
      <font>
        <color theme="0" tint="-0.14999847407452621"/>
      </font>
    </dxf>
    <dxf>
      <font>
        <color theme="0" tint="-0.499984740745262"/>
      </font>
    </dxf>
    <dxf>
      <font>
        <color rgb="FFFF0000"/>
      </font>
    </dxf>
    <dxf>
      <font>
        <color theme="0" tint="-0.149998474074526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anie Ma Lucero" refreshedDate="45279.463823726852" createdVersion="8" refreshedVersion="8" minRefreshableVersion="3" recordCount="45">
  <cacheSource type="worksheet">
    <worksheetSource ref="B1:R1048576" sheet="seedbank_fire"/>
  </cacheSource>
  <cacheFields count="17">
    <cacheField name="species_diversity" numFmtId="0">
      <sharedItems containsBlank="1" count="18">
        <s v="Eriodictyon crassifolium"/>
        <s v="Lactuca serriola"/>
        <s v="Trifolium willdenovii"/>
        <s v="Lupinus bicolor"/>
        <s v="Claytonia parviflora"/>
        <s v="Unknown A - shrub"/>
        <s v="Malacothrix saxatilis"/>
        <s v="Madia gracilis"/>
        <s v="Diplacus aurantiacus"/>
        <s v="Unknown D - brown dicot"/>
        <s v="Unknown E - plastic plant"/>
        <s v="Unknown G - fuzzy leaf dicot"/>
        <s v="Phacelia spp."/>
        <s v="Ceanothus oliganthus"/>
        <s v="Unknown C - bright green seedling, small leaves"/>
        <s v="Carduus pycnocephalus"/>
        <s v="Phacelia tanacetifolia"/>
        <m/>
      </sharedItems>
    </cacheField>
    <cacheField name="stand" numFmtId="0">
      <sharedItems containsBlank="1"/>
    </cacheField>
    <cacheField name="site" numFmtId="0">
      <sharedItems containsBlank="1" count="6">
        <s v="ENH1"/>
        <s v="ENH2"/>
        <s v="INT1"/>
        <s v="INT3"/>
        <s v="INT2"/>
        <m/>
      </sharedItems>
    </cacheField>
    <cacheField name="soilcore" numFmtId="0">
      <sharedItems containsString="0" containsBlank="1" containsNumber="1" containsInteger="1" minValue="1" maxValue="10"/>
    </cacheField>
    <cacheField name="depth_name" numFmtId="0">
      <sharedItems containsBlank="1" count="3">
        <s v="surface"/>
        <s v="deep"/>
        <m/>
      </sharedItems>
    </cacheField>
    <cacheField name="treatment" numFmtId="0">
      <sharedItems containsBlank="1"/>
    </cacheField>
    <cacheField name="rep" numFmtId="0">
      <sharedItems containsString="0" containsBlank="1" containsNumber="1" containsInteger="1" minValue="1" maxValue="1"/>
    </cacheField>
    <cacheField name="genus_abundance" numFmtId="0">
      <sharedItems containsBlank="1"/>
    </cacheField>
    <cacheField name="lifeform" numFmtId="0">
      <sharedItems containsBlank="1" count="3">
        <s v="shrub"/>
        <s v="forb"/>
        <m/>
      </sharedItems>
    </cacheField>
    <cacheField name="status" numFmtId="0">
      <sharedItems containsBlank="1" count="4">
        <s v="native"/>
        <s v="nonnative"/>
        <s v="unknown"/>
        <m/>
      </sharedItems>
    </cacheField>
    <cacheField name="lifescycle" numFmtId="0">
      <sharedItems containsBlank="1"/>
    </cacheField>
    <cacheField name="family" numFmtId="0">
      <sharedItems containsBlank="1" count="10">
        <s v="Namaceae"/>
        <s v="Asteraceae"/>
        <s v="Fabaceae"/>
        <s v="Montiaceae"/>
        <s v="Phrymaceae"/>
        <s v="unknown"/>
        <s v="Hydrophyllaceae"/>
        <s v="Rhamnaceae"/>
        <s v="Onagraceae"/>
        <m/>
      </sharedItems>
    </cacheField>
    <cacheField name="stand_core" numFmtId="0">
      <sharedItems containsBlank="1"/>
    </cacheField>
    <cacheField name="stand_core_depth" numFmtId="0">
      <sharedItems containsBlank="1"/>
    </cacheField>
    <cacheField name="stand_core_depth_treat" numFmtId="0">
      <sharedItems containsBlank="1"/>
    </cacheField>
    <cacheField name="count" numFmtId="0">
      <sharedItems containsString="0" containsBlank="1" containsNumber="1" containsInteger="1" minValue="1" maxValue="2"/>
    </cacheField>
    <cacheField name="n_per_m2" numFmtId="0">
      <sharedItems containsString="0" containsBlank="1" containsNumber="1" containsInteger="1" minValue="114" maxValue="4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enhanced"/>
    <x v="0"/>
    <n v="1"/>
    <x v="0"/>
    <s v="charate"/>
    <n v="1"/>
    <s v="Eriodictyon crassifolium"/>
    <x v="0"/>
    <x v="0"/>
    <s v="perennial"/>
    <x v="0"/>
    <s v="ENH1_1"/>
    <s v="ENH1_1_surface"/>
    <s v="ENH1_1_surface_charate"/>
    <n v="2"/>
    <n v="228"/>
  </r>
  <r>
    <x v="0"/>
    <s v="enhanced"/>
    <x v="0"/>
    <n v="1"/>
    <x v="0"/>
    <s v="ovenchar"/>
    <n v="1"/>
    <s v="Eriodictyon crassifolium"/>
    <x v="0"/>
    <x v="0"/>
    <s v="perennial"/>
    <x v="0"/>
    <s v="ENH1_1"/>
    <s v="ENH1_1_surface"/>
    <s v="ENH1_1_surface_ovenchar"/>
    <n v="2"/>
    <n v="228"/>
  </r>
  <r>
    <x v="0"/>
    <s v="enhanced"/>
    <x v="0"/>
    <n v="4"/>
    <x v="0"/>
    <s v="oven"/>
    <n v="1"/>
    <s v="Eriodictyon crassifolium"/>
    <x v="0"/>
    <x v="0"/>
    <s v="perennial"/>
    <x v="0"/>
    <s v="ENH1_4"/>
    <s v="ENH1_4_surface"/>
    <s v="ENH1_4_surface_oven"/>
    <n v="1"/>
    <n v="114"/>
  </r>
  <r>
    <x v="1"/>
    <s v="enhanced"/>
    <x v="0"/>
    <n v="1"/>
    <x v="0"/>
    <s v="ovenchar"/>
    <n v="1"/>
    <s v="Lactuca serriola"/>
    <x v="1"/>
    <x v="1"/>
    <s v="annual"/>
    <x v="1"/>
    <s v="ENH1_1"/>
    <s v="ENH1_1_surface"/>
    <s v="ENH1_1_surface_ovenchar"/>
    <n v="1"/>
    <n v="114"/>
  </r>
  <r>
    <x v="1"/>
    <s v="enhanced"/>
    <x v="0"/>
    <n v="4"/>
    <x v="1"/>
    <s v="ovenchar"/>
    <n v="1"/>
    <s v="Lactuca serriola"/>
    <x v="1"/>
    <x v="1"/>
    <s v="annual"/>
    <x v="1"/>
    <s v="ENH1_4"/>
    <s v="ENH1_4_deep"/>
    <s v="ENH1_4_deep_ovenchar"/>
    <n v="1"/>
    <n v="228"/>
  </r>
  <r>
    <x v="1"/>
    <s v="enhanced"/>
    <x v="1"/>
    <n v="7"/>
    <x v="0"/>
    <s v="charate"/>
    <n v="1"/>
    <s v="Lactuca serriola"/>
    <x v="1"/>
    <x v="1"/>
    <s v="annual"/>
    <x v="1"/>
    <s v="ENH2_7"/>
    <s v="ENH2_7_surface"/>
    <s v="ENH2_7_surface_charate"/>
    <n v="1"/>
    <n v="114"/>
  </r>
  <r>
    <x v="2"/>
    <s v="enhanced"/>
    <x v="1"/>
    <n v="7"/>
    <x v="0"/>
    <s v="charate"/>
    <n v="1"/>
    <s v="Trifolium spp."/>
    <x v="1"/>
    <x v="0"/>
    <s v="annual"/>
    <x v="2"/>
    <s v="ENH2_7"/>
    <s v="ENH2_7_surface"/>
    <s v="ENH2_7_surface_charate"/>
    <n v="1"/>
    <n v="114"/>
  </r>
  <r>
    <x v="2"/>
    <s v="enhanced"/>
    <x v="1"/>
    <n v="8"/>
    <x v="1"/>
    <s v="ovenchar"/>
    <n v="1"/>
    <s v="Trifolium spp."/>
    <x v="1"/>
    <x v="0"/>
    <s v="annual"/>
    <x v="2"/>
    <s v="ENH2_8"/>
    <s v="ENH2_8_deep"/>
    <s v="ENH2_8_deep_ovenchar"/>
    <n v="1"/>
    <n v="228"/>
  </r>
  <r>
    <x v="2"/>
    <s v="enhanced"/>
    <x v="1"/>
    <n v="10"/>
    <x v="0"/>
    <s v="charate"/>
    <n v="1"/>
    <s v="Trifolium spp."/>
    <x v="1"/>
    <x v="0"/>
    <s v="annual"/>
    <x v="2"/>
    <s v="ENH2_10"/>
    <s v="ENH2_10_surface"/>
    <s v="ENH2_10_surface_charate"/>
    <n v="1"/>
    <n v="114"/>
  </r>
  <r>
    <x v="3"/>
    <s v="enhanced"/>
    <x v="1"/>
    <n v="9"/>
    <x v="0"/>
    <s v="charate"/>
    <n v="1"/>
    <s v="Lupinus bicolor"/>
    <x v="1"/>
    <x v="0"/>
    <s v="annual"/>
    <x v="2"/>
    <s v="ENH2_9"/>
    <s v="ENH2_9_surface"/>
    <s v="ENH2_9_surface_charate"/>
    <n v="1"/>
    <n v="114"/>
  </r>
  <r>
    <x v="4"/>
    <s v="intact"/>
    <x v="2"/>
    <n v="1"/>
    <x v="0"/>
    <s v="charate"/>
    <n v="1"/>
    <s v="Claytonia spp."/>
    <x v="1"/>
    <x v="0"/>
    <s v="annual"/>
    <x v="3"/>
    <s v="INT1_1"/>
    <s v="INT1_1_surface"/>
    <s v="INT1_1_surface_charate"/>
    <n v="1"/>
    <n v="266"/>
  </r>
  <r>
    <x v="4"/>
    <s v="intact"/>
    <x v="2"/>
    <n v="3"/>
    <x v="1"/>
    <s v="oven"/>
    <n v="1"/>
    <s v="Claytonia spp."/>
    <x v="1"/>
    <x v="0"/>
    <s v="annual"/>
    <x v="3"/>
    <s v="INT1_3"/>
    <s v="INT1_3_deep"/>
    <s v="INT1_3_deep_oven"/>
    <n v="1"/>
    <n v="235"/>
  </r>
  <r>
    <x v="4"/>
    <s v="intact"/>
    <x v="3"/>
    <n v="7"/>
    <x v="0"/>
    <s v="oven"/>
    <n v="1"/>
    <s v="Claytonia spp."/>
    <x v="1"/>
    <x v="0"/>
    <s v="annual"/>
    <x v="3"/>
    <s v="INT3_7"/>
    <s v="INT3_7_surface"/>
    <s v="INT3_7_surface_oven"/>
    <n v="1"/>
    <n v="200"/>
  </r>
  <r>
    <x v="4"/>
    <s v="intact"/>
    <x v="3"/>
    <n v="8"/>
    <x v="0"/>
    <s v="ovenchar"/>
    <n v="1"/>
    <s v="Claytonia spp."/>
    <x v="1"/>
    <x v="0"/>
    <s v="annual"/>
    <x v="3"/>
    <s v="INT3_8"/>
    <s v="INT3_8_surface"/>
    <s v="INT3_8_surface_ovenchar"/>
    <n v="1"/>
    <n v="266"/>
  </r>
  <r>
    <x v="5"/>
    <s v="intact"/>
    <x v="2"/>
    <n v="1"/>
    <x v="0"/>
    <s v="charate"/>
    <n v="1"/>
    <s v="Unknown A - shrub"/>
    <x v="0"/>
    <x v="0"/>
    <s v="perennial"/>
    <x v="1"/>
    <s v="INT1_1"/>
    <s v="INT1_1_surface"/>
    <s v="INT1_1_surface_charate"/>
    <n v="1"/>
    <n v="266"/>
  </r>
  <r>
    <x v="5"/>
    <s v="intact"/>
    <x v="2"/>
    <n v="1"/>
    <x v="0"/>
    <s v="charate"/>
    <n v="1"/>
    <s v="Unknown A - shrub"/>
    <x v="0"/>
    <x v="0"/>
    <s v="perennial"/>
    <x v="1"/>
    <s v="INT1_1"/>
    <s v="INT1_1_surface"/>
    <s v="INT1_1_surface_charate"/>
    <n v="1"/>
    <n v="266"/>
  </r>
  <r>
    <x v="5"/>
    <s v="intact"/>
    <x v="2"/>
    <n v="1"/>
    <x v="0"/>
    <s v="oven"/>
    <n v="1"/>
    <s v="Unknown A - shrub"/>
    <x v="0"/>
    <x v="0"/>
    <s v="perennial"/>
    <x v="1"/>
    <s v="INT1_1"/>
    <s v="INT1_1_surface"/>
    <s v="INT1_1_surface_oven"/>
    <n v="1"/>
    <n v="266"/>
  </r>
  <r>
    <x v="5"/>
    <s v="intact"/>
    <x v="2"/>
    <n v="1"/>
    <x v="0"/>
    <s v="ovenchar"/>
    <n v="1"/>
    <s v="Unknown A - shrub"/>
    <x v="0"/>
    <x v="0"/>
    <s v="perennial"/>
    <x v="1"/>
    <s v="INT1_1"/>
    <s v="INT1_1_surface"/>
    <s v="INT1_1_surface_ovenchar"/>
    <n v="1"/>
    <n v="266"/>
  </r>
  <r>
    <x v="5"/>
    <s v="intact"/>
    <x v="2"/>
    <n v="1"/>
    <x v="1"/>
    <s v="charate"/>
    <n v="1"/>
    <s v="Unknown A - shrub"/>
    <x v="0"/>
    <x v="0"/>
    <s v="perennial"/>
    <x v="1"/>
    <s v="INT1_1"/>
    <s v="INT1_1_deep"/>
    <s v="INT1_1_deep_charate"/>
    <n v="1"/>
    <n v="235"/>
  </r>
  <r>
    <x v="5"/>
    <s v="intact"/>
    <x v="2"/>
    <n v="3"/>
    <x v="0"/>
    <s v="charate"/>
    <n v="1"/>
    <s v="Unknown A - shrub"/>
    <x v="0"/>
    <x v="0"/>
    <s v="perennial"/>
    <x v="1"/>
    <s v="INT1_3"/>
    <s v="INT1_3_surface"/>
    <s v="INT1_3_surface_charate"/>
    <n v="1"/>
    <n v="200"/>
  </r>
  <r>
    <x v="5"/>
    <s v="intact"/>
    <x v="2"/>
    <n v="3"/>
    <x v="0"/>
    <s v="oven"/>
    <n v="1"/>
    <s v="Unknown A - shrub"/>
    <x v="0"/>
    <x v="0"/>
    <s v="perennial"/>
    <x v="1"/>
    <s v="INT1_3"/>
    <s v="INT1_3_surface"/>
    <s v="INT1_3_surface_oven"/>
    <n v="1"/>
    <n v="200"/>
  </r>
  <r>
    <x v="6"/>
    <s v="intact"/>
    <x v="2"/>
    <n v="1"/>
    <x v="0"/>
    <s v="ovenchar"/>
    <n v="1"/>
    <s v="Malacothrix saxatilis"/>
    <x v="1"/>
    <x v="0"/>
    <s v="perennial"/>
    <x v="1"/>
    <s v="INT1_1"/>
    <s v="INT1_1_surface"/>
    <s v="INT1_1_surface_ovenchar"/>
    <n v="1"/>
    <n v="266"/>
  </r>
  <r>
    <x v="6"/>
    <s v="intact"/>
    <x v="4"/>
    <n v="5"/>
    <x v="0"/>
    <s v="charate"/>
    <n v="1"/>
    <s v="Malacothrix saxatilis"/>
    <x v="1"/>
    <x v="0"/>
    <s v="perennial"/>
    <x v="1"/>
    <s v="INT2_5"/>
    <s v="INT2_5_surface"/>
    <s v="INT2_5_surface_charate"/>
    <n v="1"/>
    <n v="266"/>
  </r>
  <r>
    <x v="6"/>
    <s v="intact"/>
    <x v="4"/>
    <n v="6"/>
    <x v="1"/>
    <s v="oven"/>
    <n v="1"/>
    <s v="Malacothrix saxatilis"/>
    <x v="1"/>
    <x v="0"/>
    <s v="perennial"/>
    <x v="1"/>
    <s v="INT2_6"/>
    <s v="INT2_6_deep"/>
    <s v="INT2_6_deep_oven"/>
    <n v="1"/>
    <n v="235"/>
  </r>
  <r>
    <x v="6"/>
    <s v="intact"/>
    <x v="3"/>
    <n v="7"/>
    <x v="0"/>
    <s v="charate"/>
    <n v="1"/>
    <s v="Malacothrix saxatilis"/>
    <x v="1"/>
    <x v="0"/>
    <s v="perennial"/>
    <x v="1"/>
    <s v="INT3_7"/>
    <s v="INT3_7_surface"/>
    <s v="INT3_7_surface_charate"/>
    <n v="1"/>
    <n v="200"/>
  </r>
  <r>
    <x v="6"/>
    <s v="intact"/>
    <x v="3"/>
    <n v="9"/>
    <x v="0"/>
    <s v="charate"/>
    <n v="1"/>
    <s v="Malacothrix saxatilis"/>
    <x v="1"/>
    <x v="0"/>
    <s v="perennial"/>
    <x v="1"/>
    <s v="INT3_9"/>
    <s v="INT3_9_surface"/>
    <s v="INT3_9_surface_charate"/>
    <n v="1"/>
    <n v="266"/>
  </r>
  <r>
    <x v="6"/>
    <s v="intact"/>
    <x v="3"/>
    <n v="9"/>
    <x v="0"/>
    <s v="ovenchar"/>
    <n v="1"/>
    <s v="Malacothrix saxatilis"/>
    <x v="1"/>
    <x v="0"/>
    <s v="perennial"/>
    <x v="1"/>
    <s v="INT3_9"/>
    <s v="INT3_9_surface"/>
    <s v="INT3_9_surface_ovenchar"/>
    <n v="1"/>
    <n v="266"/>
  </r>
  <r>
    <x v="7"/>
    <s v="intact"/>
    <x v="3"/>
    <n v="7"/>
    <x v="0"/>
    <s v="oven"/>
    <n v="1"/>
    <s v="Madia gracilis"/>
    <x v="1"/>
    <x v="0"/>
    <s v="annual"/>
    <x v="1"/>
    <s v="INT3_7"/>
    <s v="INT3_7_surface"/>
    <s v="INT3_7_surface_oven"/>
    <n v="1"/>
    <n v="200"/>
  </r>
  <r>
    <x v="7"/>
    <s v="intact"/>
    <x v="3"/>
    <n v="7"/>
    <x v="0"/>
    <s v="oven"/>
    <n v="1"/>
    <s v="Madia gracilis"/>
    <x v="1"/>
    <x v="0"/>
    <s v="annual"/>
    <x v="1"/>
    <s v="INT3_7"/>
    <s v="INT3_7_surface"/>
    <s v="INT3_7_surface_oven"/>
    <n v="1"/>
    <n v="200"/>
  </r>
  <r>
    <x v="7"/>
    <s v="intact"/>
    <x v="3"/>
    <n v="7"/>
    <x v="1"/>
    <s v="charate"/>
    <n v="1"/>
    <s v="Madia gracilis"/>
    <x v="1"/>
    <x v="0"/>
    <s v="annual"/>
    <x v="1"/>
    <s v="INT3_7"/>
    <s v="INT3_7_deep"/>
    <s v="INT3_7_deep_charate"/>
    <n v="1"/>
    <n v="235"/>
  </r>
  <r>
    <x v="7"/>
    <s v="intact"/>
    <x v="3"/>
    <n v="7"/>
    <x v="1"/>
    <s v="charate"/>
    <n v="1"/>
    <s v="Madia gracilis"/>
    <x v="1"/>
    <x v="0"/>
    <s v="annual"/>
    <x v="1"/>
    <s v="INT3_7"/>
    <s v="INT3_7_deep"/>
    <s v="INT3_7_deep_charate"/>
    <n v="1"/>
    <n v="235"/>
  </r>
  <r>
    <x v="7"/>
    <s v="intact"/>
    <x v="3"/>
    <n v="7"/>
    <x v="1"/>
    <s v="ovenchar"/>
    <n v="1"/>
    <s v="Madia gracilis"/>
    <x v="1"/>
    <x v="0"/>
    <s v="annual"/>
    <x v="1"/>
    <s v="INT3_7"/>
    <s v="INT3_7_deep"/>
    <s v="INT3_7_deep_ovenchar"/>
    <n v="1"/>
    <n v="235"/>
  </r>
  <r>
    <x v="7"/>
    <s v="intact"/>
    <x v="3"/>
    <n v="7"/>
    <x v="1"/>
    <s v="ovenchar"/>
    <n v="1"/>
    <s v="Madia gracilis"/>
    <x v="1"/>
    <x v="0"/>
    <s v="annual"/>
    <x v="1"/>
    <s v="INT3_7"/>
    <s v="INT3_7_deep"/>
    <s v="INT3_7_deep_ovenchar"/>
    <n v="1"/>
    <n v="235"/>
  </r>
  <r>
    <x v="8"/>
    <s v="enhanced"/>
    <x v="0"/>
    <n v="1"/>
    <x v="0"/>
    <s v="oven"/>
    <n v="1"/>
    <s v="Diplacus aurantiacus"/>
    <x v="0"/>
    <x v="0"/>
    <s v="perennial"/>
    <x v="4"/>
    <s v="ENH1_1"/>
    <s v="ENH1_1_surface"/>
    <s v="ENH1_1_surface_oven"/>
    <n v="1"/>
    <n v="114"/>
  </r>
  <r>
    <x v="9"/>
    <s v="enhanced"/>
    <x v="1"/>
    <n v="6"/>
    <x v="0"/>
    <s v="oven"/>
    <n v="1"/>
    <s v="Unknown Phrymaceae¬¨‚Ä†¬¨‚Ä†"/>
    <x v="0"/>
    <x v="0"/>
    <s v="perennial"/>
    <x v="4"/>
    <s v="ENH2_6"/>
    <s v="ENH2_6_surface"/>
    <s v="ENH2_6_surface_oven"/>
    <n v="1"/>
    <n v="114"/>
  </r>
  <r>
    <x v="10"/>
    <s v="enhanced"/>
    <x v="1"/>
    <n v="8"/>
    <x v="1"/>
    <s v="oven"/>
    <n v="1"/>
    <s v="Unknown Asteraceae"/>
    <x v="1"/>
    <x v="0"/>
    <s v="unknown"/>
    <x v="1"/>
    <s v="ENH2_8"/>
    <s v="ENH2_8_deep"/>
    <s v="ENH2_8_deep_oven"/>
    <n v="1"/>
    <n v="228"/>
  </r>
  <r>
    <x v="11"/>
    <s v="enhanced"/>
    <x v="1"/>
    <n v="8"/>
    <x v="1"/>
    <s v="oven"/>
    <n v="1"/>
    <s v="Unknown G - fuzzy leaf dicot"/>
    <x v="1"/>
    <x v="2"/>
    <s v="unknown"/>
    <x v="5"/>
    <s v="ENH2_8"/>
    <s v="ENH2_8_deep"/>
    <s v="ENH2_8_deep_oven"/>
    <n v="1"/>
    <n v="228"/>
  </r>
  <r>
    <x v="12"/>
    <s v="enhanced"/>
    <x v="0"/>
    <n v="4"/>
    <x v="1"/>
    <s v="ovenchar"/>
    <n v="1"/>
    <s v="Phacelia spp."/>
    <x v="1"/>
    <x v="0"/>
    <s v="annual"/>
    <x v="6"/>
    <s v="ENH1_4"/>
    <s v="ENH1_4_deep"/>
    <s v="ENH1_4_deep_ovenchar"/>
    <n v="1"/>
    <n v="228"/>
  </r>
  <r>
    <x v="12"/>
    <s v="enhanced"/>
    <x v="1"/>
    <n v="9"/>
    <x v="0"/>
    <s v="oven"/>
    <n v="1"/>
    <s v="Phacelia spp."/>
    <x v="1"/>
    <x v="0"/>
    <s v="annual"/>
    <x v="6"/>
    <s v="ENH2_9"/>
    <s v="ENH2_9_surface"/>
    <s v="ENH2_9_surface_oven"/>
    <n v="2"/>
    <n v="228"/>
  </r>
  <r>
    <x v="13"/>
    <s v="intact"/>
    <x v="4"/>
    <n v="6"/>
    <x v="0"/>
    <s v="oven"/>
    <n v="1"/>
    <s v="Ceanothus oliganthus"/>
    <x v="0"/>
    <x v="0"/>
    <s v="perennial"/>
    <x v="7"/>
    <s v="INT2_6"/>
    <s v="INT2_6_surface"/>
    <s v="INT2_6_surface_oven"/>
    <n v="1"/>
    <n v="200"/>
  </r>
  <r>
    <x v="14"/>
    <s v="enhanced"/>
    <x v="1"/>
    <n v="6"/>
    <x v="0"/>
    <s v="ovenchar"/>
    <n v="1"/>
    <s v="Unknown Onagraceae"/>
    <x v="1"/>
    <x v="0"/>
    <s v="annual"/>
    <x v="8"/>
    <s v="ENH2_6"/>
    <s v="ENH2_6_surface"/>
    <s v="ENH2_6_surface_ovenchar"/>
    <n v="1"/>
    <n v="114"/>
  </r>
  <r>
    <x v="15"/>
    <s v="intact"/>
    <x v="4"/>
    <n v="6"/>
    <x v="0"/>
    <s v="ovenchar"/>
    <n v="1"/>
    <s v="Carduus pycnocephalus"/>
    <x v="1"/>
    <x v="1"/>
    <s v="annual"/>
    <x v="1"/>
    <s v="INT2_6"/>
    <s v="INT2_6_surface"/>
    <s v="INT2_6_surface_ovenchar"/>
    <n v="1"/>
    <n v="200"/>
  </r>
  <r>
    <x v="16"/>
    <s v="intact"/>
    <x v="4"/>
    <n v="6"/>
    <x v="0"/>
    <s v="ovenchar"/>
    <n v="1"/>
    <s v="Phacelia spp."/>
    <x v="1"/>
    <x v="0"/>
    <s v="annual"/>
    <x v="6"/>
    <s v="INT2_6"/>
    <s v="INT2_6_surface"/>
    <s v="INT2_6_surface_ovenchar"/>
    <n v="1"/>
    <n v="200"/>
  </r>
  <r>
    <x v="16"/>
    <s v="intact"/>
    <x v="4"/>
    <n v="6"/>
    <x v="1"/>
    <s v="ovenchar"/>
    <n v="1"/>
    <s v="Phacelia spp."/>
    <x v="1"/>
    <x v="0"/>
    <s v="annual"/>
    <x v="6"/>
    <s v="INT2_6"/>
    <s v="INT2_6_deep"/>
    <s v="INT2_6_deep_ovenchar"/>
    <n v="2"/>
    <n v="470"/>
  </r>
  <r>
    <x v="17"/>
    <m/>
    <x v="5"/>
    <m/>
    <x v="2"/>
    <m/>
    <m/>
    <m/>
    <x v="2"/>
    <x v="3"/>
    <m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30" firstHeaderRow="0" firstDataRow="1" firstDataCol="1" rowPageCount="1" colPageCount="1"/>
  <pivotFields count="17">
    <pivotField axis="axisRow" showAll="0">
      <items count="19">
        <item x="15"/>
        <item x="13"/>
        <item x="4"/>
        <item x="8"/>
        <item x="0"/>
        <item x="1"/>
        <item x="3"/>
        <item x="7"/>
        <item x="6"/>
        <item x="12"/>
        <item x="16"/>
        <item x="2"/>
        <item x="5"/>
        <item x="14"/>
        <item x="9"/>
        <item x="10"/>
        <item x="11"/>
        <item x="17"/>
        <item t="default"/>
      </items>
    </pivotField>
    <pivotField showAll="0"/>
    <pivotField showAll="0">
      <items count="7">
        <item x="0"/>
        <item x="1"/>
        <item x="2"/>
        <item x="4"/>
        <item x="3"/>
        <item x="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multipleItemSelectionAllowed="1" showAll="0">
      <items count="4">
        <item x="1"/>
        <item h="1" x="0"/>
        <item x="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>
      <items count="11">
        <item x="1"/>
        <item x="2"/>
        <item x="6"/>
        <item x="3"/>
        <item x="0"/>
        <item x="8"/>
        <item x="4"/>
        <item x="7"/>
        <item x="5"/>
        <item x="9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3">
    <field x="8"/>
    <field x="0"/>
    <field x="4"/>
  </rowFields>
  <rowItems count="26">
    <i>
      <x/>
    </i>
    <i r="1">
      <x v="2"/>
    </i>
    <i r="2">
      <x/>
    </i>
    <i r="2">
      <x v="1"/>
    </i>
    <i r="1">
      <x v="6"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3"/>
    </i>
    <i r="2">
      <x v="1"/>
    </i>
    <i r="1">
      <x v="15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count" fld="15" baseField="0" baseItem="0"/>
    <dataField name="Sum of n_per_m2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9:H55" firstHeaderRow="0" firstDataRow="1" firstDataCol="1" rowPageCount="1" colPageCount="1"/>
  <pivotFields count="17">
    <pivotField axis="axisRow" showAll="0">
      <items count="19">
        <item x="15"/>
        <item x="13"/>
        <item x="4"/>
        <item x="8"/>
        <item x="0"/>
        <item x="1"/>
        <item x="3"/>
        <item x="7"/>
        <item x="6"/>
        <item x="12"/>
        <item x="16"/>
        <item x="2"/>
        <item x="5"/>
        <item x="14"/>
        <item x="9"/>
        <item x="10"/>
        <item x="11"/>
        <item x="17"/>
        <item t="default"/>
      </items>
    </pivotField>
    <pivotField showAll="0"/>
    <pivotField showAll="0">
      <items count="7">
        <item x="0"/>
        <item x="1"/>
        <item x="2"/>
        <item x="4"/>
        <item x="3"/>
        <item x="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multipleItemSelectionAllowed="1" showAll="0">
      <items count="4">
        <item x="1"/>
        <item h="1" x="0"/>
        <item x="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>
      <items count="11">
        <item x="1"/>
        <item x="2"/>
        <item x="6"/>
        <item x="3"/>
        <item x="0"/>
        <item x="8"/>
        <item x="4"/>
        <item x="7"/>
        <item x="5"/>
        <item x="9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3">
    <field x="8"/>
    <field x="0"/>
    <field x="4"/>
  </rowFields>
  <rowItems count="26">
    <i>
      <x/>
    </i>
    <i r="1">
      <x v="2"/>
    </i>
    <i r="2">
      <x/>
    </i>
    <i r="2">
      <x v="1"/>
    </i>
    <i r="1">
      <x v="6"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1">
      <x v="13"/>
    </i>
    <i r="2">
      <x v="1"/>
    </i>
    <i r="1">
      <x v="15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count" fld="15" baseField="0" baseItem="0"/>
    <dataField name="Sum of n_per_m2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H21" firstHeaderRow="0" firstDataRow="1" firstDataCol="1" rowPageCount="1" colPageCount="1"/>
  <pivotFields count="17">
    <pivotField axis="axisRow" showAll="0">
      <items count="19">
        <item x="15"/>
        <item x="13"/>
        <item x="4"/>
        <item x="8"/>
        <item x="0"/>
        <item x="1"/>
        <item x="3"/>
        <item x="7"/>
        <item x="6"/>
        <item x="12"/>
        <item x="16"/>
        <item x="2"/>
        <item x="5"/>
        <item x="14"/>
        <item x="9"/>
        <item x="10"/>
        <item x="1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Page" multipleItemSelectionAllowed="1" showAll="0">
      <items count="5">
        <item x="0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8"/>
    <field x="0"/>
  </rowFields>
  <rowItems count="18">
    <i>
      <x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>
      <x v="1"/>
    </i>
    <i r="1">
      <x v="1"/>
    </i>
    <i r="1">
      <x v="3"/>
    </i>
    <i r="1">
      <x v="4"/>
    </i>
    <i r="1">
      <x v="12"/>
    </i>
    <i r="1"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Sum of count" fld="15" baseField="0" baseItem="0"/>
    <dataField name="Sum of n_per_m2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0" firstHeaderRow="0" firstDataRow="1" firstDataCol="1"/>
  <pivotFields count="17">
    <pivotField axis="axisRow" showAll="0">
      <items count="19">
        <item x="15"/>
        <item x="13"/>
        <item x="4"/>
        <item x="8"/>
        <item x="0"/>
        <item x="1"/>
        <item x="3"/>
        <item x="7"/>
        <item x="6"/>
        <item x="12"/>
        <item x="16"/>
        <item x="2"/>
        <item x="5"/>
        <item x="14"/>
        <item x="9"/>
        <item x="10"/>
        <item x="11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" fld="15" baseField="0" baseItem="0"/>
    <dataField name="Sum of n_per_m2" fld="16" baseField="0" baseItem="0"/>
  </dataFields>
  <formats count="4">
    <format dxfId="5">
      <pivotArea collapsedLevelsAreSubtotals="1" fieldPosition="0">
        <references count="1">
          <reference field="0" count="1">
            <x v="5"/>
          </reference>
        </references>
      </pivotArea>
    </format>
    <format dxfId="2">
      <pivotArea dataOnly="0" labelOnly="1" fieldPosition="0">
        <references count="1">
          <reference field="0" count="1">
            <x v="5"/>
          </reference>
        </references>
      </pivotArea>
    </format>
    <format dxfId="1">
      <pivotArea collapsedLevelsAreSubtotals="1" fieldPosition="0">
        <references count="1">
          <reference field="0" count="1">
            <x v="0"/>
          </reference>
        </references>
      </pivotArea>
    </format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calflora.org/app/taxon?crn=3184" TargetMode="External"/><Relationship Id="rId5" Type="http://schemas.openxmlformats.org/officeDocument/2006/relationships/hyperlink" Target="https://www.calflora.org/app/taxon?crn=1810" TargetMode="External"/><Relationship Id="rId4" Type="http://schemas.openxmlformats.org/officeDocument/2006/relationships/hyperlink" Target="https://www.calflora.org/app/taxon?crn=1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R1" sqref="B1:R1048576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>
        <v>1</v>
      </c>
      <c r="B2" t="s">
        <v>17</v>
      </c>
      <c r="C2" t="s">
        <v>18</v>
      </c>
      <c r="D2" t="s">
        <v>19</v>
      </c>
      <c r="E2">
        <v>1</v>
      </c>
      <c r="F2" t="s">
        <v>20</v>
      </c>
      <c r="G2" t="s">
        <v>21</v>
      </c>
      <c r="H2">
        <v>1</v>
      </c>
      <c r="I2" t="s">
        <v>17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>
        <v>2</v>
      </c>
      <c r="R2">
        <v>228</v>
      </c>
    </row>
    <row r="3" spans="1:18" x14ac:dyDescent="0.2">
      <c r="A3">
        <v>2</v>
      </c>
      <c r="B3" t="s">
        <v>17</v>
      </c>
      <c r="C3" t="s">
        <v>18</v>
      </c>
      <c r="D3" t="s">
        <v>19</v>
      </c>
      <c r="E3">
        <v>1</v>
      </c>
      <c r="F3" t="s">
        <v>20</v>
      </c>
      <c r="G3" t="s">
        <v>29</v>
      </c>
      <c r="H3">
        <v>1</v>
      </c>
      <c r="I3" t="s">
        <v>17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30</v>
      </c>
      <c r="Q3">
        <v>2</v>
      </c>
      <c r="R3">
        <v>228</v>
      </c>
    </row>
    <row r="4" spans="1:18" x14ac:dyDescent="0.2">
      <c r="A4">
        <v>3</v>
      </c>
      <c r="B4" t="s">
        <v>17</v>
      </c>
      <c r="C4" t="s">
        <v>18</v>
      </c>
      <c r="D4" t="s">
        <v>19</v>
      </c>
      <c r="E4">
        <v>4</v>
      </c>
      <c r="F4" t="s">
        <v>20</v>
      </c>
      <c r="G4" t="s">
        <v>31</v>
      </c>
      <c r="H4">
        <v>1</v>
      </c>
      <c r="I4" t="s">
        <v>17</v>
      </c>
      <c r="J4" t="s">
        <v>22</v>
      </c>
      <c r="K4" t="s">
        <v>23</v>
      </c>
      <c r="L4" t="s">
        <v>24</v>
      </c>
      <c r="M4" t="s">
        <v>25</v>
      </c>
      <c r="N4" t="s">
        <v>32</v>
      </c>
      <c r="O4" t="s">
        <v>33</v>
      </c>
      <c r="P4" t="s">
        <v>34</v>
      </c>
      <c r="Q4">
        <v>1</v>
      </c>
      <c r="R4">
        <v>114</v>
      </c>
    </row>
    <row r="5" spans="1:18" x14ac:dyDescent="0.2">
      <c r="A5">
        <v>4</v>
      </c>
      <c r="B5" t="s">
        <v>35</v>
      </c>
      <c r="C5" t="s">
        <v>18</v>
      </c>
      <c r="D5" t="s">
        <v>19</v>
      </c>
      <c r="E5">
        <v>1</v>
      </c>
      <c r="F5" t="s">
        <v>20</v>
      </c>
      <c r="G5" t="s">
        <v>29</v>
      </c>
      <c r="H5">
        <v>1</v>
      </c>
      <c r="I5" t="s">
        <v>35</v>
      </c>
      <c r="J5" t="s">
        <v>36</v>
      </c>
      <c r="K5" t="s">
        <v>37</v>
      </c>
      <c r="L5" t="s">
        <v>38</v>
      </c>
      <c r="M5" t="s">
        <v>39</v>
      </c>
      <c r="N5" t="s">
        <v>26</v>
      </c>
      <c r="O5" t="s">
        <v>27</v>
      </c>
      <c r="P5" t="s">
        <v>30</v>
      </c>
      <c r="Q5">
        <v>1</v>
      </c>
      <c r="R5">
        <v>114</v>
      </c>
    </row>
    <row r="6" spans="1:18" x14ac:dyDescent="0.2">
      <c r="A6">
        <v>5</v>
      </c>
      <c r="B6" t="s">
        <v>35</v>
      </c>
      <c r="C6" t="s">
        <v>18</v>
      </c>
      <c r="D6" t="s">
        <v>19</v>
      </c>
      <c r="E6">
        <v>4</v>
      </c>
      <c r="F6" t="s">
        <v>40</v>
      </c>
      <c r="G6" t="s">
        <v>29</v>
      </c>
      <c r="H6">
        <v>1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  <c r="N6" t="s">
        <v>32</v>
      </c>
      <c r="O6" t="s">
        <v>41</v>
      </c>
      <c r="P6" t="s">
        <v>42</v>
      </c>
      <c r="Q6">
        <v>1</v>
      </c>
      <c r="R6">
        <v>228</v>
      </c>
    </row>
    <row r="7" spans="1:18" x14ac:dyDescent="0.2">
      <c r="A7">
        <v>6</v>
      </c>
      <c r="B7" t="s">
        <v>35</v>
      </c>
      <c r="C7" t="s">
        <v>18</v>
      </c>
      <c r="D7" t="s">
        <v>43</v>
      </c>
      <c r="E7">
        <v>7</v>
      </c>
      <c r="F7" t="s">
        <v>20</v>
      </c>
      <c r="G7" t="s">
        <v>21</v>
      </c>
      <c r="H7">
        <v>1</v>
      </c>
      <c r="I7" t="s">
        <v>35</v>
      </c>
      <c r="J7" t="s">
        <v>36</v>
      </c>
      <c r="K7" t="s">
        <v>37</v>
      </c>
      <c r="L7" t="s">
        <v>38</v>
      </c>
      <c r="M7" t="s">
        <v>39</v>
      </c>
      <c r="N7" t="s">
        <v>44</v>
      </c>
      <c r="O7" t="s">
        <v>45</v>
      </c>
      <c r="P7" t="s">
        <v>46</v>
      </c>
      <c r="Q7">
        <v>1</v>
      </c>
      <c r="R7">
        <v>114</v>
      </c>
    </row>
    <row r="8" spans="1:18" x14ac:dyDescent="0.2">
      <c r="A8">
        <v>7</v>
      </c>
      <c r="B8" t="s">
        <v>47</v>
      </c>
      <c r="C8" t="s">
        <v>18</v>
      </c>
      <c r="D8" t="s">
        <v>43</v>
      </c>
      <c r="E8">
        <v>7</v>
      </c>
      <c r="F8" t="s">
        <v>20</v>
      </c>
      <c r="G8" t="s">
        <v>21</v>
      </c>
      <c r="H8">
        <v>1</v>
      </c>
      <c r="I8" t="s">
        <v>48</v>
      </c>
      <c r="J8" t="s">
        <v>36</v>
      </c>
      <c r="K8" t="s">
        <v>23</v>
      </c>
      <c r="L8" t="s">
        <v>38</v>
      </c>
      <c r="M8" t="s">
        <v>49</v>
      </c>
      <c r="N8" t="s">
        <v>44</v>
      </c>
      <c r="O8" t="s">
        <v>45</v>
      </c>
      <c r="P8" t="s">
        <v>46</v>
      </c>
      <c r="Q8">
        <v>1</v>
      </c>
      <c r="R8">
        <v>114</v>
      </c>
    </row>
    <row r="9" spans="1:18" x14ac:dyDescent="0.2">
      <c r="A9">
        <v>8</v>
      </c>
      <c r="B9" t="s">
        <v>47</v>
      </c>
      <c r="C9" t="s">
        <v>18</v>
      </c>
      <c r="D9" t="s">
        <v>43</v>
      </c>
      <c r="E9">
        <v>8</v>
      </c>
      <c r="F9" t="s">
        <v>40</v>
      </c>
      <c r="G9" t="s">
        <v>29</v>
      </c>
      <c r="H9">
        <v>1</v>
      </c>
      <c r="I9" t="s">
        <v>48</v>
      </c>
      <c r="J9" t="s">
        <v>36</v>
      </c>
      <c r="K9" t="s">
        <v>23</v>
      </c>
      <c r="L9" t="s">
        <v>38</v>
      </c>
      <c r="M9" t="s">
        <v>49</v>
      </c>
      <c r="N9" t="s">
        <v>50</v>
      </c>
      <c r="O9" t="s">
        <v>51</v>
      </c>
      <c r="P9" t="s">
        <v>52</v>
      </c>
      <c r="Q9">
        <v>1</v>
      </c>
      <c r="R9">
        <v>228</v>
      </c>
    </row>
    <row r="10" spans="1:18" x14ac:dyDescent="0.2">
      <c r="A10">
        <v>9</v>
      </c>
      <c r="B10" t="s">
        <v>47</v>
      </c>
      <c r="C10" t="s">
        <v>18</v>
      </c>
      <c r="D10" t="s">
        <v>43</v>
      </c>
      <c r="E10">
        <v>10</v>
      </c>
      <c r="F10" t="s">
        <v>20</v>
      </c>
      <c r="G10" t="s">
        <v>21</v>
      </c>
      <c r="H10">
        <v>1</v>
      </c>
      <c r="I10" t="s">
        <v>48</v>
      </c>
      <c r="J10" t="s">
        <v>36</v>
      </c>
      <c r="K10" t="s">
        <v>23</v>
      </c>
      <c r="L10" t="s">
        <v>38</v>
      </c>
      <c r="M10" t="s">
        <v>49</v>
      </c>
      <c r="N10" t="s">
        <v>53</v>
      </c>
      <c r="O10" t="s">
        <v>54</v>
      </c>
      <c r="P10" t="s">
        <v>55</v>
      </c>
      <c r="Q10">
        <v>1</v>
      </c>
      <c r="R10">
        <v>114</v>
      </c>
    </row>
    <row r="11" spans="1:18" x14ac:dyDescent="0.2">
      <c r="A11">
        <v>10</v>
      </c>
      <c r="B11" t="s">
        <v>56</v>
      </c>
      <c r="C11" t="s">
        <v>18</v>
      </c>
      <c r="D11" t="s">
        <v>43</v>
      </c>
      <c r="E11">
        <v>9</v>
      </c>
      <c r="F11" t="s">
        <v>20</v>
      </c>
      <c r="G11" t="s">
        <v>21</v>
      </c>
      <c r="H11">
        <v>1</v>
      </c>
      <c r="I11" t="s">
        <v>56</v>
      </c>
      <c r="J11" t="s">
        <v>36</v>
      </c>
      <c r="K11" t="s">
        <v>23</v>
      </c>
      <c r="L11" t="s">
        <v>38</v>
      </c>
      <c r="M11" t="s">
        <v>49</v>
      </c>
      <c r="N11" t="s">
        <v>57</v>
      </c>
      <c r="O11" t="s">
        <v>58</v>
      </c>
      <c r="P11" t="s">
        <v>59</v>
      </c>
      <c r="Q11">
        <v>1</v>
      </c>
      <c r="R11">
        <v>114</v>
      </c>
    </row>
    <row r="12" spans="1:18" x14ac:dyDescent="0.2">
      <c r="A12">
        <v>11</v>
      </c>
      <c r="B12" t="s">
        <v>60</v>
      </c>
      <c r="C12" t="s">
        <v>61</v>
      </c>
      <c r="D12" t="s">
        <v>62</v>
      </c>
      <c r="E12">
        <v>1</v>
      </c>
      <c r="F12" t="s">
        <v>20</v>
      </c>
      <c r="G12" t="s">
        <v>21</v>
      </c>
      <c r="H12">
        <v>1</v>
      </c>
      <c r="I12" t="s">
        <v>63</v>
      </c>
      <c r="J12" t="s">
        <v>36</v>
      </c>
      <c r="K12" t="s">
        <v>23</v>
      </c>
      <c r="L12" t="s">
        <v>38</v>
      </c>
      <c r="M12" t="s">
        <v>64</v>
      </c>
      <c r="N12" t="s">
        <v>65</v>
      </c>
      <c r="O12" t="s">
        <v>66</v>
      </c>
      <c r="P12" t="s">
        <v>67</v>
      </c>
      <c r="Q12">
        <v>1</v>
      </c>
      <c r="R12">
        <v>266</v>
      </c>
    </row>
    <row r="13" spans="1:18" x14ac:dyDescent="0.2">
      <c r="A13">
        <v>12</v>
      </c>
      <c r="B13" t="s">
        <v>60</v>
      </c>
      <c r="C13" t="s">
        <v>61</v>
      </c>
      <c r="D13" t="s">
        <v>62</v>
      </c>
      <c r="E13">
        <v>3</v>
      </c>
      <c r="F13" t="s">
        <v>40</v>
      </c>
      <c r="G13" t="s">
        <v>31</v>
      </c>
      <c r="H13">
        <v>1</v>
      </c>
      <c r="I13" t="s">
        <v>63</v>
      </c>
      <c r="J13" t="s">
        <v>36</v>
      </c>
      <c r="K13" t="s">
        <v>23</v>
      </c>
      <c r="L13" t="s">
        <v>38</v>
      </c>
      <c r="M13" t="s">
        <v>64</v>
      </c>
      <c r="N13" t="s">
        <v>68</v>
      </c>
      <c r="O13" t="s">
        <v>69</v>
      </c>
      <c r="P13" t="s">
        <v>70</v>
      </c>
      <c r="Q13">
        <v>1</v>
      </c>
      <c r="R13">
        <v>235</v>
      </c>
    </row>
    <row r="14" spans="1:18" x14ac:dyDescent="0.2">
      <c r="A14">
        <v>13</v>
      </c>
      <c r="B14" t="s">
        <v>60</v>
      </c>
      <c r="C14" t="s">
        <v>61</v>
      </c>
      <c r="D14" t="s">
        <v>71</v>
      </c>
      <c r="E14">
        <v>7</v>
      </c>
      <c r="F14" t="s">
        <v>20</v>
      </c>
      <c r="G14" t="s">
        <v>31</v>
      </c>
      <c r="H14">
        <v>1</v>
      </c>
      <c r="I14" t="s">
        <v>63</v>
      </c>
      <c r="J14" t="s">
        <v>36</v>
      </c>
      <c r="K14" t="s">
        <v>23</v>
      </c>
      <c r="L14" t="s">
        <v>38</v>
      </c>
      <c r="M14" t="s">
        <v>64</v>
      </c>
      <c r="N14" t="s">
        <v>72</v>
      </c>
      <c r="O14" t="s">
        <v>73</v>
      </c>
      <c r="P14" t="s">
        <v>74</v>
      </c>
      <c r="Q14">
        <v>1</v>
      </c>
      <c r="R14">
        <v>200</v>
      </c>
    </row>
    <row r="15" spans="1:18" x14ac:dyDescent="0.2">
      <c r="A15">
        <v>14</v>
      </c>
      <c r="B15" t="s">
        <v>60</v>
      </c>
      <c r="C15" t="s">
        <v>61</v>
      </c>
      <c r="D15" t="s">
        <v>71</v>
      </c>
      <c r="E15">
        <v>8</v>
      </c>
      <c r="F15" t="s">
        <v>20</v>
      </c>
      <c r="G15" t="s">
        <v>29</v>
      </c>
      <c r="H15">
        <v>1</v>
      </c>
      <c r="I15" t="s">
        <v>63</v>
      </c>
      <c r="J15" t="s">
        <v>36</v>
      </c>
      <c r="K15" t="s">
        <v>23</v>
      </c>
      <c r="L15" t="s">
        <v>38</v>
      </c>
      <c r="M15" t="s">
        <v>64</v>
      </c>
      <c r="N15" t="s">
        <v>75</v>
      </c>
      <c r="O15" t="s">
        <v>76</v>
      </c>
      <c r="P15" t="s">
        <v>77</v>
      </c>
      <c r="Q15">
        <v>1</v>
      </c>
      <c r="R15">
        <v>266</v>
      </c>
    </row>
    <row r="16" spans="1:18" x14ac:dyDescent="0.2">
      <c r="A16">
        <v>15</v>
      </c>
      <c r="B16" t="s">
        <v>78</v>
      </c>
      <c r="C16" t="s">
        <v>61</v>
      </c>
      <c r="D16" t="s">
        <v>62</v>
      </c>
      <c r="E16">
        <v>1</v>
      </c>
      <c r="F16" t="s">
        <v>20</v>
      </c>
      <c r="G16" t="s">
        <v>21</v>
      </c>
      <c r="H16">
        <v>1</v>
      </c>
      <c r="I16" t="s">
        <v>78</v>
      </c>
      <c r="J16" t="s">
        <v>22</v>
      </c>
      <c r="K16" t="s">
        <v>23</v>
      </c>
      <c r="L16" t="s">
        <v>24</v>
      </c>
      <c r="M16" t="s">
        <v>39</v>
      </c>
      <c r="N16" t="s">
        <v>65</v>
      </c>
      <c r="O16" t="s">
        <v>66</v>
      </c>
      <c r="P16" t="s">
        <v>67</v>
      </c>
      <c r="Q16">
        <v>1</v>
      </c>
      <c r="R16">
        <v>266</v>
      </c>
    </row>
    <row r="17" spans="1:18" x14ac:dyDescent="0.2">
      <c r="A17">
        <v>16</v>
      </c>
      <c r="B17" t="s">
        <v>78</v>
      </c>
      <c r="C17" t="s">
        <v>61</v>
      </c>
      <c r="D17" t="s">
        <v>62</v>
      </c>
      <c r="E17">
        <v>1</v>
      </c>
      <c r="F17" t="s">
        <v>20</v>
      </c>
      <c r="G17" t="s">
        <v>21</v>
      </c>
      <c r="H17">
        <v>1</v>
      </c>
      <c r="I17" t="s">
        <v>78</v>
      </c>
      <c r="J17" t="s">
        <v>22</v>
      </c>
      <c r="K17" t="s">
        <v>23</v>
      </c>
      <c r="L17" t="s">
        <v>24</v>
      </c>
      <c r="M17" t="s">
        <v>39</v>
      </c>
      <c r="N17" t="s">
        <v>65</v>
      </c>
      <c r="O17" t="s">
        <v>66</v>
      </c>
      <c r="P17" t="s">
        <v>67</v>
      </c>
      <c r="Q17">
        <v>1</v>
      </c>
      <c r="R17">
        <v>266</v>
      </c>
    </row>
    <row r="18" spans="1:18" x14ac:dyDescent="0.2">
      <c r="A18">
        <v>17</v>
      </c>
      <c r="B18" t="s">
        <v>78</v>
      </c>
      <c r="C18" t="s">
        <v>61</v>
      </c>
      <c r="D18" t="s">
        <v>62</v>
      </c>
      <c r="E18">
        <v>1</v>
      </c>
      <c r="F18" t="s">
        <v>20</v>
      </c>
      <c r="G18" t="s">
        <v>31</v>
      </c>
      <c r="H18">
        <v>1</v>
      </c>
      <c r="I18" t="s">
        <v>78</v>
      </c>
      <c r="J18" t="s">
        <v>22</v>
      </c>
      <c r="K18" t="s">
        <v>23</v>
      </c>
      <c r="L18" t="s">
        <v>24</v>
      </c>
      <c r="M18" t="s">
        <v>39</v>
      </c>
      <c r="N18" t="s">
        <v>65</v>
      </c>
      <c r="O18" t="s">
        <v>66</v>
      </c>
      <c r="P18" t="s">
        <v>79</v>
      </c>
      <c r="Q18">
        <v>1</v>
      </c>
      <c r="R18">
        <v>266</v>
      </c>
    </row>
    <row r="19" spans="1:18" x14ac:dyDescent="0.2">
      <c r="A19">
        <v>18</v>
      </c>
      <c r="B19" t="s">
        <v>78</v>
      </c>
      <c r="C19" t="s">
        <v>61</v>
      </c>
      <c r="D19" t="s">
        <v>62</v>
      </c>
      <c r="E19">
        <v>1</v>
      </c>
      <c r="F19" t="s">
        <v>20</v>
      </c>
      <c r="G19" t="s">
        <v>29</v>
      </c>
      <c r="H19">
        <v>1</v>
      </c>
      <c r="I19" t="s">
        <v>78</v>
      </c>
      <c r="J19" t="s">
        <v>22</v>
      </c>
      <c r="K19" t="s">
        <v>23</v>
      </c>
      <c r="L19" t="s">
        <v>24</v>
      </c>
      <c r="M19" t="s">
        <v>39</v>
      </c>
      <c r="N19" t="s">
        <v>65</v>
      </c>
      <c r="O19" t="s">
        <v>66</v>
      </c>
      <c r="P19" t="s">
        <v>80</v>
      </c>
      <c r="Q19">
        <v>1</v>
      </c>
      <c r="R19">
        <v>266</v>
      </c>
    </row>
    <row r="20" spans="1:18" x14ac:dyDescent="0.2">
      <c r="A20">
        <v>19</v>
      </c>
      <c r="B20" t="s">
        <v>78</v>
      </c>
      <c r="C20" t="s">
        <v>61</v>
      </c>
      <c r="D20" t="s">
        <v>62</v>
      </c>
      <c r="E20">
        <v>1</v>
      </c>
      <c r="F20" t="s">
        <v>40</v>
      </c>
      <c r="G20" t="s">
        <v>21</v>
      </c>
      <c r="H20">
        <v>1</v>
      </c>
      <c r="I20" t="s">
        <v>78</v>
      </c>
      <c r="J20" t="s">
        <v>22</v>
      </c>
      <c r="K20" t="s">
        <v>23</v>
      </c>
      <c r="L20" t="s">
        <v>24</v>
      </c>
      <c r="M20" t="s">
        <v>39</v>
      </c>
      <c r="N20" t="s">
        <v>65</v>
      </c>
      <c r="O20" t="s">
        <v>81</v>
      </c>
      <c r="P20" t="s">
        <v>82</v>
      </c>
      <c r="Q20">
        <v>1</v>
      </c>
      <c r="R20">
        <v>235</v>
      </c>
    </row>
    <row r="21" spans="1:18" x14ac:dyDescent="0.2">
      <c r="A21">
        <v>20</v>
      </c>
      <c r="B21" t="s">
        <v>78</v>
      </c>
      <c r="C21" t="s">
        <v>61</v>
      </c>
      <c r="D21" t="s">
        <v>62</v>
      </c>
      <c r="E21">
        <v>3</v>
      </c>
      <c r="F21" t="s">
        <v>20</v>
      </c>
      <c r="G21" t="s">
        <v>21</v>
      </c>
      <c r="H21">
        <v>1</v>
      </c>
      <c r="I21" t="s">
        <v>78</v>
      </c>
      <c r="J21" t="s">
        <v>22</v>
      </c>
      <c r="K21" t="s">
        <v>23</v>
      </c>
      <c r="L21" t="s">
        <v>24</v>
      </c>
      <c r="M21" t="s">
        <v>39</v>
      </c>
      <c r="N21" t="s">
        <v>68</v>
      </c>
      <c r="O21" t="s">
        <v>83</v>
      </c>
      <c r="P21" t="s">
        <v>84</v>
      </c>
      <c r="Q21">
        <v>1</v>
      </c>
      <c r="R21">
        <v>200</v>
      </c>
    </row>
    <row r="22" spans="1:18" x14ac:dyDescent="0.2">
      <c r="A22">
        <v>21</v>
      </c>
      <c r="B22" t="s">
        <v>78</v>
      </c>
      <c r="C22" t="s">
        <v>61</v>
      </c>
      <c r="D22" t="s">
        <v>62</v>
      </c>
      <c r="E22">
        <v>3</v>
      </c>
      <c r="F22" t="s">
        <v>20</v>
      </c>
      <c r="G22" t="s">
        <v>31</v>
      </c>
      <c r="H22">
        <v>1</v>
      </c>
      <c r="I22" t="s">
        <v>78</v>
      </c>
      <c r="J22" t="s">
        <v>22</v>
      </c>
      <c r="K22" t="s">
        <v>23</v>
      </c>
      <c r="L22" t="s">
        <v>24</v>
      </c>
      <c r="M22" t="s">
        <v>39</v>
      </c>
      <c r="N22" t="s">
        <v>68</v>
      </c>
      <c r="O22" t="s">
        <v>83</v>
      </c>
      <c r="P22" t="s">
        <v>85</v>
      </c>
      <c r="Q22">
        <v>1</v>
      </c>
      <c r="R22">
        <v>200</v>
      </c>
    </row>
    <row r="23" spans="1:18" x14ac:dyDescent="0.2">
      <c r="A23">
        <v>22</v>
      </c>
      <c r="B23" t="s">
        <v>86</v>
      </c>
      <c r="C23" t="s">
        <v>61</v>
      </c>
      <c r="D23" t="s">
        <v>62</v>
      </c>
      <c r="E23">
        <v>1</v>
      </c>
      <c r="F23" t="s">
        <v>20</v>
      </c>
      <c r="G23" t="s">
        <v>29</v>
      </c>
      <c r="H23">
        <v>1</v>
      </c>
      <c r="I23" t="s">
        <v>86</v>
      </c>
      <c r="J23" t="s">
        <v>36</v>
      </c>
      <c r="K23" t="s">
        <v>23</v>
      </c>
      <c r="L23" t="s">
        <v>24</v>
      </c>
      <c r="M23" t="s">
        <v>39</v>
      </c>
      <c r="N23" t="s">
        <v>65</v>
      </c>
      <c r="O23" t="s">
        <v>66</v>
      </c>
      <c r="P23" t="s">
        <v>80</v>
      </c>
      <c r="Q23">
        <v>1</v>
      </c>
      <c r="R23">
        <v>266</v>
      </c>
    </row>
    <row r="24" spans="1:18" x14ac:dyDescent="0.2">
      <c r="A24">
        <v>23</v>
      </c>
      <c r="B24" t="s">
        <v>86</v>
      </c>
      <c r="C24" t="s">
        <v>61</v>
      </c>
      <c r="D24" t="s">
        <v>87</v>
      </c>
      <c r="E24">
        <v>5</v>
      </c>
      <c r="F24" t="s">
        <v>20</v>
      </c>
      <c r="G24" t="s">
        <v>21</v>
      </c>
      <c r="H24">
        <v>1</v>
      </c>
      <c r="I24" t="s">
        <v>86</v>
      </c>
      <c r="J24" t="s">
        <v>36</v>
      </c>
      <c r="K24" t="s">
        <v>23</v>
      </c>
      <c r="L24" t="s">
        <v>24</v>
      </c>
      <c r="M24" t="s">
        <v>39</v>
      </c>
      <c r="N24" t="s">
        <v>88</v>
      </c>
      <c r="O24" t="s">
        <v>89</v>
      </c>
      <c r="P24" t="s">
        <v>90</v>
      </c>
      <c r="Q24">
        <v>1</v>
      </c>
      <c r="R24">
        <v>266</v>
      </c>
    </row>
    <row r="25" spans="1:18" x14ac:dyDescent="0.2">
      <c r="A25">
        <v>24</v>
      </c>
      <c r="B25" t="s">
        <v>86</v>
      </c>
      <c r="C25" t="s">
        <v>61</v>
      </c>
      <c r="D25" t="s">
        <v>87</v>
      </c>
      <c r="E25">
        <v>6</v>
      </c>
      <c r="F25" t="s">
        <v>40</v>
      </c>
      <c r="G25" t="s">
        <v>31</v>
      </c>
      <c r="H25">
        <v>1</v>
      </c>
      <c r="I25" t="s">
        <v>86</v>
      </c>
      <c r="J25" t="s">
        <v>36</v>
      </c>
      <c r="K25" t="s">
        <v>23</v>
      </c>
      <c r="L25" t="s">
        <v>24</v>
      </c>
      <c r="M25" t="s">
        <v>39</v>
      </c>
      <c r="N25" t="s">
        <v>91</v>
      </c>
      <c r="O25" t="s">
        <v>92</v>
      </c>
      <c r="P25" t="s">
        <v>93</v>
      </c>
      <c r="Q25">
        <v>1</v>
      </c>
      <c r="R25">
        <v>235</v>
      </c>
    </row>
    <row r="26" spans="1:18" x14ac:dyDescent="0.2">
      <c r="A26">
        <v>25</v>
      </c>
      <c r="B26" t="s">
        <v>86</v>
      </c>
      <c r="C26" t="s">
        <v>61</v>
      </c>
      <c r="D26" t="s">
        <v>71</v>
      </c>
      <c r="E26">
        <v>7</v>
      </c>
      <c r="F26" t="s">
        <v>20</v>
      </c>
      <c r="G26" t="s">
        <v>21</v>
      </c>
      <c r="H26">
        <v>1</v>
      </c>
      <c r="I26" t="s">
        <v>86</v>
      </c>
      <c r="J26" t="s">
        <v>36</v>
      </c>
      <c r="K26" t="s">
        <v>23</v>
      </c>
      <c r="L26" t="s">
        <v>24</v>
      </c>
      <c r="M26" t="s">
        <v>39</v>
      </c>
      <c r="N26" t="s">
        <v>72</v>
      </c>
      <c r="O26" t="s">
        <v>73</v>
      </c>
      <c r="P26" t="s">
        <v>94</v>
      </c>
      <c r="Q26">
        <v>1</v>
      </c>
      <c r="R26">
        <v>200</v>
      </c>
    </row>
    <row r="27" spans="1:18" x14ac:dyDescent="0.2">
      <c r="A27">
        <v>26</v>
      </c>
      <c r="B27" t="s">
        <v>86</v>
      </c>
      <c r="C27" t="s">
        <v>61</v>
      </c>
      <c r="D27" t="s">
        <v>71</v>
      </c>
      <c r="E27">
        <v>9</v>
      </c>
      <c r="F27" t="s">
        <v>20</v>
      </c>
      <c r="G27" t="s">
        <v>21</v>
      </c>
      <c r="H27">
        <v>1</v>
      </c>
      <c r="I27" t="s">
        <v>86</v>
      </c>
      <c r="J27" t="s">
        <v>36</v>
      </c>
      <c r="K27" t="s">
        <v>23</v>
      </c>
      <c r="L27" t="s">
        <v>24</v>
      </c>
      <c r="M27" t="s">
        <v>39</v>
      </c>
      <c r="N27" t="s">
        <v>95</v>
      </c>
      <c r="O27" t="s">
        <v>96</v>
      </c>
      <c r="P27" t="s">
        <v>97</v>
      </c>
      <c r="Q27">
        <v>1</v>
      </c>
      <c r="R27">
        <v>266</v>
      </c>
    </row>
    <row r="28" spans="1:18" x14ac:dyDescent="0.2">
      <c r="A28">
        <v>27</v>
      </c>
      <c r="B28" t="s">
        <v>86</v>
      </c>
      <c r="C28" t="s">
        <v>61</v>
      </c>
      <c r="D28" t="s">
        <v>71</v>
      </c>
      <c r="E28">
        <v>9</v>
      </c>
      <c r="F28" t="s">
        <v>20</v>
      </c>
      <c r="G28" t="s">
        <v>29</v>
      </c>
      <c r="H28">
        <v>1</v>
      </c>
      <c r="I28" t="s">
        <v>86</v>
      </c>
      <c r="J28" t="s">
        <v>36</v>
      </c>
      <c r="K28" t="s">
        <v>23</v>
      </c>
      <c r="L28" t="s">
        <v>24</v>
      </c>
      <c r="M28" t="s">
        <v>39</v>
      </c>
      <c r="N28" t="s">
        <v>95</v>
      </c>
      <c r="O28" t="s">
        <v>96</v>
      </c>
      <c r="P28" t="s">
        <v>98</v>
      </c>
      <c r="Q28">
        <v>1</v>
      </c>
      <c r="R28">
        <v>266</v>
      </c>
    </row>
    <row r="29" spans="1:18" x14ac:dyDescent="0.2">
      <c r="A29">
        <v>28</v>
      </c>
      <c r="B29" t="s">
        <v>99</v>
      </c>
      <c r="C29" t="s">
        <v>61</v>
      </c>
      <c r="D29" t="s">
        <v>71</v>
      </c>
      <c r="E29">
        <v>7</v>
      </c>
      <c r="F29" t="s">
        <v>20</v>
      </c>
      <c r="G29" t="s">
        <v>31</v>
      </c>
      <c r="H29">
        <v>1</v>
      </c>
      <c r="I29" t="s">
        <v>99</v>
      </c>
      <c r="J29" t="s">
        <v>36</v>
      </c>
      <c r="K29" t="s">
        <v>23</v>
      </c>
      <c r="L29" t="s">
        <v>38</v>
      </c>
      <c r="M29" t="s">
        <v>39</v>
      </c>
      <c r="N29" t="s">
        <v>72</v>
      </c>
      <c r="O29" t="s">
        <v>73</v>
      </c>
      <c r="P29" t="s">
        <v>74</v>
      </c>
      <c r="Q29">
        <v>1</v>
      </c>
      <c r="R29">
        <v>200</v>
      </c>
    </row>
    <row r="30" spans="1:18" x14ac:dyDescent="0.2">
      <c r="A30">
        <v>29</v>
      </c>
      <c r="B30" t="s">
        <v>99</v>
      </c>
      <c r="C30" t="s">
        <v>61</v>
      </c>
      <c r="D30" t="s">
        <v>71</v>
      </c>
      <c r="E30">
        <v>7</v>
      </c>
      <c r="F30" t="s">
        <v>20</v>
      </c>
      <c r="G30" t="s">
        <v>31</v>
      </c>
      <c r="H30">
        <v>1</v>
      </c>
      <c r="I30" t="s">
        <v>99</v>
      </c>
      <c r="J30" t="s">
        <v>36</v>
      </c>
      <c r="K30" t="s">
        <v>23</v>
      </c>
      <c r="L30" t="s">
        <v>38</v>
      </c>
      <c r="M30" t="s">
        <v>39</v>
      </c>
      <c r="N30" t="s">
        <v>72</v>
      </c>
      <c r="O30" t="s">
        <v>73</v>
      </c>
      <c r="P30" t="s">
        <v>74</v>
      </c>
      <c r="Q30">
        <v>1</v>
      </c>
      <c r="R30">
        <v>200</v>
      </c>
    </row>
    <row r="31" spans="1:18" x14ac:dyDescent="0.2">
      <c r="A31">
        <v>30</v>
      </c>
      <c r="B31" t="s">
        <v>99</v>
      </c>
      <c r="C31" t="s">
        <v>61</v>
      </c>
      <c r="D31" t="s">
        <v>71</v>
      </c>
      <c r="E31">
        <v>7</v>
      </c>
      <c r="F31" t="s">
        <v>40</v>
      </c>
      <c r="G31" t="s">
        <v>21</v>
      </c>
      <c r="H31">
        <v>1</v>
      </c>
      <c r="I31" t="s">
        <v>99</v>
      </c>
      <c r="J31" t="s">
        <v>36</v>
      </c>
      <c r="K31" t="s">
        <v>23</v>
      </c>
      <c r="L31" t="s">
        <v>38</v>
      </c>
      <c r="M31" t="s">
        <v>39</v>
      </c>
      <c r="N31" t="s">
        <v>72</v>
      </c>
      <c r="O31" t="s">
        <v>100</v>
      </c>
      <c r="P31" t="s">
        <v>101</v>
      </c>
      <c r="Q31">
        <v>1</v>
      </c>
      <c r="R31">
        <v>235</v>
      </c>
    </row>
    <row r="32" spans="1:18" x14ac:dyDescent="0.2">
      <c r="A32">
        <v>31</v>
      </c>
      <c r="B32" t="s">
        <v>99</v>
      </c>
      <c r="C32" t="s">
        <v>61</v>
      </c>
      <c r="D32" t="s">
        <v>71</v>
      </c>
      <c r="E32">
        <v>7</v>
      </c>
      <c r="F32" t="s">
        <v>40</v>
      </c>
      <c r="G32" t="s">
        <v>21</v>
      </c>
      <c r="H32">
        <v>1</v>
      </c>
      <c r="I32" t="s">
        <v>99</v>
      </c>
      <c r="J32" t="s">
        <v>36</v>
      </c>
      <c r="K32" t="s">
        <v>23</v>
      </c>
      <c r="L32" t="s">
        <v>38</v>
      </c>
      <c r="M32" t="s">
        <v>39</v>
      </c>
      <c r="N32" t="s">
        <v>72</v>
      </c>
      <c r="O32" t="s">
        <v>100</v>
      </c>
      <c r="P32" t="s">
        <v>101</v>
      </c>
      <c r="Q32">
        <v>1</v>
      </c>
      <c r="R32">
        <v>235</v>
      </c>
    </row>
    <row r="33" spans="1:18" x14ac:dyDescent="0.2">
      <c r="A33">
        <v>32</v>
      </c>
      <c r="B33" t="s">
        <v>99</v>
      </c>
      <c r="C33" t="s">
        <v>61</v>
      </c>
      <c r="D33" t="s">
        <v>71</v>
      </c>
      <c r="E33">
        <v>7</v>
      </c>
      <c r="F33" t="s">
        <v>40</v>
      </c>
      <c r="G33" t="s">
        <v>29</v>
      </c>
      <c r="H33">
        <v>1</v>
      </c>
      <c r="I33" t="s">
        <v>99</v>
      </c>
      <c r="J33" t="s">
        <v>36</v>
      </c>
      <c r="K33" t="s">
        <v>23</v>
      </c>
      <c r="L33" t="s">
        <v>38</v>
      </c>
      <c r="M33" t="s">
        <v>39</v>
      </c>
      <c r="N33" t="s">
        <v>72</v>
      </c>
      <c r="O33" t="s">
        <v>100</v>
      </c>
      <c r="P33" t="s">
        <v>102</v>
      </c>
      <c r="Q33">
        <v>1</v>
      </c>
      <c r="R33">
        <v>235</v>
      </c>
    </row>
    <row r="34" spans="1:18" x14ac:dyDescent="0.2">
      <c r="A34">
        <v>33</v>
      </c>
      <c r="B34" t="s">
        <v>99</v>
      </c>
      <c r="C34" t="s">
        <v>61</v>
      </c>
      <c r="D34" t="s">
        <v>71</v>
      </c>
      <c r="E34">
        <v>7</v>
      </c>
      <c r="F34" t="s">
        <v>40</v>
      </c>
      <c r="G34" t="s">
        <v>29</v>
      </c>
      <c r="H34">
        <v>1</v>
      </c>
      <c r="I34" t="s">
        <v>99</v>
      </c>
      <c r="J34" t="s">
        <v>36</v>
      </c>
      <c r="K34" t="s">
        <v>23</v>
      </c>
      <c r="L34" t="s">
        <v>38</v>
      </c>
      <c r="M34" t="s">
        <v>39</v>
      </c>
      <c r="N34" t="s">
        <v>72</v>
      </c>
      <c r="O34" t="s">
        <v>100</v>
      </c>
      <c r="P34" t="s">
        <v>102</v>
      </c>
      <c r="Q34">
        <v>1</v>
      </c>
      <c r="R34">
        <v>235</v>
      </c>
    </row>
    <row r="35" spans="1:18" x14ac:dyDescent="0.2">
      <c r="A35">
        <v>34</v>
      </c>
      <c r="B35" t="s">
        <v>103</v>
      </c>
      <c r="C35" t="s">
        <v>18</v>
      </c>
      <c r="D35" t="s">
        <v>19</v>
      </c>
      <c r="E35">
        <v>1</v>
      </c>
      <c r="F35" t="s">
        <v>20</v>
      </c>
      <c r="G35" t="s">
        <v>31</v>
      </c>
      <c r="H35">
        <v>1</v>
      </c>
      <c r="I35" t="s">
        <v>103</v>
      </c>
      <c r="J35" t="s">
        <v>22</v>
      </c>
      <c r="K35" t="s">
        <v>23</v>
      </c>
      <c r="L35" t="s">
        <v>24</v>
      </c>
      <c r="M35" t="s">
        <v>104</v>
      </c>
      <c r="N35" t="s">
        <v>26</v>
      </c>
      <c r="O35" t="s">
        <v>27</v>
      </c>
      <c r="P35" t="s">
        <v>105</v>
      </c>
      <c r="Q35">
        <v>1</v>
      </c>
      <c r="R35">
        <v>114</v>
      </c>
    </row>
    <row r="36" spans="1:18" x14ac:dyDescent="0.2">
      <c r="A36">
        <v>35</v>
      </c>
      <c r="B36" t="s">
        <v>106</v>
      </c>
      <c r="C36" t="s">
        <v>18</v>
      </c>
      <c r="D36" t="s">
        <v>43</v>
      </c>
      <c r="E36">
        <v>6</v>
      </c>
      <c r="F36" t="s">
        <v>20</v>
      </c>
      <c r="G36" t="s">
        <v>31</v>
      </c>
      <c r="H36">
        <v>1</v>
      </c>
      <c r="I36" t="s">
        <v>107</v>
      </c>
      <c r="J36" t="s">
        <v>22</v>
      </c>
      <c r="K36" t="s">
        <v>23</v>
      </c>
      <c r="L36" t="s">
        <v>24</v>
      </c>
      <c r="M36" t="s">
        <v>104</v>
      </c>
      <c r="N36" t="s">
        <v>108</v>
      </c>
      <c r="O36" t="s">
        <v>109</v>
      </c>
      <c r="P36" t="s">
        <v>110</v>
      </c>
      <c r="Q36">
        <v>1</v>
      </c>
      <c r="R36">
        <v>114</v>
      </c>
    </row>
    <row r="37" spans="1:18" x14ac:dyDescent="0.2">
      <c r="A37">
        <v>36</v>
      </c>
      <c r="B37" t="s">
        <v>111</v>
      </c>
      <c r="C37" t="s">
        <v>18</v>
      </c>
      <c r="D37" t="s">
        <v>43</v>
      </c>
      <c r="E37">
        <v>8</v>
      </c>
      <c r="F37" t="s">
        <v>40</v>
      </c>
      <c r="G37" t="s">
        <v>31</v>
      </c>
      <c r="H37">
        <v>1</v>
      </c>
      <c r="I37" t="s">
        <v>112</v>
      </c>
      <c r="J37" t="s">
        <v>36</v>
      </c>
      <c r="K37" t="s">
        <v>23</v>
      </c>
      <c r="L37" t="s">
        <v>113</v>
      </c>
      <c r="M37" t="s">
        <v>39</v>
      </c>
      <c r="N37" t="s">
        <v>50</v>
      </c>
      <c r="O37" t="s">
        <v>51</v>
      </c>
      <c r="P37" t="s">
        <v>114</v>
      </c>
      <c r="Q37">
        <v>1</v>
      </c>
      <c r="R37">
        <v>228</v>
      </c>
    </row>
    <row r="38" spans="1:18" x14ac:dyDescent="0.2">
      <c r="A38">
        <v>37</v>
      </c>
      <c r="B38" t="s">
        <v>115</v>
      </c>
      <c r="C38" t="s">
        <v>18</v>
      </c>
      <c r="D38" t="s">
        <v>43</v>
      </c>
      <c r="E38">
        <v>8</v>
      </c>
      <c r="F38" t="s">
        <v>40</v>
      </c>
      <c r="G38" t="s">
        <v>31</v>
      </c>
      <c r="H38">
        <v>1</v>
      </c>
      <c r="I38" t="s">
        <v>115</v>
      </c>
      <c r="J38" t="s">
        <v>36</v>
      </c>
      <c r="K38" t="s">
        <v>113</v>
      </c>
      <c r="L38" t="s">
        <v>113</v>
      </c>
      <c r="M38" t="s">
        <v>113</v>
      </c>
      <c r="N38" t="s">
        <v>50</v>
      </c>
      <c r="O38" t="s">
        <v>51</v>
      </c>
      <c r="P38" t="s">
        <v>114</v>
      </c>
      <c r="Q38">
        <v>1</v>
      </c>
      <c r="R38">
        <v>228</v>
      </c>
    </row>
    <row r="39" spans="1:18" x14ac:dyDescent="0.2">
      <c r="A39">
        <v>38</v>
      </c>
      <c r="B39" t="s">
        <v>116</v>
      </c>
      <c r="C39" t="s">
        <v>18</v>
      </c>
      <c r="D39" t="s">
        <v>19</v>
      </c>
      <c r="E39">
        <v>4</v>
      </c>
      <c r="F39" t="s">
        <v>40</v>
      </c>
      <c r="G39" t="s">
        <v>29</v>
      </c>
      <c r="H39">
        <v>1</v>
      </c>
      <c r="I39" t="s">
        <v>116</v>
      </c>
      <c r="J39" t="s">
        <v>36</v>
      </c>
      <c r="K39" t="s">
        <v>23</v>
      </c>
      <c r="L39" t="s">
        <v>38</v>
      </c>
      <c r="M39" t="s">
        <v>117</v>
      </c>
      <c r="N39" t="s">
        <v>32</v>
      </c>
      <c r="O39" t="s">
        <v>41</v>
      </c>
      <c r="P39" t="s">
        <v>42</v>
      </c>
      <c r="Q39">
        <v>1</v>
      </c>
      <c r="R39">
        <v>228</v>
      </c>
    </row>
    <row r="40" spans="1:18" x14ac:dyDescent="0.2">
      <c r="A40">
        <v>39</v>
      </c>
      <c r="B40" t="s">
        <v>116</v>
      </c>
      <c r="C40" t="s">
        <v>18</v>
      </c>
      <c r="D40" t="s">
        <v>43</v>
      </c>
      <c r="E40">
        <v>9</v>
      </c>
      <c r="F40" t="s">
        <v>20</v>
      </c>
      <c r="G40" t="s">
        <v>31</v>
      </c>
      <c r="H40">
        <v>1</v>
      </c>
      <c r="I40" t="s">
        <v>116</v>
      </c>
      <c r="J40" t="s">
        <v>36</v>
      </c>
      <c r="K40" t="s">
        <v>23</v>
      </c>
      <c r="L40" t="s">
        <v>38</v>
      </c>
      <c r="M40" t="s">
        <v>117</v>
      </c>
      <c r="N40" t="s">
        <v>57</v>
      </c>
      <c r="O40" t="s">
        <v>58</v>
      </c>
      <c r="P40" t="s">
        <v>118</v>
      </c>
      <c r="Q40">
        <v>2</v>
      </c>
      <c r="R40">
        <v>228</v>
      </c>
    </row>
    <row r="41" spans="1:18" x14ac:dyDescent="0.2">
      <c r="A41">
        <v>40</v>
      </c>
      <c r="B41" t="s">
        <v>119</v>
      </c>
      <c r="C41" t="s">
        <v>61</v>
      </c>
      <c r="D41" t="s">
        <v>87</v>
      </c>
      <c r="E41">
        <v>6</v>
      </c>
      <c r="F41" t="s">
        <v>20</v>
      </c>
      <c r="G41" t="s">
        <v>31</v>
      </c>
      <c r="H41">
        <v>1</v>
      </c>
      <c r="I41" t="s">
        <v>119</v>
      </c>
      <c r="J41" t="s">
        <v>22</v>
      </c>
      <c r="K41" t="s">
        <v>23</v>
      </c>
      <c r="L41" t="s">
        <v>24</v>
      </c>
      <c r="M41" t="s">
        <v>120</v>
      </c>
      <c r="N41" t="s">
        <v>91</v>
      </c>
      <c r="O41" t="s">
        <v>121</v>
      </c>
      <c r="P41" t="s">
        <v>122</v>
      </c>
      <c r="Q41">
        <v>1</v>
      </c>
      <c r="R41">
        <v>200</v>
      </c>
    </row>
    <row r="42" spans="1:18" x14ac:dyDescent="0.2">
      <c r="A42">
        <v>41</v>
      </c>
      <c r="B42" t="s">
        <v>123</v>
      </c>
      <c r="C42" t="s">
        <v>18</v>
      </c>
      <c r="D42" t="s">
        <v>43</v>
      </c>
      <c r="E42">
        <v>6</v>
      </c>
      <c r="F42" t="s">
        <v>20</v>
      </c>
      <c r="G42" t="s">
        <v>29</v>
      </c>
      <c r="H42">
        <v>1</v>
      </c>
      <c r="I42" t="s">
        <v>124</v>
      </c>
      <c r="J42" t="s">
        <v>36</v>
      </c>
      <c r="K42" t="s">
        <v>23</v>
      </c>
      <c r="L42" t="s">
        <v>38</v>
      </c>
      <c r="M42" t="s">
        <v>125</v>
      </c>
      <c r="N42" t="s">
        <v>108</v>
      </c>
      <c r="O42" t="s">
        <v>109</v>
      </c>
      <c r="P42" t="s">
        <v>126</v>
      </c>
      <c r="Q42">
        <v>1</v>
      </c>
      <c r="R42">
        <v>114</v>
      </c>
    </row>
    <row r="43" spans="1:18" x14ac:dyDescent="0.2">
      <c r="A43">
        <v>42</v>
      </c>
      <c r="B43" t="s">
        <v>127</v>
      </c>
      <c r="C43" t="s">
        <v>61</v>
      </c>
      <c r="D43" t="s">
        <v>87</v>
      </c>
      <c r="E43">
        <v>6</v>
      </c>
      <c r="F43" t="s">
        <v>20</v>
      </c>
      <c r="G43" t="s">
        <v>29</v>
      </c>
      <c r="H43">
        <v>1</v>
      </c>
      <c r="I43" t="s">
        <v>127</v>
      </c>
      <c r="J43" t="s">
        <v>36</v>
      </c>
      <c r="K43" t="s">
        <v>37</v>
      </c>
      <c r="L43" t="s">
        <v>38</v>
      </c>
      <c r="M43" t="s">
        <v>39</v>
      </c>
      <c r="N43" t="s">
        <v>91</v>
      </c>
      <c r="O43" t="s">
        <v>121</v>
      </c>
      <c r="P43" t="s">
        <v>128</v>
      </c>
      <c r="Q43">
        <v>1</v>
      </c>
      <c r="R43">
        <v>200</v>
      </c>
    </row>
    <row r="44" spans="1:18" x14ac:dyDescent="0.2">
      <c r="A44">
        <v>43</v>
      </c>
      <c r="B44" t="s">
        <v>129</v>
      </c>
      <c r="C44" t="s">
        <v>61</v>
      </c>
      <c r="D44" t="s">
        <v>87</v>
      </c>
      <c r="E44">
        <v>6</v>
      </c>
      <c r="F44" t="s">
        <v>20</v>
      </c>
      <c r="G44" t="s">
        <v>29</v>
      </c>
      <c r="H44">
        <v>1</v>
      </c>
      <c r="I44" t="s">
        <v>116</v>
      </c>
      <c r="J44" t="s">
        <v>36</v>
      </c>
      <c r="K44" t="s">
        <v>23</v>
      </c>
      <c r="L44" t="s">
        <v>38</v>
      </c>
      <c r="M44" t="s">
        <v>117</v>
      </c>
      <c r="N44" t="s">
        <v>91</v>
      </c>
      <c r="O44" t="s">
        <v>121</v>
      </c>
      <c r="P44" t="s">
        <v>128</v>
      </c>
      <c r="Q44">
        <v>1</v>
      </c>
      <c r="R44">
        <v>200</v>
      </c>
    </row>
    <row r="45" spans="1:18" x14ac:dyDescent="0.2">
      <c r="A45">
        <v>44</v>
      </c>
      <c r="B45" t="s">
        <v>129</v>
      </c>
      <c r="C45" t="s">
        <v>61</v>
      </c>
      <c r="D45" t="s">
        <v>87</v>
      </c>
      <c r="E45">
        <v>6</v>
      </c>
      <c r="F45" t="s">
        <v>40</v>
      </c>
      <c r="G45" t="s">
        <v>29</v>
      </c>
      <c r="H45">
        <v>1</v>
      </c>
      <c r="I45" t="s">
        <v>116</v>
      </c>
      <c r="J45" t="s">
        <v>36</v>
      </c>
      <c r="K45" t="s">
        <v>23</v>
      </c>
      <c r="L45" t="s">
        <v>38</v>
      </c>
      <c r="M45" t="s">
        <v>117</v>
      </c>
      <c r="N45" t="s">
        <v>91</v>
      </c>
      <c r="O45" t="s">
        <v>92</v>
      </c>
      <c r="P45" t="s">
        <v>130</v>
      </c>
      <c r="Q45">
        <v>2</v>
      </c>
      <c r="R45">
        <v>470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D31" sqref="A1:D31"/>
    </sheetView>
  </sheetViews>
  <sheetFormatPr baseColWidth="10" defaultRowHeight="16" x14ac:dyDescent="0.2"/>
  <cols>
    <col min="1" max="1" width="46.1640625" bestFit="1" customWidth="1"/>
    <col min="2" max="2" width="12" bestFit="1" customWidth="1"/>
    <col min="3" max="3" width="15.83203125" bestFit="1" customWidth="1"/>
    <col min="4" max="4" width="15.1640625" bestFit="1" customWidth="1"/>
  </cols>
  <sheetData>
    <row r="2" spans="1:3" x14ac:dyDescent="0.2">
      <c r="A2" s="3" t="s">
        <v>9</v>
      </c>
      <c r="B2" t="s">
        <v>23</v>
      </c>
    </row>
    <row r="4" spans="1:3" x14ac:dyDescent="0.2">
      <c r="A4" s="3" t="s">
        <v>133</v>
      </c>
      <c r="B4" t="s">
        <v>131</v>
      </c>
      <c r="C4" t="s">
        <v>132</v>
      </c>
    </row>
    <row r="5" spans="1:3" x14ac:dyDescent="0.2">
      <c r="A5" s="4" t="s">
        <v>36</v>
      </c>
      <c r="B5" s="1">
        <v>28</v>
      </c>
      <c r="C5" s="1">
        <v>5844</v>
      </c>
    </row>
    <row r="6" spans="1:3" x14ac:dyDescent="0.2">
      <c r="A6" s="5" t="s">
        <v>60</v>
      </c>
      <c r="B6" s="1">
        <v>4</v>
      </c>
      <c r="C6" s="1">
        <v>967</v>
      </c>
    </row>
    <row r="7" spans="1:3" x14ac:dyDescent="0.2">
      <c r="A7" s="9" t="s">
        <v>40</v>
      </c>
      <c r="B7" s="1">
        <v>1</v>
      </c>
      <c r="C7" s="1">
        <v>235</v>
      </c>
    </row>
    <row r="8" spans="1:3" x14ac:dyDescent="0.2">
      <c r="A8" s="9" t="s">
        <v>20</v>
      </c>
      <c r="B8" s="1">
        <v>3</v>
      </c>
      <c r="C8" s="1">
        <v>732</v>
      </c>
    </row>
    <row r="9" spans="1:3" x14ac:dyDescent="0.2">
      <c r="A9" s="5" t="s">
        <v>56</v>
      </c>
      <c r="B9" s="1">
        <v>1</v>
      </c>
      <c r="C9" s="1">
        <v>114</v>
      </c>
    </row>
    <row r="10" spans="1:3" x14ac:dyDescent="0.2">
      <c r="A10" s="9" t="s">
        <v>20</v>
      </c>
      <c r="B10" s="1">
        <v>1</v>
      </c>
      <c r="C10" s="1">
        <v>114</v>
      </c>
    </row>
    <row r="11" spans="1:3" x14ac:dyDescent="0.2">
      <c r="A11" s="5" t="s">
        <v>99</v>
      </c>
      <c r="B11" s="1">
        <v>6</v>
      </c>
      <c r="C11" s="1">
        <v>1340</v>
      </c>
    </row>
    <row r="12" spans="1:3" x14ac:dyDescent="0.2">
      <c r="A12" s="9" t="s">
        <v>40</v>
      </c>
      <c r="B12" s="1">
        <v>4</v>
      </c>
      <c r="C12" s="1">
        <v>940</v>
      </c>
    </row>
    <row r="13" spans="1:3" x14ac:dyDescent="0.2">
      <c r="A13" s="9" t="s">
        <v>20</v>
      </c>
      <c r="B13" s="1">
        <v>2</v>
      </c>
      <c r="C13" s="1">
        <v>400</v>
      </c>
    </row>
    <row r="14" spans="1:3" x14ac:dyDescent="0.2">
      <c r="A14" s="5" t="s">
        <v>86</v>
      </c>
      <c r="B14" s="1">
        <v>6</v>
      </c>
      <c r="C14" s="1">
        <v>1499</v>
      </c>
    </row>
    <row r="15" spans="1:3" x14ac:dyDescent="0.2">
      <c r="A15" s="9" t="s">
        <v>40</v>
      </c>
      <c r="B15" s="1">
        <v>1</v>
      </c>
      <c r="C15" s="1">
        <v>235</v>
      </c>
    </row>
    <row r="16" spans="1:3" x14ac:dyDescent="0.2">
      <c r="A16" s="9" t="s">
        <v>20</v>
      </c>
      <c r="B16" s="1">
        <v>5</v>
      </c>
      <c r="C16" s="1">
        <v>1264</v>
      </c>
    </row>
    <row r="17" spans="1:4" x14ac:dyDescent="0.2">
      <c r="A17" s="5" t="s">
        <v>116</v>
      </c>
      <c r="B17" s="1">
        <v>3</v>
      </c>
      <c r="C17" s="1">
        <v>456</v>
      </c>
    </row>
    <row r="18" spans="1:4" x14ac:dyDescent="0.2">
      <c r="A18" s="9" t="s">
        <v>40</v>
      </c>
      <c r="B18" s="1">
        <v>1</v>
      </c>
      <c r="C18" s="1">
        <v>228</v>
      </c>
    </row>
    <row r="19" spans="1:4" x14ac:dyDescent="0.2">
      <c r="A19" s="9" t="s">
        <v>20</v>
      </c>
      <c r="B19" s="1">
        <v>2</v>
      </c>
      <c r="C19" s="1">
        <v>228</v>
      </c>
    </row>
    <row r="20" spans="1:4" x14ac:dyDescent="0.2">
      <c r="A20" s="5" t="s">
        <v>129</v>
      </c>
      <c r="B20" s="1">
        <v>3</v>
      </c>
      <c r="C20" s="1">
        <v>670</v>
      </c>
    </row>
    <row r="21" spans="1:4" x14ac:dyDescent="0.2">
      <c r="A21" s="9" t="s">
        <v>40</v>
      </c>
      <c r="B21" s="1">
        <v>2</v>
      </c>
      <c r="C21" s="1">
        <v>470</v>
      </c>
    </row>
    <row r="22" spans="1:4" x14ac:dyDescent="0.2">
      <c r="A22" s="9" t="s">
        <v>20</v>
      </c>
      <c r="B22" s="1">
        <v>1</v>
      </c>
      <c r="C22" s="1">
        <v>200</v>
      </c>
    </row>
    <row r="23" spans="1:4" x14ac:dyDescent="0.2">
      <c r="A23" s="5" t="s">
        <v>47</v>
      </c>
      <c r="B23" s="1">
        <v>3</v>
      </c>
      <c r="C23" s="1">
        <v>456</v>
      </c>
    </row>
    <row r="24" spans="1:4" x14ac:dyDescent="0.2">
      <c r="A24" s="9" t="s">
        <v>40</v>
      </c>
      <c r="B24" s="1">
        <v>1</v>
      </c>
      <c r="C24" s="1">
        <v>228</v>
      </c>
    </row>
    <row r="25" spans="1:4" x14ac:dyDescent="0.2">
      <c r="A25" s="9" t="s">
        <v>20</v>
      </c>
      <c r="B25" s="1">
        <v>2</v>
      </c>
      <c r="C25" s="1">
        <v>228</v>
      </c>
    </row>
    <row r="26" spans="1:4" x14ac:dyDescent="0.2">
      <c r="A26" s="5" t="s">
        <v>123</v>
      </c>
      <c r="B26" s="1">
        <v>1</v>
      </c>
      <c r="C26" s="1">
        <v>114</v>
      </c>
    </row>
    <row r="27" spans="1:4" x14ac:dyDescent="0.2">
      <c r="A27" s="9" t="s">
        <v>20</v>
      </c>
      <c r="B27" s="1">
        <v>1</v>
      </c>
      <c r="C27" s="1">
        <v>114</v>
      </c>
    </row>
    <row r="28" spans="1:4" x14ac:dyDescent="0.2">
      <c r="A28" s="5" t="s">
        <v>111</v>
      </c>
      <c r="B28" s="1">
        <v>1</v>
      </c>
      <c r="C28" s="1">
        <v>228</v>
      </c>
    </row>
    <row r="29" spans="1:4" x14ac:dyDescent="0.2">
      <c r="A29" s="9" t="s">
        <v>40</v>
      </c>
      <c r="B29" s="1">
        <v>1</v>
      </c>
      <c r="C29" s="1">
        <v>228</v>
      </c>
    </row>
    <row r="30" spans="1:4" x14ac:dyDescent="0.2">
      <c r="A30" s="4" t="s">
        <v>135</v>
      </c>
      <c r="B30" s="1">
        <v>28</v>
      </c>
      <c r="C30" s="1">
        <v>5844</v>
      </c>
    </row>
    <row r="31" spans="1:4" x14ac:dyDescent="0.2">
      <c r="D3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23" workbookViewId="0">
      <selection activeCell="E41" sqref="E41"/>
    </sheetView>
  </sheetViews>
  <sheetFormatPr baseColWidth="10" defaultRowHeight="16" x14ac:dyDescent="0.2"/>
  <cols>
    <col min="1" max="1" width="33.1640625" customWidth="1"/>
    <col min="6" max="6" width="45.83203125" bestFit="1" customWidth="1"/>
    <col min="7" max="7" width="17" bestFit="1" customWidth="1"/>
    <col min="8" max="8" width="15.83203125" bestFit="1" customWidth="1"/>
  </cols>
  <sheetData>
    <row r="1" spans="1:12" x14ac:dyDescent="0.2">
      <c r="A1" s="3" t="s">
        <v>133</v>
      </c>
      <c r="B1" s="3" t="s">
        <v>131</v>
      </c>
      <c r="C1" t="s">
        <v>132</v>
      </c>
      <c r="F1" s="3" t="s">
        <v>9</v>
      </c>
      <c r="G1" t="s">
        <v>140</v>
      </c>
    </row>
    <row r="2" spans="1:12" x14ac:dyDescent="0.2">
      <c r="A2" s="11" t="s">
        <v>127</v>
      </c>
      <c r="B2" s="12">
        <v>1</v>
      </c>
      <c r="C2" s="12">
        <v>200</v>
      </c>
      <c r="D2" s="13" t="s">
        <v>141</v>
      </c>
    </row>
    <row r="3" spans="1:12" x14ac:dyDescent="0.2">
      <c r="A3" s="4" t="s">
        <v>119</v>
      </c>
      <c r="B3" s="1">
        <v>1</v>
      </c>
      <c r="C3" s="1">
        <v>200</v>
      </c>
      <c r="F3" s="3" t="s">
        <v>133</v>
      </c>
      <c r="G3" t="s">
        <v>131</v>
      </c>
      <c r="H3" t="s">
        <v>132</v>
      </c>
    </row>
    <row r="4" spans="1:12" x14ac:dyDescent="0.2">
      <c r="A4" s="4" t="s">
        <v>60</v>
      </c>
      <c r="B4" s="1">
        <v>4</v>
      </c>
      <c r="C4" s="1">
        <v>967</v>
      </c>
      <c r="F4" s="4" t="s">
        <v>36</v>
      </c>
      <c r="G4" s="1">
        <v>29</v>
      </c>
      <c r="H4" s="1">
        <v>6072</v>
      </c>
    </row>
    <row r="5" spans="1:12" x14ac:dyDescent="0.2">
      <c r="A5" s="4" t="s">
        <v>103</v>
      </c>
      <c r="B5" s="1">
        <v>1</v>
      </c>
      <c r="C5" s="1">
        <v>114</v>
      </c>
      <c r="F5" s="5" t="s">
        <v>60</v>
      </c>
      <c r="G5" s="1">
        <v>4</v>
      </c>
      <c r="H5" s="1">
        <v>967</v>
      </c>
      <c r="I5">
        <v>1</v>
      </c>
    </row>
    <row r="6" spans="1:12" x14ac:dyDescent="0.2">
      <c r="A6" s="4" t="s">
        <v>17</v>
      </c>
      <c r="B6" s="1">
        <v>5</v>
      </c>
      <c r="C6" s="1">
        <v>570</v>
      </c>
      <c r="F6" s="5" t="s">
        <v>56</v>
      </c>
      <c r="G6" s="1">
        <v>1</v>
      </c>
      <c r="H6" s="1">
        <v>114</v>
      </c>
      <c r="I6">
        <v>1</v>
      </c>
      <c r="J6" s="6" t="s">
        <v>138</v>
      </c>
      <c r="K6" s="6">
        <f>SUM(I4:I14)</f>
        <v>10</v>
      </c>
    </row>
    <row r="7" spans="1:12" x14ac:dyDescent="0.2">
      <c r="A7" s="11" t="s">
        <v>35</v>
      </c>
      <c r="B7" s="12">
        <v>3</v>
      </c>
      <c r="C7" s="12">
        <v>456</v>
      </c>
      <c r="D7" s="13" t="s">
        <v>141</v>
      </c>
      <c r="F7" s="5" t="s">
        <v>99</v>
      </c>
      <c r="G7" s="1">
        <v>6</v>
      </c>
      <c r="H7" s="1">
        <v>1340</v>
      </c>
      <c r="I7">
        <v>1</v>
      </c>
    </row>
    <row r="8" spans="1:12" x14ac:dyDescent="0.2">
      <c r="A8" s="4" t="s">
        <v>56</v>
      </c>
      <c r="B8" s="1">
        <v>1</v>
      </c>
      <c r="C8" s="1">
        <v>114</v>
      </c>
      <c r="F8" s="5" t="s">
        <v>86</v>
      </c>
      <c r="G8" s="1">
        <v>6</v>
      </c>
      <c r="H8" s="1">
        <v>1499</v>
      </c>
      <c r="I8">
        <v>1</v>
      </c>
    </row>
    <row r="9" spans="1:12" x14ac:dyDescent="0.2">
      <c r="A9" s="4" t="s">
        <v>99</v>
      </c>
      <c r="B9" s="1">
        <v>6</v>
      </c>
      <c r="C9" s="1">
        <v>1340</v>
      </c>
      <c r="F9" s="5" t="s">
        <v>116</v>
      </c>
      <c r="G9" s="1">
        <v>3</v>
      </c>
      <c r="H9" s="1">
        <v>456</v>
      </c>
      <c r="I9">
        <v>1</v>
      </c>
    </row>
    <row r="10" spans="1:12" x14ac:dyDescent="0.2">
      <c r="A10" s="4" t="s">
        <v>86</v>
      </c>
      <c r="B10" s="1">
        <v>6</v>
      </c>
      <c r="C10" s="1">
        <v>1499</v>
      </c>
      <c r="F10" s="5" t="s">
        <v>129</v>
      </c>
      <c r="G10" s="1">
        <v>3</v>
      </c>
      <c r="H10" s="1">
        <v>670</v>
      </c>
      <c r="I10">
        <v>1</v>
      </c>
    </row>
    <row r="11" spans="1:12" x14ac:dyDescent="0.2">
      <c r="A11" s="4" t="s">
        <v>116</v>
      </c>
      <c r="B11" s="1">
        <v>3</v>
      </c>
      <c r="C11" s="1">
        <v>456</v>
      </c>
      <c r="F11" s="5" t="s">
        <v>47</v>
      </c>
      <c r="G11" s="1">
        <v>3</v>
      </c>
      <c r="H11" s="1">
        <v>456</v>
      </c>
      <c r="I11">
        <v>1</v>
      </c>
    </row>
    <row r="12" spans="1:12" x14ac:dyDescent="0.2">
      <c r="A12" s="4" t="s">
        <v>129</v>
      </c>
      <c r="B12" s="1">
        <v>3</v>
      </c>
      <c r="C12" s="1">
        <v>670</v>
      </c>
      <c r="F12" s="5" t="s">
        <v>123</v>
      </c>
      <c r="G12" s="1">
        <v>1</v>
      </c>
      <c r="H12" s="1">
        <v>114</v>
      </c>
      <c r="I12">
        <v>1</v>
      </c>
    </row>
    <row r="13" spans="1:12" x14ac:dyDescent="0.2">
      <c r="A13" s="4" t="s">
        <v>47</v>
      </c>
      <c r="B13" s="1">
        <v>3</v>
      </c>
      <c r="C13" s="1">
        <v>456</v>
      </c>
      <c r="F13" s="5" t="s">
        <v>111</v>
      </c>
      <c r="G13" s="1">
        <v>1</v>
      </c>
      <c r="H13" s="1">
        <v>228</v>
      </c>
      <c r="I13">
        <v>1</v>
      </c>
    </row>
    <row r="14" spans="1:12" x14ac:dyDescent="0.2">
      <c r="A14" s="4" t="s">
        <v>78</v>
      </c>
      <c r="B14" s="1">
        <v>7</v>
      </c>
      <c r="C14" s="1">
        <v>1699</v>
      </c>
      <c r="F14" s="5" t="s">
        <v>115</v>
      </c>
      <c r="G14" s="1">
        <v>1</v>
      </c>
      <c r="H14" s="1">
        <v>228</v>
      </c>
      <c r="I14">
        <v>1</v>
      </c>
    </row>
    <row r="15" spans="1:12" x14ac:dyDescent="0.2">
      <c r="A15" s="4" t="s">
        <v>123</v>
      </c>
      <c r="B15" s="1">
        <v>1</v>
      </c>
      <c r="C15" s="1">
        <v>114</v>
      </c>
      <c r="E15" s="10"/>
      <c r="F15" s="4" t="s">
        <v>22</v>
      </c>
      <c r="G15" s="1">
        <v>15</v>
      </c>
      <c r="H15" s="1">
        <v>2697</v>
      </c>
    </row>
    <row r="16" spans="1:12" x14ac:dyDescent="0.2">
      <c r="A16" s="4" t="s">
        <v>106</v>
      </c>
      <c r="B16" s="1">
        <v>1</v>
      </c>
      <c r="C16" s="1">
        <v>114</v>
      </c>
      <c r="F16" s="5" t="s">
        <v>119</v>
      </c>
      <c r="G16" s="1">
        <v>1</v>
      </c>
      <c r="H16" s="1">
        <v>200</v>
      </c>
      <c r="I16">
        <v>1</v>
      </c>
      <c r="L16" s="14" t="s">
        <v>143</v>
      </c>
    </row>
    <row r="17" spans="1:12" x14ac:dyDescent="0.2">
      <c r="A17" s="4" t="s">
        <v>111</v>
      </c>
      <c r="B17" s="1">
        <v>1</v>
      </c>
      <c r="C17" s="1">
        <v>228</v>
      </c>
      <c r="F17" s="5" t="s">
        <v>103</v>
      </c>
      <c r="G17" s="1">
        <v>1</v>
      </c>
      <c r="H17" s="1">
        <v>114</v>
      </c>
      <c r="I17">
        <v>1</v>
      </c>
      <c r="J17" s="6" t="s">
        <v>139</v>
      </c>
      <c r="K17" s="6">
        <f>SUM(I16:I20)</f>
        <v>5</v>
      </c>
      <c r="L17" s="14" t="s">
        <v>142</v>
      </c>
    </row>
    <row r="18" spans="1:12" x14ac:dyDescent="0.2">
      <c r="A18" s="4" t="s">
        <v>115</v>
      </c>
      <c r="B18" s="1">
        <v>1</v>
      </c>
      <c r="C18" s="1">
        <v>228</v>
      </c>
      <c r="F18" s="5" t="s">
        <v>17</v>
      </c>
      <c r="G18" s="1">
        <v>5</v>
      </c>
      <c r="H18" s="1">
        <v>570</v>
      </c>
      <c r="I18">
        <v>1</v>
      </c>
      <c r="L18" s="14" t="s">
        <v>145</v>
      </c>
    </row>
    <row r="19" spans="1:12" x14ac:dyDescent="0.2">
      <c r="A19" s="4" t="s">
        <v>134</v>
      </c>
      <c r="B19" s="1"/>
      <c r="C19" s="1"/>
      <c r="F19" s="5" t="s">
        <v>78</v>
      </c>
      <c r="G19" s="1">
        <v>7</v>
      </c>
      <c r="H19" s="1">
        <v>1699</v>
      </c>
      <c r="I19">
        <v>1</v>
      </c>
    </row>
    <row r="20" spans="1:12" x14ac:dyDescent="0.2">
      <c r="A20" s="4" t="s">
        <v>135</v>
      </c>
      <c r="B20" s="1">
        <v>48</v>
      </c>
      <c r="C20" s="1">
        <v>9425</v>
      </c>
      <c r="F20" s="5" t="s">
        <v>106</v>
      </c>
      <c r="G20" s="1">
        <v>1</v>
      </c>
      <c r="H20" s="1">
        <v>114</v>
      </c>
      <c r="I20">
        <v>1</v>
      </c>
    </row>
    <row r="21" spans="1:12" x14ac:dyDescent="0.2">
      <c r="F21" s="4" t="s">
        <v>135</v>
      </c>
      <c r="G21" s="1">
        <v>44</v>
      </c>
      <c r="H21" s="1">
        <v>8769</v>
      </c>
    </row>
    <row r="22" spans="1:12" x14ac:dyDescent="0.2">
      <c r="B22" s="7" t="s">
        <v>136</v>
      </c>
      <c r="C22" s="8">
        <f>MIN(C2:C18)</f>
        <v>114</v>
      </c>
    </row>
    <row r="23" spans="1:12" x14ac:dyDescent="0.2">
      <c r="B23" s="7" t="s">
        <v>137</v>
      </c>
      <c r="C23" s="8">
        <f>MAX(C2:C18)</f>
        <v>1699</v>
      </c>
    </row>
    <row r="26" spans="1:12" x14ac:dyDescent="0.2">
      <c r="A26" s="2" t="s">
        <v>133</v>
      </c>
    </row>
    <row r="27" spans="1:12" x14ac:dyDescent="0.2">
      <c r="A27" s="15" t="s">
        <v>19</v>
      </c>
      <c r="F27" s="3" t="s">
        <v>9</v>
      </c>
      <c r="G27" t="s">
        <v>23</v>
      </c>
    </row>
    <row r="28" spans="1:12" x14ac:dyDescent="0.2">
      <c r="A28" s="16" t="s">
        <v>36</v>
      </c>
    </row>
    <row r="29" spans="1:12" x14ac:dyDescent="0.2">
      <c r="A29" s="9" t="s">
        <v>116</v>
      </c>
      <c r="F29" s="3" t="s">
        <v>133</v>
      </c>
      <c r="G29" s="3" t="s">
        <v>131</v>
      </c>
      <c r="H29" t="s">
        <v>132</v>
      </c>
    </row>
    <row r="30" spans="1:12" x14ac:dyDescent="0.2">
      <c r="A30" s="16" t="s">
        <v>22</v>
      </c>
      <c r="F30" s="4" t="s">
        <v>36</v>
      </c>
      <c r="G30" s="1">
        <v>28</v>
      </c>
      <c r="H30" s="1">
        <v>5844</v>
      </c>
    </row>
    <row r="31" spans="1:12" x14ac:dyDescent="0.2">
      <c r="A31" s="9" t="s">
        <v>103</v>
      </c>
      <c r="F31" s="5" t="s">
        <v>60</v>
      </c>
      <c r="G31" s="1">
        <v>4</v>
      </c>
      <c r="H31" s="1">
        <v>967</v>
      </c>
    </row>
    <row r="32" spans="1:12" x14ac:dyDescent="0.2">
      <c r="A32" s="9" t="s">
        <v>17</v>
      </c>
      <c r="F32" s="9" t="s">
        <v>40</v>
      </c>
      <c r="G32" s="1">
        <v>1</v>
      </c>
      <c r="H32" s="1">
        <v>235</v>
      </c>
    </row>
    <row r="33" spans="1:8" x14ac:dyDescent="0.2">
      <c r="A33" s="15" t="s">
        <v>43</v>
      </c>
      <c r="F33" s="9" t="s">
        <v>20</v>
      </c>
      <c r="G33" s="1">
        <v>3</v>
      </c>
      <c r="H33" s="1">
        <v>732</v>
      </c>
    </row>
    <row r="34" spans="1:8" x14ac:dyDescent="0.2">
      <c r="A34" s="16" t="s">
        <v>36</v>
      </c>
      <c r="F34" s="5" t="s">
        <v>56</v>
      </c>
      <c r="G34" s="1">
        <v>1</v>
      </c>
      <c r="H34" s="1">
        <v>114</v>
      </c>
    </row>
    <row r="35" spans="1:8" x14ac:dyDescent="0.2">
      <c r="A35" s="9" t="s">
        <v>56</v>
      </c>
      <c r="F35" s="9" t="s">
        <v>20</v>
      </c>
      <c r="G35" s="1">
        <v>1</v>
      </c>
      <c r="H35" s="1">
        <v>114</v>
      </c>
    </row>
    <row r="36" spans="1:8" x14ac:dyDescent="0.2">
      <c r="A36" s="9" t="s">
        <v>116</v>
      </c>
      <c r="F36" s="5" t="s">
        <v>99</v>
      </c>
      <c r="G36" s="1">
        <v>6</v>
      </c>
      <c r="H36" s="1">
        <v>1340</v>
      </c>
    </row>
    <row r="37" spans="1:8" x14ac:dyDescent="0.2">
      <c r="A37" s="9" t="s">
        <v>47</v>
      </c>
      <c r="F37" s="9" t="s">
        <v>40</v>
      </c>
      <c r="G37" s="1">
        <v>4</v>
      </c>
      <c r="H37" s="1">
        <v>940</v>
      </c>
    </row>
    <row r="38" spans="1:8" x14ac:dyDescent="0.2">
      <c r="A38" s="9" t="s">
        <v>123</v>
      </c>
      <c r="F38" s="9" t="s">
        <v>20</v>
      </c>
      <c r="G38" s="1">
        <v>2</v>
      </c>
      <c r="H38" s="1">
        <v>400</v>
      </c>
    </row>
    <row r="39" spans="1:8" x14ac:dyDescent="0.2">
      <c r="A39" s="9" t="s">
        <v>111</v>
      </c>
      <c r="F39" s="5" t="s">
        <v>86</v>
      </c>
      <c r="G39" s="1">
        <v>6</v>
      </c>
      <c r="H39" s="1">
        <v>1499</v>
      </c>
    </row>
    <row r="40" spans="1:8" x14ac:dyDescent="0.2">
      <c r="A40" s="16" t="s">
        <v>22</v>
      </c>
      <c r="F40" s="9" t="s">
        <v>40</v>
      </c>
      <c r="G40" s="1">
        <v>1</v>
      </c>
      <c r="H40" s="1">
        <v>235</v>
      </c>
    </row>
    <row r="41" spans="1:8" x14ac:dyDescent="0.2">
      <c r="A41" s="9" t="s">
        <v>106</v>
      </c>
      <c r="F41" s="9" t="s">
        <v>20</v>
      </c>
      <c r="G41" s="1">
        <v>5</v>
      </c>
      <c r="H41" s="1">
        <v>1264</v>
      </c>
    </row>
    <row r="42" spans="1:8" x14ac:dyDescent="0.2">
      <c r="A42" s="15" t="s">
        <v>62</v>
      </c>
      <c r="F42" s="5" t="s">
        <v>116</v>
      </c>
      <c r="G42" s="1">
        <v>3</v>
      </c>
      <c r="H42" s="1">
        <v>456</v>
      </c>
    </row>
    <row r="43" spans="1:8" x14ac:dyDescent="0.2">
      <c r="A43" s="16" t="s">
        <v>36</v>
      </c>
      <c r="F43" s="9" t="s">
        <v>40</v>
      </c>
      <c r="G43" s="1">
        <v>1</v>
      </c>
      <c r="H43" s="1">
        <v>228</v>
      </c>
    </row>
    <row r="44" spans="1:8" x14ac:dyDescent="0.2">
      <c r="A44" s="9" t="s">
        <v>60</v>
      </c>
      <c r="F44" s="9" t="s">
        <v>20</v>
      </c>
      <c r="G44" s="1">
        <v>2</v>
      </c>
      <c r="H44" s="1">
        <v>228</v>
      </c>
    </row>
    <row r="45" spans="1:8" x14ac:dyDescent="0.2">
      <c r="A45" s="9" t="s">
        <v>86</v>
      </c>
      <c r="F45" s="5" t="s">
        <v>129</v>
      </c>
      <c r="G45" s="1">
        <v>3</v>
      </c>
      <c r="H45" s="1">
        <v>670</v>
      </c>
    </row>
    <row r="46" spans="1:8" x14ac:dyDescent="0.2">
      <c r="A46" s="16" t="s">
        <v>22</v>
      </c>
      <c r="F46" s="9" t="s">
        <v>40</v>
      </c>
      <c r="G46" s="1">
        <v>2</v>
      </c>
      <c r="H46" s="1">
        <v>470</v>
      </c>
    </row>
    <row r="47" spans="1:8" x14ac:dyDescent="0.2">
      <c r="A47" s="9" t="s">
        <v>78</v>
      </c>
      <c r="F47" s="9" t="s">
        <v>20</v>
      </c>
      <c r="G47" s="1">
        <v>1</v>
      </c>
      <c r="H47" s="1">
        <v>200</v>
      </c>
    </row>
    <row r="48" spans="1:8" x14ac:dyDescent="0.2">
      <c r="A48" s="15" t="s">
        <v>87</v>
      </c>
      <c r="F48" s="5" t="s">
        <v>47</v>
      </c>
      <c r="G48" s="1">
        <v>3</v>
      </c>
      <c r="H48" s="1">
        <v>456</v>
      </c>
    </row>
    <row r="49" spans="1:9" x14ac:dyDescent="0.2">
      <c r="A49" s="16" t="s">
        <v>36</v>
      </c>
      <c r="F49" s="9" t="s">
        <v>40</v>
      </c>
      <c r="G49" s="1">
        <v>1</v>
      </c>
      <c r="H49" s="1">
        <v>228</v>
      </c>
    </row>
    <row r="50" spans="1:9" x14ac:dyDescent="0.2">
      <c r="A50" s="9" t="s">
        <v>86</v>
      </c>
      <c r="F50" s="9" t="s">
        <v>20</v>
      </c>
      <c r="G50" s="1">
        <v>2</v>
      </c>
      <c r="H50" s="1">
        <v>228</v>
      </c>
    </row>
    <row r="51" spans="1:9" x14ac:dyDescent="0.2">
      <c r="A51" s="9" t="s">
        <v>129</v>
      </c>
      <c r="F51" s="5" t="s">
        <v>123</v>
      </c>
      <c r="G51" s="1">
        <v>1</v>
      </c>
      <c r="H51" s="1">
        <v>114</v>
      </c>
    </row>
    <row r="52" spans="1:9" x14ac:dyDescent="0.2">
      <c r="A52" s="16" t="s">
        <v>22</v>
      </c>
      <c r="F52" s="9" t="s">
        <v>20</v>
      </c>
      <c r="G52" s="1">
        <v>1</v>
      </c>
      <c r="H52" s="1">
        <v>114</v>
      </c>
    </row>
    <row r="53" spans="1:9" x14ac:dyDescent="0.2">
      <c r="A53" s="9" t="s">
        <v>119</v>
      </c>
      <c r="F53" s="5" t="s">
        <v>111</v>
      </c>
      <c r="G53" s="1">
        <v>1</v>
      </c>
      <c r="H53" s="1">
        <v>228</v>
      </c>
    </row>
    <row r="54" spans="1:9" x14ac:dyDescent="0.2">
      <c r="A54" s="15" t="s">
        <v>71</v>
      </c>
      <c r="F54" s="9" t="s">
        <v>40</v>
      </c>
      <c r="G54" s="1">
        <v>1</v>
      </c>
      <c r="H54" s="1">
        <v>228</v>
      </c>
    </row>
    <row r="55" spans="1:9" x14ac:dyDescent="0.2">
      <c r="A55" s="16" t="s">
        <v>36</v>
      </c>
      <c r="F55" s="4" t="s">
        <v>135</v>
      </c>
      <c r="G55" s="1">
        <v>28</v>
      </c>
      <c r="H55" s="1">
        <v>5844</v>
      </c>
    </row>
    <row r="56" spans="1:9" x14ac:dyDescent="0.2">
      <c r="A56" s="9" t="s">
        <v>60</v>
      </c>
      <c r="I56" t="s">
        <v>144</v>
      </c>
    </row>
    <row r="57" spans="1:9" x14ac:dyDescent="0.2">
      <c r="A57" s="9" t="s">
        <v>99</v>
      </c>
    </row>
    <row r="58" spans="1:9" x14ac:dyDescent="0.2">
      <c r="A58" s="9" t="s">
        <v>86</v>
      </c>
    </row>
    <row r="59" spans="1:9" x14ac:dyDescent="0.2">
      <c r="A59" s="17" t="s">
        <v>135</v>
      </c>
    </row>
    <row r="60" spans="1:9" x14ac:dyDescent="0.2">
      <c r="A60" s="9" t="s">
        <v>86</v>
      </c>
    </row>
    <row r="61" spans="1:9" x14ac:dyDescent="0.2">
      <c r="A61" s="4" t="s">
        <v>135</v>
      </c>
    </row>
  </sheetData>
  <hyperlinks>
    <hyperlink ref="L17" r:id="rId4"/>
    <hyperlink ref="L16" r:id="rId5" location=":~:text=Ceanothus%20oliganthus%20Calflora&amp;text=Ceanothus%20oliganthus%20Nutt.&amp;text=Ceanothus%20oliganthus%20is%20a%20shrub,endemic%20(limited)%20to%20California.&amp;text=This%20plant%20is%20available%20commercially. " display="https://www.calflora.org/app/taxon?crn=1810#:~:text=Ceanothus%20oliganthus%20Calflora&amp;text=Ceanothus%20oliganthus%20Nutt.&amp;text=Ceanothus%20oliganthus%20is%20a%20shrub,endemic%20(limited)%20to%20California.&amp;text=This%20plant%20is%20available%20commercially. "/>
    <hyperlink ref="L1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seedbank_fire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2023-12-19T19:07:40Z</dcterms:created>
  <dcterms:modified xsi:type="dcterms:W3CDTF">2023-12-19T19:50:49Z</dcterms:modified>
</cp:coreProperties>
</file>