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ork/Library/CloudStorage/Dropbox/GRADSCHOOL/Dissertation/R_dissertation/chaparraldegradation_2022b/processed/"/>
    </mc:Choice>
  </mc:AlternateContent>
  <xr:revisionPtr revIDLastSave="0" documentId="13_ncr:1_{4F0CA52D-78C0-BC4A-8802-5BF709B3195A}" xr6:coauthVersionLast="47" xr6:coauthVersionMax="47" xr10:uidLastSave="{00000000-0000-0000-0000-000000000000}"/>
  <bookViews>
    <workbookView xWindow="36460" yWindow="-4580" windowWidth="44880" windowHeight="26420" activeTab="1" xr2:uid="{00000000-000D-0000-FFFF-FFFF00000000}"/>
  </bookViews>
  <sheets>
    <sheet name="abcover_nativecover_nngrasscove" sheetId="1" r:id="rId1"/>
    <sheet name="figures_percentcover" sheetId="2" r:id="rId2"/>
    <sheet name="figures_canopyheight" sheetId="3" r:id="rId3"/>
  </sheets>
  <definedNames>
    <definedName name="_xlnm._FilterDatabase" localSheetId="1" hidden="1">figures_percentcover!$C$37:$G$52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75" i="2" l="1"/>
  <c r="O279" i="2"/>
  <c r="O278" i="2"/>
  <c r="O276" i="2"/>
  <c r="O273" i="2"/>
  <c r="O272" i="2"/>
  <c r="O73" i="3"/>
  <c r="O72" i="3"/>
  <c r="O71" i="3"/>
  <c r="O70" i="3"/>
  <c r="O69" i="3"/>
  <c r="O68" i="3"/>
  <c r="O67" i="3"/>
  <c r="O66" i="3"/>
  <c r="O65" i="3"/>
  <c r="O64" i="3"/>
  <c r="O63" i="3"/>
  <c r="O62" i="3"/>
  <c r="O61" i="3"/>
  <c r="O60" i="3"/>
  <c r="O59" i="3"/>
  <c r="O52" i="3"/>
  <c r="O51" i="3"/>
  <c r="O50" i="3"/>
  <c r="O49" i="3"/>
  <c r="O48" i="3"/>
  <c r="O47" i="3"/>
  <c r="O46" i="3"/>
  <c r="O45" i="3"/>
  <c r="O44" i="3"/>
  <c r="O43" i="3"/>
  <c r="O42" i="3"/>
  <c r="O41" i="3"/>
  <c r="O40" i="3"/>
  <c r="O39" i="3"/>
  <c r="O38" i="3"/>
  <c r="N19" i="3"/>
  <c r="N18" i="3"/>
  <c r="N17" i="3"/>
  <c r="N16" i="3"/>
  <c r="N15" i="3"/>
  <c r="N14" i="3"/>
  <c r="N13" i="3"/>
  <c r="N8" i="3"/>
  <c r="N7" i="3"/>
  <c r="N6" i="3"/>
  <c r="N5" i="3"/>
  <c r="N4" i="3"/>
  <c r="N3" i="3"/>
  <c r="N2" i="3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67" i="2"/>
  <c r="F67" i="2"/>
  <c r="F45" i="2"/>
  <c r="G45" i="2"/>
  <c r="F46" i="2"/>
  <c r="G46" i="2"/>
  <c r="F50" i="2"/>
  <c r="G50" i="2"/>
  <c r="F51" i="2"/>
  <c r="G51" i="2"/>
  <c r="F52" i="2"/>
  <c r="G52" i="2"/>
  <c r="F48" i="2"/>
  <c r="G48" i="2"/>
  <c r="F47" i="2"/>
  <c r="G47" i="2"/>
  <c r="F49" i="2"/>
  <c r="G49" i="2"/>
  <c r="F43" i="2"/>
  <c r="G43" i="2"/>
  <c r="F42" i="2"/>
  <c r="G42" i="2"/>
  <c r="F38" i="2"/>
  <c r="G38" i="2"/>
  <c r="F41" i="2"/>
  <c r="G41" i="2"/>
  <c r="F39" i="2"/>
  <c r="G39" i="2"/>
  <c r="F40" i="2"/>
  <c r="G40" i="2"/>
  <c r="G44" i="2"/>
  <c r="F44" i="2"/>
</calcChain>
</file>

<file path=xl/sharedStrings.xml><?xml version="1.0" encoding="utf-8"?>
<sst xmlns="http://schemas.openxmlformats.org/spreadsheetml/2006/main" count="787" uniqueCount="65">
  <si>
    <t>standtype.x</t>
  </si>
  <si>
    <t>site_rep</t>
  </si>
  <si>
    <t>count_per_transect</t>
  </si>
  <si>
    <t>percentcover_native</t>
  </si>
  <si>
    <t>standtype.y</t>
  </si>
  <si>
    <t>native_fern</t>
  </si>
  <si>
    <t>native_forb</t>
  </si>
  <si>
    <t>native_grass</t>
  </si>
  <si>
    <t>native_shrub</t>
  </si>
  <si>
    <t>nonnative_fern</t>
  </si>
  <si>
    <t>nonnative_forb</t>
  </si>
  <si>
    <t>nonnative_grass</t>
  </si>
  <si>
    <t>nonnative_shrub</t>
  </si>
  <si>
    <t>intact</t>
  </si>
  <si>
    <t>Intact_1_1</t>
  </si>
  <si>
    <t>Intact_2_2</t>
  </si>
  <si>
    <t>Intact_3_3</t>
  </si>
  <si>
    <t>matrix</t>
  </si>
  <si>
    <t>ENH1_1</t>
  </si>
  <si>
    <t>ENH1_2</t>
  </si>
  <si>
    <t>ENH1_3</t>
  </si>
  <si>
    <t>ENH2_4</t>
  </si>
  <si>
    <t>ENH2_5</t>
  </si>
  <si>
    <t>ENH2_6</t>
  </si>
  <si>
    <t>degraded</t>
  </si>
  <si>
    <t>DEG1_1</t>
  </si>
  <si>
    <t>DEG1_2</t>
  </si>
  <si>
    <t>DEG1_3</t>
  </si>
  <si>
    <t>DEG2_4</t>
  </si>
  <si>
    <t>DEG2_5</t>
  </si>
  <si>
    <t>DEG2_6</t>
  </si>
  <si>
    <t>standtype</t>
  </si>
  <si>
    <t>native_matrix</t>
  </si>
  <si>
    <t>survey_location</t>
  </si>
  <si>
    <t>Intact_1</t>
  </si>
  <si>
    <t>Intact</t>
  </si>
  <si>
    <t>Intact_2</t>
  </si>
  <si>
    <t>Intact_3</t>
  </si>
  <si>
    <t>Matrix</t>
  </si>
  <si>
    <t>ENH1</t>
  </si>
  <si>
    <t>ENH2</t>
  </si>
  <si>
    <t>Degraded</t>
  </si>
  <si>
    <t>DEG1</t>
  </si>
  <si>
    <t>DEG2</t>
  </si>
  <si>
    <t>site</t>
  </si>
  <si>
    <t>mean_height_cm</t>
  </si>
  <si>
    <t>n</t>
  </si>
  <si>
    <t>sd</t>
  </si>
  <si>
    <t>se</t>
  </si>
  <si>
    <t>mean_nngrasscover</t>
  </si>
  <si>
    <t>mean_nativeshrubcover</t>
  </si>
  <si>
    <t>mean_height_m</t>
  </si>
  <si>
    <t>count_per_transect.x</t>
  </si>
  <si>
    <t>count_per_transect.y</t>
  </si>
  <si>
    <t>percentcover_nonnative</t>
  </si>
  <si>
    <t>status</t>
  </si>
  <si>
    <t>native</t>
  </si>
  <si>
    <t>nn</t>
  </si>
  <si>
    <t>non-native</t>
  </si>
  <si>
    <t>percentcover</t>
  </si>
  <si>
    <t>rep</t>
  </si>
  <si>
    <t>percentcover_veg</t>
  </si>
  <si>
    <t>percentcover_ground</t>
  </si>
  <si>
    <t>total</t>
  </si>
  <si>
    <t>natiive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</si>
</sst>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1"/>
      <name val="Lucida Grande"/>
      <family val="2"/>
    </font>
    <font>
      <b/>
      <sz val="11"/>
      <name val="Lucida Grande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18" fillId="0" borderId="0" xfId="0" applyFont="1"/>
    <xf numFmtId="0" fontId="19" fillId="0" borderId="0" xfId="0" applyFont="1"/>
    <xf numFmtId="0" fontId="20" fillId="0" borderId="0" xfId="0" applyFont="1"/>
    <xf numFmtId="9" fontId="19" fillId="0" borderId="0" xfId="42" applyFont="1"/>
    <xf numFmtId="9" fontId="20" fillId="0" borderId="0" xfId="42" applyFont="1"/>
    <xf numFmtId="9" fontId="0" fillId="0" borderId="0" xfId="42" applyFont="1"/>
    <xf numFmtId="0" fontId="21" fillId="0" borderId="0" xfId="0" applyFont="1"/>
    <xf numFmtId="9" fontId="21" fillId="0" borderId="0" xfId="42" applyFont="1" applyAlignment="1"/>
    <xf numFmtId="10" fontId="21" fillId="0" borderId="0" xfId="42" applyNumberFormat="1" applyFont="1" applyAlignment="1"/>
    <xf numFmtId="10" fontId="20" fillId="0" borderId="0" xfId="42" applyNumberFormat="1" applyFont="1"/>
    <xf numFmtId="10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figures_percentcover!$G$1</c:f>
              <c:strCache>
                <c:ptCount val="1"/>
                <c:pt idx="0">
                  <c:v>native_shrub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81186748819518"/>
                  <c:y val="-8.806317108088761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figures_percentcover!$F$2:$F$16</c:f>
              <c:numCache>
                <c:formatCode>General</c:formatCode>
                <c:ptCount val="15"/>
                <c:pt idx="0">
                  <c:v>0.243902439</c:v>
                </c:pt>
                <c:pt idx="1">
                  <c:v>7.3170732000000002E-2</c:v>
                </c:pt>
                <c:pt idx="2">
                  <c:v>0.12195122</c:v>
                </c:pt>
                <c:pt idx="3">
                  <c:v>0.75609756100000003</c:v>
                </c:pt>
                <c:pt idx="4">
                  <c:v>0.65853658500000001</c:v>
                </c:pt>
                <c:pt idx="5">
                  <c:v>0.46341463399999999</c:v>
                </c:pt>
                <c:pt idx="6">
                  <c:v>0.87804877999999997</c:v>
                </c:pt>
                <c:pt idx="7">
                  <c:v>0.82926829300000005</c:v>
                </c:pt>
                <c:pt idx="8">
                  <c:v>0.82926829300000005</c:v>
                </c:pt>
                <c:pt idx="9">
                  <c:v>1</c:v>
                </c:pt>
                <c:pt idx="10">
                  <c:v>0.90243902399999998</c:v>
                </c:pt>
                <c:pt idx="11">
                  <c:v>0.97560975599999999</c:v>
                </c:pt>
                <c:pt idx="12">
                  <c:v>0.97560975599999999</c:v>
                </c:pt>
                <c:pt idx="13">
                  <c:v>0.97560975599999999</c:v>
                </c:pt>
                <c:pt idx="14">
                  <c:v>0.90243902399999998</c:v>
                </c:pt>
              </c:numCache>
            </c:numRef>
          </c:xVal>
          <c:yVal>
            <c:numRef>
              <c:f>figures_percentcover!$G$2:$G$16</c:f>
              <c:numCache>
                <c:formatCode>General</c:formatCode>
                <c:ptCount val="15"/>
                <c:pt idx="0">
                  <c:v>0.87804878048780499</c:v>
                </c:pt>
                <c:pt idx="1">
                  <c:v>0.92682926829268297</c:v>
                </c:pt>
                <c:pt idx="2">
                  <c:v>0.95121951219512202</c:v>
                </c:pt>
                <c:pt idx="5">
                  <c:v>0.92682926829268297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57-D047-8B74-1E5679F87051}"/>
            </c:ext>
          </c:extLst>
        </c:ser>
        <c:ser>
          <c:idx val="1"/>
          <c:order val="1"/>
          <c:tx>
            <c:strRef>
              <c:f>figures_percentcover!$H$1</c:f>
              <c:strCache>
                <c:ptCount val="1"/>
                <c:pt idx="0">
                  <c:v>native_matrix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8839448260456801"/>
                  <c:y val="-0.1908290980672870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figures_percentcover!$F$2:$F$16</c:f>
              <c:numCache>
                <c:formatCode>General</c:formatCode>
                <c:ptCount val="15"/>
                <c:pt idx="0">
                  <c:v>0.243902439</c:v>
                </c:pt>
                <c:pt idx="1">
                  <c:v>7.3170732000000002E-2</c:v>
                </c:pt>
                <c:pt idx="2">
                  <c:v>0.12195122</c:v>
                </c:pt>
                <c:pt idx="3">
                  <c:v>0.75609756100000003</c:v>
                </c:pt>
                <c:pt idx="4">
                  <c:v>0.65853658500000001</c:v>
                </c:pt>
                <c:pt idx="5">
                  <c:v>0.46341463399999999</c:v>
                </c:pt>
                <c:pt idx="6">
                  <c:v>0.87804877999999997</c:v>
                </c:pt>
                <c:pt idx="7">
                  <c:v>0.82926829300000005</c:v>
                </c:pt>
                <c:pt idx="8">
                  <c:v>0.82926829300000005</c:v>
                </c:pt>
                <c:pt idx="9">
                  <c:v>1</c:v>
                </c:pt>
                <c:pt idx="10">
                  <c:v>0.90243902399999998</c:v>
                </c:pt>
                <c:pt idx="11">
                  <c:v>0.97560975599999999</c:v>
                </c:pt>
                <c:pt idx="12">
                  <c:v>0.97560975599999999</c:v>
                </c:pt>
                <c:pt idx="13">
                  <c:v>0.97560975599999999</c:v>
                </c:pt>
                <c:pt idx="14">
                  <c:v>0.90243902399999998</c:v>
                </c:pt>
              </c:numCache>
            </c:numRef>
          </c:xVal>
          <c:yVal>
            <c:numRef>
              <c:f>figures_percentcover!$H$2:$H$16</c:f>
              <c:numCache>
                <c:formatCode>General</c:formatCode>
                <c:ptCount val="15"/>
                <c:pt idx="3">
                  <c:v>0.58536585365853699</c:v>
                </c:pt>
                <c:pt idx="4">
                  <c:v>0.78048780487804903</c:v>
                </c:pt>
                <c:pt idx="6">
                  <c:v>0.439024390243902</c:v>
                </c:pt>
                <c:pt idx="7">
                  <c:v>0.31707317073170699</c:v>
                </c:pt>
                <c:pt idx="8">
                  <c:v>0.46341463414634099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57-D047-8B74-1E5679F87051}"/>
            </c:ext>
          </c:extLst>
        </c:ser>
        <c:ser>
          <c:idx val="2"/>
          <c:order val="2"/>
          <c:tx>
            <c:strRef>
              <c:f>figures_percentcover!$I$1</c:f>
              <c:strCache>
                <c:ptCount val="1"/>
                <c:pt idx="0">
                  <c:v>native_grass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5617790683965924"/>
                  <c:y val="4.817984967788117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figures_percentcover!$F$2:$F$16</c:f>
              <c:numCache>
                <c:formatCode>General</c:formatCode>
                <c:ptCount val="15"/>
                <c:pt idx="0">
                  <c:v>0.243902439</c:v>
                </c:pt>
                <c:pt idx="1">
                  <c:v>7.3170732000000002E-2</c:v>
                </c:pt>
                <c:pt idx="2">
                  <c:v>0.12195122</c:v>
                </c:pt>
                <c:pt idx="3">
                  <c:v>0.75609756100000003</c:v>
                </c:pt>
                <c:pt idx="4">
                  <c:v>0.65853658500000001</c:v>
                </c:pt>
                <c:pt idx="5">
                  <c:v>0.46341463399999999</c:v>
                </c:pt>
                <c:pt idx="6">
                  <c:v>0.87804877999999997</c:v>
                </c:pt>
                <c:pt idx="7">
                  <c:v>0.82926829300000005</c:v>
                </c:pt>
                <c:pt idx="8">
                  <c:v>0.82926829300000005</c:v>
                </c:pt>
                <c:pt idx="9">
                  <c:v>1</c:v>
                </c:pt>
                <c:pt idx="10">
                  <c:v>0.90243902399999998</c:v>
                </c:pt>
                <c:pt idx="11">
                  <c:v>0.97560975599999999</c:v>
                </c:pt>
                <c:pt idx="12">
                  <c:v>0.97560975599999999</c:v>
                </c:pt>
                <c:pt idx="13">
                  <c:v>0.97560975599999999</c:v>
                </c:pt>
                <c:pt idx="14">
                  <c:v>0.90243902399999998</c:v>
                </c:pt>
              </c:numCache>
            </c:numRef>
          </c:xVal>
          <c:yVal>
            <c:numRef>
              <c:f>figures_percentcover!$I$2:$I$16</c:f>
              <c:numCache>
                <c:formatCode>General</c:formatCode>
                <c:ptCount val="15"/>
                <c:pt idx="9">
                  <c:v>0.46341463414634099</c:v>
                </c:pt>
                <c:pt idx="10">
                  <c:v>0.439024390243902</c:v>
                </c:pt>
                <c:pt idx="11">
                  <c:v>0.19512195121951201</c:v>
                </c:pt>
                <c:pt idx="12">
                  <c:v>0.26829268292682901</c:v>
                </c:pt>
                <c:pt idx="13">
                  <c:v>0.219512195121951</c:v>
                </c:pt>
                <c:pt idx="14">
                  <c:v>0.219512195121951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457-D047-8B74-1E5679F870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0038736"/>
        <c:axId val="2112049088"/>
      </c:scatterChart>
      <c:valAx>
        <c:axId val="87003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Non-native</a:t>
                </a:r>
                <a:r>
                  <a:rPr lang="en-US" baseline="0"/>
                  <a:t> grass cover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049088"/>
        <c:crosses val="autoZero"/>
        <c:crossBetween val="midCat"/>
      </c:valAx>
      <c:valAx>
        <c:axId val="211204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 Cover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038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</a:t>
            </a:r>
            <a:r>
              <a:rPr lang="en-US" baseline="0"/>
              <a:t> c</a:t>
            </a:r>
            <a:r>
              <a:rPr lang="en-US"/>
              <a:t>anopy height of</a:t>
            </a:r>
            <a:r>
              <a:rPr lang="en-US" baseline="0"/>
              <a:t> transect by</a:t>
            </a:r>
            <a:r>
              <a:rPr lang="en-US"/>
              <a:t> % non-native</a:t>
            </a:r>
            <a:r>
              <a:rPr lang="en-US" baseline="0"/>
              <a:t> grass cover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figures_canopyheight!$O$37</c:f>
              <c:strCache>
                <c:ptCount val="1"/>
                <c:pt idx="0">
                  <c:v>mean_height_m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5541513560804895"/>
                  <c:y val="3.170220295496770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figures_canopyheight!$N$38:$N$52</c:f>
              <c:numCache>
                <c:formatCode>0%</c:formatCode>
                <c:ptCount val="15"/>
                <c:pt idx="0">
                  <c:v>0.24390244</c:v>
                </c:pt>
                <c:pt idx="1">
                  <c:v>7.3170730000000003E-2</c:v>
                </c:pt>
                <c:pt idx="2">
                  <c:v>0.12195122</c:v>
                </c:pt>
                <c:pt idx="3">
                  <c:v>0.75609755999999995</c:v>
                </c:pt>
                <c:pt idx="4">
                  <c:v>0.65853658999999998</c:v>
                </c:pt>
                <c:pt idx="5">
                  <c:v>0.46341462999999999</c:v>
                </c:pt>
                <c:pt idx="6">
                  <c:v>0.87804877999999997</c:v>
                </c:pt>
                <c:pt idx="7">
                  <c:v>0.82926829000000002</c:v>
                </c:pt>
                <c:pt idx="8">
                  <c:v>0.82926829000000002</c:v>
                </c:pt>
                <c:pt idx="9">
                  <c:v>1</c:v>
                </c:pt>
                <c:pt idx="10">
                  <c:v>0.90243901999999998</c:v>
                </c:pt>
                <c:pt idx="11">
                  <c:v>0.97560975999999999</c:v>
                </c:pt>
                <c:pt idx="12">
                  <c:v>0.97560975999999999</c:v>
                </c:pt>
                <c:pt idx="13">
                  <c:v>0.97560975999999999</c:v>
                </c:pt>
                <c:pt idx="14">
                  <c:v>0.90243901999999998</c:v>
                </c:pt>
              </c:numCache>
            </c:numRef>
          </c:xVal>
          <c:yVal>
            <c:numRef>
              <c:f>figures_canopyheight!$O$38:$O$52</c:f>
              <c:numCache>
                <c:formatCode>General</c:formatCode>
                <c:ptCount val="15"/>
                <c:pt idx="0">
                  <c:v>1.4643902</c:v>
                </c:pt>
                <c:pt idx="1">
                  <c:v>0.89365849999999991</c:v>
                </c:pt>
                <c:pt idx="2">
                  <c:v>2.1507317000000001</c:v>
                </c:pt>
                <c:pt idx="3">
                  <c:v>0.93634150000000005</c:v>
                </c:pt>
                <c:pt idx="4">
                  <c:v>1.3256098000000001</c:v>
                </c:pt>
                <c:pt idx="5">
                  <c:v>1.212439</c:v>
                </c:pt>
                <c:pt idx="6">
                  <c:v>0.63414630000000005</c:v>
                </c:pt>
                <c:pt idx="7">
                  <c:v>0.61780489999999999</c:v>
                </c:pt>
                <c:pt idx="8">
                  <c:v>0.68414629999999998</c:v>
                </c:pt>
                <c:pt idx="9">
                  <c:v>1.0473171000000001</c:v>
                </c:pt>
                <c:pt idx="10">
                  <c:v>0.93097560000000001</c:v>
                </c:pt>
                <c:pt idx="11">
                  <c:v>0.90682929999999995</c:v>
                </c:pt>
                <c:pt idx="12">
                  <c:v>0.92731710000000012</c:v>
                </c:pt>
                <c:pt idx="13">
                  <c:v>0.85268289999999991</c:v>
                </c:pt>
                <c:pt idx="14">
                  <c:v>0.97536590000000001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49-574D-86B2-B8B4FA1C43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6058208"/>
        <c:axId val="325145472"/>
      </c:scatterChart>
      <c:valAx>
        <c:axId val="326058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Non-native grass cover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145472"/>
        <c:crosses val="autoZero"/>
        <c:crossBetween val="midCat"/>
      </c:valAx>
      <c:valAx>
        <c:axId val="3251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canopy height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058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canopy height of transect </a:t>
            </a:r>
            <a:r>
              <a:rPr lang="en-US" baseline="0"/>
              <a:t>by</a:t>
            </a:r>
            <a:r>
              <a:rPr lang="en-US"/>
              <a:t> % native shrub</a:t>
            </a:r>
            <a:r>
              <a:rPr lang="en-US" baseline="0"/>
              <a:t> cover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figures_canopyheight!$O$58</c:f>
              <c:strCache>
                <c:ptCount val="1"/>
                <c:pt idx="0">
                  <c:v>mean_height_m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6807786526684164"/>
                  <c:y val="0.3115886637765785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figures_canopyheight!$N$59:$N$73</c:f>
              <c:numCache>
                <c:formatCode>0%</c:formatCode>
                <c:ptCount val="15"/>
                <c:pt idx="0">
                  <c:v>0.70731710000000003</c:v>
                </c:pt>
                <c:pt idx="1">
                  <c:v>0.70731710000000003</c:v>
                </c:pt>
                <c:pt idx="2">
                  <c:v>0.9512195</c:v>
                </c:pt>
                <c:pt idx="3">
                  <c:v>0.53658539999999999</c:v>
                </c:pt>
                <c:pt idx="4">
                  <c:v>0.58536589999999999</c:v>
                </c:pt>
                <c:pt idx="5">
                  <c:v>0.80487799999999998</c:v>
                </c:pt>
                <c:pt idx="6">
                  <c:v>0.41463410000000001</c:v>
                </c:pt>
                <c:pt idx="7">
                  <c:v>0.29268290000000002</c:v>
                </c:pt>
                <c:pt idx="8">
                  <c:v>0.46341460000000001</c:v>
                </c:pt>
                <c:pt idx="9">
                  <c:v>0.39024389999999998</c:v>
                </c:pt>
                <c:pt idx="10">
                  <c:v>0.39024389999999998</c:v>
                </c:pt>
                <c:pt idx="11">
                  <c:v>0.19512199999999999</c:v>
                </c:pt>
                <c:pt idx="12">
                  <c:v>0.2682927</c:v>
                </c:pt>
                <c:pt idx="13">
                  <c:v>0.21951219999999999</c:v>
                </c:pt>
                <c:pt idx="14">
                  <c:v>0.17073169999999999</c:v>
                </c:pt>
              </c:numCache>
            </c:numRef>
          </c:xVal>
          <c:yVal>
            <c:numRef>
              <c:f>figures_canopyheight!$O$59:$O$73</c:f>
              <c:numCache>
                <c:formatCode>General</c:formatCode>
                <c:ptCount val="15"/>
                <c:pt idx="0">
                  <c:v>1.4643902</c:v>
                </c:pt>
                <c:pt idx="1">
                  <c:v>0.89365849999999991</c:v>
                </c:pt>
                <c:pt idx="2">
                  <c:v>2.1507317000000001</c:v>
                </c:pt>
                <c:pt idx="3">
                  <c:v>0.93634150000000005</c:v>
                </c:pt>
                <c:pt idx="4">
                  <c:v>1.3256098000000001</c:v>
                </c:pt>
                <c:pt idx="5">
                  <c:v>1.212439</c:v>
                </c:pt>
                <c:pt idx="6">
                  <c:v>0.63414630000000005</c:v>
                </c:pt>
                <c:pt idx="7">
                  <c:v>0.61780489999999999</c:v>
                </c:pt>
                <c:pt idx="8">
                  <c:v>0.68414629999999998</c:v>
                </c:pt>
                <c:pt idx="9">
                  <c:v>1.0473171000000001</c:v>
                </c:pt>
                <c:pt idx="10">
                  <c:v>0.93097560000000001</c:v>
                </c:pt>
                <c:pt idx="11">
                  <c:v>0.90682929999999995</c:v>
                </c:pt>
                <c:pt idx="12">
                  <c:v>0.92731710000000012</c:v>
                </c:pt>
                <c:pt idx="13">
                  <c:v>0.85268289999999991</c:v>
                </c:pt>
                <c:pt idx="14">
                  <c:v>0.97536590000000001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F1-9248-8297-3FD073D5CB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6058208"/>
        <c:axId val="325145472"/>
      </c:scatterChart>
      <c:valAx>
        <c:axId val="326058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Native Shrub</a:t>
                </a:r>
                <a:r>
                  <a:rPr lang="en-US" baseline="0"/>
                  <a:t> cover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145472"/>
        <c:crosses val="autoZero"/>
        <c:crossBetween val="midCat"/>
      </c:valAx>
      <c:valAx>
        <c:axId val="3251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canopy height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058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200">
                <a:latin typeface="Times New Roman" panose="02020603050405020304" pitchFamily="18" charset="0"/>
                <a:cs typeface="Times New Roman" panose="02020603050405020304" pitchFamily="18" charset="0"/>
              </a:rPr>
              <a:t>Native</a:t>
            </a:r>
            <a:r>
              <a:rPr lang="en-US" sz="22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shrub cover by non-native grass cover</a:t>
            </a:r>
            <a:endParaRPr lang="en-US" sz="22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931791874473042"/>
          <c:y val="0.10730118110236221"/>
          <c:w val="0.7880047729968418"/>
          <c:h val="0.74528203292770223"/>
        </c:manualLayout>
      </c:layout>
      <c:scatterChart>
        <c:scatterStyle val="lineMarker"/>
        <c:varyColors val="0"/>
        <c:ser>
          <c:idx val="0"/>
          <c:order val="0"/>
          <c:tx>
            <c:strRef>
              <c:f>figures_percentcover!$G$37</c:f>
              <c:strCache>
                <c:ptCount val="1"/>
                <c:pt idx="0">
                  <c:v>native_shrub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15"/>
            <c:spPr>
              <a:solidFill>
                <a:schemeClr val="tx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9031724709547422"/>
                  <c:y val="-0.1580218324982104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figures_percentcover!$F$38:$F$52</c:f>
              <c:numCache>
                <c:formatCode>General</c:formatCode>
                <c:ptCount val="15"/>
                <c:pt idx="0">
                  <c:v>97.560975600000006</c:v>
                </c:pt>
                <c:pt idx="1">
                  <c:v>97.560975600000006</c:v>
                </c:pt>
                <c:pt idx="2">
                  <c:v>90.243902399999996</c:v>
                </c:pt>
                <c:pt idx="3">
                  <c:v>97.560975600000006</c:v>
                </c:pt>
                <c:pt idx="4">
                  <c:v>90.243902399999996</c:v>
                </c:pt>
                <c:pt idx="5">
                  <c:v>100</c:v>
                </c:pt>
                <c:pt idx="6">
                  <c:v>24.390243900000002</c:v>
                </c:pt>
                <c:pt idx="7">
                  <c:v>7.3170732000000003</c:v>
                </c:pt>
                <c:pt idx="8">
                  <c:v>12.195122</c:v>
                </c:pt>
                <c:pt idx="9">
                  <c:v>82.926829300000009</c:v>
                </c:pt>
                <c:pt idx="10">
                  <c:v>87.804878000000002</c:v>
                </c:pt>
                <c:pt idx="11">
                  <c:v>82.926829300000009</c:v>
                </c:pt>
                <c:pt idx="12">
                  <c:v>75.609756099999998</c:v>
                </c:pt>
                <c:pt idx="13">
                  <c:v>65.853658499999995</c:v>
                </c:pt>
                <c:pt idx="14">
                  <c:v>46.341463400000002</c:v>
                </c:pt>
              </c:numCache>
            </c:numRef>
          </c:xVal>
          <c:yVal>
            <c:numRef>
              <c:f>figures_percentcover!$G$38:$G$52</c:f>
              <c:numCache>
                <c:formatCode>General</c:formatCode>
                <c:ptCount val="15"/>
                <c:pt idx="0">
                  <c:v>19.512195121951201</c:v>
                </c:pt>
                <c:pt idx="1">
                  <c:v>21.951219512195099</c:v>
                </c:pt>
                <c:pt idx="2">
                  <c:v>21.951219512195099</c:v>
                </c:pt>
                <c:pt idx="3">
                  <c:v>26.829268292682901</c:v>
                </c:pt>
                <c:pt idx="4">
                  <c:v>43.902439024390198</c:v>
                </c:pt>
                <c:pt idx="5">
                  <c:v>46.341463414634099</c:v>
                </c:pt>
                <c:pt idx="6">
                  <c:v>87.804878048780495</c:v>
                </c:pt>
                <c:pt idx="7">
                  <c:v>92.682926829268297</c:v>
                </c:pt>
                <c:pt idx="8">
                  <c:v>95.121951219512198</c:v>
                </c:pt>
                <c:pt idx="9">
                  <c:v>31.707317073170699</c:v>
                </c:pt>
                <c:pt idx="10">
                  <c:v>43.902439024390198</c:v>
                </c:pt>
                <c:pt idx="11">
                  <c:v>46.341463414634099</c:v>
                </c:pt>
                <c:pt idx="12">
                  <c:v>58.536585365853696</c:v>
                </c:pt>
                <c:pt idx="13">
                  <c:v>78.048780487804905</c:v>
                </c:pt>
                <c:pt idx="14">
                  <c:v>92.682926829268297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050-EC42-BB7C-63196F99321E}"/>
            </c:ext>
          </c:extLst>
        </c:ser>
        <c:ser>
          <c:idx val="1"/>
          <c:order val="1"/>
          <c:tx>
            <c:strRef>
              <c:f>figures_percentcover!$C$38</c:f>
              <c:strCache>
                <c:ptCount val="1"/>
                <c:pt idx="0">
                  <c:v>degraded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5"/>
            <c:spPr>
              <a:solidFill>
                <a:schemeClr val="accent2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figures_percentcover!$F$38:$F$43</c:f>
              <c:numCache>
                <c:formatCode>General</c:formatCode>
                <c:ptCount val="6"/>
                <c:pt idx="0">
                  <c:v>97.560975600000006</c:v>
                </c:pt>
                <c:pt idx="1">
                  <c:v>97.560975600000006</c:v>
                </c:pt>
                <c:pt idx="2">
                  <c:v>90.243902399999996</c:v>
                </c:pt>
                <c:pt idx="3">
                  <c:v>97.560975600000006</c:v>
                </c:pt>
                <c:pt idx="4">
                  <c:v>90.243902399999996</c:v>
                </c:pt>
                <c:pt idx="5">
                  <c:v>100</c:v>
                </c:pt>
              </c:numCache>
            </c:numRef>
          </c:xVal>
          <c:yVal>
            <c:numRef>
              <c:f>figures_percentcover!$G$38:$G$43</c:f>
              <c:numCache>
                <c:formatCode>General</c:formatCode>
                <c:ptCount val="6"/>
                <c:pt idx="0">
                  <c:v>19.512195121951201</c:v>
                </c:pt>
                <c:pt idx="1">
                  <c:v>21.951219512195099</c:v>
                </c:pt>
                <c:pt idx="2">
                  <c:v>21.951219512195099</c:v>
                </c:pt>
                <c:pt idx="3">
                  <c:v>26.829268292682901</c:v>
                </c:pt>
                <c:pt idx="4">
                  <c:v>43.902439024390198</c:v>
                </c:pt>
                <c:pt idx="5">
                  <c:v>46.341463414634099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050-EC42-BB7C-63196F99321E}"/>
            </c:ext>
          </c:extLst>
        </c:ser>
        <c:ser>
          <c:idx val="2"/>
          <c:order val="2"/>
          <c:tx>
            <c:strRef>
              <c:f>figures_percentcover!$C$44</c:f>
              <c:strCache>
                <c:ptCount val="1"/>
                <c:pt idx="0">
                  <c:v>intact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figures_percentcover!$F$44:$F$46</c:f>
              <c:numCache>
                <c:formatCode>General</c:formatCode>
                <c:ptCount val="3"/>
                <c:pt idx="0">
                  <c:v>24.390243900000002</c:v>
                </c:pt>
                <c:pt idx="1">
                  <c:v>7.3170732000000003</c:v>
                </c:pt>
                <c:pt idx="2">
                  <c:v>12.195122</c:v>
                </c:pt>
              </c:numCache>
            </c:numRef>
          </c:xVal>
          <c:yVal>
            <c:numRef>
              <c:f>figures_percentcover!$G$44:$G$46</c:f>
              <c:numCache>
                <c:formatCode>General</c:formatCode>
                <c:ptCount val="3"/>
                <c:pt idx="0">
                  <c:v>87.804878048780495</c:v>
                </c:pt>
                <c:pt idx="1">
                  <c:v>92.682926829268297</c:v>
                </c:pt>
                <c:pt idx="2">
                  <c:v>95.121951219512198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3050-EC42-BB7C-63196F99321E}"/>
            </c:ext>
          </c:extLst>
        </c:ser>
        <c:ser>
          <c:idx val="3"/>
          <c:order val="3"/>
          <c:tx>
            <c:strRef>
              <c:f>figures_percentcover!$C$47</c:f>
              <c:strCache>
                <c:ptCount val="1"/>
                <c:pt idx="0">
                  <c:v>matrix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6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figures_percentcover!$F$47:$F$52</c:f>
              <c:numCache>
                <c:formatCode>General</c:formatCode>
                <c:ptCount val="6"/>
                <c:pt idx="0">
                  <c:v>82.926829300000009</c:v>
                </c:pt>
                <c:pt idx="1">
                  <c:v>87.804878000000002</c:v>
                </c:pt>
                <c:pt idx="2">
                  <c:v>82.926829300000009</c:v>
                </c:pt>
                <c:pt idx="3">
                  <c:v>75.609756099999998</c:v>
                </c:pt>
                <c:pt idx="4">
                  <c:v>65.853658499999995</c:v>
                </c:pt>
                <c:pt idx="5">
                  <c:v>46.341463400000002</c:v>
                </c:pt>
              </c:numCache>
            </c:numRef>
          </c:xVal>
          <c:yVal>
            <c:numRef>
              <c:f>figures_percentcover!$G$47:$G$52</c:f>
              <c:numCache>
                <c:formatCode>General</c:formatCode>
                <c:ptCount val="6"/>
                <c:pt idx="0">
                  <c:v>31.707317073170699</c:v>
                </c:pt>
                <c:pt idx="1">
                  <c:v>43.902439024390198</c:v>
                </c:pt>
                <c:pt idx="2">
                  <c:v>46.341463414634099</c:v>
                </c:pt>
                <c:pt idx="3">
                  <c:v>58.536585365853696</c:v>
                </c:pt>
                <c:pt idx="4">
                  <c:v>78.048780487804905</c:v>
                </c:pt>
                <c:pt idx="5">
                  <c:v>92.682926829268297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3050-EC42-BB7C-63196F9932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0038736"/>
        <c:axId val="2112049088"/>
      </c:scatterChart>
      <c:valAx>
        <c:axId val="870038736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20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Non-native</a:t>
                </a:r>
                <a:r>
                  <a:rPr lang="en-US" sz="20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grass cover (%)</a:t>
                </a:r>
                <a:endParaRPr lang="en-US" sz="20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112049088"/>
        <c:crosses val="autoZero"/>
        <c:crossBetween val="midCat"/>
      </c:valAx>
      <c:valAx>
        <c:axId val="211204908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20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Native</a:t>
                </a:r>
                <a:r>
                  <a:rPr lang="en-US" sz="20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shrub cover (%)</a:t>
                </a:r>
                <a:endParaRPr lang="en-US" sz="20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70038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4236806379238892"/>
          <c:y val="0.71168110236220483"/>
          <c:w val="0.63984609228746592"/>
          <c:h val="0.12656585540443807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2400">
                <a:latin typeface="Times New Roman" panose="02020603050405020304" pitchFamily="18" charset="0"/>
                <a:cs typeface="Times New Roman" panose="02020603050405020304" pitchFamily="18" charset="0"/>
              </a:rPr>
              <a:t>Native grass cover by non-native grass cover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898449975221628"/>
          <c:y val="0.12445460162550102"/>
          <c:w val="0.80594916972012154"/>
          <c:h val="0.72812861420491448"/>
        </c:manualLayout>
      </c:layout>
      <c:scatterChart>
        <c:scatterStyle val="lineMarker"/>
        <c:varyColors val="0"/>
        <c:ser>
          <c:idx val="0"/>
          <c:order val="0"/>
          <c:tx>
            <c:strRef>
              <c:f>figures_percentcover!$G$66</c:f>
              <c:strCache>
                <c:ptCount val="1"/>
                <c:pt idx="0">
                  <c:v>native_grass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16"/>
            <c:spPr>
              <a:solidFill>
                <a:schemeClr val="tx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6301525246407136"/>
                  <c:y val="-0.315242304939155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figures_percentcover!$F$67:$F$81</c:f>
              <c:numCache>
                <c:formatCode>General</c:formatCode>
                <c:ptCount val="15"/>
                <c:pt idx="0">
                  <c:v>24.390243900000002</c:v>
                </c:pt>
                <c:pt idx="1">
                  <c:v>7.3170732000000003</c:v>
                </c:pt>
                <c:pt idx="2">
                  <c:v>12.195122</c:v>
                </c:pt>
                <c:pt idx="3">
                  <c:v>75.609756099999998</c:v>
                </c:pt>
                <c:pt idx="4">
                  <c:v>65.853658499999995</c:v>
                </c:pt>
                <c:pt idx="5">
                  <c:v>46.341463400000002</c:v>
                </c:pt>
                <c:pt idx="6">
                  <c:v>87.804878000000002</c:v>
                </c:pt>
                <c:pt idx="7">
                  <c:v>82.926829300000009</c:v>
                </c:pt>
                <c:pt idx="8">
                  <c:v>82.926829300000009</c:v>
                </c:pt>
                <c:pt idx="9">
                  <c:v>100</c:v>
                </c:pt>
                <c:pt idx="10">
                  <c:v>90.243902399999996</c:v>
                </c:pt>
                <c:pt idx="11">
                  <c:v>97.560975600000006</c:v>
                </c:pt>
                <c:pt idx="12">
                  <c:v>97.560975600000006</c:v>
                </c:pt>
                <c:pt idx="13">
                  <c:v>97.560975600000006</c:v>
                </c:pt>
                <c:pt idx="14">
                  <c:v>90.243902399999996</c:v>
                </c:pt>
              </c:numCache>
            </c:numRef>
          </c:xVal>
          <c:yVal>
            <c:numRef>
              <c:f>figures_percentcover!$G$67:$G$81</c:f>
              <c:numCache>
                <c:formatCode>General</c:formatCode>
                <c:ptCount val="15"/>
                <c:pt idx="0">
                  <c:v>53.658536599999998</c:v>
                </c:pt>
                <c:pt idx="1">
                  <c:v>43.902439000000001</c:v>
                </c:pt>
                <c:pt idx="2">
                  <c:v>73.170731700000005</c:v>
                </c:pt>
                <c:pt idx="3">
                  <c:v>2.4390243999999996</c:v>
                </c:pt>
                <c:pt idx="4">
                  <c:v>31.707317099999997</c:v>
                </c:pt>
                <c:pt idx="5">
                  <c:v>17.073170700000002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4.8780487999999993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B77-E64E-ACFA-AB656813D193}"/>
            </c:ext>
          </c:extLst>
        </c:ser>
        <c:ser>
          <c:idx val="1"/>
          <c:order val="1"/>
          <c:tx>
            <c:strRef>
              <c:f>figures_percentcover!$C$73</c:f>
              <c:strCache>
                <c:ptCount val="1"/>
                <c:pt idx="0">
                  <c:v>matrix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6"/>
            <c:spPr>
              <a:solidFill>
                <a:schemeClr val="accent4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figures_percentcover!$F$70:$F$75</c:f>
              <c:numCache>
                <c:formatCode>General</c:formatCode>
                <c:ptCount val="6"/>
                <c:pt idx="0">
                  <c:v>75.609756099999998</c:v>
                </c:pt>
                <c:pt idx="1">
                  <c:v>65.853658499999995</c:v>
                </c:pt>
                <c:pt idx="2">
                  <c:v>46.341463400000002</c:v>
                </c:pt>
                <c:pt idx="3">
                  <c:v>87.804878000000002</c:v>
                </c:pt>
                <c:pt idx="4">
                  <c:v>82.926829300000009</c:v>
                </c:pt>
                <c:pt idx="5">
                  <c:v>82.926829300000009</c:v>
                </c:pt>
              </c:numCache>
            </c:numRef>
          </c:xVal>
          <c:yVal>
            <c:numRef>
              <c:f>figures_percentcover!$G$70:$G$75</c:f>
              <c:numCache>
                <c:formatCode>General</c:formatCode>
                <c:ptCount val="6"/>
                <c:pt idx="0">
                  <c:v>2.4390243999999996</c:v>
                </c:pt>
                <c:pt idx="1">
                  <c:v>31.707317099999997</c:v>
                </c:pt>
                <c:pt idx="2">
                  <c:v>17.073170700000002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B77-E64E-ACFA-AB656813D1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0038736"/>
        <c:axId val="2112049088"/>
      </c:scatterChart>
      <c:valAx>
        <c:axId val="870038736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20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Non-native</a:t>
                </a:r>
                <a:r>
                  <a:rPr lang="en-US" sz="20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grass cover (%)</a:t>
                </a:r>
                <a:endParaRPr lang="en-US" sz="20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112049088"/>
        <c:crosses val="autoZero"/>
        <c:crossBetween val="midCat"/>
      </c:valAx>
      <c:valAx>
        <c:axId val="2112049088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20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Native</a:t>
                </a:r>
                <a:r>
                  <a:rPr lang="en-US" sz="20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grass cover (%)</a:t>
                </a:r>
                <a:endParaRPr lang="en-US" sz="20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70038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5647732779031992"/>
          <c:y val="0.2020735504652828"/>
          <c:w val="0.31769616210561091"/>
          <c:h val="0.11079599141016463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>
                <a:latin typeface="Times New Roman" panose="02020603050405020304" pitchFamily="18" charset="0"/>
                <a:cs typeface="Times New Roman" panose="02020603050405020304" pitchFamily="18" charset="0"/>
              </a:rPr>
              <a:t>Non-native forb cover (%) by Native shrub cover</a:t>
            </a:r>
            <a:r>
              <a:rPr lang="en-US" sz="24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(%)</a:t>
            </a:r>
            <a:endParaRPr lang="en-US" sz="24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677355618651757"/>
          <c:y val="8.6568181818181836E-2"/>
          <c:w val="0.84397857331030646"/>
          <c:h val="0.81478793843951325"/>
        </c:manualLayout>
      </c:layout>
      <c:scatterChart>
        <c:scatterStyle val="lineMarker"/>
        <c:varyColors val="0"/>
        <c:ser>
          <c:idx val="0"/>
          <c:order val="0"/>
          <c:tx>
            <c:strRef>
              <c:f>figures_percentcover!$G$96</c:f>
              <c:strCache>
                <c:ptCount val="1"/>
                <c:pt idx="0">
                  <c:v>nonnative_forb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7726845295417206E-2"/>
                  <c:y val="-0.1660806067855875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figures_percentcover!$F$97:$F$111</c:f>
              <c:numCache>
                <c:formatCode>General</c:formatCode>
                <c:ptCount val="15"/>
                <c:pt idx="0">
                  <c:v>70.731707299999997</c:v>
                </c:pt>
                <c:pt idx="1">
                  <c:v>70.731707299999997</c:v>
                </c:pt>
                <c:pt idx="2">
                  <c:v>95.121951199999998</c:v>
                </c:pt>
                <c:pt idx="3">
                  <c:v>53.658536599999998</c:v>
                </c:pt>
                <c:pt idx="4">
                  <c:v>58.536585399999993</c:v>
                </c:pt>
                <c:pt idx="5">
                  <c:v>80.4878049</c:v>
                </c:pt>
                <c:pt idx="6">
                  <c:v>41.4634146</c:v>
                </c:pt>
                <c:pt idx="7">
                  <c:v>29.268292699999996</c:v>
                </c:pt>
                <c:pt idx="8">
                  <c:v>46.341463400000002</c:v>
                </c:pt>
                <c:pt idx="9">
                  <c:v>39.024390199999999</c:v>
                </c:pt>
                <c:pt idx="10">
                  <c:v>39.024390199999999</c:v>
                </c:pt>
                <c:pt idx="11">
                  <c:v>19.5121951</c:v>
                </c:pt>
                <c:pt idx="12">
                  <c:v>26.829268299999999</c:v>
                </c:pt>
                <c:pt idx="13">
                  <c:v>21.951219500000001</c:v>
                </c:pt>
                <c:pt idx="14">
                  <c:v>17.073170700000002</c:v>
                </c:pt>
              </c:numCache>
            </c:numRef>
          </c:xVal>
          <c:yVal>
            <c:numRef>
              <c:f>figures_percentcover!$G$97:$G$111</c:f>
              <c:numCache>
                <c:formatCode>General</c:formatCode>
                <c:ptCount val="15"/>
                <c:pt idx="0">
                  <c:v>2.4390243999999996</c:v>
                </c:pt>
                <c:pt idx="1">
                  <c:v>0</c:v>
                </c:pt>
                <c:pt idx="2">
                  <c:v>0</c:v>
                </c:pt>
                <c:pt idx="3">
                  <c:v>29.268292699999996</c:v>
                </c:pt>
                <c:pt idx="4">
                  <c:v>21.951219500000001</c:v>
                </c:pt>
                <c:pt idx="5">
                  <c:v>36.585365899999999</c:v>
                </c:pt>
                <c:pt idx="6">
                  <c:v>2.4390243999999996</c:v>
                </c:pt>
                <c:pt idx="7">
                  <c:v>14.634146300000001</c:v>
                </c:pt>
                <c:pt idx="8">
                  <c:v>2.4390243999999996</c:v>
                </c:pt>
                <c:pt idx="9">
                  <c:v>80.4878049</c:v>
                </c:pt>
                <c:pt idx="10">
                  <c:v>60.975609799999994</c:v>
                </c:pt>
                <c:pt idx="11">
                  <c:v>29.268292699999996</c:v>
                </c:pt>
                <c:pt idx="12">
                  <c:v>34.146341499999998</c:v>
                </c:pt>
                <c:pt idx="13">
                  <c:v>58.536585399999993</c:v>
                </c:pt>
                <c:pt idx="14">
                  <c:v>46.341463400000002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650-EE4D-9000-F03CD3E566E1}"/>
            </c:ext>
          </c:extLst>
        </c:ser>
        <c:ser>
          <c:idx val="1"/>
          <c:order val="1"/>
          <c:tx>
            <c:strRef>
              <c:f>figures_percentcover!$C$102</c:f>
              <c:strCache>
                <c:ptCount val="1"/>
                <c:pt idx="0">
                  <c:v>matrix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6"/>
            <c:spPr>
              <a:solidFill>
                <a:schemeClr val="accent4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figures_percentcover!$F$100:$F$105</c:f>
              <c:numCache>
                <c:formatCode>General</c:formatCode>
                <c:ptCount val="6"/>
                <c:pt idx="0">
                  <c:v>53.658536599999998</c:v>
                </c:pt>
                <c:pt idx="1">
                  <c:v>58.536585399999993</c:v>
                </c:pt>
                <c:pt idx="2">
                  <c:v>80.4878049</c:v>
                </c:pt>
                <c:pt idx="3">
                  <c:v>41.4634146</c:v>
                </c:pt>
                <c:pt idx="4">
                  <c:v>29.268292699999996</c:v>
                </c:pt>
                <c:pt idx="5">
                  <c:v>46.341463400000002</c:v>
                </c:pt>
              </c:numCache>
            </c:numRef>
          </c:xVal>
          <c:yVal>
            <c:numRef>
              <c:f>figures_percentcover!$G$100:$G$105</c:f>
              <c:numCache>
                <c:formatCode>General</c:formatCode>
                <c:ptCount val="6"/>
                <c:pt idx="0">
                  <c:v>29.268292699999996</c:v>
                </c:pt>
                <c:pt idx="1">
                  <c:v>21.951219500000001</c:v>
                </c:pt>
                <c:pt idx="2">
                  <c:v>36.585365899999999</c:v>
                </c:pt>
                <c:pt idx="3">
                  <c:v>2.4390243999999996</c:v>
                </c:pt>
                <c:pt idx="4">
                  <c:v>14.634146300000001</c:v>
                </c:pt>
                <c:pt idx="5">
                  <c:v>2.4390243999999996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650-EE4D-9000-F03CD3E566E1}"/>
            </c:ext>
          </c:extLst>
        </c:ser>
        <c:ser>
          <c:idx val="2"/>
          <c:order val="2"/>
          <c:tx>
            <c:strRef>
              <c:f>figures_percentcover!$C$106</c:f>
              <c:strCache>
                <c:ptCount val="1"/>
                <c:pt idx="0">
                  <c:v>degraded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6"/>
            <c:spPr>
              <a:solidFill>
                <a:schemeClr val="accent2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figures_percentcover!$F$106:$F$111</c:f>
              <c:numCache>
                <c:formatCode>General</c:formatCode>
                <c:ptCount val="6"/>
                <c:pt idx="0">
                  <c:v>39.024390199999999</c:v>
                </c:pt>
                <c:pt idx="1">
                  <c:v>39.024390199999999</c:v>
                </c:pt>
                <c:pt idx="2">
                  <c:v>19.5121951</c:v>
                </c:pt>
                <c:pt idx="3">
                  <c:v>26.829268299999999</c:v>
                </c:pt>
                <c:pt idx="4">
                  <c:v>21.951219500000001</c:v>
                </c:pt>
                <c:pt idx="5">
                  <c:v>17.073170700000002</c:v>
                </c:pt>
              </c:numCache>
            </c:numRef>
          </c:xVal>
          <c:yVal>
            <c:numRef>
              <c:f>figures_percentcover!$G$106:$G$111</c:f>
              <c:numCache>
                <c:formatCode>General</c:formatCode>
                <c:ptCount val="6"/>
                <c:pt idx="0">
                  <c:v>80.4878049</c:v>
                </c:pt>
                <c:pt idx="1">
                  <c:v>60.975609799999994</c:v>
                </c:pt>
                <c:pt idx="2">
                  <c:v>29.268292699999996</c:v>
                </c:pt>
                <c:pt idx="3">
                  <c:v>34.146341499999998</c:v>
                </c:pt>
                <c:pt idx="4">
                  <c:v>58.536585399999993</c:v>
                </c:pt>
                <c:pt idx="5">
                  <c:v>46.341463400000002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650-EE4D-9000-F03CD3E566E1}"/>
            </c:ext>
          </c:extLst>
        </c:ser>
        <c:ser>
          <c:idx val="3"/>
          <c:order val="3"/>
          <c:tx>
            <c:strRef>
              <c:f>figures_percentcover!$C$97</c:f>
              <c:strCache>
                <c:ptCount val="1"/>
                <c:pt idx="0">
                  <c:v>intact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6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figures_percentcover!$F$97:$F$99</c:f>
              <c:numCache>
                <c:formatCode>General</c:formatCode>
                <c:ptCount val="3"/>
                <c:pt idx="0">
                  <c:v>70.731707299999997</c:v>
                </c:pt>
                <c:pt idx="1">
                  <c:v>70.731707299999997</c:v>
                </c:pt>
                <c:pt idx="2">
                  <c:v>95.121951199999998</c:v>
                </c:pt>
              </c:numCache>
            </c:numRef>
          </c:xVal>
          <c:yVal>
            <c:numRef>
              <c:f>figures_percentcover!$G$97:$G$99</c:f>
              <c:numCache>
                <c:formatCode>General</c:formatCode>
                <c:ptCount val="3"/>
                <c:pt idx="0">
                  <c:v>2.4390243999999996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650-EE4D-9000-F03CD3E566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0038736"/>
        <c:axId val="2112049088"/>
      </c:scatterChart>
      <c:valAx>
        <c:axId val="870038736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20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Native</a:t>
                </a:r>
                <a:r>
                  <a:rPr lang="en-US" sz="20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shrub cover (%)</a:t>
                </a:r>
                <a:endParaRPr lang="en-US" sz="20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112049088"/>
        <c:crosses val="autoZero"/>
        <c:crossBetween val="midCat"/>
      </c:valAx>
      <c:valAx>
        <c:axId val="211204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20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Non-native forb cover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70038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5"/>
        <c:delete val="1"/>
      </c:legendEntry>
      <c:layout>
        <c:manualLayout>
          <c:xMode val="edge"/>
          <c:yMode val="edge"/>
          <c:x val="0.60552087463887161"/>
          <c:y val="0.11287276694753723"/>
          <c:w val="0.3316030136520704"/>
          <c:h val="0.1885582269662035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>
                <a:latin typeface="Times New Roman" panose="02020603050405020304" pitchFamily="18" charset="0"/>
                <a:cs typeface="Times New Roman" panose="02020603050405020304" pitchFamily="18" charset="0"/>
              </a:rPr>
              <a:t>Non-native forb cover (%) by Native shrub cover</a:t>
            </a:r>
            <a:r>
              <a:rPr lang="en-US" sz="24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(%)</a:t>
            </a:r>
            <a:endParaRPr lang="en-US" sz="24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677355618651757"/>
          <c:y val="8.6568181818181836E-2"/>
          <c:w val="0.84397857331030646"/>
          <c:h val="0.81478793843951325"/>
        </c:manualLayout>
      </c:layout>
      <c:scatterChart>
        <c:scatterStyle val="lineMarker"/>
        <c:varyColors val="0"/>
        <c:ser>
          <c:idx val="0"/>
          <c:order val="0"/>
          <c:tx>
            <c:strRef>
              <c:f>figures_percentcover!$B$140</c:f>
              <c:strCache>
                <c:ptCount val="1"/>
                <c:pt idx="0">
                  <c:v>Intact_1_1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16"/>
            <c:spPr>
              <a:solidFill>
                <a:schemeClr val="tx1">
                  <a:lumMod val="75000"/>
                  <a:lumOff val="25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7726845295417206E-2"/>
                  <c:y val="-0.1660806067855875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figures_percentcover!$C$139:$Q$139</c:f>
              <c:numCache>
                <c:formatCode>General</c:formatCode>
                <c:ptCount val="15"/>
                <c:pt idx="0">
                  <c:v>0.70731707300000002</c:v>
                </c:pt>
                <c:pt idx="1">
                  <c:v>0.70731707300000002</c:v>
                </c:pt>
                <c:pt idx="2">
                  <c:v>0.95121951199999999</c:v>
                </c:pt>
                <c:pt idx="3">
                  <c:v>0.53658536599999995</c:v>
                </c:pt>
                <c:pt idx="4">
                  <c:v>0.58536585399999996</c:v>
                </c:pt>
                <c:pt idx="5">
                  <c:v>0.80487804900000004</c:v>
                </c:pt>
                <c:pt idx="6">
                  <c:v>0.41463414599999998</c:v>
                </c:pt>
                <c:pt idx="7">
                  <c:v>0.29268292699999998</c:v>
                </c:pt>
                <c:pt idx="8">
                  <c:v>0.46341463399999999</c:v>
                </c:pt>
                <c:pt idx="9">
                  <c:v>0.39024390199999998</c:v>
                </c:pt>
                <c:pt idx="10">
                  <c:v>0.39024390199999998</c:v>
                </c:pt>
                <c:pt idx="11">
                  <c:v>0.19512195099999999</c:v>
                </c:pt>
                <c:pt idx="12">
                  <c:v>0.26829268299999998</c:v>
                </c:pt>
                <c:pt idx="13">
                  <c:v>0.21951219499999999</c:v>
                </c:pt>
                <c:pt idx="14">
                  <c:v>0.17073170700000001</c:v>
                </c:pt>
              </c:numCache>
            </c:numRef>
          </c:xVal>
          <c:yVal>
            <c:numRef>
              <c:f>figures_percentcover!$C$140:$Q$140</c:f>
              <c:numCache>
                <c:formatCode>General</c:formatCode>
                <c:ptCount val="15"/>
                <c:pt idx="0">
                  <c:v>2.4390243999999998E-2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4C8-5543-AF30-1AC3F88E14AE}"/>
            </c:ext>
          </c:extLst>
        </c:ser>
        <c:ser>
          <c:idx val="1"/>
          <c:order val="1"/>
          <c:tx>
            <c:strRef>
              <c:f>figures_percentcover!$B$141</c:f>
              <c:strCache>
                <c:ptCount val="1"/>
                <c:pt idx="0">
                  <c:v>Intact_2_2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6"/>
            <c:spPr>
              <a:solidFill>
                <a:schemeClr val="accent3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figures_percentcover!$C$139:$Q$139</c:f>
              <c:numCache>
                <c:formatCode>General</c:formatCode>
                <c:ptCount val="15"/>
                <c:pt idx="0">
                  <c:v>0.70731707300000002</c:v>
                </c:pt>
                <c:pt idx="1">
                  <c:v>0.70731707300000002</c:v>
                </c:pt>
                <c:pt idx="2">
                  <c:v>0.95121951199999999</c:v>
                </c:pt>
                <c:pt idx="3">
                  <c:v>0.53658536599999995</c:v>
                </c:pt>
                <c:pt idx="4">
                  <c:v>0.58536585399999996</c:v>
                </c:pt>
                <c:pt idx="5">
                  <c:v>0.80487804900000004</c:v>
                </c:pt>
                <c:pt idx="6">
                  <c:v>0.41463414599999998</c:v>
                </c:pt>
                <c:pt idx="7">
                  <c:v>0.29268292699999998</c:v>
                </c:pt>
                <c:pt idx="8">
                  <c:v>0.46341463399999999</c:v>
                </c:pt>
                <c:pt idx="9">
                  <c:v>0.39024390199999998</c:v>
                </c:pt>
                <c:pt idx="10">
                  <c:v>0.39024390199999998</c:v>
                </c:pt>
                <c:pt idx="11">
                  <c:v>0.19512195099999999</c:v>
                </c:pt>
                <c:pt idx="12">
                  <c:v>0.26829268299999998</c:v>
                </c:pt>
                <c:pt idx="13">
                  <c:v>0.21951219499999999</c:v>
                </c:pt>
                <c:pt idx="14">
                  <c:v>0.17073170700000001</c:v>
                </c:pt>
              </c:numCache>
            </c:numRef>
          </c:xVal>
          <c:yVal>
            <c:numRef>
              <c:f>figures_percentcover!$C$141:$Q$141</c:f>
              <c:numCache>
                <c:formatCode>General</c:formatCode>
                <c:ptCount val="15"/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4C8-5543-AF30-1AC3F88E14AE}"/>
            </c:ext>
          </c:extLst>
        </c:ser>
        <c:ser>
          <c:idx val="2"/>
          <c:order val="2"/>
          <c:tx>
            <c:strRef>
              <c:f>figures_percentcover!$B$142</c:f>
              <c:strCache>
                <c:ptCount val="1"/>
                <c:pt idx="0">
                  <c:v>Intact_3_3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6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figures_percentcover!$C$139:$Q$139</c:f>
              <c:numCache>
                <c:formatCode>General</c:formatCode>
                <c:ptCount val="15"/>
                <c:pt idx="0">
                  <c:v>0.70731707300000002</c:v>
                </c:pt>
                <c:pt idx="1">
                  <c:v>0.70731707300000002</c:v>
                </c:pt>
                <c:pt idx="2">
                  <c:v>0.95121951199999999</c:v>
                </c:pt>
                <c:pt idx="3">
                  <c:v>0.53658536599999995</c:v>
                </c:pt>
                <c:pt idx="4">
                  <c:v>0.58536585399999996</c:v>
                </c:pt>
                <c:pt idx="5">
                  <c:v>0.80487804900000004</c:v>
                </c:pt>
                <c:pt idx="6">
                  <c:v>0.41463414599999998</c:v>
                </c:pt>
                <c:pt idx="7">
                  <c:v>0.29268292699999998</c:v>
                </c:pt>
                <c:pt idx="8">
                  <c:v>0.46341463399999999</c:v>
                </c:pt>
                <c:pt idx="9">
                  <c:v>0.39024390199999998</c:v>
                </c:pt>
                <c:pt idx="10">
                  <c:v>0.39024390199999998</c:v>
                </c:pt>
                <c:pt idx="11">
                  <c:v>0.19512195099999999</c:v>
                </c:pt>
                <c:pt idx="12">
                  <c:v>0.26829268299999998</c:v>
                </c:pt>
                <c:pt idx="13">
                  <c:v>0.21951219499999999</c:v>
                </c:pt>
                <c:pt idx="14">
                  <c:v>0.17073170700000001</c:v>
                </c:pt>
              </c:numCache>
            </c:numRef>
          </c:xVal>
          <c:yVal>
            <c:numRef>
              <c:f>figures_percentcover!$C$142:$Q$142</c:f>
              <c:numCache>
                <c:formatCode>General</c:formatCode>
                <c:ptCount val="15"/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4C8-5543-AF30-1AC3F88E14AE}"/>
            </c:ext>
          </c:extLst>
        </c:ser>
        <c:ser>
          <c:idx val="3"/>
          <c:order val="3"/>
          <c:tx>
            <c:strRef>
              <c:f>figures_percentcover!$B$143</c:f>
              <c:strCache>
                <c:ptCount val="1"/>
                <c:pt idx="0">
                  <c:v>ENH1_1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6"/>
            <c:spPr>
              <a:solidFill>
                <a:schemeClr val="accent4">
                  <a:lumMod val="75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figures_percentcover!$C$139:$Q$139</c:f>
              <c:numCache>
                <c:formatCode>General</c:formatCode>
                <c:ptCount val="15"/>
                <c:pt idx="0">
                  <c:v>0.70731707300000002</c:v>
                </c:pt>
                <c:pt idx="1">
                  <c:v>0.70731707300000002</c:v>
                </c:pt>
                <c:pt idx="2">
                  <c:v>0.95121951199999999</c:v>
                </c:pt>
                <c:pt idx="3">
                  <c:v>0.53658536599999995</c:v>
                </c:pt>
                <c:pt idx="4">
                  <c:v>0.58536585399999996</c:v>
                </c:pt>
                <c:pt idx="5">
                  <c:v>0.80487804900000004</c:v>
                </c:pt>
                <c:pt idx="6">
                  <c:v>0.41463414599999998</c:v>
                </c:pt>
                <c:pt idx="7">
                  <c:v>0.29268292699999998</c:v>
                </c:pt>
                <c:pt idx="8">
                  <c:v>0.46341463399999999</c:v>
                </c:pt>
                <c:pt idx="9">
                  <c:v>0.39024390199999998</c:v>
                </c:pt>
                <c:pt idx="10">
                  <c:v>0.39024390199999998</c:v>
                </c:pt>
                <c:pt idx="11">
                  <c:v>0.19512195099999999</c:v>
                </c:pt>
                <c:pt idx="12">
                  <c:v>0.26829268299999998</c:v>
                </c:pt>
                <c:pt idx="13">
                  <c:v>0.21951219499999999</c:v>
                </c:pt>
                <c:pt idx="14">
                  <c:v>0.17073170700000001</c:v>
                </c:pt>
              </c:numCache>
            </c:numRef>
          </c:xVal>
          <c:yVal>
            <c:numRef>
              <c:f>figures_percentcover!$C$143:$Q$143</c:f>
              <c:numCache>
                <c:formatCode>General</c:formatCode>
                <c:ptCount val="15"/>
                <c:pt idx="3">
                  <c:v>0.29268292699999998</c:v>
                </c:pt>
                <c:pt idx="4">
                  <c:v>0.21951219499999999</c:v>
                </c:pt>
                <c:pt idx="5">
                  <c:v>0.365853659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4C8-5543-AF30-1AC3F88E14AE}"/>
            </c:ext>
          </c:extLst>
        </c:ser>
        <c:ser>
          <c:idx val="4"/>
          <c:order val="4"/>
          <c:tx>
            <c:strRef>
              <c:f>figures_percentcover!$B$144</c:f>
              <c:strCache>
                <c:ptCount val="1"/>
                <c:pt idx="0">
                  <c:v>ENH2_4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6"/>
            <c:spPr>
              <a:solidFill>
                <a:schemeClr val="accent4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figures_percentcover!$C$139:$Q$139</c:f>
              <c:numCache>
                <c:formatCode>General</c:formatCode>
                <c:ptCount val="15"/>
                <c:pt idx="0">
                  <c:v>0.70731707300000002</c:v>
                </c:pt>
                <c:pt idx="1">
                  <c:v>0.70731707300000002</c:v>
                </c:pt>
                <c:pt idx="2">
                  <c:v>0.95121951199999999</c:v>
                </c:pt>
                <c:pt idx="3">
                  <c:v>0.53658536599999995</c:v>
                </c:pt>
                <c:pt idx="4">
                  <c:v>0.58536585399999996</c:v>
                </c:pt>
                <c:pt idx="5">
                  <c:v>0.80487804900000004</c:v>
                </c:pt>
                <c:pt idx="6">
                  <c:v>0.41463414599999998</c:v>
                </c:pt>
                <c:pt idx="7">
                  <c:v>0.29268292699999998</c:v>
                </c:pt>
                <c:pt idx="8">
                  <c:v>0.46341463399999999</c:v>
                </c:pt>
                <c:pt idx="9">
                  <c:v>0.39024390199999998</c:v>
                </c:pt>
                <c:pt idx="10">
                  <c:v>0.39024390199999998</c:v>
                </c:pt>
                <c:pt idx="11">
                  <c:v>0.19512195099999999</c:v>
                </c:pt>
                <c:pt idx="12">
                  <c:v>0.26829268299999998</c:v>
                </c:pt>
                <c:pt idx="13">
                  <c:v>0.21951219499999999</c:v>
                </c:pt>
                <c:pt idx="14">
                  <c:v>0.17073170700000001</c:v>
                </c:pt>
              </c:numCache>
            </c:numRef>
          </c:xVal>
          <c:yVal>
            <c:numRef>
              <c:f>figures_percentcover!$C$144:$Q$144</c:f>
              <c:numCache>
                <c:formatCode>General</c:formatCode>
                <c:ptCount val="15"/>
                <c:pt idx="6">
                  <c:v>2.4390243999999998E-2</c:v>
                </c:pt>
                <c:pt idx="7">
                  <c:v>0.146341463</c:v>
                </c:pt>
                <c:pt idx="8">
                  <c:v>2.4390243999999998E-2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4C8-5543-AF30-1AC3F88E14AE}"/>
            </c:ext>
          </c:extLst>
        </c:ser>
        <c:ser>
          <c:idx val="5"/>
          <c:order val="5"/>
          <c:tx>
            <c:strRef>
              <c:f>figures_percentcover!$B$145</c:f>
              <c:strCache>
                <c:ptCount val="1"/>
                <c:pt idx="0">
                  <c:v>DEG1_1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6"/>
            <c:spPr>
              <a:solidFill>
                <a:schemeClr val="accent2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Pt>
            <c:idx val="10"/>
            <c:marker>
              <c:symbol val="circle"/>
              <c:size val="16"/>
              <c:spPr>
                <a:solidFill>
                  <a:schemeClr val="accent2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24C8-5543-AF30-1AC3F88E14AE}"/>
              </c:ext>
            </c:extLst>
          </c:dPt>
          <c:xVal>
            <c:numRef>
              <c:f>figures_percentcover!$C$139:$Q$139</c:f>
              <c:numCache>
                <c:formatCode>General</c:formatCode>
                <c:ptCount val="15"/>
                <c:pt idx="0">
                  <c:v>0.70731707300000002</c:v>
                </c:pt>
                <c:pt idx="1">
                  <c:v>0.70731707300000002</c:v>
                </c:pt>
                <c:pt idx="2">
                  <c:v>0.95121951199999999</c:v>
                </c:pt>
                <c:pt idx="3">
                  <c:v>0.53658536599999995</c:v>
                </c:pt>
                <c:pt idx="4">
                  <c:v>0.58536585399999996</c:v>
                </c:pt>
                <c:pt idx="5">
                  <c:v>0.80487804900000004</c:v>
                </c:pt>
                <c:pt idx="6">
                  <c:v>0.41463414599999998</c:v>
                </c:pt>
                <c:pt idx="7">
                  <c:v>0.29268292699999998</c:v>
                </c:pt>
                <c:pt idx="8">
                  <c:v>0.46341463399999999</c:v>
                </c:pt>
                <c:pt idx="9">
                  <c:v>0.39024390199999998</c:v>
                </c:pt>
                <c:pt idx="10">
                  <c:v>0.39024390199999998</c:v>
                </c:pt>
                <c:pt idx="11">
                  <c:v>0.19512195099999999</c:v>
                </c:pt>
                <c:pt idx="12">
                  <c:v>0.26829268299999998</c:v>
                </c:pt>
                <c:pt idx="13">
                  <c:v>0.21951219499999999</c:v>
                </c:pt>
                <c:pt idx="14">
                  <c:v>0.17073170700000001</c:v>
                </c:pt>
              </c:numCache>
            </c:numRef>
          </c:xVal>
          <c:yVal>
            <c:numRef>
              <c:f>figures_percentcover!$C$145:$Q$145</c:f>
              <c:numCache>
                <c:formatCode>General</c:formatCode>
                <c:ptCount val="15"/>
                <c:pt idx="9">
                  <c:v>0.80487804900000004</c:v>
                </c:pt>
                <c:pt idx="10">
                  <c:v>0.60975609799999997</c:v>
                </c:pt>
                <c:pt idx="11">
                  <c:v>0.29268292699999998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4C8-5543-AF30-1AC3F88E14AE}"/>
            </c:ext>
          </c:extLst>
        </c:ser>
        <c:ser>
          <c:idx val="6"/>
          <c:order val="6"/>
          <c:tx>
            <c:strRef>
              <c:f>figures_percentcover!$B$146</c:f>
              <c:strCache>
                <c:ptCount val="1"/>
                <c:pt idx="0">
                  <c:v>DEG2_4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6"/>
            <c:spPr>
              <a:solidFill>
                <a:schemeClr val="accent2">
                  <a:lumMod val="20000"/>
                  <a:lumOff val="8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figures_percentcover!$C$139:$Q$139</c:f>
              <c:numCache>
                <c:formatCode>General</c:formatCode>
                <c:ptCount val="15"/>
                <c:pt idx="0">
                  <c:v>0.70731707300000002</c:v>
                </c:pt>
                <c:pt idx="1">
                  <c:v>0.70731707300000002</c:v>
                </c:pt>
                <c:pt idx="2">
                  <c:v>0.95121951199999999</c:v>
                </c:pt>
                <c:pt idx="3">
                  <c:v>0.53658536599999995</c:v>
                </c:pt>
                <c:pt idx="4">
                  <c:v>0.58536585399999996</c:v>
                </c:pt>
                <c:pt idx="5">
                  <c:v>0.80487804900000004</c:v>
                </c:pt>
                <c:pt idx="6">
                  <c:v>0.41463414599999998</c:v>
                </c:pt>
                <c:pt idx="7">
                  <c:v>0.29268292699999998</c:v>
                </c:pt>
                <c:pt idx="8">
                  <c:v>0.46341463399999999</c:v>
                </c:pt>
                <c:pt idx="9">
                  <c:v>0.39024390199999998</c:v>
                </c:pt>
                <c:pt idx="10">
                  <c:v>0.39024390199999998</c:v>
                </c:pt>
                <c:pt idx="11">
                  <c:v>0.19512195099999999</c:v>
                </c:pt>
                <c:pt idx="12">
                  <c:v>0.26829268299999998</c:v>
                </c:pt>
                <c:pt idx="13">
                  <c:v>0.21951219499999999</c:v>
                </c:pt>
                <c:pt idx="14">
                  <c:v>0.17073170700000001</c:v>
                </c:pt>
              </c:numCache>
            </c:numRef>
          </c:xVal>
          <c:yVal>
            <c:numRef>
              <c:f>figures_percentcover!$C$146:$Q$146</c:f>
              <c:numCache>
                <c:formatCode>General</c:formatCode>
                <c:ptCount val="15"/>
                <c:pt idx="12">
                  <c:v>0.34146341499999999</c:v>
                </c:pt>
                <c:pt idx="13">
                  <c:v>0.58536585399999996</c:v>
                </c:pt>
                <c:pt idx="14">
                  <c:v>0.46341463399999999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24C8-5543-AF30-1AC3F88E14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0038736"/>
        <c:axId val="2112049088"/>
      </c:scatterChart>
      <c:valAx>
        <c:axId val="87003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20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Native</a:t>
                </a:r>
                <a:r>
                  <a:rPr lang="en-US" sz="20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shrub cover (%)</a:t>
                </a:r>
                <a:endParaRPr lang="en-US" sz="20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112049088"/>
        <c:crosses val="autoZero"/>
        <c:crossBetween val="midCat"/>
      </c:valAx>
      <c:valAx>
        <c:axId val="211204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20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Non-native forb cover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70038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8"/>
        <c:delete val="1"/>
      </c:legendEntry>
      <c:layout>
        <c:manualLayout>
          <c:xMode val="edge"/>
          <c:yMode val="edge"/>
          <c:x val="0.50767914802016656"/>
          <c:y val="0.11287276694753723"/>
          <c:w val="0.48105058630261133"/>
          <c:h val="0.1529294230541716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Percent cover by transect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figures_percentcover!$R$228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bg1"/>
            </a:solidFill>
            <a:ln w="38100">
              <a:solidFill>
                <a:schemeClr val="tx1"/>
              </a:solidFill>
            </a:ln>
            <a:effectLst/>
          </c:spPr>
          <c:invertIfNegative val="0"/>
          <c:cat>
            <c:strRef>
              <c:f>figures_percentcover!$S$225:$AG$225</c:f>
              <c:strCache>
                <c:ptCount val="15"/>
                <c:pt idx="0">
                  <c:v>Intact_1_1</c:v>
                </c:pt>
                <c:pt idx="1">
                  <c:v>Intact_2_2</c:v>
                </c:pt>
                <c:pt idx="2">
                  <c:v>Intact_3_3</c:v>
                </c:pt>
                <c:pt idx="3">
                  <c:v>ENH1_1</c:v>
                </c:pt>
                <c:pt idx="4">
                  <c:v>ENH1_2</c:v>
                </c:pt>
                <c:pt idx="5">
                  <c:v>ENH1_3</c:v>
                </c:pt>
                <c:pt idx="6">
                  <c:v>ENH2_4</c:v>
                </c:pt>
                <c:pt idx="7">
                  <c:v>ENH2_5</c:v>
                </c:pt>
                <c:pt idx="8">
                  <c:v>ENH2_6</c:v>
                </c:pt>
                <c:pt idx="9">
                  <c:v>DEG1_1</c:v>
                </c:pt>
                <c:pt idx="10">
                  <c:v>DEG1_2</c:v>
                </c:pt>
                <c:pt idx="11">
                  <c:v>DEG1_3</c:v>
                </c:pt>
                <c:pt idx="12">
                  <c:v>DEG2_4</c:v>
                </c:pt>
                <c:pt idx="13">
                  <c:v>DEG2_5</c:v>
                </c:pt>
                <c:pt idx="14">
                  <c:v>DEG2_6</c:v>
                </c:pt>
              </c:strCache>
            </c:strRef>
          </c:cat>
          <c:val>
            <c:numRef>
              <c:f>figures_percentcover!$S$228:$AG$228</c:f>
              <c:numCache>
                <c:formatCode>0%</c:formatCode>
                <c:ptCount val="15"/>
                <c:pt idx="0">
                  <c:v>0.9512195</c:v>
                </c:pt>
                <c:pt idx="1">
                  <c:v>0.9512195</c:v>
                </c:pt>
                <c:pt idx="2">
                  <c:v>1</c:v>
                </c:pt>
                <c:pt idx="3">
                  <c:v>1</c:v>
                </c:pt>
                <c:pt idx="4">
                  <c:v>0.9512195</c:v>
                </c:pt>
                <c:pt idx="5">
                  <c:v>1</c:v>
                </c:pt>
                <c:pt idx="6">
                  <c:v>0.92682929999999997</c:v>
                </c:pt>
                <c:pt idx="7">
                  <c:v>1</c:v>
                </c:pt>
                <c:pt idx="8">
                  <c:v>0.97560979999999997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0.97560979999999997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0295-5C4C-B316-C9104415BE22}"/>
            </c:ext>
          </c:extLst>
        </c:ser>
        <c:ser>
          <c:idx val="0"/>
          <c:order val="1"/>
          <c:tx>
            <c:strRef>
              <c:f>figures_percentcover!$R$226</c:f>
              <c:strCache>
                <c:ptCount val="1"/>
                <c:pt idx="0">
                  <c:v>native</c:v>
                </c:pt>
              </c:strCache>
            </c:strRef>
          </c:tx>
          <c:spPr>
            <a:solidFill>
              <a:schemeClr val="accent6"/>
            </a:solidFill>
            <a:ln w="19050">
              <a:solidFill>
                <a:schemeClr val="tx1"/>
              </a:solidFill>
            </a:ln>
            <a:effectLst/>
          </c:spPr>
          <c:invertIfNegative val="0"/>
          <c:cat>
            <c:strRef>
              <c:f>figures_percentcover!$S$225:$AG$225</c:f>
              <c:strCache>
                <c:ptCount val="15"/>
                <c:pt idx="0">
                  <c:v>Intact_1_1</c:v>
                </c:pt>
                <c:pt idx="1">
                  <c:v>Intact_2_2</c:v>
                </c:pt>
                <c:pt idx="2">
                  <c:v>Intact_3_3</c:v>
                </c:pt>
                <c:pt idx="3">
                  <c:v>ENH1_1</c:v>
                </c:pt>
                <c:pt idx="4">
                  <c:v>ENH1_2</c:v>
                </c:pt>
                <c:pt idx="5">
                  <c:v>ENH1_3</c:v>
                </c:pt>
                <c:pt idx="6">
                  <c:v>ENH2_4</c:v>
                </c:pt>
                <c:pt idx="7">
                  <c:v>ENH2_5</c:v>
                </c:pt>
                <c:pt idx="8">
                  <c:v>ENH2_6</c:v>
                </c:pt>
                <c:pt idx="9">
                  <c:v>DEG1_1</c:v>
                </c:pt>
                <c:pt idx="10">
                  <c:v>DEG1_2</c:v>
                </c:pt>
                <c:pt idx="11">
                  <c:v>DEG1_3</c:v>
                </c:pt>
                <c:pt idx="12">
                  <c:v>DEG2_4</c:v>
                </c:pt>
                <c:pt idx="13">
                  <c:v>DEG2_5</c:v>
                </c:pt>
                <c:pt idx="14">
                  <c:v>DEG2_6</c:v>
                </c:pt>
              </c:strCache>
            </c:strRef>
          </c:cat>
          <c:val>
            <c:numRef>
              <c:f>figures_percentcover!$S$226:$AG$226</c:f>
              <c:numCache>
                <c:formatCode>0%</c:formatCode>
                <c:ptCount val="15"/>
                <c:pt idx="0">
                  <c:v>0.87804879999999996</c:v>
                </c:pt>
                <c:pt idx="1">
                  <c:v>0.92682929999999997</c:v>
                </c:pt>
                <c:pt idx="2">
                  <c:v>0.9512195</c:v>
                </c:pt>
                <c:pt idx="3">
                  <c:v>0.58536589999999999</c:v>
                </c:pt>
                <c:pt idx="4">
                  <c:v>0.78048779999999995</c:v>
                </c:pt>
                <c:pt idx="5">
                  <c:v>0.92682929999999997</c:v>
                </c:pt>
                <c:pt idx="6">
                  <c:v>0.43902439999999998</c:v>
                </c:pt>
                <c:pt idx="7">
                  <c:v>0.3170732</c:v>
                </c:pt>
                <c:pt idx="8">
                  <c:v>0.46341460000000001</c:v>
                </c:pt>
                <c:pt idx="9">
                  <c:v>0.46341460000000001</c:v>
                </c:pt>
                <c:pt idx="10">
                  <c:v>0.43902439999999998</c:v>
                </c:pt>
                <c:pt idx="11">
                  <c:v>0.19512199999999999</c:v>
                </c:pt>
                <c:pt idx="12">
                  <c:v>0.2682927</c:v>
                </c:pt>
                <c:pt idx="13">
                  <c:v>0.21951219999999999</c:v>
                </c:pt>
                <c:pt idx="14">
                  <c:v>0.21951219999999999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95-5C4C-B316-C9104415BE22}"/>
            </c:ext>
          </c:extLst>
        </c:ser>
        <c:ser>
          <c:idx val="1"/>
          <c:order val="2"/>
          <c:tx>
            <c:strRef>
              <c:f>figures_percentcover!$R$227</c:f>
              <c:strCache>
                <c:ptCount val="1"/>
                <c:pt idx="0">
                  <c:v>non-native</c:v>
                </c:pt>
              </c:strCache>
            </c:strRef>
          </c:tx>
          <c:spPr>
            <a:solidFill>
              <a:schemeClr val="accent2"/>
            </a:solidFill>
            <a:ln w="25400">
              <a:solidFill>
                <a:schemeClr val="tx1"/>
              </a:solidFill>
            </a:ln>
            <a:effectLst/>
          </c:spPr>
          <c:invertIfNegative val="0"/>
          <c:cat>
            <c:strRef>
              <c:f>figures_percentcover!$S$225:$AG$225</c:f>
              <c:strCache>
                <c:ptCount val="15"/>
                <c:pt idx="0">
                  <c:v>Intact_1_1</c:v>
                </c:pt>
                <c:pt idx="1">
                  <c:v>Intact_2_2</c:v>
                </c:pt>
                <c:pt idx="2">
                  <c:v>Intact_3_3</c:v>
                </c:pt>
                <c:pt idx="3">
                  <c:v>ENH1_1</c:v>
                </c:pt>
                <c:pt idx="4">
                  <c:v>ENH1_2</c:v>
                </c:pt>
                <c:pt idx="5">
                  <c:v>ENH1_3</c:v>
                </c:pt>
                <c:pt idx="6">
                  <c:v>ENH2_4</c:v>
                </c:pt>
                <c:pt idx="7">
                  <c:v>ENH2_5</c:v>
                </c:pt>
                <c:pt idx="8">
                  <c:v>ENH2_6</c:v>
                </c:pt>
                <c:pt idx="9">
                  <c:v>DEG1_1</c:v>
                </c:pt>
                <c:pt idx="10">
                  <c:v>DEG1_2</c:v>
                </c:pt>
                <c:pt idx="11">
                  <c:v>DEG1_3</c:v>
                </c:pt>
                <c:pt idx="12">
                  <c:v>DEG2_4</c:v>
                </c:pt>
                <c:pt idx="13">
                  <c:v>DEG2_5</c:v>
                </c:pt>
                <c:pt idx="14">
                  <c:v>DEG2_6</c:v>
                </c:pt>
              </c:strCache>
            </c:strRef>
          </c:cat>
          <c:val>
            <c:numRef>
              <c:f>figures_percentcover!$S$227:$AG$227</c:f>
              <c:numCache>
                <c:formatCode>0%</c:formatCode>
                <c:ptCount val="15"/>
                <c:pt idx="0">
                  <c:v>0.26829268000000001</c:v>
                </c:pt>
                <c:pt idx="1">
                  <c:v>7.3170730000000003E-2</c:v>
                </c:pt>
                <c:pt idx="2">
                  <c:v>0.12195122</c:v>
                </c:pt>
                <c:pt idx="3">
                  <c:v>0.85365853999999997</c:v>
                </c:pt>
                <c:pt idx="4">
                  <c:v>0.78048779999999995</c:v>
                </c:pt>
                <c:pt idx="5">
                  <c:v>0.68292682999999998</c:v>
                </c:pt>
                <c:pt idx="6">
                  <c:v>0.90243901999999998</c:v>
                </c:pt>
                <c:pt idx="7">
                  <c:v>0.85365853999999997</c:v>
                </c:pt>
                <c:pt idx="8">
                  <c:v>0.85365853999999997</c:v>
                </c:pt>
                <c:pt idx="9">
                  <c:v>1</c:v>
                </c:pt>
                <c:pt idx="10">
                  <c:v>0.90243901999999998</c:v>
                </c:pt>
                <c:pt idx="11">
                  <c:v>0.97560975999999999</c:v>
                </c:pt>
                <c:pt idx="12">
                  <c:v>1</c:v>
                </c:pt>
                <c:pt idx="13">
                  <c:v>1</c:v>
                </c:pt>
                <c:pt idx="14">
                  <c:v>0.92682927000000004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0295-5C4C-B316-C9104415BE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8785536"/>
        <c:axId val="418787536"/>
      </c:barChart>
      <c:catAx>
        <c:axId val="418785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Trasect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787536"/>
        <c:crosses val="autoZero"/>
        <c:auto val="1"/>
        <c:lblAlgn val="ctr"/>
        <c:lblOffset val="100"/>
        <c:noMultiLvlLbl val="0"/>
      </c:catAx>
      <c:valAx>
        <c:axId val="41878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Percent cover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785536"/>
        <c:crosses val="autoZero"/>
        <c:crossBetween val="between"/>
      </c:valAx>
      <c:spPr>
        <a:solidFill>
          <a:schemeClr val="bg1">
            <a:lumMod val="75000"/>
          </a:schemeClr>
        </a:solidFill>
        <a:ln>
          <a:solidFill>
            <a:schemeClr val="bg1">
              <a:lumMod val="75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Percent cover by transect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figures_percentcover!$R$226</c:f>
              <c:strCache>
                <c:ptCount val="1"/>
                <c:pt idx="0">
                  <c:v>native</c:v>
                </c:pt>
              </c:strCache>
            </c:strRef>
          </c:tx>
          <c:spPr>
            <a:solidFill>
              <a:schemeClr val="accent6"/>
            </a:solidFill>
            <a:ln w="19050">
              <a:solidFill>
                <a:schemeClr val="tx1"/>
              </a:solidFill>
            </a:ln>
            <a:effectLst/>
          </c:spPr>
          <c:invertIfNegative val="0"/>
          <c:cat>
            <c:strRef>
              <c:f>figures_percentcover!$S$225:$AG$225</c:f>
              <c:strCache>
                <c:ptCount val="15"/>
                <c:pt idx="0">
                  <c:v>Intact_1_1</c:v>
                </c:pt>
                <c:pt idx="1">
                  <c:v>Intact_2_2</c:v>
                </c:pt>
                <c:pt idx="2">
                  <c:v>Intact_3_3</c:v>
                </c:pt>
                <c:pt idx="3">
                  <c:v>ENH1_1</c:v>
                </c:pt>
                <c:pt idx="4">
                  <c:v>ENH1_2</c:v>
                </c:pt>
                <c:pt idx="5">
                  <c:v>ENH1_3</c:v>
                </c:pt>
                <c:pt idx="6">
                  <c:v>ENH2_4</c:v>
                </c:pt>
                <c:pt idx="7">
                  <c:v>ENH2_5</c:v>
                </c:pt>
                <c:pt idx="8">
                  <c:v>ENH2_6</c:v>
                </c:pt>
                <c:pt idx="9">
                  <c:v>DEG1_1</c:v>
                </c:pt>
                <c:pt idx="10">
                  <c:v>DEG1_2</c:v>
                </c:pt>
                <c:pt idx="11">
                  <c:v>DEG1_3</c:v>
                </c:pt>
                <c:pt idx="12">
                  <c:v>DEG2_4</c:v>
                </c:pt>
                <c:pt idx="13">
                  <c:v>DEG2_5</c:v>
                </c:pt>
                <c:pt idx="14">
                  <c:v>DEG2_6</c:v>
                </c:pt>
              </c:strCache>
            </c:strRef>
          </c:cat>
          <c:val>
            <c:numRef>
              <c:f>figures_percentcover!$S$226:$AG$226</c:f>
              <c:numCache>
                <c:formatCode>0%</c:formatCode>
                <c:ptCount val="15"/>
                <c:pt idx="0">
                  <c:v>0.87804879999999996</c:v>
                </c:pt>
                <c:pt idx="1">
                  <c:v>0.92682929999999997</c:v>
                </c:pt>
                <c:pt idx="2">
                  <c:v>0.9512195</c:v>
                </c:pt>
                <c:pt idx="3">
                  <c:v>0.58536589999999999</c:v>
                </c:pt>
                <c:pt idx="4">
                  <c:v>0.78048779999999995</c:v>
                </c:pt>
                <c:pt idx="5">
                  <c:v>0.92682929999999997</c:v>
                </c:pt>
                <c:pt idx="6">
                  <c:v>0.43902439999999998</c:v>
                </c:pt>
                <c:pt idx="7">
                  <c:v>0.3170732</c:v>
                </c:pt>
                <c:pt idx="8">
                  <c:v>0.46341460000000001</c:v>
                </c:pt>
                <c:pt idx="9">
                  <c:v>0.46341460000000001</c:v>
                </c:pt>
                <c:pt idx="10">
                  <c:v>0.43902439999999998</c:v>
                </c:pt>
                <c:pt idx="11">
                  <c:v>0.19512199999999999</c:v>
                </c:pt>
                <c:pt idx="12">
                  <c:v>0.2682927</c:v>
                </c:pt>
                <c:pt idx="13">
                  <c:v>0.21951219999999999</c:v>
                </c:pt>
                <c:pt idx="14">
                  <c:v>0.21951219999999999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D0-2D42-8188-5AA7CCDCB1BC}"/>
            </c:ext>
          </c:extLst>
        </c:ser>
        <c:ser>
          <c:idx val="1"/>
          <c:order val="1"/>
          <c:tx>
            <c:strRef>
              <c:f>figures_percentcover!$R$227</c:f>
              <c:strCache>
                <c:ptCount val="1"/>
                <c:pt idx="0">
                  <c:v>non-native</c:v>
                </c:pt>
              </c:strCache>
            </c:strRef>
          </c:tx>
          <c:spPr>
            <a:solidFill>
              <a:schemeClr val="accent2"/>
            </a:solidFill>
            <a:ln w="25400">
              <a:solidFill>
                <a:schemeClr val="tx1"/>
              </a:solidFill>
            </a:ln>
            <a:effectLst/>
          </c:spPr>
          <c:invertIfNegative val="0"/>
          <c:cat>
            <c:strRef>
              <c:f>figures_percentcover!$S$225:$AG$225</c:f>
              <c:strCache>
                <c:ptCount val="15"/>
                <c:pt idx="0">
                  <c:v>Intact_1_1</c:v>
                </c:pt>
                <c:pt idx="1">
                  <c:v>Intact_2_2</c:v>
                </c:pt>
                <c:pt idx="2">
                  <c:v>Intact_3_3</c:v>
                </c:pt>
                <c:pt idx="3">
                  <c:v>ENH1_1</c:v>
                </c:pt>
                <c:pt idx="4">
                  <c:v>ENH1_2</c:v>
                </c:pt>
                <c:pt idx="5">
                  <c:v>ENH1_3</c:v>
                </c:pt>
                <c:pt idx="6">
                  <c:v>ENH2_4</c:v>
                </c:pt>
                <c:pt idx="7">
                  <c:v>ENH2_5</c:v>
                </c:pt>
                <c:pt idx="8">
                  <c:v>ENH2_6</c:v>
                </c:pt>
                <c:pt idx="9">
                  <c:v>DEG1_1</c:v>
                </c:pt>
                <c:pt idx="10">
                  <c:v>DEG1_2</c:v>
                </c:pt>
                <c:pt idx="11">
                  <c:v>DEG1_3</c:v>
                </c:pt>
                <c:pt idx="12">
                  <c:v>DEG2_4</c:v>
                </c:pt>
                <c:pt idx="13">
                  <c:v>DEG2_5</c:v>
                </c:pt>
                <c:pt idx="14">
                  <c:v>DEG2_6</c:v>
                </c:pt>
              </c:strCache>
            </c:strRef>
          </c:cat>
          <c:val>
            <c:numRef>
              <c:f>figures_percentcover!$S$227:$AG$227</c:f>
              <c:numCache>
                <c:formatCode>0%</c:formatCode>
                <c:ptCount val="15"/>
                <c:pt idx="0">
                  <c:v>0.26829268000000001</c:v>
                </c:pt>
                <c:pt idx="1">
                  <c:v>7.3170730000000003E-2</c:v>
                </c:pt>
                <c:pt idx="2">
                  <c:v>0.12195122</c:v>
                </c:pt>
                <c:pt idx="3">
                  <c:v>0.85365853999999997</c:v>
                </c:pt>
                <c:pt idx="4">
                  <c:v>0.78048779999999995</c:v>
                </c:pt>
                <c:pt idx="5">
                  <c:v>0.68292682999999998</c:v>
                </c:pt>
                <c:pt idx="6">
                  <c:v>0.90243901999999998</c:v>
                </c:pt>
                <c:pt idx="7">
                  <c:v>0.85365853999999997</c:v>
                </c:pt>
                <c:pt idx="8">
                  <c:v>0.85365853999999997</c:v>
                </c:pt>
                <c:pt idx="9">
                  <c:v>1</c:v>
                </c:pt>
                <c:pt idx="10">
                  <c:v>0.90243901999999998</c:v>
                </c:pt>
                <c:pt idx="11">
                  <c:v>0.97560975999999999</c:v>
                </c:pt>
                <c:pt idx="12">
                  <c:v>1</c:v>
                </c:pt>
                <c:pt idx="13">
                  <c:v>1</c:v>
                </c:pt>
                <c:pt idx="14">
                  <c:v>0.92682927000000004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7D0-2D42-8188-5AA7CCDCB1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8785536"/>
        <c:axId val="418787536"/>
      </c:barChart>
      <c:catAx>
        <c:axId val="418785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Trasect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787536"/>
        <c:crosses val="autoZero"/>
        <c:auto val="1"/>
        <c:lblAlgn val="ctr"/>
        <c:lblOffset val="100"/>
        <c:noMultiLvlLbl val="0"/>
      </c:catAx>
      <c:valAx>
        <c:axId val="41878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Percent cover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785536"/>
        <c:crosses val="autoZero"/>
        <c:crossBetween val="between"/>
      </c:valAx>
      <c:spPr>
        <a:solidFill>
          <a:schemeClr val="bg1">
            <a:lumMod val="75000"/>
          </a:schemeClr>
        </a:solidFill>
        <a:ln>
          <a:solidFill>
            <a:schemeClr val="bg1">
              <a:lumMod val="75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Canopy height of hillslopes</a:t>
            </a:r>
            <a:r>
              <a:rPr lang="en-US" baseline="0"/>
              <a:t> by</a:t>
            </a:r>
            <a:r>
              <a:rPr lang="en-US"/>
              <a:t> % non-native</a:t>
            </a:r>
            <a:r>
              <a:rPr lang="en-US" baseline="0"/>
              <a:t> grass cover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figures_canopyheight!$N$1</c:f>
              <c:strCache>
                <c:ptCount val="1"/>
                <c:pt idx="0">
                  <c:v>mean_height_m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figures_canopyheight!$M$2:$M$8</c:f>
              <c:numCache>
                <c:formatCode>0%</c:formatCode>
                <c:ptCount val="7"/>
                <c:pt idx="0">
                  <c:v>0.24390244</c:v>
                </c:pt>
                <c:pt idx="1">
                  <c:v>7.3170730000000003E-2</c:v>
                </c:pt>
                <c:pt idx="2">
                  <c:v>0.12195122</c:v>
                </c:pt>
                <c:pt idx="3">
                  <c:v>0.62601625999999999</c:v>
                </c:pt>
                <c:pt idx="4">
                  <c:v>0.84552846000000004</c:v>
                </c:pt>
                <c:pt idx="5">
                  <c:v>0.95934958999999997</c:v>
                </c:pt>
                <c:pt idx="6">
                  <c:v>0.95121951000000005</c:v>
                </c:pt>
              </c:numCache>
            </c:numRef>
          </c:xVal>
          <c:yVal>
            <c:numRef>
              <c:f>figures_canopyheight!$N$2:$N$8</c:f>
              <c:numCache>
                <c:formatCode>General</c:formatCode>
                <c:ptCount val="7"/>
                <c:pt idx="0">
                  <c:v>1.4643902</c:v>
                </c:pt>
                <c:pt idx="1">
                  <c:v>0.89365849999999991</c:v>
                </c:pt>
                <c:pt idx="2">
                  <c:v>2.1507317000000001</c:v>
                </c:pt>
                <c:pt idx="3">
                  <c:v>1.1581301000000002</c:v>
                </c:pt>
                <c:pt idx="4">
                  <c:v>0.64536590000000005</c:v>
                </c:pt>
                <c:pt idx="5">
                  <c:v>0.96170730000000004</c:v>
                </c:pt>
                <c:pt idx="6">
                  <c:v>0.91845529999999997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EA-3E40-A7B1-8FD1640413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6058208"/>
        <c:axId val="325145472"/>
      </c:scatterChart>
      <c:valAx>
        <c:axId val="326058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Non-native grass cover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145472"/>
        <c:crosses val="autoZero"/>
        <c:crossBetween val="midCat"/>
      </c:valAx>
      <c:valAx>
        <c:axId val="3251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canopy height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058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Canopy</a:t>
            </a:r>
            <a:r>
              <a:rPr lang="en-US" baseline="0"/>
              <a:t> height of hillslopes by % native shrub cover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figures_canopyheight!$N$12</c:f>
              <c:strCache>
                <c:ptCount val="1"/>
                <c:pt idx="0">
                  <c:v>mean_height_cm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figures_canopyheight!$M$13:$M$19</c:f>
              <c:numCache>
                <c:formatCode>0%</c:formatCode>
                <c:ptCount val="7"/>
                <c:pt idx="0">
                  <c:v>0.70731710000000003</c:v>
                </c:pt>
                <c:pt idx="1">
                  <c:v>0.70731710000000003</c:v>
                </c:pt>
                <c:pt idx="2">
                  <c:v>0.9512195</c:v>
                </c:pt>
                <c:pt idx="3">
                  <c:v>0.64227639999999997</c:v>
                </c:pt>
                <c:pt idx="4">
                  <c:v>0.39024389999999998</c:v>
                </c:pt>
                <c:pt idx="5">
                  <c:v>0.32520329999999997</c:v>
                </c:pt>
                <c:pt idx="6">
                  <c:v>0.21951219999999999</c:v>
                </c:pt>
              </c:numCache>
            </c:numRef>
          </c:xVal>
          <c:yVal>
            <c:numRef>
              <c:f>figures_canopyheight!$N$13:$N$19</c:f>
              <c:numCache>
                <c:formatCode>General</c:formatCode>
                <c:ptCount val="7"/>
                <c:pt idx="0">
                  <c:v>1.4643902</c:v>
                </c:pt>
                <c:pt idx="1">
                  <c:v>0.89365849999999991</c:v>
                </c:pt>
                <c:pt idx="2">
                  <c:v>2.1507317000000001</c:v>
                </c:pt>
                <c:pt idx="3">
                  <c:v>1.1581301000000002</c:v>
                </c:pt>
                <c:pt idx="4">
                  <c:v>0.64536590000000005</c:v>
                </c:pt>
                <c:pt idx="5">
                  <c:v>0.96170730000000004</c:v>
                </c:pt>
                <c:pt idx="6">
                  <c:v>0.91845529999999997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2B-5844-827A-CC830AE21B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4989007"/>
        <c:axId val="1444991279"/>
      </c:scatterChart>
      <c:valAx>
        <c:axId val="1444989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native shrub cover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4991279"/>
        <c:crosses val="autoZero"/>
        <c:crossBetween val="midCat"/>
      </c:valAx>
      <c:valAx>
        <c:axId val="1444991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canopy height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49890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101599</xdr:colOff>
      <xdr:row>0</xdr:row>
      <xdr:rowOff>0</xdr:rowOff>
    </xdr:from>
    <xdr:to>
      <xdr:col>23</xdr:col>
      <xdr:colOff>689428</xdr:colOff>
      <xdr:row>25</xdr:row>
      <xdr:rowOff>145142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68EEA1-0433-5F2B-3274-D9AF85CFC4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</xdr:colOff>
      <xdr:row>33</xdr:row>
      <xdr:rowOff>0</xdr:rowOff>
    </xdr:from>
    <xdr:to>
      <xdr:col>17</xdr:col>
      <xdr:colOff>393701</xdr:colOff>
      <xdr:row>60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EDE0EAC-C06E-8C49-8D80-19BDF9362B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64</xdr:row>
      <xdr:rowOff>88900</xdr:rowOff>
    </xdr:from>
    <xdr:to>
      <xdr:col>17</xdr:col>
      <xdr:colOff>266700</xdr:colOff>
      <xdr:row>95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19DD661-8655-6B4C-A6F0-3F933A581E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100</xdr:row>
      <xdr:rowOff>0</xdr:rowOff>
    </xdr:from>
    <xdr:to>
      <xdr:col>18</xdr:col>
      <xdr:colOff>571500</xdr:colOff>
      <xdr:row>137</xdr:row>
      <xdr:rowOff>88900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8B171BA-FFCE-1541-A3C3-9BB6ADC035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431800</xdr:colOff>
      <xdr:row>149</xdr:row>
      <xdr:rowOff>101600</xdr:rowOff>
    </xdr:from>
    <xdr:to>
      <xdr:col>12</xdr:col>
      <xdr:colOff>12700</xdr:colOff>
      <xdr:row>186</xdr:row>
      <xdr:rowOff>190500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98B19AB-C959-0846-B672-59D7148505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774700</xdr:colOff>
      <xdr:row>228</xdr:row>
      <xdr:rowOff>88900</xdr:rowOff>
    </xdr:from>
    <xdr:to>
      <xdr:col>31</xdr:col>
      <xdr:colOff>520700</xdr:colOff>
      <xdr:row>268</xdr:row>
      <xdr:rowOff>12700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03AD15E-A17C-F036-9E48-C8B9BB3080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0</xdr:colOff>
      <xdr:row>274</xdr:row>
      <xdr:rowOff>0</xdr:rowOff>
    </xdr:from>
    <xdr:to>
      <xdr:col>31</xdr:col>
      <xdr:colOff>571500</xdr:colOff>
      <xdr:row>313</xdr:row>
      <xdr:rowOff>127000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21BCA0E-7BCE-784C-8C92-2B9476A00A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666750</xdr:colOff>
      <xdr:row>0</xdr:row>
      <xdr:rowOff>50800</xdr:rowOff>
    </xdr:from>
    <xdr:to>
      <xdr:col>21</xdr:col>
      <xdr:colOff>285750</xdr:colOff>
      <xdr:row>16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A1665CA-F2C5-B5D7-D9AF-307BCC9D27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101600</xdr:colOff>
      <xdr:row>17</xdr:row>
      <xdr:rowOff>139700</xdr:rowOff>
    </xdr:from>
    <xdr:to>
      <xdr:col>21</xdr:col>
      <xdr:colOff>546100</xdr:colOff>
      <xdr:row>34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94B66A3-667C-7151-B4CE-06474E42DD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254000</xdr:colOff>
      <xdr:row>36</xdr:row>
      <xdr:rowOff>12700</xdr:rowOff>
    </xdr:from>
    <xdr:to>
      <xdr:col>22</xdr:col>
      <xdr:colOff>698500</xdr:colOff>
      <xdr:row>52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22F5862-DD87-7543-A4D2-31FFC154F3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58</xdr:row>
      <xdr:rowOff>0</xdr:rowOff>
    </xdr:from>
    <xdr:to>
      <xdr:col>22</xdr:col>
      <xdr:colOff>444500</xdr:colOff>
      <xdr:row>74</xdr:row>
      <xdr:rowOff>139700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BF6BE52-E68E-0F42-A4A6-376AD929DD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6"/>
  <sheetViews>
    <sheetView workbookViewId="0">
      <selection activeCell="L1" sqref="L1:L16"/>
    </sheetView>
  </sheetViews>
  <sheetFormatPr baseColWidth="10" defaultRowHeight="16" x14ac:dyDescent="0.2"/>
  <cols>
    <col min="5" max="5" width="49.83203125" customWidth="1"/>
    <col min="9" max="9" width="36" customWidth="1"/>
  </cols>
  <sheetData>
    <row r="1" spans="1:14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4" x14ac:dyDescent="0.2">
      <c r="A2">
        <v>1</v>
      </c>
      <c r="B2" t="s">
        <v>13</v>
      </c>
      <c r="C2" t="s">
        <v>14</v>
      </c>
      <c r="D2">
        <v>36</v>
      </c>
      <c r="E2">
        <v>0.87804878048780499</v>
      </c>
      <c r="F2" t="s">
        <v>13</v>
      </c>
      <c r="G2">
        <v>2.4390243999999998E-2</v>
      </c>
      <c r="H2">
        <v>4.8780487999999997E-2</v>
      </c>
      <c r="I2">
        <v>0.53658536599999995</v>
      </c>
      <c r="J2">
        <v>0.70731707300000002</v>
      </c>
      <c r="K2">
        <v>0</v>
      </c>
      <c r="L2">
        <v>2.4390243999999998E-2</v>
      </c>
      <c r="M2">
        <v>0.243902439</v>
      </c>
      <c r="N2">
        <v>0</v>
      </c>
    </row>
    <row r="3" spans="1:14" x14ac:dyDescent="0.2">
      <c r="A3">
        <v>2</v>
      </c>
      <c r="B3" t="s">
        <v>13</v>
      </c>
      <c r="C3" t="s">
        <v>15</v>
      </c>
      <c r="D3">
        <v>38</v>
      </c>
      <c r="E3">
        <v>0.92682926829268297</v>
      </c>
      <c r="F3" t="s">
        <v>13</v>
      </c>
      <c r="G3">
        <v>0</v>
      </c>
      <c r="H3">
        <v>0.146341463</v>
      </c>
      <c r="I3">
        <v>0.43902438999999999</v>
      </c>
      <c r="J3">
        <v>0.70731707300000002</v>
      </c>
      <c r="K3">
        <v>0</v>
      </c>
      <c r="L3">
        <v>0</v>
      </c>
      <c r="M3">
        <v>7.3170732000000002E-2</v>
      </c>
      <c r="N3">
        <v>0</v>
      </c>
    </row>
    <row r="4" spans="1:14" x14ac:dyDescent="0.2">
      <c r="A4">
        <v>3</v>
      </c>
      <c r="B4" t="s">
        <v>13</v>
      </c>
      <c r="C4" t="s">
        <v>16</v>
      </c>
      <c r="D4">
        <v>39</v>
      </c>
      <c r="E4">
        <v>0.95121951219512202</v>
      </c>
      <c r="F4" t="s">
        <v>13</v>
      </c>
      <c r="G4">
        <v>0</v>
      </c>
      <c r="H4">
        <v>0</v>
      </c>
      <c r="I4">
        <v>0.73170731700000002</v>
      </c>
      <c r="J4">
        <v>0.95121951199999999</v>
      </c>
      <c r="K4">
        <v>0</v>
      </c>
      <c r="L4">
        <v>0</v>
      </c>
      <c r="M4">
        <v>0.12195122</v>
      </c>
      <c r="N4">
        <v>0</v>
      </c>
    </row>
    <row r="5" spans="1:14" x14ac:dyDescent="0.2">
      <c r="A5">
        <v>4</v>
      </c>
      <c r="B5" t="s">
        <v>17</v>
      </c>
      <c r="C5" t="s">
        <v>18</v>
      </c>
      <c r="D5">
        <v>24</v>
      </c>
      <c r="E5">
        <v>0.58536585365853699</v>
      </c>
      <c r="F5" t="s">
        <v>17</v>
      </c>
      <c r="G5">
        <v>0</v>
      </c>
      <c r="H5">
        <v>0.12195122</v>
      </c>
      <c r="I5">
        <v>2.4390243999999998E-2</v>
      </c>
      <c r="J5">
        <v>0.53658536599999995</v>
      </c>
      <c r="K5">
        <v>0</v>
      </c>
      <c r="L5">
        <v>0.29268292699999998</v>
      </c>
      <c r="M5">
        <v>0.75609756100000003</v>
      </c>
      <c r="N5">
        <v>0</v>
      </c>
    </row>
    <row r="6" spans="1:14" x14ac:dyDescent="0.2">
      <c r="A6">
        <v>5</v>
      </c>
      <c r="B6" t="s">
        <v>17</v>
      </c>
      <c r="C6" t="s">
        <v>19</v>
      </c>
      <c r="D6">
        <v>32</v>
      </c>
      <c r="E6">
        <v>0.78048780487804903</v>
      </c>
      <c r="F6" t="s">
        <v>17</v>
      </c>
      <c r="G6">
        <v>0</v>
      </c>
      <c r="H6">
        <v>0.146341463</v>
      </c>
      <c r="I6">
        <v>0.31707317099999999</v>
      </c>
      <c r="J6">
        <v>0.58536585399999996</v>
      </c>
      <c r="K6">
        <v>0</v>
      </c>
      <c r="L6">
        <v>0.21951219499999999</v>
      </c>
      <c r="M6">
        <v>0.65853658500000001</v>
      </c>
      <c r="N6">
        <v>0</v>
      </c>
    </row>
    <row r="7" spans="1:14" x14ac:dyDescent="0.2">
      <c r="A7">
        <v>6</v>
      </c>
      <c r="B7" t="s">
        <v>17</v>
      </c>
      <c r="C7" t="s">
        <v>20</v>
      </c>
      <c r="D7">
        <v>38</v>
      </c>
      <c r="E7">
        <v>0.92682926829268297</v>
      </c>
      <c r="F7" t="s">
        <v>17</v>
      </c>
      <c r="G7">
        <v>0</v>
      </c>
      <c r="H7">
        <v>9.7560975999999994E-2</v>
      </c>
      <c r="I7">
        <v>0.17073170700000001</v>
      </c>
      <c r="J7">
        <v>0.80487804900000004</v>
      </c>
      <c r="K7">
        <v>0</v>
      </c>
      <c r="L7">
        <v>0.365853659</v>
      </c>
      <c r="M7">
        <v>0.46341463399999999</v>
      </c>
      <c r="N7">
        <v>0</v>
      </c>
    </row>
    <row r="8" spans="1:14" x14ac:dyDescent="0.2">
      <c r="A8">
        <v>7</v>
      </c>
      <c r="B8" t="s">
        <v>17</v>
      </c>
      <c r="C8" t="s">
        <v>21</v>
      </c>
      <c r="D8">
        <v>18</v>
      </c>
      <c r="E8">
        <v>0.439024390243902</v>
      </c>
      <c r="F8" t="s">
        <v>17</v>
      </c>
      <c r="G8">
        <v>0</v>
      </c>
      <c r="H8">
        <v>7.3170732000000002E-2</v>
      </c>
      <c r="I8">
        <v>0</v>
      </c>
      <c r="J8">
        <v>0.41463414599999998</v>
      </c>
      <c r="K8">
        <v>0</v>
      </c>
      <c r="L8">
        <v>2.4390243999999998E-2</v>
      </c>
      <c r="M8">
        <v>0.87804877999999997</v>
      </c>
      <c r="N8">
        <v>0</v>
      </c>
    </row>
    <row r="9" spans="1:14" x14ac:dyDescent="0.2">
      <c r="A9">
        <v>8</v>
      </c>
      <c r="B9" t="s">
        <v>17</v>
      </c>
      <c r="C9" t="s">
        <v>22</v>
      </c>
      <c r="D9">
        <v>13</v>
      </c>
      <c r="E9">
        <v>0.31707317073170699</v>
      </c>
      <c r="F9" t="s">
        <v>17</v>
      </c>
      <c r="G9">
        <v>0</v>
      </c>
      <c r="H9">
        <v>2.4390243999999998E-2</v>
      </c>
      <c r="I9">
        <v>0</v>
      </c>
      <c r="J9">
        <v>0.29268292699999998</v>
      </c>
      <c r="K9">
        <v>0</v>
      </c>
      <c r="L9">
        <v>0.146341463</v>
      </c>
      <c r="M9">
        <v>0.82926829300000005</v>
      </c>
      <c r="N9">
        <v>0</v>
      </c>
    </row>
    <row r="10" spans="1:14" x14ac:dyDescent="0.2">
      <c r="A10">
        <v>9</v>
      </c>
      <c r="B10" t="s">
        <v>17</v>
      </c>
      <c r="C10" t="s">
        <v>23</v>
      </c>
      <c r="D10">
        <v>19</v>
      </c>
      <c r="E10">
        <v>0.46341463414634099</v>
      </c>
      <c r="F10" t="s">
        <v>17</v>
      </c>
      <c r="G10">
        <v>0</v>
      </c>
      <c r="H10">
        <v>0</v>
      </c>
      <c r="I10">
        <v>0</v>
      </c>
      <c r="J10">
        <v>0.46341463399999999</v>
      </c>
      <c r="K10">
        <v>0</v>
      </c>
      <c r="L10">
        <v>2.4390243999999998E-2</v>
      </c>
      <c r="M10">
        <v>0.82926829300000005</v>
      </c>
      <c r="N10">
        <v>0</v>
      </c>
    </row>
    <row r="11" spans="1:14" x14ac:dyDescent="0.2">
      <c r="A11">
        <v>10</v>
      </c>
      <c r="B11" t="s">
        <v>24</v>
      </c>
      <c r="C11" t="s">
        <v>25</v>
      </c>
      <c r="D11">
        <v>19</v>
      </c>
      <c r="E11">
        <v>0.46341463414634099</v>
      </c>
      <c r="F11" t="s">
        <v>24</v>
      </c>
      <c r="G11">
        <v>0</v>
      </c>
      <c r="H11">
        <v>9.7560975999999994E-2</v>
      </c>
      <c r="I11">
        <v>0</v>
      </c>
      <c r="J11">
        <v>0.39024390199999998</v>
      </c>
      <c r="K11">
        <v>0</v>
      </c>
      <c r="L11">
        <v>0.80487804900000004</v>
      </c>
      <c r="M11">
        <v>1</v>
      </c>
      <c r="N11">
        <v>0</v>
      </c>
    </row>
    <row r="12" spans="1:14" x14ac:dyDescent="0.2">
      <c r="A12">
        <v>11</v>
      </c>
      <c r="B12" t="s">
        <v>24</v>
      </c>
      <c r="C12" t="s">
        <v>26</v>
      </c>
      <c r="D12">
        <v>18</v>
      </c>
      <c r="E12">
        <v>0.439024390243902</v>
      </c>
      <c r="F12" t="s">
        <v>24</v>
      </c>
      <c r="G12">
        <v>0</v>
      </c>
      <c r="H12">
        <v>4.8780487999999997E-2</v>
      </c>
      <c r="I12">
        <v>0</v>
      </c>
      <c r="J12">
        <v>0.39024390199999998</v>
      </c>
      <c r="K12">
        <v>0</v>
      </c>
      <c r="L12">
        <v>0.60975609799999997</v>
      </c>
      <c r="M12">
        <v>0.90243902399999998</v>
      </c>
      <c r="N12">
        <v>0</v>
      </c>
    </row>
    <row r="13" spans="1:14" x14ac:dyDescent="0.2">
      <c r="A13">
        <v>12</v>
      </c>
      <c r="B13" t="s">
        <v>24</v>
      </c>
      <c r="C13" t="s">
        <v>27</v>
      </c>
      <c r="D13">
        <v>8</v>
      </c>
      <c r="E13">
        <v>0.19512195121951201</v>
      </c>
      <c r="F13" t="s">
        <v>24</v>
      </c>
      <c r="G13">
        <v>0</v>
      </c>
      <c r="H13">
        <v>0</v>
      </c>
      <c r="I13">
        <v>0</v>
      </c>
      <c r="J13">
        <v>0.19512195099999999</v>
      </c>
      <c r="K13">
        <v>0</v>
      </c>
      <c r="L13">
        <v>0.29268292699999998</v>
      </c>
      <c r="M13">
        <v>0.97560975599999999</v>
      </c>
      <c r="N13">
        <v>0</v>
      </c>
    </row>
    <row r="14" spans="1:14" x14ac:dyDescent="0.2">
      <c r="A14">
        <v>13</v>
      </c>
      <c r="B14" t="s">
        <v>24</v>
      </c>
      <c r="C14" t="s">
        <v>28</v>
      </c>
      <c r="D14">
        <v>11</v>
      </c>
      <c r="E14">
        <v>0.26829268292682901</v>
      </c>
      <c r="F14" t="s">
        <v>24</v>
      </c>
      <c r="G14">
        <v>0</v>
      </c>
      <c r="H14">
        <v>0</v>
      </c>
      <c r="I14">
        <v>0</v>
      </c>
      <c r="J14">
        <v>0.26829268299999998</v>
      </c>
      <c r="K14">
        <v>0</v>
      </c>
      <c r="L14">
        <v>0.34146341499999999</v>
      </c>
      <c r="M14">
        <v>0.97560975599999999</v>
      </c>
      <c r="N14">
        <v>0</v>
      </c>
    </row>
    <row r="15" spans="1:14" x14ac:dyDescent="0.2">
      <c r="A15">
        <v>14</v>
      </c>
      <c r="B15" t="s">
        <v>24</v>
      </c>
      <c r="C15" t="s">
        <v>29</v>
      </c>
      <c r="D15">
        <v>9</v>
      </c>
      <c r="E15">
        <v>0.219512195121951</v>
      </c>
      <c r="F15" t="s">
        <v>24</v>
      </c>
      <c r="G15">
        <v>0</v>
      </c>
      <c r="H15">
        <v>2.4390243999999998E-2</v>
      </c>
      <c r="I15">
        <v>0</v>
      </c>
      <c r="J15">
        <v>0.21951219499999999</v>
      </c>
      <c r="K15">
        <v>0</v>
      </c>
      <c r="L15">
        <v>0.58536585399999996</v>
      </c>
      <c r="M15">
        <v>0.97560975599999999</v>
      </c>
      <c r="N15">
        <v>0</v>
      </c>
    </row>
    <row r="16" spans="1:14" x14ac:dyDescent="0.2">
      <c r="A16">
        <v>15</v>
      </c>
      <c r="B16" t="s">
        <v>24</v>
      </c>
      <c r="C16" t="s">
        <v>30</v>
      </c>
      <c r="D16">
        <v>9</v>
      </c>
      <c r="E16">
        <v>0.219512195121951</v>
      </c>
      <c r="F16" t="s">
        <v>24</v>
      </c>
      <c r="G16">
        <v>0</v>
      </c>
      <c r="H16">
        <v>4.8780487999999997E-2</v>
      </c>
      <c r="I16">
        <v>4.8780487999999997E-2</v>
      </c>
      <c r="J16">
        <v>0.17073170700000001</v>
      </c>
      <c r="K16">
        <v>0</v>
      </c>
      <c r="L16">
        <v>0.46341463399999999</v>
      </c>
      <c r="M16">
        <v>0.90243902399999998</v>
      </c>
      <c r="N16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281"/>
  <sheetViews>
    <sheetView tabSelected="1" topLeftCell="A223" zoomScaleNormal="100" workbookViewId="0">
      <selection activeCell="M251" sqref="M251"/>
    </sheetView>
  </sheetViews>
  <sheetFormatPr baseColWidth="10" defaultRowHeight="16" x14ac:dyDescent="0.2"/>
  <cols>
    <col min="6" max="6" width="23.83203125" customWidth="1"/>
  </cols>
  <sheetData>
    <row r="1" spans="1:13" x14ac:dyDescent="0.2">
      <c r="A1" s="1" t="s">
        <v>31</v>
      </c>
      <c r="B1" t="s">
        <v>11</v>
      </c>
      <c r="C1" t="s">
        <v>3</v>
      </c>
      <c r="E1" s="1" t="s">
        <v>31</v>
      </c>
      <c r="F1" t="s">
        <v>11</v>
      </c>
      <c r="G1" t="s">
        <v>8</v>
      </c>
      <c r="H1" t="s">
        <v>32</v>
      </c>
      <c r="I1" t="s">
        <v>7</v>
      </c>
      <c r="J1" t="s">
        <v>11</v>
      </c>
      <c r="K1" t="s">
        <v>3</v>
      </c>
      <c r="M1" s="1"/>
    </row>
    <row r="2" spans="1:13" x14ac:dyDescent="0.2">
      <c r="A2" s="1" t="s">
        <v>13</v>
      </c>
      <c r="B2">
        <v>0.243902439</v>
      </c>
      <c r="C2">
        <v>0.87804878048780499</v>
      </c>
      <c r="E2" s="1" t="s">
        <v>13</v>
      </c>
      <c r="F2">
        <v>0.243902439</v>
      </c>
      <c r="G2">
        <v>0.87804878048780499</v>
      </c>
      <c r="I2" s="1"/>
      <c r="M2" s="1"/>
    </row>
    <row r="3" spans="1:13" x14ac:dyDescent="0.2">
      <c r="A3" s="1" t="s">
        <v>13</v>
      </c>
      <c r="B3">
        <v>7.3170732000000002E-2</v>
      </c>
      <c r="C3">
        <v>0.92682926829268297</v>
      </c>
      <c r="E3" s="1" t="s">
        <v>13</v>
      </c>
      <c r="F3">
        <v>7.3170732000000002E-2</v>
      </c>
      <c r="G3">
        <v>0.92682926829268297</v>
      </c>
      <c r="I3" s="1"/>
      <c r="M3" s="1"/>
    </row>
    <row r="4" spans="1:13" x14ac:dyDescent="0.2">
      <c r="A4" s="1" t="s">
        <v>13</v>
      </c>
      <c r="B4">
        <v>0.12195122</v>
      </c>
      <c r="C4">
        <v>0.95121951219512202</v>
      </c>
      <c r="E4" s="1" t="s">
        <v>13</v>
      </c>
      <c r="F4">
        <v>0.12195122</v>
      </c>
      <c r="G4">
        <v>0.95121951219512202</v>
      </c>
      <c r="I4" s="1"/>
      <c r="M4" s="1"/>
    </row>
    <row r="5" spans="1:13" x14ac:dyDescent="0.2">
      <c r="A5" s="1" t="s">
        <v>17</v>
      </c>
      <c r="B5">
        <v>0.75609756100000003</v>
      </c>
      <c r="C5">
        <v>0.58536585365853699</v>
      </c>
      <c r="E5" s="1" t="s">
        <v>17</v>
      </c>
      <c r="F5">
        <v>0.75609756100000003</v>
      </c>
      <c r="H5">
        <v>0.58536585365853699</v>
      </c>
      <c r="M5" s="1"/>
    </row>
    <row r="6" spans="1:13" x14ac:dyDescent="0.2">
      <c r="A6" s="1" t="s">
        <v>17</v>
      </c>
      <c r="B6">
        <v>0.65853658500000001</v>
      </c>
      <c r="C6">
        <v>0.78048780487804903</v>
      </c>
      <c r="E6" s="1" t="s">
        <v>17</v>
      </c>
      <c r="F6">
        <v>0.65853658500000001</v>
      </c>
      <c r="H6">
        <v>0.78048780487804903</v>
      </c>
      <c r="M6" s="1"/>
    </row>
    <row r="7" spans="1:13" x14ac:dyDescent="0.2">
      <c r="A7" s="1" t="s">
        <v>17</v>
      </c>
      <c r="B7">
        <v>0.46341463399999999</v>
      </c>
      <c r="C7">
        <v>0.92682926829268297</v>
      </c>
      <c r="E7" s="1" t="s">
        <v>17</v>
      </c>
      <c r="F7">
        <v>0.46341463399999999</v>
      </c>
      <c r="G7">
        <v>0.92682926829268297</v>
      </c>
      <c r="M7" s="1"/>
    </row>
    <row r="8" spans="1:13" x14ac:dyDescent="0.2">
      <c r="A8" s="1" t="s">
        <v>17</v>
      </c>
      <c r="B8">
        <v>0.87804877999999997</v>
      </c>
      <c r="C8">
        <v>0.439024390243902</v>
      </c>
      <c r="E8" s="1" t="s">
        <v>17</v>
      </c>
      <c r="F8">
        <v>0.87804877999999997</v>
      </c>
      <c r="H8">
        <v>0.439024390243902</v>
      </c>
      <c r="M8" s="1"/>
    </row>
    <row r="9" spans="1:13" x14ac:dyDescent="0.2">
      <c r="A9" s="1" t="s">
        <v>17</v>
      </c>
      <c r="B9">
        <v>0.82926829300000005</v>
      </c>
      <c r="C9">
        <v>0.31707317073170699</v>
      </c>
      <c r="E9" s="1" t="s">
        <v>17</v>
      </c>
      <c r="F9">
        <v>0.82926829300000005</v>
      </c>
      <c r="H9">
        <v>0.31707317073170699</v>
      </c>
      <c r="M9" s="1"/>
    </row>
    <row r="10" spans="1:13" x14ac:dyDescent="0.2">
      <c r="A10" s="1" t="s">
        <v>17</v>
      </c>
      <c r="B10">
        <v>0.82926829300000005</v>
      </c>
      <c r="C10">
        <v>0.46341463414634099</v>
      </c>
      <c r="E10" s="1" t="s">
        <v>17</v>
      </c>
      <c r="F10">
        <v>0.82926829300000005</v>
      </c>
      <c r="H10">
        <v>0.46341463414634099</v>
      </c>
      <c r="M10" s="1"/>
    </row>
    <row r="11" spans="1:13" x14ac:dyDescent="0.2">
      <c r="A11" s="1" t="s">
        <v>24</v>
      </c>
      <c r="B11">
        <v>1</v>
      </c>
      <c r="C11">
        <v>0.46341463414634099</v>
      </c>
      <c r="E11" s="1" t="s">
        <v>24</v>
      </c>
      <c r="F11">
        <v>1</v>
      </c>
      <c r="I11">
        <v>0.46341463414634099</v>
      </c>
      <c r="M11" s="1"/>
    </row>
    <row r="12" spans="1:13" x14ac:dyDescent="0.2">
      <c r="A12" s="1" t="s">
        <v>24</v>
      </c>
      <c r="B12">
        <v>0.90243902399999998</v>
      </c>
      <c r="C12">
        <v>0.439024390243902</v>
      </c>
      <c r="E12" s="1" t="s">
        <v>24</v>
      </c>
      <c r="F12">
        <v>0.90243902399999998</v>
      </c>
      <c r="I12">
        <v>0.439024390243902</v>
      </c>
      <c r="M12" s="1"/>
    </row>
    <row r="13" spans="1:13" x14ac:dyDescent="0.2">
      <c r="A13" s="1" t="s">
        <v>24</v>
      </c>
      <c r="B13">
        <v>0.97560975599999999</v>
      </c>
      <c r="C13">
        <v>0.19512195121951201</v>
      </c>
      <c r="E13" s="1" t="s">
        <v>24</v>
      </c>
      <c r="F13">
        <v>0.97560975599999999</v>
      </c>
      <c r="I13">
        <v>0.19512195121951201</v>
      </c>
      <c r="M13" s="1"/>
    </row>
    <row r="14" spans="1:13" x14ac:dyDescent="0.2">
      <c r="A14" s="1" t="s">
        <v>24</v>
      </c>
      <c r="B14">
        <v>0.97560975599999999</v>
      </c>
      <c r="C14">
        <v>0.26829268292682901</v>
      </c>
      <c r="E14" s="1" t="s">
        <v>24</v>
      </c>
      <c r="F14">
        <v>0.97560975599999999</v>
      </c>
      <c r="I14">
        <v>0.26829268292682901</v>
      </c>
      <c r="M14" s="1"/>
    </row>
    <row r="15" spans="1:13" x14ac:dyDescent="0.2">
      <c r="A15" s="1" t="s">
        <v>24</v>
      </c>
      <c r="B15">
        <v>0.97560975599999999</v>
      </c>
      <c r="C15">
        <v>0.219512195121951</v>
      </c>
      <c r="E15" s="1" t="s">
        <v>24</v>
      </c>
      <c r="F15">
        <v>0.97560975599999999</v>
      </c>
      <c r="I15">
        <v>0.219512195121951</v>
      </c>
      <c r="M15" s="1"/>
    </row>
    <row r="16" spans="1:13" x14ac:dyDescent="0.2">
      <c r="A16" s="1" t="s">
        <v>24</v>
      </c>
      <c r="B16">
        <v>0.90243902399999998</v>
      </c>
      <c r="C16">
        <v>0.219512195121951</v>
      </c>
      <c r="E16" s="1" t="s">
        <v>24</v>
      </c>
      <c r="F16">
        <v>0.90243902399999998</v>
      </c>
      <c r="I16">
        <v>0.219512195121951</v>
      </c>
      <c r="M16" s="1"/>
    </row>
    <row r="19" spans="9:9" x14ac:dyDescent="0.2">
      <c r="I19" s="1"/>
    </row>
    <row r="20" spans="9:9" x14ac:dyDescent="0.2">
      <c r="I20" s="1"/>
    </row>
    <row r="21" spans="9:9" x14ac:dyDescent="0.2">
      <c r="I21" s="1"/>
    </row>
    <row r="37" spans="3:7" x14ac:dyDescent="0.2">
      <c r="C37" s="1" t="s">
        <v>31</v>
      </c>
      <c r="D37" t="s">
        <v>11</v>
      </c>
      <c r="E37" t="s">
        <v>8</v>
      </c>
      <c r="F37" t="s">
        <v>11</v>
      </c>
      <c r="G37" t="s">
        <v>8</v>
      </c>
    </row>
    <row r="38" spans="3:7" x14ac:dyDescent="0.2">
      <c r="C38" s="1" t="s">
        <v>24</v>
      </c>
      <c r="D38">
        <v>0.97560975599999999</v>
      </c>
      <c r="E38">
        <v>0.19512195121951201</v>
      </c>
      <c r="F38">
        <f t="shared" ref="F38:F52" si="0">D38*100</f>
        <v>97.560975600000006</v>
      </c>
      <c r="G38">
        <f t="shared" ref="G38:G52" si="1">E38*100</f>
        <v>19.512195121951201</v>
      </c>
    </row>
    <row r="39" spans="3:7" x14ac:dyDescent="0.2">
      <c r="C39" s="1" t="s">
        <v>24</v>
      </c>
      <c r="D39">
        <v>0.97560975599999999</v>
      </c>
      <c r="E39">
        <v>0.219512195121951</v>
      </c>
      <c r="F39">
        <f t="shared" si="0"/>
        <v>97.560975600000006</v>
      </c>
      <c r="G39">
        <f t="shared" si="1"/>
        <v>21.951219512195099</v>
      </c>
    </row>
    <row r="40" spans="3:7" x14ac:dyDescent="0.2">
      <c r="C40" s="1" t="s">
        <v>24</v>
      </c>
      <c r="D40">
        <v>0.90243902399999998</v>
      </c>
      <c r="E40">
        <v>0.219512195121951</v>
      </c>
      <c r="F40">
        <f t="shared" si="0"/>
        <v>90.243902399999996</v>
      </c>
      <c r="G40">
        <f t="shared" si="1"/>
        <v>21.951219512195099</v>
      </c>
    </row>
    <row r="41" spans="3:7" x14ac:dyDescent="0.2">
      <c r="C41" s="1" t="s">
        <v>24</v>
      </c>
      <c r="D41">
        <v>0.97560975599999999</v>
      </c>
      <c r="E41">
        <v>0.26829268292682901</v>
      </c>
      <c r="F41">
        <f t="shared" si="0"/>
        <v>97.560975600000006</v>
      </c>
      <c r="G41">
        <f t="shared" si="1"/>
        <v>26.829268292682901</v>
      </c>
    </row>
    <row r="42" spans="3:7" x14ac:dyDescent="0.2">
      <c r="C42" s="1" t="s">
        <v>24</v>
      </c>
      <c r="D42">
        <v>0.90243902399999998</v>
      </c>
      <c r="E42">
        <v>0.439024390243902</v>
      </c>
      <c r="F42">
        <f t="shared" si="0"/>
        <v>90.243902399999996</v>
      </c>
      <c r="G42">
        <f t="shared" si="1"/>
        <v>43.902439024390198</v>
      </c>
    </row>
    <row r="43" spans="3:7" x14ac:dyDescent="0.2">
      <c r="C43" s="1" t="s">
        <v>24</v>
      </c>
      <c r="D43">
        <v>1</v>
      </c>
      <c r="E43">
        <v>0.46341463414634099</v>
      </c>
      <c r="F43">
        <f t="shared" si="0"/>
        <v>100</v>
      </c>
      <c r="G43">
        <f t="shared" si="1"/>
        <v>46.341463414634099</v>
      </c>
    </row>
    <row r="44" spans="3:7" x14ac:dyDescent="0.2">
      <c r="C44" s="1" t="s">
        <v>13</v>
      </c>
      <c r="D44">
        <v>0.243902439</v>
      </c>
      <c r="E44">
        <v>0.87804878048780499</v>
      </c>
      <c r="F44">
        <f t="shared" si="0"/>
        <v>24.390243900000002</v>
      </c>
      <c r="G44">
        <f t="shared" si="1"/>
        <v>87.804878048780495</v>
      </c>
    </row>
    <row r="45" spans="3:7" x14ac:dyDescent="0.2">
      <c r="C45" s="1" t="s">
        <v>13</v>
      </c>
      <c r="D45">
        <v>7.3170732000000002E-2</v>
      </c>
      <c r="E45">
        <v>0.92682926829268297</v>
      </c>
      <c r="F45">
        <f t="shared" si="0"/>
        <v>7.3170732000000003</v>
      </c>
      <c r="G45">
        <f t="shared" si="1"/>
        <v>92.682926829268297</v>
      </c>
    </row>
    <row r="46" spans="3:7" x14ac:dyDescent="0.2">
      <c r="C46" s="1" t="s">
        <v>13</v>
      </c>
      <c r="D46">
        <v>0.12195122</v>
      </c>
      <c r="E46">
        <v>0.95121951219512202</v>
      </c>
      <c r="F46">
        <f t="shared" si="0"/>
        <v>12.195122</v>
      </c>
      <c r="G46">
        <f t="shared" si="1"/>
        <v>95.121951219512198</v>
      </c>
    </row>
    <row r="47" spans="3:7" x14ac:dyDescent="0.2">
      <c r="C47" s="1" t="s">
        <v>17</v>
      </c>
      <c r="D47">
        <v>0.82926829300000005</v>
      </c>
      <c r="E47">
        <v>0.31707317073170699</v>
      </c>
      <c r="F47">
        <f t="shared" si="0"/>
        <v>82.926829300000009</v>
      </c>
      <c r="G47">
        <f t="shared" si="1"/>
        <v>31.707317073170699</v>
      </c>
    </row>
    <row r="48" spans="3:7" x14ac:dyDescent="0.2">
      <c r="C48" s="1" t="s">
        <v>17</v>
      </c>
      <c r="D48">
        <v>0.87804877999999997</v>
      </c>
      <c r="E48">
        <v>0.439024390243902</v>
      </c>
      <c r="F48">
        <f t="shared" si="0"/>
        <v>87.804878000000002</v>
      </c>
      <c r="G48">
        <f t="shared" si="1"/>
        <v>43.902439024390198</v>
      </c>
    </row>
    <row r="49" spans="3:7" x14ac:dyDescent="0.2">
      <c r="C49" s="1" t="s">
        <v>17</v>
      </c>
      <c r="D49">
        <v>0.82926829300000005</v>
      </c>
      <c r="E49">
        <v>0.46341463414634099</v>
      </c>
      <c r="F49">
        <f t="shared" si="0"/>
        <v>82.926829300000009</v>
      </c>
      <c r="G49">
        <f t="shared" si="1"/>
        <v>46.341463414634099</v>
      </c>
    </row>
    <row r="50" spans="3:7" x14ac:dyDescent="0.2">
      <c r="C50" s="1" t="s">
        <v>17</v>
      </c>
      <c r="D50">
        <v>0.75609756100000003</v>
      </c>
      <c r="E50">
        <v>0.58536585365853699</v>
      </c>
      <c r="F50">
        <f t="shared" si="0"/>
        <v>75.609756099999998</v>
      </c>
      <c r="G50">
        <f t="shared" si="1"/>
        <v>58.536585365853696</v>
      </c>
    </row>
    <row r="51" spans="3:7" x14ac:dyDescent="0.2">
      <c r="C51" s="1" t="s">
        <v>17</v>
      </c>
      <c r="D51">
        <v>0.65853658500000001</v>
      </c>
      <c r="E51">
        <v>0.78048780487804903</v>
      </c>
      <c r="F51">
        <f t="shared" si="0"/>
        <v>65.853658499999995</v>
      </c>
      <c r="G51">
        <f t="shared" si="1"/>
        <v>78.048780487804905</v>
      </c>
    </row>
    <row r="52" spans="3:7" x14ac:dyDescent="0.2">
      <c r="C52" s="1" t="s">
        <v>17</v>
      </c>
      <c r="D52">
        <v>0.46341463399999999</v>
      </c>
      <c r="E52">
        <v>0.92682926829268297</v>
      </c>
      <c r="F52">
        <f t="shared" si="0"/>
        <v>46.341463400000002</v>
      </c>
      <c r="G52">
        <f t="shared" si="1"/>
        <v>92.682926829268297</v>
      </c>
    </row>
    <row r="66" spans="3:7" x14ac:dyDescent="0.2">
      <c r="C66" s="1" t="s">
        <v>31</v>
      </c>
      <c r="D66" t="s">
        <v>11</v>
      </c>
      <c r="E66" t="s">
        <v>7</v>
      </c>
      <c r="F66" t="s">
        <v>11</v>
      </c>
      <c r="G66" t="s">
        <v>7</v>
      </c>
    </row>
    <row r="67" spans="3:7" x14ac:dyDescent="0.2">
      <c r="C67" s="1" t="s">
        <v>13</v>
      </c>
      <c r="D67">
        <v>0.243902439</v>
      </c>
      <c r="E67">
        <v>0.53658536599999995</v>
      </c>
      <c r="F67">
        <f>D67*100</f>
        <v>24.390243900000002</v>
      </c>
      <c r="G67">
        <f>E67*100</f>
        <v>53.658536599999998</v>
      </c>
    </row>
    <row r="68" spans="3:7" x14ac:dyDescent="0.2">
      <c r="C68" s="1" t="s">
        <v>13</v>
      </c>
      <c r="D68">
        <v>7.3170732000000002E-2</v>
      </c>
      <c r="E68">
        <v>0.43902438999999999</v>
      </c>
      <c r="F68">
        <f t="shared" ref="F68:F81" si="2">D68*100</f>
        <v>7.3170732000000003</v>
      </c>
      <c r="G68">
        <f t="shared" ref="G68:G81" si="3">E68*100</f>
        <v>43.902439000000001</v>
      </c>
    </row>
    <row r="69" spans="3:7" x14ac:dyDescent="0.2">
      <c r="C69" s="1" t="s">
        <v>13</v>
      </c>
      <c r="D69">
        <v>0.12195122</v>
      </c>
      <c r="E69">
        <v>0.73170731700000002</v>
      </c>
      <c r="F69">
        <f t="shared" si="2"/>
        <v>12.195122</v>
      </c>
      <c r="G69">
        <f t="shared" si="3"/>
        <v>73.170731700000005</v>
      </c>
    </row>
    <row r="70" spans="3:7" x14ac:dyDescent="0.2">
      <c r="C70" s="1" t="s">
        <v>17</v>
      </c>
      <c r="D70">
        <v>0.75609756100000003</v>
      </c>
      <c r="E70">
        <v>2.4390243999999998E-2</v>
      </c>
      <c r="F70">
        <f t="shared" si="2"/>
        <v>75.609756099999998</v>
      </c>
      <c r="G70">
        <f t="shared" si="3"/>
        <v>2.4390243999999996</v>
      </c>
    </row>
    <row r="71" spans="3:7" x14ac:dyDescent="0.2">
      <c r="C71" s="1" t="s">
        <v>17</v>
      </c>
      <c r="D71">
        <v>0.65853658500000001</v>
      </c>
      <c r="E71">
        <v>0.31707317099999999</v>
      </c>
      <c r="F71">
        <f t="shared" si="2"/>
        <v>65.853658499999995</v>
      </c>
      <c r="G71">
        <f t="shared" si="3"/>
        <v>31.707317099999997</v>
      </c>
    </row>
    <row r="72" spans="3:7" x14ac:dyDescent="0.2">
      <c r="C72" s="1" t="s">
        <v>17</v>
      </c>
      <c r="D72">
        <v>0.46341463399999999</v>
      </c>
      <c r="E72">
        <v>0.17073170700000001</v>
      </c>
      <c r="F72">
        <f t="shared" si="2"/>
        <v>46.341463400000002</v>
      </c>
      <c r="G72">
        <f t="shared" si="3"/>
        <v>17.073170700000002</v>
      </c>
    </row>
    <row r="73" spans="3:7" x14ac:dyDescent="0.2">
      <c r="C73" s="1" t="s">
        <v>17</v>
      </c>
      <c r="D73">
        <v>0.87804877999999997</v>
      </c>
      <c r="E73">
        <v>0</v>
      </c>
      <c r="F73">
        <f t="shared" si="2"/>
        <v>87.804878000000002</v>
      </c>
      <c r="G73">
        <f t="shared" si="3"/>
        <v>0</v>
      </c>
    </row>
    <row r="74" spans="3:7" x14ac:dyDescent="0.2">
      <c r="C74" s="1" t="s">
        <v>17</v>
      </c>
      <c r="D74">
        <v>0.82926829300000005</v>
      </c>
      <c r="E74">
        <v>0</v>
      </c>
      <c r="F74">
        <f t="shared" si="2"/>
        <v>82.926829300000009</v>
      </c>
      <c r="G74">
        <f t="shared" si="3"/>
        <v>0</v>
      </c>
    </row>
    <row r="75" spans="3:7" x14ac:dyDescent="0.2">
      <c r="C75" s="1" t="s">
        <v>17</v>
      </c>
      <c r="D75">
        <v>0.82926829300000005</v>
      </c>
      <c r="E75">
        <v>0</v>
      </c>
      <c r="F75">
        <f t="shared" si="2"/>
        <v>82.926829300000009</v>
      </c>
      <c r="G75">
        <f t="shared" si="3"/>
        <v>0</v>
      </c>
    </row>
    <row r="76" spans="3:7" x14ac:dyDescent="0.2">
      <c r="C76" s="1" t="s">
        <v>24</v>
      </c>
      <c r="D76">
        <v>1</v>
      </c>
      <c r="E76">
        <v>0</v>
      </c>
      <c r="F76">
        <f t="shared" si="2"/>
        <v>100</v>
      </c>
      <c r="G76">
        <f t="shared" si="3"/>
        <v>0</v>
      </c>
    </row>
    <row r="77" spans="3:7" x14ac:dyDescent="0.2">
      <c r="C77" s="1" t="s">
        <v>24</v>
      </c>
      <c r="D77">
        <v>0.90243902399999998</v>
      </c>
      <c r="E77">
        <v>0</v>
      </c>
      <c r="F77">
        <f t="shared" si="2"/>
        <v>90.243902399999996</v>
      </c>
      <c r="G77">
        <f t="shared" si="3"/>
        <v>0</v>
      </c>
    </row>
    <row r="78" spans="3:7" x14ac:dyDescent="0.2">
      <c r="C78" s="1" t="s">
        <v>24</v>
      </c>
      <c r="D78">
        <v>0.97560975599999999</v>
      </c>
      <c r="E78">
        <v>0</v>
      </c>
      <c r="F78">
        <f t="shared" si="2"/>
        <v>97.560975600000006</v>
      </c>
      <c r="G78">
        <f t="shared" si="3"/>
        <v>0</v>
      </c>
    </row>
    <row r="79" spans="3:7" x14ac:dyDescent="0.2">
      <c r="C79" s="1" t="s">
        <v>24</v>
      </c>
      <c r="D79">
        <v>0.97560975599999999</v>
      </c>
      <c r="E79">
        <v>0</v>
      </c>
      <c r="F79">
        <f t="shared" si="2"/>
        <v>97.560975600000006</v>
      </c>
      <c r="G79">
        <f t="shared" si="3"/>
        <v>0</v>
      </c>
    </row>
    <row r="80" spans="3:7" x14ac:dyDescent="0.2">
      <c r="C80" s="1" t="s">
        <v>24</v>
      </c>
      <c r="D80">
        <v>0.97560975599999999</v>
      </c>
      <c r="E80">
        <v>0</v>
      </c>
      <c r="F80">
        <f t="shared" si="2"/>
        <v>97.560975600000006</v>
      </c>
      <c r="G80">
        <f t="shared" si="3"/>
        <v>0</v>
      </c>
    </row>
    <row r="81" spans="2:7" x14ac:dyDescent="0.2">
      <c r="C81" s="1" t="s">
        <v>24</v>
      </c>
      <c r="D81">
        <v>0.90243902399999998</v>
      </c>
      <c r="E81">
        <v>4.8780487999999997E-2</v>
      </c>
      <c r="F81">
        <f t="shared" si="2"/>
        <v>90.243902399999996</v>
      </c>
      <c r="G81">
        <f t="shared" si="3"/>
        <v>4.8780487999999993</v>
      </c>
    </row>
    <row r="96" spans="2:7" x14ac:dyDescent="0.2">
      <c r="B96" t="s">
        <v>1</v>
      </c>
      <c r="C96" s="1" t="s">
        <v>31</v>
      </c>
      <c r="D96" t="s">
        <v>8</v>
      </c>
      <c r="E96" t="s">
        <v>10</v>
      </c>
      <c r="F96" t="s">
        <v>8</v>
      </c>
      <c r="G96" t="s">
        <v>10</v>
      </c>
    </row>
    <row r="97" spans="2:7" x14ac:dyDescent="0.2">
      <c r="B97" t="s">
        <v>14</v>
      </c>
      <c r="C97" s="1" t="s">
        <v>13</v>
      </c>
      <c r="D97">
        <v>0.70731707300000002</v>
      </c>
      <c r="E97">
        <v>2.4390243999999998E-2</v>
      </c>
      <c r="F97">
        <f>D97*100</f>
        <v>70.731707299999997</v>
      </c>
      <c r="G97">
        <f>E97*100</f>
        <v>2.4390243999999996</v>
      </c>
    </row>
    <row r="98" spans="2:7" x14ac:dyDescent="0.2">
      <c r="B98" t="s">
        <v>15</v>
      </c>
      <c r="C98" s="1" t="s">
        <v>13</v>
      </c>
      <c r="D98">
        <v>0.70731707300000002</v>
      </c>
      <c r="E98">
        <v>0</v>
      </c>
      <c r="F98">
        <f t="shared" ref="F98:F111" si="4">D98*100</f>
        <v>70.731707299999997</v>
      </c>
      <c r="G98">
        <f t="shared" ref="G98:G111" si="5">E98*100</f>
        <v>0</v>
      </c>
    </row>
    <row r="99" spans="2:7" x14ac:dyDescent="0.2">
      <c r="B99" t="s">
        <v>16</v>
      </c>
      <c r="C99" s="1" t="s">
        <v>13</v>
      </c>
      <c r="D99">
        <v>0.95121951199999999</v>
      </c>
      <c r="E99">
        <v>0</v>
      </c>
      <c r="F99">
        <f t="shared" si="4"/>
        <v>95.121951199999998</v>
      </c>
      <c r="G99">
        <f t="shared" si="5"/>
        <v>0</v>
      </c>
    </row>
    <row r="100" spans="2:7" x14ac:dyDescent="0.2">
      <c r="B100" t="s">
        <v>18</v>
      </c>
      <c r="C100" s="1" t="s">
        <v>17</v>
      </c>
      <c r="D100">
        <v>0.53658536599999995</v>
      </c>
      <c r="E100">
        <v>0.29268292699999998</v>
      </c>
      <c r="F100">
        <f t="shared" si="4"/>
        <v>53.658536599999998</v>
      </c>
      <c r="G100">
        <f t="shared" si="5"/>
        <v>29.268292699999996</v>
      </c>
    </row>
    <row r="101" spans="2:7" x14ac:dyDescent="0.2">
      <c r="B101" t="s">
        <v>19</v>
      </c>
      <c r="C101" s="1" t="s">
        <v>17</v>
      </c>
      <c r="D101">
        <v>0.58536585399999996</v>
      </c>
      <c r="E101">
        <v>0.21951219499999999</v>
      </c>
      <c r="F101">
        <f t="shared" si="4"/>
        <v>58.536585399999993</v>
      </c>
      <c r="G101">
        <f t="shared" si="5"/>
        <v>21.951219500000001</v>
      </c>
    </row>
    <row r="102" spans="2:7" x14ac:dyDescent="0.2">
      <c r="B102" t="s">
        <v>20</v>
      </c>
      <c r="C102" s="1" t="s">
        <v>17</v>
      </c>
      <c r="D102">
        <v>0.80487804900000004</v>
      </c>
      <c r="E102">
        <v>0.365853659</v>
      </c>
      <c r="F102">
        <f t="shared" si="4"/>
        <v>80.4878049</v>
      </c>
      <c r="G102">
        <f t="shared" si="5"/>
        <v>36.585365899999999</v>
      </c>
    </row>
    <row r="103" spans="2:7" x14ac:dyDescent="0.2">
      <c r="B103" t="s">
        <v>21</v>
      </c>
      <c r="C103" s="1" t="s">
        <v>17</v>
      </c>
      <c r="D103">
        <v>0.41463414599999998</v>
      </c>
      <c r="E103">
        <v>2.4390243999999998E-2</v>
      </c>
      <c r="F103">
        <f t="shared" si="4"/>
        <v>41.4634146</v>
      </c>
      <c r="G103">
        <f t="shared" si="5"/>
        <v>2.4390243999999996</v>
      </c>
    </row>
    <row r="104" spans="2:7" x14ac:dyDescent="0.2">
      <c r="B104" t="s">
        <v>22</v>
      </c>
      <c r="C104" s="1" t="s">
        <v>17</v>
      </c>
      <c r="D104">
        <v>0.29268292699999998</v>
      </c>
      <c r="E104">
        <v>0.146341463</v>
      </c>
      <c r="F104">
        <f t="shared" si="4"/>
        <v>29.268292699999996</v>
      </c>
      <c r="G104">
        <f t="shared" si="5"/>
        <v>14.634146300000001</v>
      </c>
    </row>
    <row r="105" spans="2:7" x14ac:dyDescent="0.2">
      <c r="B105" t="s">
        <v>23</v>
      </c>
      <c r="C105" s="1" t="s">
        <v>17</v>
      </c>
      <c r="D105">
        <v>0.46341463399999999</v>
      </c>
      <c r="E105">
        <v>2.4390243999999998E-2</v>
      </c>
      <c r="F105">
        <f t="shared" si="4"/>
        <v>46.341463400000002</v>
      </c>
      <c r="G105">
        <f t="shared" si="5"/>
        <v>2.4390243999999996</v>
      </c>
    </row>
    <row r="106" spans="2:7" x14ac:dyDescent="0.2">
      <c r="B106" t="s">
        <v>25</v>
      </c>
      <c r="C106" s="1" t="s">
        <v>24</v>
      </c>
      <c r="D106">
        <v>0.39024390199999998</v>
      </c>
      <c r="E106">
        <v>0.80487804900000004</v>
      </c>
      <c r="F106">
        <f t="shared" si="4"/>
        <v>39.024390199999999</v>
      </c>
      <c r="G106">
        <f t="shared" si="5"/>
        <v>80.4878049</v>
      </c>
    </row>
    <row r="107" spans="2:7" x14ac:dyDescent="0.2">
      <c r="B107" t="s">
        <v>26</v>
      </c>
      <c r="C107" s="1" t="s">
        <v>24</v>
      </c>
      <c r="D107">
        <v>0.39024390199999998</v>
      </c>
      <c r="E107">
        <v>0.60975609799999997</v>
      </c>
      <c r="F107">
        <f t="shared" si="4"/>
        <v>39.024390199999999</v>
      </c>
      <c r="G107">
        <f t="shared" si="5"/>
        <v>60.975609799999994</v>
      </c>
    </row>
    <row r="108" spans="2:7" x14ac:dyDescent="0.2">
      <c r="B108" t="s">
        <v>27</v>
      </c>
      <c r="C108" s="1" t="s">
        <v>24</v>
      </c>
      <c r="D108">
        <v>0.19512195099999999</v>
      </c>
      <c r="E108">
        <v>0.29268292699999998</v>
      </c>
      <c r="F108">
        <f t="shared" si="4"/>
        <v>19.5121951</v>
      </c>
      <c r="G108">
        <f t="shared" si="5"/>
        <v>29.268292699999996</v>
      </c>
    </row>
    <row r="109" spans="2:7" x14ac:dyDescent="0.2">
      <c r="B109" t="s">
        <v>28</v>
      </c>
      <c r="C109" s="1" t="s">
        <v>24</v>
      </c>
      <c r="D109">
        <v>0.26829268299999998</v>
      </c>
      <c r="E109">
        <v>0.34146341499999999</v>
      </c>
      <c r="F109">
        <f t="shared" si="4"/>
        <v>26.829268299999999</v>
      </c>
      <c r="G109">
        <f t="shared" si="5"/>
        <v>34.146341499999998</v>
      </c>
    </row>
    <row r="110" spans="2:7" x14ac:dyDescent="0.2">
      <c r="B110" t="s">
        <v>29</v>
      </c>
      <c r="C110" s="1" t="s">
        <v>24</v>
      </c>
      <c r="D110">
        <v>0.21951219499999999</v>
      </c>
      <c r="E110">
        <v>0.58536585399999996</v>
      </c>
      <c r="F110">
        <f t="shared" si="4"/>
        <v>21.951219500000001</v>
      </c>
      <c r="G110">
        <f t="shared" si="5"/>
        <v>58.536585399999993</v>
      </c>
    </row>
    <row r="111" spans="2:7" x14ac:dyDescent="0.2">
      <c r="B111" t="s">
        <v>30</v>
      </c>
      <c r="C111" s="1" t="s">
        <v>24</v>
      </c>
      <c r="D111">
        <v>0.17073170700000001</v>
      </c>
      <c r="E111">
        <v>0.46341463399999999</v>
      </c>
      <c r="F111">
        <f t="shared" si="4"/>
        <v>17.073170700000002</v>
      </c>
      <c r="G111">
        <f t="shared" si="5"/>
        <v>46.341463400000002</v>
      </c>
    </row>
    <row r="121" spans="2:4" x14ac:dyDescent="0.2">
      <c r="B121" t="s">
        <v>33</v>
      </c>
      <c r="C121" t="s">
        <v>8</v>
      </c>
      <c r="D121" t="s">
        <v>10</v>
      </c>
    </row>
    <row r="122" spans="2:4" x14ac:dyDescent="0.2">
      <c r="B122" t="s">
        <v>14</v>
      </c>
      <c r="C122">
        <v>0.70731707300000002</v>
      </c>
      <c r="D122">
        <v>2.4390243999999998E-2</v>
      </c>
    </row>
    <row r="123" spans="2:4" x14ac:dyDescent="0.2">
      <c r="B123" t="s">
        <v>15</v>
      </c>
      <c r="C123">
        <v>0.70731707300000002</v>
      </c>
      <c r="D123">
        <v>0</v>
      </c>
    </row>
    <row r="124" spans="2:4" x14ac:dyDescent="0.2">
      <c r="B124" t="s">
        <v>16</v>
      </c>
      <c r="C124">
        <v>0.95121951199999999</v>
      </c>
      <c r="D124">
        <v>0</v>
      </c>
    </row>
    <row r="125" spans="2:4" x14ac:dyDescent="0.2">
      <c r="B125" t="s">
        <v>18</v>
      </c>
      <c r="C125">
        <v>0.53658536599999995</v>
      </c>
      <c r="D125">
        <v>0.29268292699999998</v>
      </c>
    </row>
    <row r="126" spans="2:4" x14ac:dyDescent="0.2">
      <c r="B126" t="s">
        <v>19</v>
      </c>
      <c r="C126">
        <v>0.58536585399999996</v>
      </c>
      <c r="D126">
        <v>0.21951219499999999</v>
      </c>
    </row>
    <row r="127" spans="2:4" x14ac:dyDescent="0.2">
      <c r="B127" t="s">
        <v>20</v>
      </c>
      <c r="C127">
        <v>0.80487804900000004</v>
      </c>
      <c r="D127">
        <v>0.365853659</v>
      </c>
    </row>
    <row r="128" spans="2:4" x14ac:dyDescent="0.2">
      <c r="B128" t="s">
        <v>21</v>
      </c>
      <c r="C128">
        <v>0.41463414599999998</v>
      </c>
      <c r="D128">
        <v>2.4390243999999998E-2</v>
      </c>
    </row>
    <row r="129" spans="2:17" x14ac:dyDescent="0.2">
      <c r="B129" t="s">
        <v>22</v>
      </c>
      <c r="C129">
        <v>0.29268292699999998</v>
      </c>
      <c r="D129">
        <v>0.146341463</v>
      </c>
    </row>
    <row r="130" spans="2:17" x14ac:dyDescent="0.2">
      <c r="B130" t="s">
        <v>23</v>
      </c>
      <c r="C130">
        <v>0.46341463399999999</v>
      </c>
      <c r="D130">
        <v>2.4390243999999998E-2</v>
      </c>
    </row>
    <row r="131" spans="2:17" x14ac:dyDescent="0.2">
      <c r="B131" t="s">
        <v>25</v>
      </c>
      <c r="C131">
        <v>0.39024390199999998</v>
      </c>
      <c r="D131">
        <v>0.80487804900000004</v>
      </c>
    </row>
    <row r="132" spans="2:17" x14ac:dyDescent="0.2">
      <c r="B132" t="s">
        <v>26</v>
      </c>
      <c r="C132">
        <v>0.39024390199999998</v>
      </c>
      <c r="D132">
        <v>0.60975609799999997</v>
      </c>
    </row>
    <row r="133" spans="2:17" x14ac:dyDescent="0.2">
      <c r="B133" t="s">
        <v>27</v>
      </c>
      <c r="C133">
        <v>0.19512195099999999</v>
      </c>
      <c r="D133">
        <v>0.29268292699999998</v>
      </c>
    </row>
    <row r="134" spans="2:17" x14ac:dyDescent="0.2">
      <c r="B134" t="s">
        <v>28</v>
      </c>
      <c r="C134">
        <v>0.26829268299999998</v>
      </c>
      <c r="D134">
        <v>0.34146341499999999</v>
      </c>
    </row>
    <row r="135" spans="2:17" x14ac:dyDescent="0.2">
      <c r="B135" t="s">
        <v>29</v>
      </c>
      <c r="C135">
        <v>0.21951219499999999</v>
      </c>
      <c r="D135">
        <v>0.58536585399999996</v>
      </c>
    </row>
    <row r="136" spans="2:17" x14ac:dyDescent="0.2">
      <c r="B136" t="s">
        <v>30</v>
      </c>
      <c r="C136">
        <v>0.17073170700000001</v>
      </c>
      <c r="D136">
        <v>0.46341463399999999</v>
      </c>
    </row>
    <row r="139" spans="2:17" x14ac:dyDescent="0.2">
      <c r="C139">
        <v>0.70731707300000002</v>
      </c>
      <c r="D139">
        <v>0.70731707300000002</v>
      </c>
      <c r="E139">
        <v>0.95121951199999999</v>
      </c>
      <c r="F139">
        <v>0.53658536599999995</v>
      </c>
      <c r="G139">
        <v>0.58536585399999996</v>
      </c>
      <c r="H139">
        <v>0.80487804900000004</v>
      </c>
      <c r="I139">
        <v>0.41463414599999998</v>
      </c>
      <c r="J139">
        <v>0.29268292699999998</v>
      </c>
      <c r="K139">
        <v>0.46341463399999999</v>
      </c>
      <c r="L139">
        <v>0.39024390199999998</v>
      </c>
      <c r="M139">
        <v>0.39024390199999998</v>
      </c>
      <c r="N139">
        <v>0.19512195099999999</v>
      </c>
      <c r="O139">
        <v>0.26829268299999998</v>
      </c>
      <c r="P139">
        <v>0.21951219499999999</v>
      </c>
      <c r="Q139">
        <v>0.17073170700000001</v>
      </c>
    </row>
    <row r="140" spans="2:17" x14ac:dyDescent="0.2">
      <c r="B140" t="s">
        <v>14</v>
      </c>
      <c r="C140">
        <v>2.4390243999999998E-2</v>
      </c>
    </row>
    <row r="141" spans="2:17" x14ac:dyDescent="0.2">
      <c r="B141" t="s">
        <v>15</v>
      </c>
      <c r="D141">
        <v>0</v>
      </c>
    </row>
    <row r="142" spans="2:17" x14ac:dyDescent="0.2">
      <c r="B142" t="s">
        <v>16</v>
      </c>
      <c r="E142">
        <v>0</v>
      </c>
    </row>
    <row r="143" spans="2:17" x14ac:dyDescent="0.2">
      <c r="B143" t="s">
        <v>18</v>
      </c>
      <c r="F143">
        <v>0.29268292699999998</v>
      </c>
      <c r="G143">
        <v>0.21951219499999999</v>
      </c>
      <c r="H143">
        <v>0.365853659</v>
      </c>
    </row>
    <row r="144" spans="2:17" x14ac:dyDescent="0.2">
      <c r="B144" t="s">
        <v>21</v>
      </c>
      <c r="I144">
        <v>2.4390243999999998E-2</v>
      </c>
      <c r="J144">
        <v>0.146341463</v>
      </c>
      <c r="K144">
        <v>2.4390243999999998E-2</v>
      </c>
    </row>
    <row r="145" spans="2:17" x14ac:dyDescent="0.2">
      <c r="B145" t="s">
        <v>25</v>
      </c>
      <c r="L145">
        <v>0.80487804900000004</v>
      </c>
      <c r="M145">
        <v>0.60975609799999997</v>
      </c>
      <c r="N145">
        <v>0.29268292699999998</v>
      </c>
    </row>
    <row r="146" spans="2:17" x14ac:dyDescent="0.2">
      <c r="B146" t="s">
        <v>28</v>
      </c>
      <c r="O146">
        <v>0.34146341499999999</v>
      </c>
      <c r="P146">
        <v>0.58536585399999996</v>
      </c>
      <c r="Q146">
        <v>0.46341463399999999</v>
      </c>
    </row>
    <row r="192" spans="2:17" x14ac:dyDescent="0.2">
      <c r="B192" s="7" t="s">
        <v>0</v>
      </c>
      <c r="C192" s="7" t="s">
        <v>1</v>
      </c>
      <c r="D192" s="7" t="s">
        <v>52</v>
      </c>
      <c r="E192" s="7" t="s">
        <v>55</v>
      </c>
      <c r="F192" s="7" t="s">
        <v>59</v>
      </c>
      <c r="G192" s="7" t="s">
        <v>4</v>
      </c>
      <c r="H192" s="7" t="s">
        <v>53</v>
      </c>
      <c r="I192" s="7" t="s">
        <v>54</v>
      </c>
      <c r="M192" s="7" t="s">
        <v>1</v>
      </c>
      <c r="N192" s="7" t="s">
        <v>55</v>
      </c>
      <c r="O192" s="8" t="s">
        <v>59</v>
      </c>
      <c r="P192" s="7" t="s">
        <v>55</v>
      </c>
      <c r="Q192" s="8" t="s">
        <v>59</v>
      </c>
    </row>
    <row r="193" spans="1:20" x14ac:dyDescent="0.2">
      <c r="A193">
        <v>1</v>
      </c>
      <c r="B193" s="3" t="s">
        <v>13</v>
      </c>
      <c r="C193" s="3" t="s">
        <v>14</v>
      </c>
      <c r="D193" s="3">
        <v>36</v>
      </c>
      <c r="E193" t="s">
        <v>56</v>
      </c>
      <c r="F193" s="3">
        <v>0.87804879999999996</v>
      </c>
      <c r="G193" s="3" t="s">
        <v>13</v>
      </c>
      <c r="H193" s="3">
        <v>11</v>
      </c>
      <c r="I193" s="3">
        <v>0.26829268000000001</v>
      </c>
      <c r="J193" s="2"/>
      <c r="M193" s="3" t="s">
        <v>14</v>
      </c>
      <c r="N193" t="s">
        <v>56</v>
      </c>
      <c r="O193" s="5">
        <v>0.87804879999999996</v>
      </c>
      <c r="P193" t="s">
        <v>58</v>
      </c>
      <c r="Q193" s="5">
        <v>0.26829268000000001</v>
      </c>
    </row>
    <row r="194" spans="1:20" x14ac:dyDescent="0.2">
      <c r="A194" s="3">
        <v>2</v>
      </c>
      <c r="B194" s="3" t="s">
        <v>13</v>
      </c>
      <c r="C194" s="3" t="s">
        <v>15</v>
      </c>
      <c r="D194" s="3">
        <v>38</v>
      </c>
      <c r="E194" t="s">
        <v>56</v>
      </c>
      <c r="F194" s="3">
        <v>0.92682929999999997</v>
      </c>
      <c r="G194" s="3" t="s">
        <v>13</v>
      </c>
      <c r="H194" s="3">
        <v>3</v>
      </c>
      <c r="I194" s="3">
        <v>7.3170730000000003E-2</v>
      </c>
      <c r="M194" s="3" t="s">
        <v>15</v>
      </c>
      <c r="N194" t="s">
        <v>56</v>
      </c>
      <c r="O194" s="5">
        <v>0.92682929999999997</v>
      </c>
      <c r="P194" t="s">
        <v>58</v>
      </c>
      <c r="Q194" s="5">
        <v>7.3170730000000003E-2</v>
      </c>
    </row>
    <row r="195" spans="1:20" x14ac:dyDescent="0.2">
      <c r="A195" s="3">
        <v>3</v>
      </c>
      <c r="B195" s="3" t="s">
        <v>13</v>
      </c>
      <c r="C195" s="3" t="s">
        <v>16</v>
      </c>
      <c r="D195" s="3">
        <v>39</v>
      </c>
      <c r="E195" t="s">
        <v>56</v>
      </c>
      <c r="F195" s="3">
        <v>0.9512195</v>
      </c>
      <c r="G195" s="3" t="s">
        <v>13</v>
      </c>
      <c r="H195" s="3">
        <v>5</v>
      </c>
      <c r="I195" s="3">
        <v>0.12195122</v>
      </c>
      <c r="M195" s="3" t="s">
        <v>16</v>
      </c>
      <c r="N195" t="s">
        <v>56</v>
      </c>
      <c r="O195" s="5">
        <v>0.9512195</v>
      </c>
      <c r="P195" t="s">
        <v>58</v>
      </c>
      <c r="Q195" s="5">
        <v>0.12195122</v>
      </c>
      <c r="R195" s="7"/>
      <c r="S195" s="7"/>
      <c r="T195" s="7"/>
    </row>
    <row r="196" spans="1:20" x14ac:dyDescent="0.2">
      <c r="A196" s="3">
        <v>4</v>
      </c>
      <c r="B196" s="3" t="s">
        <v>17</v>
      </c>
      <c r="C196" s="3" t="s">
        <v>18</v>
      </c>
      <c r="D196" s="3">
        <v>24</v>
      </c>
      <c r="E196" t="s">
        <v>56</v>
      </c>
      <c r="F196" s="3">
        <v>0.58536589999999999</v>
      </c>
      <c r="G196" s="3" t="s">
        <v>17</v>
      </c>
      <c r="H196" s="3">
        <v>35</v>
      </c>
      <c r="I196" s="3">
        <v>0.85365853999999997</v>
      </c>
      <c r="M196" s="3" t="s">
        <v>18</v>
      </c>
      <c r="N196" t="s">
        <v>56</v>
      </c>
      <c r="O196" s="5">
        <v>0.58536589999999999</v>
      </c>
      <c r="P196" t="s">
        <v>58</v>
      </c>
      <c r="Q196" s="5">
        <v>0.85365853999999997</v>
      </c>
    </row>
    <row r="197" spans="1:20" x14ac:dyDescent="0.2">
      <c r="A197" s="3">
        <v>5</v>
      </c>
      <c r="B197" s="3" t="s">
        <v>17</v>
      </c>
      <c r="C197" s="3" t="s">
        <v>19</v>
      </c>
      <c r="D197" s="3">
        <v>32</v>
      </c>
      <c r="E197" t="s">
        <v>56</v>
      </c>
      <c r="F197" s="3">
        <v>0.78048779999999995</v>
      </c>
      <c r="G197" s="3" t="s">
        <v>17</v>
      </c>
      <c r="H197" s="3">
        <v>32</v>
      </c>
      <c r="I197" s="3">
        <v>0.78048779999999995</v>
      </c>
      <c r="M197" s="3" t="s">
        <v>19</v>
      </c>
      <c r="N197" t="s">
        <v>56</v>
      </c>
      <c r="O197" s="5">
        <v>0.78048779999999995</v>
      </c>
      <c r="P197" t="s">
        <v>58</v>
      </c>
      <c r="Q197" s="5">
        <v>0.78048779999999995</v>
      </c>
    </row>
    <row r="198" spans="1:20" x14ac:dyDescent="0.2">
      <c r="A198" s="3">
        <v>6</v>
      </c>
      <c r="B198" s="3" t="s">
        <v>17</v>
      </c>
      <c r="C198" s="3" t="s">
        <v>20</v>
      </c>
      <c r="D198" s="3">
        <v>38</v>
      </c>
      <c r="E198" t="s">
        <v>56</v>
      </c>
      <c r="F198" s="3">
        <v>0.92682929999999997</v>
      </c>
      <c r="G198" s="3" t="s">
        <v>17</v>
      </c>
      <c r="H198" s="3">
        <v>28</v>
      </c>
      <c r="I198" s="3">
        <v>0.68292682999999998</v>
      </c>
      <c r="M198" s="3" t="s">
        <v>20</v>
      </c>
      <c r="N198" t="s">
        <v>56</v>
      </c>
      <c r="O198" s="5">
        <v>0.92682929999999997</v>
      </c>
      <c r="P198" t="s">
        <v>58</v>
      </c>
      <c r="Q198" s="5">
        <v>0.68292682999999998</v>
      </c>
    </row>
    <row r="199" spans="1:20" x14ac:dyDescent="0.2">
      <c r="A199" s="3">
        <v>7</v>
      </c>
      <c r="B199" s="3" t="s">
        <v>17</v>
      </c>
      <c r="C199" s="3" t="s">
        <v>21</v>
      </c>
      <c r="D199" s="3">
        <v>18</v>
      </c>
      <c r="E199" t="s">
        <v>56</v>
      </c>
      <c r="F199" s="3">
        <v>0.43902439999999998</v>
      </c>
      <c r="G199" s="3" t="s">
        <v>17</v>
      </c>
      <c r="H199" s="3">
        <v>37</v>
      </c>
      <c r="I199" s="3">
        <v>0.90243901999999998</v>
      </c>
      <c r="M199" s="3" t="s">
        <v>21</v>
      </c>
      <c r="N199" t="s">
        <v>56</v>
      </c>
      <c r="O199" s="5">
        <v>0.43902439999999998</v>
      </c>
      <c r="P199" t="s">
        <v>58</v>
      </c>
      <c r="Q199" s="5">
        <v>0.90243901999999998</v>
      </c>
    </row>
    <row r="200" spans="1:20" x14ac:dyDescent="0.2">
      <c r="A200" s="3">
        <v>8</v>
      </c>
      <c r="B200" s="3" t="s">
        <v>17</v>
      </c>
      <c r="C200" s="3" t="s">
        <v>22</v>
      </c>
      <c r="D200" s="3">
        <v>13</v>
      </c>
      <c r="E200" t="s">
        <v>56</v>
      </c>
      <c r="F200" s="3">
        <v>0.3170732</v>
      </c>
      <c r="G200" s="3" t="s">
        <v>17</v>
      </c>
      <c r="H200" s="3">
        <v>35</v>
      </c>
      <c r="I200" s="3">
        <v>0.85365853999999997</v>
      </c>
      <c r="M200" s="3" t="s">
        <v>22</v>
      </c>
      <c r="N200" t="s">
        <v>56</v>
      </c>
      <c r="O200" s="5">
        <v>0.3170732</v>
      </c>
      <c r="P200" t="s">
        <v>58</v>
      </c>
      <c r="Q200" s="5">
        <v>0.85365853999999997</v>
      </c>
    </row>
    <row r="201" spans="1:20" x14ac:dyDescent="0.2">
      <c r="A201" s="3">
        <v>9</v>
      </c>
      <c r="B201" s="3" t="s">
        <v>17</v>
      </c>
      <c r="C201" s="3" t="s">
        <v>23</v>
      </c>
      <c r="D201" s="3">
        <v>19</v>
      </c>
      <c r="E201" t="s">
        <v>56</v>
      </c>
      <c r="F201" s="3">
        <v>0.46341460000000001</v>
      </c>
      <c r="G201" s="3" t="s">
        <v>17</v>
      </c>
      <c r="H201" s="3">
        <v>35</v>
      </c>
      <c r="I201" s="3">
        <v>0.85365853999999997</v>
      </c>
      <c r="M201" s="3" t="s">
        <v>23</v>
      </c>
      <c r="N201" t="s">
        <v>56</v>
      </c>
      <c r="O201" s="5">
        <v>0.46341460000000001</v>
      </c>
      <c r="P201" t="s">
        <v>58</v>
      </c>
      <c r="Q201" s="5">
        <v>0.85365853999999997</v>
      </c>
    </row>
    <row r="202" spans="1:20" x14ac:dyDescent="0.2">
      <c r="A202" s="3">
        <v>10</v>
      </c>
      <c r="B202" s="3" t="s">
        <v>24</v>
      </c>
      <c r="C202" s="3" t="s">
        <v>25</v>
      </c>
      <c r="D202" s="3">
        <v>19</v>
      </c>
      <c r="E202" t="s">
        <v>56</v>
      </c>
      <c r="F202" s="3">
        <v>0.46341460000000001</v>
      </c>
      <c r="G202" s="3" t="s">
        <v>24</v>
      </c>
      <c r="H202" s="3">
        <v>41</v>
      </c>
      <c r="I202" s="3">
        <v>1</v>
      </c>
      <c r="M202" s="3" t="s">
        <v>25</v>
      </c>
      <c r="N202" t="s">
        <v>56</v>
      </c>
      <c r="O202" s="5">
        <v>0.46341460000000001</v>
      </c>
      <c r="P202" t="s">
        <v>58</v>
      </c>
      <c r="Q202" s="5">
        <v>1</v>
      </c>
    </row>
    <row r="203" spans="1:20" x14ac:dyDescent="0.2">
      <c r="A203" s="3">
        <v>11</v>
      </c>
      <c r="B203" s="3" t="s">
        <v>24</v>
      </c>
      <c r="C203" s="3" t="s">
        <v>26</v>
      </c>
      <c r="D203" s="3">
        <v>18</v>
      </c>
      <c r="E203" t="s">
        <v>56</v>
      </c>
      <c r="F203" s="3">
        <v>0.43902439999999998</v>
      </c>
      <c r="G203" s="3" t="s">
        <v>24</v>
      </c>
      <c r="H203" s="3">
        <v>37</v>
      </c>
      <c r="I203" s="3">
        <v>0.90243901999999998</v>
      </c>
      <c r="M203" s="3" t="s">
        <v>26</v>
      </c>
      <c r="N203" t="s">
        <v>56</v>
      </c>
      <c r="O203" s="5">
        <v>0.43902439999999998</v>
      </c>
      <c r="P203" t="s">
        <v>58</v>
      </c>
      <c r="Q203" s="5">
        <v>0.90243901999999998</v>
      </c>
    </row>
    <row r="204" spans="1:20" x14ac:dyDescent="0.2">
      <c r="A204" s="3">
        <v>12</v>
      </c>
      <c r="B204" s="3" t="s">
        <v>24</v>
      </c>
      <c r="C204" s="3" t="s">
        <v>27</v>
      </c>
      <c r="D204" s="3">
        <v>8</v>
      </c>
      <c r="E204" t="s">
        <v>56</v>
      </c>
      <c r="F204" s="3">
        <v>0.19512199999999999</v>
      </c>
      <c r="G204" s="3" t="s">
        <v>24</v>
      </c>
      <c r="H204" s="3">
        <v>40</v>
      </c>
      <c r="I204" s="3">
        <v>0.97560975999999999</v>
      </c>
      <c r="M204" s="3" t="s">
        <v>27</v>
      </c>
      <c r="N204" t="s">
        <v>56</v>
      </c>
      <c r="O204" s="5">
        <v>0.19512199999999999</v>
      </c>
      <c r="P204" t="s">
        <v>58</v>
      </c>
      <c r="Q204" s="5">
        <v>0.97560975999999999</v>
      </c>
    </row>
    <row r="205" spans="1:20" x14ac:dyDescent="0.2">
      <c r="A205" s="3">
        <v>13</v>
      </c>
      <c r="B205" s="3" t="s">
        <v>24</v>
      </c>
      <c r="C205" s="3" t="s">
        <v>28</v>
      </c>
      <c r="D205" s="3">
        <v>11</v>
      </c>
      <c r="E205" t="s">
        <v>56</v>
      </c>
      <c r="F205" s="3">
        <v>0.2682927</v>
      </c>
      <c r="G205" s="3" t="s">
        <v>24</v>
      </c>
      <c r="H205" s="3">
        <v>41</v>
      </c>
      <c r="I205" s="3">
        <v>1</v>
      </c>
      <c r="M205" s="3" t="s">
        <v>28</v>
      </c>
      <c r="N205" t="s">
        <v>56</v>
      </c>
      <c r="O205" s="5">
        <v>0.2682927</v>
      </c>
      <c r="P205" t="s">
        <v>58</v>
      </c>
      <c r="Q205" s="5">
        <v>1</v>
      </c>
    </row>
    <row r="206" spans="1:20" x14ac:dyDescent="0.2">
      <c r="A206" s="3">
        <v>14</v>
      </c>
      <c r="B206" s="3" t="s">
        <v>24</v>
      </c>
      <c r="C206" s="3" t="s">
        <v>29</v>
      </c>
      <c r="D206" s="3">
        <v>9</v>
      </c>
      <c r="E206" t="s">
        <v>56</v>
      </c>
      <c r="F206" s="3">
        <v>0.21951219999999999</v>
      </c>
      <c r="G206" s="3" t="s">
        <v>24</v>
      </c>
      <c r="H206" s="3">
        <v>41</v>
      </c>
      <c r="I206" s="3">
        <v>1</v>
      </c>
      <c r="M206" s="3" t="s">
        <v>29</v>
      </c>
      <c r="N206" t="s">
        <v>56</v>
      </c>
      <c r="O206" s="5">
        <v>0.21951219999999999</v>
      </c>
      <c r="P206" t="s">
        <v>58</v>
      </c>
      <c r="Q206" s="5">
        <v>1</v>
      </c>
    </row>
    <row r="207" spans="1:20" x14ac:dyDescent="0.2">
      <c r="A207" s="3">
        <v>15</v>
      </c>
      <c r="B207" s="3" t="s">
        <v>24</v>
      </c>
      <c r="C207" s="3" t="s">
        <v>30</v>
      </c>
      <c r="D207" s="3">
        <v>9</v>
      </c>
      <c r="E207" t="s">
        <v>56</v>
      </c>
      <c r="F207" s="3">
        <v>0.21951219999999999</v>
      </c>
      <c r="G207" s="3" t="s">
        <v>24</v>
      </c>
      <c r="H207" s="3">
        <v>38</v>
      </c>
      <c r="I207" s="3">
        <v>0.92682927000000004</v>
      </c>
      <c r="M207" s="3" t="s">
        <v>30</v>
      </c>
      <c r="N207" t="s">
        <v>56</v>
      </c>
      <c r="O207" s="5">
        <v>0.21951219999999999</v>
      </c>
      <c r="P207" t="s">
        <v>58</v>
      </c>
      <c r="Q207" s="5">
        <v>0.92682927000000004</v>
      </c>
    </row>
    <row r="208" spans="1:20" x14ac:dyDescent="0.2">
      <c r="B208" s="3" t="s">
        <v>13</v>
      </c>
      <c r="C208" s="3" t="s">
        <v>14</v>
      </c>
      <c r="D208" s="3">
        <v>11</v>
      </c>
      <c r="E208" t="s">
        <v>57</v>
      </c>
      <c r="F208" s="3">
        <v>0.26829268000000001</v>
      </c>
      <c r="M208" s="3" t="s">
        <v>14</v>
      </c>
      <c r="N208" t="s">
        <v>58</v>
      </c>
      <c r="O208" s="5">
        <v>0.26829268000000001</v>
      </c>
    </row>
    <row r="209" spans="2:16" x14ac:dyDescent="0.2">
      <c r="B209" s="3" t="s">
        <v>13</v>
      </c>
      <c r="C209" s="3" t="s">
        <v>15</v>
      </c>
      <c r="D209" s="3">
        <v>3</v>
      </c>
      <c r="E209" t="s">
        <v>57</v>
      </c>
      <c r="F209" s="3">
        <v>7.3170730000000003E-2</v>
      </c>
      <c r="M209" s="3" t="s">
        <v>15</v>
      </c>
      <c r="N209" t="s">
        <v>58</v>
      </c>
      <c r="O209" s="5">
        <v>7.3170730000000003E-2</v>
      </c>
    </row>
    <row r="210" spans="2:16" x14ac:dyDescent="0.2">
      <c r="B210" s="3" t="s">
        <v>13</v>
      </c>
      <c r="C210" s="3" t="s">
        <v>16</v>
      </c>
      <c r="D210" s="3">
        <v>5</v>
      </c>
      <c r="E210" t="s">
        <v>57</v>
      </c>
      <c r="F210" s="3">
        <v>0.12195122</v>
      </c>
      <c r="M210" s="3" t="s">
        <v>16</v>
      </c>
      <c r="N210" t="s">
        <v>58</v>
      </c>
      <c r="O210" s="5">
        <v>0.12195122</v>
      </c>
    </row>
    <row r="211" spans="2:16" x14ac:dyDescent="0.2">
      <c r="B211" s="3" t="s">
        <v>17</v>
      </c>
      <c r="C211" s="3" t="s">
        <v>18</v>
      </c>
      <c r="D211" s="3">
        <v>35</v>
      </c>
      <c r="E211" t="s">
        <v>57</v>
      </c>
      <c r="F211" s="3">
        <v>0.85365853999999997</v>
      </c>
      <c r="M211" s="3" t="s">
        <v>18</v>
      </c>
      <c r="N211" t="s">
        <v>58</v>
      </c>
      <c r="O211" s="5">
        <v>0.85365853999999997</v>
      </c>
    </row>
    <row r="212" spans="2:16" x14ac:dyDescent="0.2">
      <c r="B212" s="3" t="s">
        <v>17</v>
      </c>
      <c r="C212" s="3" t="s">
        <v>19</v>
      </c>
      <c r="D212" s="3">
        <v>32</v>
      </c>
      <c r="E212" t="s">
        <v>57</v>
      </c>
      <c r="F212" s="3">
        <v>0.78048779999999995</v>
      </c>
      <c r="M212" s="3" t="s">
        <v>19</v>
      </c>
      <c r="N212" t="s">
        <v>58</v>
      </c>
      <c r="O212" s="5">
        <v>0.78048779999999995</v>
      </c>
    </row>
    <row r="213" spans="2:16" x14ac:dyDescent="0.2">
      <c r="B213" s="3" t="s">
        <v>17</v>
      </c>
      <c r="C213" s="3" t="s">
        <v>20</v>
      </c>
      <c r="D213" s="3">
        <v>28</v>
      </c>
      <c r="E213" t="s">
        <v>57</v>
      </c>
      <c r="F213" s="3">
        <v>0.68292682999999998</v>
      </c>
      <c r="M213" s="3" t="s">
        <v>20</v>
      </c>
      <c r="N213" t="s">
        <v>58</v>
      </c>
      <c r="O213" s="5">
        <v>0.68292682999999998</v>
      </c>
    </row>
    <row r="214" spans="2:16" x14ac:dyDescent="0.2">
      <c r="B214" s="3" t="s">
        <v>17</v>
      </c>
      <c r="C214" s="3" t="s">
        <v>21</v>
      </c>
      <c r="D214" s="3">
        <v>37</v>
      </c>
      <c r="E214" t="s">
        <v>57</v>
      </c>
      <c r="F214" s="3">
        <v>0.90243901999999998</v>
      </c>
      <c r="M214" s="3" t="s">
        <v>21</v>
      </c>
      <c r="N214" t="s">
        <v>58</v>
      </c>
      <c r="O214" s="5">
        <v>0.90243901999999998</v>
      </c>
    </row>
    <row r="215" spans="2:16" x14ac:dyDescent="0.2">
      <c r="B215" s="3" t="s">
        <v>17</v>
      </c>
      <c r="C215" s="3" t="s">
        <v>22</v>
      </c>
      <c r="D215" s="3">
        <v>35</v>
      </c>
      <c r="E215" t="s">
        <v>57</v>
      </c>
      <c r="F215" s="3">
        <v>0.85365853999999997</v>
      </c>
      <c r="M215" s="3" t="s">
        <v>22</v>
      </c>
      <c r="N215" t="s">
        <v>58</v>
      </c>
      <c r="O215" s="5">
        <v>0.85365853999999997</v>
      </c>
    </row>
    <row r="216" spans="2:16" x14ac:dyDescent="0.2">
      <c r="B216" s="3" t="s">
        <v>17</v>
      </c>
      <c r="C216" s="3" t="s">
        <v>23</v>
      </c>
      <c r="D216" s="3">
        <v>35</v>
      </c>
      <c r="E216" t="s">
        <v>57</v>
      </c>
      <c r="F216" s="3">
        <v>0.85365853999999997</v>
      </c>
      <c r="M216" s="3" t="s">
        <v>23</v>
      </c>
      <c r="N216" t="s">
        <v>58</v>
      </c>
      <c r="O216" s="5">
        <v>0.85365853999999997</v>
      </c>
    </row>
    <row r="217" spans="2:16" x14ac:dyDescent="0.2">
      <c r="B217" s="3" t="s">
        <v>24</v>
      </c>
      <c r="C217" s="3" t="s">
        <v>25</v>
      </c>
      <c r="D217" s="3">
        <v>41</v>
      </c>
      <c r="E217" t="s">
        <v>57</v>
      </c>
      <c r="F217" s="3">
        <v>1</v>
      </c>
      <c r="M217" s="3" t="s">
        <v>25</v>
      </c>
      <c r="N217" t="s">
        <v>58</v>
      </c>
      <c r="O217" s="5">
        <v>1</v>
      </c>
    </row>
    <row r="218" spans="2:16" x14ac:dyDescent="0.2">
      <c r="B218" s="3" t="s">
        <v>24</v>
      </c>
      <c r="C218" s="3" t="s">
        <v>26</v>
      </c>
      <c r="D218" s="3">
        <v>37</v>
      </c>
      <c r="E218" t="s">
        <v>57</v>
      </c>
      <c r="F218" s="3">
        <v>0.90243901999999998</v>
      </c>
      <c r="M218" s="3" t="s">
        <v>26</v>
      </c>
      <c r="N218" t="s">
        <v>58</v>
      </c>
      <c r="O218" s="5">
        <v>0.90243901999999998</v>
      </c>
    </row>
    <row r="219" spans="2:16" x14ac:dyDescent="0.2">
      <c r="B219" s="3" t="s">
        <v>24</v>
      </c>
      <c r="C219" s="3" t="s">
        <v>27</v>
      </c>
      <c r="D219" s="3">
        <v>40</v>
      </c>
      <c r="E219" t="s">
        <v>57</v>
      </c>
      <c r="F219" s="3">
        <v>0.97560975999999999</v>
      </c>
      <c r="M219" s="3" t="s">
        <v>27</v>
      </c>
      <c r="N219" t="s">
        <v>58</v>
      </c>
      <c r="O219" s="5">
        <v>0.97560975999999999</v>
      </c>
    </row>
    <row r="220" spans="2:16" x14ac:dyDescent="0.2">
      <c r="B220" s="3" t="s">
        <v>24</v>
      </c>
      <c r="C220" s="3" t="s">
        <v>28</v>
      </c>
      <c r="D220" s="3">
        <v>41</v>
      </c>
      <c r="E220" t="s">
        <v>57</v>
      </c>
      <c r="F220" s="3">
        <v>1</v>
      </c>
      <c r="M220" s="3" t="s">
        <v>28</v>
      </c>
      <c r="N220" t="s">
        <v>58</v>
      </c>
      <c r="O220" s="5">
        <v>1</v>
      </c>
    </row>
    <row r="221" spans="2:16" x14ac:dyDescent="0.2">
      <c r="B221" s="3" t="s">
        <v>24</v>
      </c>
      <c r="C221" s="3" t="s">
        <v>29</v>
      </c>
      <c r="D221" s="3">
        <v>41</v>
      </c>
      <c r="E221" t="s">
        <v>57</v>
      </c>
      <c r="F221" s="3">
        <v>1</v>
      </c>
      <c r="M221" s="3" t="s">
        <v>29</v>
      </c>
      <c r="N221" t="s">
        <v>58</v>
      </c>
      <c r="O221" s="5">
        <v>1</v>
      </c>
    </row>
    <row r="222" spans="2:16" x14ac:dyDescent="0.2">
      <c r="B222" s="3" t="s">
        <v>24</v>
      </c>
      <c r="C222" s="3" t="s">
        <v>30</v>
      </c>
      <c r="D222" s="3">
        <v>38</v>
      </c>
      <c r="E222" t="s">
        <v>57</v>
      </c>
      <c r="F222" s="3">
        <v>0.92682927000000004</v>
      </c>
      <c r="M222" s="3" t="s">
        <v>30</v>
      </c>
      <c r="N222" t="s">
        <v>58</v>
      </c>
      <c r="O222" s="5">
        <v>0.92682927000000004</v>
      </c>
    </row>
    <row r="224" spans="2:16" x14ac:dyDescent="0.2">
      <c r="B224" s="7" t="s">
        <v>31</v>
      </c>
      <c r="C224" s="7" t="s">
        <v>44</v>
      </c>
      <c r="D224" s="7" t="s">
        <v>60</v>
      </c>
      <c r="E224" s="7" t="s">
        <v>2</v>
      </c>
      <c r="F224" s="7" t="s">
        <v>61</v>
      </c>
      <c r="G224" s="7" t="s">
        <v>62</v>
      </c>
      <c r="H224" s="7" t="s">
        <v>1</v>
      </c>
      <c r="K224" s="7" t="s">
        <v>44</v>
      </c>
      <c r="L224" s="7" t="s">
        <v>60</v>
      </c>
      <c r="M224" s="7" t="s">
        <v>1</v>
      </c>
      <c r="N224" s="7" t="s">
        <v>55</v>
      </c>
      <c r="O224" s="9" t="s">
        <v>59</v>
      </c>
      <c r="P224" s="7" t="s">
        <v>1</v>
      </c>
    </row>
    <row r="225" spans="1:33" x14ac:dyDescent="0.2">
      <c r="A225" s="3">
        <v>1</v>
      </c>
      <c r="B225" s="3" t="s">
        <v>13</v>
      </c>
      <c r="C225" s="3" t="s">
        <v>34</v>
      </c>
      <c r="D225" s="3">
        <v>1</v>
      </c>
      <c r="E225" s="3">
        <v>39</v>
      </c>
      <c r="F225" s="3">
        <v>0.9512195</v>
      </c>
      <c r="G225" s="3">
        <v>4.8780490000000003E-2</v>
      </c>
      <c r="H225" s="3" t="s">
        <v>14</v>
      </c>
      <c r="K225" s="3" t="s">
        <v>34</v>
      </c>
      <c r="L225" s="3">
        <v>1</v>
      </c>
      <c r="M225" s="3" t="s">
        <v>14</v>
      </c>
      <c r="N225" t="s">
        <v>56</v>
      </c>
      <c r="O225" s="10">
        <v>0.87804879999999996</v>
      </c>
      <c r="P225" s="3" t="s">
        <v>14</v>
      </c>
      <c r="S225" s="3" t="s">
        <v>14</v>
      </c>
      <c r="T225" s="3" t="s">
        <v>15</v>
      </c>
      <c r="U225" s="3" t="s">
        <v>16</v>
      </c>
      <c r="V225" s="3" t="s">
        <v>18</v>
      </c>
      <c r="W225" s="3" t="s">
        <v>19</v>
      </c>
      <c r="X225" s="3" t="s">
        <v>20</v>
      </c>
      <c r="Y225" s="3" t="s">
        <v>21</v>
      </c>
      <c r="Z225" s="3" t="s">
        <v>22</v>
      </c>
      <c r="AA225" s="3" t="s">
        <v>23</v>
      </c>
      <c r="AB225" s="3" t="s">
        <v>25</v>
      </c>
      <c r="AC225" s="3" t="s">
        <v>26</v>
      </c>
      <c r="AD225" s="3" t="s">
        <v>27</v>
      </c>
      <c r="AE225" s="3" t="s">
        <v>28</v>
      </c>
      <c r="AF225" s="3" t="s">
        <v>29</v>
      </c>
      <c r="AG225" s="3" t="s">
        <v>30</v>
      </c>
    </row>
    <row r="226" spans="1:33" x14ac:dyDescent="0.2">
      <c r="A226" s="3">
        <v>2</v>
      </c>
      <c r="B226" s="3" t="s">
        <v>13</v>
      </c>
      <c r="C226" s="3" t="s">
        <v>36</v>
      </c>
      <c r="D226" s="3">
        <v>2</v>
      </c>
      <c r="E226" s="3">
        <v>39</v>
      </c>
      <c r="F226" s="3">
        <v>0.9512195</v>
      </c>
      <c r="G226" s="3">
        <v>4.8780490000000003E-2</v>
      </c>
      <c r="H226" s="3" t="s">
        <v>15</v>
      </c>
      <c r="K226" s="3" t="s">
        <v>36</v>
      </c>
      <c r="L226" s="3">
        <v>2</v>
      </c>
      <c r="M226" s="3" t="s">
        <v>15</v>
      </c>
      <c r="N226" t="s">
        <v>56</v>
      </c>
      <c r="O226" s="10">
        <v>0.92682929999999997</v>
      </c>
      <c r="P226" s="3" t="s">
        <v>15</v>
      </c>
      <c r="R226" t="s">
        <v>56</v>
      </c>
      <c r="S226" s="5">
        <v>0.87804879999999996</v>
      </c>
      <c r="T226" s="5">
        <v>0.92682929999999997</v>
      </c>
      <c r="U226" s="5">
        <v>0.9512195</v>
      </c>
      <c r="V226" s="5">
        <v>0.58536589999999999</v>
      </c>
      <c r="W226" s="5">
        <v>0.78048779999999995</v>
      </c>
      <c r="X226" s="5">
        <v>0.92682929999999997</v>
      </c>
      <c r="Y226" s="5">
        <v>0.43902439999999998</v>
      </c>
      <c r="Z226" s="5">
        <v>0.3170732</v>
      </c>
      <c r="AA226" s="5">
        <v>0.46341460000000001</v>
      </c>
      <c r="AB226" s="5">
        <v>0.46341460000000001</v>
      </c>
      <c r="AC226" s="5">
        <v>0.43902439999999998</v>
      </c>
      <c r="AD226" s="5">
        <v>0.19512199999999999</v>
      </c>
      <c r="AE226" s="5">
        <v>0.2682927</v>
      </c>
      <c r="AF226" s="5">
        <v>0.21951219999999999</v>
      </c>
      <c r="AG226" s="5">
        <v>0.21951219999999999</v>
      </c>
    </row>
    <row r="227" spans="1:33" x14ac:dyDescent="0.2">
      <c r="A227" s="3">
        <v>3</v>
      </c>
      <c r="B227" s="3" t="s">
        <v>13</v>
      </c>
      <c r="C227" s="3" t="s">
        <v>37</v>
      </c>
      <c r="D227" s="3">
        <v>3</v>
      </c>
      <c r="E227" s="3">
        <v>41</v>
      </c>
      <c r="F227" s="3">
        <v>1</v>
      </c>
      <c r="G227" s="3">
        <v>0</v>
      </c>
      <c r="H227" s="3" t="s">
        <v>16</v>
      </c>
      <c r="K227" s="3" t="s">
        <v>37</v>
      </c>
      <c r="L227" s="3">
        <v>3</v>
      </c>
      <c r="M227" s="3" t="s">
        <v>16</v>
      </c>
      <c r="N227" t="s">
        <v>56</v>
      </c>
      <c r="O227" s="10">
        <v>0.9512195</v>
      </c>
      <c r="P227" s="3" t="s">
        <v>16</v>
      </c>
      <c r="Q227" s="7"/>
      <c r="R227" t="s">
        <v>58</v>
      </c>
      <c r="S227" s="5">
        <v>0.26829268000000001</v>
      </c>
      <c r="T227" s="5">
        <v>7.3170730000000003E-2</v>
      </c>
      <c r="U227" s="5">
        <v>0.12195122</v>
      </c>
      <c r="V227" s="5">
        <v>0.85365853999999997</v>
      </c>
      <c r="W227" s="5">
        <v>0.78048779999999995</v>
      </c>
      <c r="X227" s="5">
        <v>0.68292682999999998</v>
      </c>
      <c r="Y227" s="5">
        <v>0.90243901999999998</v>
      </c>
      <c r="Z227" s="5">
        <v>0.85365853999999997</v>
      </c>
      <c r="AA227" s="5">
        <v>0.85365853999999997</v>
      </c>
      <c r="AB227" s="5">
        <v>1</v>
      </c>
      <c r="AC227" s="5">
        <v>0.90243901999999998</v>
      </c>
      <c r="AD227" s="5">
        <v>0.97560975999999999</v>
      </c>
      <c r="AE227" s="5">
        <v>1</v>
      </c>
      <c r="AF227" s="5">
        <v>1</v>
      </c>
      <c r="AG227" s="5">
        <v>0.92682927000000004</v>
      </c>
    </row>
    <row r="228" spans="1:33" x14ac:dyDescent="0.2">
      <c r="A228" s="3">
        <v>4</v>
      </c>
      <c r="B228" s="3" t="s">
        <v>17</v>
      </c>
      <c r="C228" s="3" t="s">
        <v>39</v>
      </c>
      <c r="D228" s="3">
        <v>1</v>
      </c>
      <c r="E228" s="3">
        <v>41</v>
      </c>
      <c r="F228" s="3">
        <v>1</v>
      </c>
      <c r="G228" s="3">
        <v>0</v>
      </c>
      <c r="H228" s="3" t="s">
        <v>18</v>
      </c>
      <c r="K228" s="3" t="s">
        <v>39</v>
      </c>
      <c r="L228" s="3">
        <v>1</v>
      </c>
      <c r="M228" s="3" t="s">
        <v>18</v>
      </c>
      <c r="N228" t="s">
        <v>56</v>
      </c>
      <c r="O228" s="10">
        <v>0.58536589999999999</v>
      </c>
      <c r="P228" s="3" t="s">
        <v>18</v>
      </c>
      <c r="R228" t="s">
        <v>63</v>
      </c>
      <c r="S228" s="5">
        <v>0.9512195</v>
      </c>
      <c r="T228" s="5">
        <v>0.9512195</v>
      </c>
      <c r="U228" s="5">
        <v>1</v>
      </c>
      <c r="V228" s="5">
        <v>1</v>
      </c>
      <c r="W228" s="5">
        <v>0.9512195</v>
      </c>
      <c r="X228" s="5">
        <v>1</v>
      </c>
      <c r="Y228" s="5">
        <v>0.92682929999999997</v>
      </c>
      <c r="Z228" s="5">
        <v>1</v>
      </c>
      <c r="AA228" s="5">
        <v>0.97560979999999997</v>
      </c>
      <c r="AB228" s="5">
        <v>1</v>
      </c>
      <c r="AC228" s="5">
        <v>1</v>
      </c>
      <c r="AD228" s="5">
        <v>1</v>
      </c>
      <c r="AE228" s="5">
        <v>1</v>
      </c>
      <c r="AF228" s="5">
        <v>1</v>
      </c>
      <c r="AG228" s="5">
        <v>0.97560979999999997</v>
      </c>
    </row>
    <row r="229" spans="1:33" x14ac:dyDescent="0.2">
      <c r="A229" s="3">
        <v>5</v>
      </c>
      <c r="B229" s="3" t="s">
        <v>17</v>
      </c>
      <c r="C229" s="3" t="s">
        <v>39</v>
      </c>
      <c r="D229" s="3">
        <v>2</v>
      </c>
      <c r="E229" s="3">
        <v>39</v>
      </c>
      <c r="F229" s="3">
        <v>0.9512195</v>
      </c>
      <c r="G229" s="3">
        <v>4.8780490000000003E-2</v>
      </c>
      <c r="H229" s="3" t="s">
        <v>19</v>
      </c>
      <c r="K229" s="3" t="s">
        <v>39</v>
      </c>
      <c r="L229" s="3">
        <v>2</v>
      </c>
      <c r="M229" s="3" t="s">
        <v>19</v>
      </c>
      <c r="N229" t="s">
        <v>56</v>
      </c>
      <c r="O229" s="10">
        <v>0.78048779999999995</v>
      </c>
      <c r="P229" s="3" t="s">
        <v>19</v>
      </c>
    </row>
    <row r="230" spans="1:33" x14ac:dyDescent="0.2">
      <c r="A230" s="3">
        <v>6</v>
      </c>
      <c r="B230" s="3" t="s">
        <v>17</v>
      </c>
      <c r="C230" s="3" t="s">
        <v>39</v>
      </c>
      <c r="D230" s="3">
        <v>3</v>
      </c>
      <c r="E230" s="3">
        <v>41</v>
      </c>
      <c r="F230" s="3">
        <v>1</v>
      </c>
      <c r="G230" s="3">
        <v>0</v>
      </c>
      <c r="H230" s="3" t="s">
        <v>20</v>
      </c>
      <c r="K230" s="3" t="s">
        <v>39</v>
      </c>
      <c r="L230" s="3">
        <v>3</v>
      </c>
      <c r="M230" s="3" t="s">
        <v>20</v>
      </c>
      <c r="N230" t="s">
        <v>56</v>
      </c>
      <c r="O230" s="10">
        <v>0.92682929999999997</v>
      </c>
      <c r="P230" s="3" t="s">
        <v>20</v>
      </c>
    </row>
    <row r="231" spans="1:33" x14ac:dyDescent="0.2">
      <c r="A231" s="3">
        <v>7</v>
      </c>
      <c r="B231" s="3" t="s">
        <v>17</v>
      </c>
      <c r="C231" s="3" t="s">
        <v>40</v>
      </c>
      <c r="D231" s="3">
        <v>4</v>
      </c>
      <c r="E231" s="3">
        <v>38</v>
      </c>
      <c r="F231" s="3">
        <v>0.92682929999999997</v>
      </c>
      <c r="G231" s="3">
        <v>7.3170730000000003E-2</v>
      </c>
      <c r="H231" s="3" t="s">
        <v>21</v>
      </c>
      <c r="K231" s="3" t="s">
        <v>40</v>
      </c>
      <c r="L231" s="3">
        <v>4</v>
      </c>
      <c r="M231" s="3" t="s">
        <v>21</v>
      </c>
      <c r="N231" t="s">
        <v>56</v>
      </c>
      <c r="O231" s="10">
        <v>0.43902439999999998</v>
      </c>
      <c r="P231" s="3" t="s">
        <v>21</v>
      </c>
    </row>
    <row r="232" spans="1:33" x14ac:dyDescent="0.2">
      <c r="A232" s="3">
        <v>8</v>
      </c>
      <c r="B232" s="3" t="s">
        <v>17</v>
      </c>
      <c r="C232" s="3" t="s">
        <v>40</v>
      </c>
      <c r="D232" s="3">
        <v>5</v>
      </c>
      <c r="E232" s="3">
        <v>41</v>
      </c>
      <c r="F232" s="3">
        <v>1</v>
      </c>
      <c r="G232" s="3">
        <v>0</v>
      </c>
      <c r="H232" s="3" t="s">
        <v>22</v>
      </c>
      <c r="K232" s="3" t="s">
        <v>40</v>
      </c>
      <c r="L232" s="3">
        <v>5</v>
      </c>
      <c r="M232" s="3" t="s">
        <v>22</v>
      </c>
      <c r="N232" t="s">
        <v>56</v>
      </c>
      <c r="O232" s="10">
        <v>0.3170732</v>
      </c>
      <c r="P232" s="3" t="s">
        <v>22</v>
      </c>
    </row>
    <row r="233" spans="1:33" x14ac:dyDescent="0.2">
      <c r="A233" s="3">
        <v>9</v>
      </c>
      <c r="B233" s="3" t="s">
        <v>17</v>
      </c>
      <c r="C233" s="3" t="s">
        <v>40</v>
      </c>
      <c r="D233" s="3">
        <v>6</v>
      </c>
      <c r="E233" s="3">
        <v>40</v>
      </c>
      <c r="F233" s="3">
        <v>0.97560979999999997</v>
      </c>
      <c r="G233" s="3">
        <v>2.4390240000000001E-2</v>
      </c>
      <c r="H233" s="3" t="s">
        <v>23</v>
      </c>
      <c r="K233" s="3" t="s">
        <v>40</v>
      </c>
      <c r="L233" s="3">
        <v>6</v>
      </c>
      <c r="M233" s="3" t="s">
        <v>23</v>
      </c>
      <c r="N233" t="s">
        <v>56</v>
      </c>
      <c r="O233" s="10">
        <v>0.46341460000000001</v>
      </c>
      <c r="P233" s="3" t="s">
        <v>23</v>
      </c>
    </row>
    <row r="234" spans="1:33" x14ac:dyDescent="0.2">
      <c r="A234" s="3">
        <v>10</v>
      </c>
      <c r="B234" s="3" t="s">
        <v>24</v>
      </c>
      <c r="C234" s="3" t="s">
        <v>42</v>
      </c>
      <c r="D234" s="3">
        <v>1</v>
      </c>
      <c r="E234" s="3">
        <v>41</v>
      </c>
      <c r="F234" s="3">
        <v>1</v>
      </c>
      <c r="G234" s="3">
        <v>0</v>
      </c>
      <c r="H234" s="3" t="s">
        <v>25</v>
      </c>
      <c r="K234" s="3" t="s">
        <v>42</v>
      </c>
      <c r="L234" s="3">
        <v>1</v>
      </c>
      <c r="M234" s="3" t="s">
        <v>25</v>
      </c>
      <c r="N234" t="s">
        <v>56</v>
      </c>
      <c r="O234" s="10">
        <v>0.46341460000000001</v>
      </c>
      <c r="P234" s="3" t="s">
        <v>25</v>
      </c>
    </row>
    <row r="235" spans="1:33" x14ac:dyDescent="0.2">
      <c r="A235" s="3">
        <v>11</v>
      </c>
      <c r="B235" s="3" t="s">
        <v>24</v>
      </c>
      <c r="C235" s="3" t="s">
        <v>42</v>
      </c>
      <c r="D235" s="3">
        <v>2</v>
      </c>
      <c r="E235" s="3">
        <v>41</v>
      </c>
      <c r="F235" s="3">
        <v>1</v>
      </c>
      <c r="G235" s="3">
        <v>0</v>
      </c>
      <c r="H235" s="3" t="s">
        <v>26</v>
      </c>
      <c r="K235" s="3" t="s">
        <v>42</v>
      </c>
      <c r="L235" s="3">
        <v>2</v>
      </c>
      <c r="M235" s="3" t="s">
        <v>26</v>
      </c>
      <c r="N235" t="s">
        <v>56</v>
      </c>
      <c r="O235" s="10">
        <v>0.43902439999999998</v>
      </c>
      <c r="P235" s="3" t="s">
        <v>26</v>
      </c>
    </row>
    <row r="236" spans="1:33" x14ac:dyDescent="0.2">
      <c r="A236" s="3">
        <v>12</v>
      </c>
      <c r="B236" s="3" t="s">
        <v>24</v>
      </c>
      <c r="C236" s="3" t="s">
        <v>42</v>
      </c>
      <c r="D236" s="3">
        <v>3</v>
      </c>
      <c r="E236" s="3">
        <v>41</v>
      </c>
      <c r="F236" s="3">
        <v>1</v>
      </c>
      <c r="G236" s="3">
        <v>0</v>
      </c>
      <c r="H236" s="3" t="s">
        <v>27</v>
      </c>
      <c r="K236" s="3" t="s">
        <v>42</v>
      </c>
      <c r="L236" s="3">
        <v>3</v>
      </c>
      <c r="M236" s="3" t="s">
        <v>27</v>
      </c>
      <c r="N236" t="s">
        <v>56</v>
      </c>
      <c r="O236" s="10">
        <v>0.19512199999999999</v>
      </c>
      <c r="P236" s="3" t="s">
        <v>27</v>
      </c>
    </row>
    <row r="237" spans="1:33" x14ac:dyDescent="0.2">
      <c r="A237" s="3">
        <v>13</v>
      </c>
      <c r="B237" s="3" t="s">
        <v>24</v>
      </c>
      <c r="C237" s="3" t="s">
        <v>43</v>
      </c>
      <c r="D237" s="3">
        <v>4</v>
      </c>
      <c r="E237" s="3">
        <v>41</v>
      </c>
      <c r="F237" s="3">
        <v>1</v>
      </c>
      <c r="G237" s="3">
        <v>0</v>
      </c>
      <c r="H237" s="3" t="s">
        <v>28</v>
      </c>
      <c r="K237" s="3" t="s">
        <v>43</v>
      </c>
      <c r="L237" s="3">
        <v>4</v>
      </c>
      <c r="M237" s="3" t="s">
        <v>28</v>
      </c>
      <c r="N237" t="s">
        <v>56</v>
      </c>
      <c r="O237" s="10">
        <v>0.2682927</v>
      </c>
      <c r="P237" s="3" t="s">
        <v>28</v>
      </c>
    </row>
    <row r="238" spans="1:33" x14ac:dyDescent="0.2">
      <c r="A238" s="3">
        <v>14</v>
      </c>
      <c r="B238" s="3" t="s">
        <v>24</v>
      </c>
      <c r="C238" s="3" t="s">
        <v>43</v>
      </c>
      <c r="D238" s="3">
        <v>5</v>
      </c>
      <c r="E238" s="3">
        <v>41</v>
      </c>
      <c r="F238" s="3">
        <v>1</v>
      </c>
      <c r="G238" s="3">
        <v>0</v>
      </c>
      <c r="H238" s="3" t="s">
        <v>29</v>
      </c>
      <c r="K238" s="3" t="s">
        <v>43</v>
      </c>
      <c r="L238" s="3">
        <v>5</v>
      </c>
      <c r="M238" s="3" t="s">
        <v>29</v>
      </c>
      <c r="N238" t="s">
        <v>56</v>
      </c>
      <c r="O238" s="10">
        <v>0.21951219999999999</v>
      </c>
      <c r="P238" s="3" t="s">
        <v>29</v>
      </c>
    </row>
    <row r="239" spans="1:33" x14ac:dyDescent="0.2">
      <c r="A239" s="3">
        <v>15</v>
      </c>
      <c r="B239" s="3" t="s">
        <v>24</v>
      </c>
      <c r="C239" s="3" t="s">
        <v>43</v>
      </c>
      <c r="D239" s="3">
        <v>6</v>
      </c>
      <c r="E239" s="3">
        <v>40</v>
      </c>
      <c r="F239" s="3">
        <v>0.97560979999999997</v>
      </c>
      <c r="G239" s="3">
        <v>2.4390240000000001E-2</v>
      </c>
      <c r="H239" s="3" t="s">
        <v>30</v>
      </c>
      <c r="K239" s="3" t="s">
        <v>43</v>
      </c>
      <c r="L239" s="3">
        <v>6</v>
      </c>
      <c r="M239" s="3" t="s">
        <v>30</v>
      </c>
      <c r="N239" t="s">
        <v>56</v>
      </c>
      <c r="O239" s="10">
        <v>0.21951219999999999</v>
      </c>
      <c r="P239" s="3" t="s">
        <v>30</v>
      </c>
    </row>
    <row r="240" spans="1:33" x14ac:dyDescent="0.2">
      <c r="K240" s="3" t="s">
        <v>34</v>
      </c>
      <c r="L240" s="3">
        <v>1</v>
      </c>
      <c r="M240" s="3" t="s">
        <v>14</v>
      </c>
      <c r="N240" t="s">
        <v>58</v>
      </c>
      <c r="O240" s="10">
        <v>0.26829268000000001</v>
      </c>
      <c r="P240" s="3" t="s">
        <v>14</v>
      </c>
    </row>
    <row r="241" spans="11:16" x14ac:dyDescent="0.2">
      <c r="K241" s="3" t="s">
        <v>36</v>
      </c>
      <c r="L241" s="3">
        <v>2</v>
      </c>
      <c r="M241" s="3" t="s">
        <v>15</v>
      </c>
      <c r="N241" t="s">
        <v>58</v>
      </c>
      <c r="O241" s="10">
        <v>7.3170730000000003E-2</v>
      </c>
      <c r="P241" s="3" t="s">
        <v>15</v>
      </c>
    </row>
    <row r="242" spans="11:16" x14ac:dyDescent="0.2">
      <c r="K242" s="3" t="s">
        <v>37</v>
      </c>
      <c r="L242" s="3">
        <v>3</v>
      </c>
      <c r="M242" s="3" t="s">
        <v>16</v>
      </c>
      <c r="N242" t="s">
        <v>58</v>
      </c>
      <c r="O242" s="10">
        <v>0.12195122</v>
      </c>
      <c r="P242" s="3" t="s">
        <v>16</v>
      </c>
    </row>
    <row r="243" spans="11:16" x14ac:dyDescent="0.2">
      <c r="K243" s="3" t="s">
        <v>39</v>
      </c>
      <c r="L243" s="3">
        <v>1</v>
      </c>
      <c r="M243" s="3" t="s">
        <v>18</v>
      </c>
      <c r="N243" t="s">
        <v>58</v>
      </c>
      <c r="O243" s="10">
        <v>0.85365853999999997</v>
      </c>
      <c r="P243" s="3" t="s">
        <v>18</v>
      </c>
    </row>
    <row r="244" spans="11:16" x14ac:dyDescent="0.2">
      <c r="K244" s="3" t="s">
        <v>39</v>
      </c>
      <c r="L244" s="3">
        <v>2</v>
      </c>
      <c r="M244" s="3" t="s">
        <v>19</v>
      </c>
      <c r="N244" t="s">
        <v>58</v>
      </c>
      <c r="O244" s="10">
        <v>0.78048779999999995</v>
      </c>
      <c r="P244" s="3" t="s">
        <v>19</v>
      </c>
    </row>
    <row r="245" spans="11:16" x14ac:dyDescent="0.2">
      <c r="K245" s="3" t="s">
        <v>39</v>
      </c>
      <c r="L245" s="3">
        <v>3</v>
      </c>
      <c r="M245" s="3" t="s">
        <v>20</v>
      </c>
      <c r="N245" t="s">
        <v>58</v>
      </c>
      <c r="O245" s="10">
        <v>0.68292682999999998</v>
      </c>
      <c r="P245" s="3" t="s">
        <v>20</v>
      </c>
    </row>
    <row r="246" spans="11:16" x14ac:dyDescent="0.2">
      <c r="K246" s="3" t="s">
        <v>40</v>
      </c>
      <c r="L246" s="3">
        <v>4</v>
      </c>
      <c r="M246" s="3" t="s">
        <v>21</v>
      </c>
      <c r="N246" t="s">
        <v>58</v>
      </c>
      <c r="O246" s="10">
        <v>0.90243901999999998</v>
      </c>
      <c r="P246" s="3" t="s">
        <v>21</v>
      </c>
    </row>
    <row r="247" spans="11:16" x14ac:dyDescent="0.2">
      <c r="K247" s="3" t="s">
        <v>40</v>
      </c>
      <c r="L247" s="3">
        <v>5</v>
      </c>
      <c r="M247" s="3" t="s">
        <v>22</v>
      </c>
      <c r="N247" t="s">
        <v>58</v>
      </c>
      <c r="O247" s="10">
        <v>0.85365853999999997</v>
      </c>
      <c r="P247" s="3" t="s">
        <v>22</v>
      </c>
    </row>
    <row r="248" spans="11:16" x14ac:dyDescent="0.2">
      <c r="K248" s="3" t="s">
        <v>40</v>
      </c>
      <c r="L248" s="3">
        <v>6</v>
      </c>
      <c r="M248" s="3" t="s">
        <v>23</v>
      </c>
      <c r="N248" t="s">
        <v>58</v>
      </c>
      <c r="O248" s="10">
        <v>0.85365853999999997</v>
      </c>
      <c r="P248" s="3" t="s">
        <v>23</v>
      </c>
    </row>
    <row r="249" spans="11:16" x14ac:dyDescent="0.2">
      <c r="K249" s="3" t="s">
        <v>42</v>
      </c>
      <c r="L249" s="3">
        <v>1</v>
      </c>
      <c r="M249" s="3" t="s">
        <v>25</v>
      </c>
      <c r="N249" t="s">
        <v>58</v>
      </c>
      <c r="O249" s="10">
        <v>1</v>
      </c>
      <c r="P249" s="3" t="s">
        <v>25</v>
      </c>
    </row>
    <row r="250" spans="11:16" x14ac:dyDescent="0.2">
      <c r="K250" s="3" t="s">
        <v>42</v>
      </c>
      <c r="L250" s="3">
        <v>2</v>
      </c>
      <c r="M250" s="3" t="s">
        <v>26</v>
      </c>
      <c r="N250" t="s">
        <v>58</v>
      </c>
      <c r="O250" s="10">
        <v>0.90243901999999998</v>
      </c>
      <c r="P250" s="3" t="s">
        <v>26</v>
      </c>
    </row>
    <row r="251" spans="11:16" x14ac:dyDescent="0.2">
      <c r="K251" s="3" t="s">
        <v>42</v>
      </c>
      <c r="L251" s="3">
        <v>3</v>
      </c>
      <c r="M251" s="3" t="s">
        <v>27</v>
      </c>
      <c r="N251" t="s">
        <v>58</v>
      </c>
      <c r="O251" s="10">
        <v>0.97560975999999999</v>
      </c>
      <c r="P251" s="3" t="s">
        <v>27</v>
      </c>
    </row>
    <row r="252" spans="11:16" x14ac:dyDescent="0.2">
      <c r="K252" s="3" t="s">
        <v>43</v>
      </c>
      <c r="L252" s="3">
        <v>4</v>
      </c>
      <c r="M252" s="3" t="s">
        <v>28</v>
      </c>
      <c r="N252" t="s">
        <v>58</v>
      </c>
      <c r="O252" s="10">
        <v>1</v>
      </c>
      <c r="P252" s="3" t="s">
        <v>28</v>
      </c>
    </row>
    <row r="253" spans="11:16" x14ac:dyDescent="0.2">
      <c r="K253" s="3" t="s">
        <v>43</v>
      </c>
      <c r="L253" s="3">
        <v>5</v>
      </c>
      <c r="M253" s="3" t="s">
        <v>29</v>
      </c>
      <c r="N253" t="s">
        <v>58</v>
      </c>
      <c r="O253" s="10">
        <v>1</v>
      </c>
      <c r="P253" s="3" t="s">
        <v>29</v>
      </c>
    </row>
    <row r="254" spans="11:16" x14ac:dyDescent="0.2">
      <c r="K254" s="3" t="s">
        <v>43</v>
      </c>
      <c r="L254" s="3">
        <v>6</v>
      </c>
      <c r="M254" s="3" t="s">
        <v>30</v>
      </c>
      <c r="N254" t="s">
        <v>58</v>
      </c>
      <c r="O254" s="10">
        <v>0.92682927000000004</v>
      </c>
      <c r="P254" s="3" t="s">
        <v>30</v>
      </c>
    </row>
    <row r="255" spans="11:16" x14ac:dyDescent="0.2">
      <c r="K255" s="3" t="s">
        <v>34</v>
      </c>
      <c r="L255" s="3">
        <v>1</v>
      </c>
      <c r="M255" s="3" t="s">
        <v>14</v>
      </c>
      <c r="N255" t="s">
        <v>63</v>
      </c>
      <c r="O255" s="10">
        <v>0.9512195</v>
      </c>
      <c r="P255" s="3" t="s">
        <v>14</v>
      </c>
    </row>
    <row r="256" spans="11:16" x14ac:dyDescent="0.2">
      <c r="K256" s="3" t="s">
        <v>36</v>
      </c>
      <c r="L256" s="3">
        <v>2</v>
      </c>
      <c r="M256" s="3" t="s">
        <v>15</v>
      </c>
      <c r="N256" t="s">
        <v>63</v>
      </c>
      <c r="O256" s="10">
        <v>0.9512195</v>
      </c>
      <c r="P256" s="3" t="s">
        <v>15</v>
      </c>
    </row>
    <row r="257" spans="11:16" x14ac:dyDescent="0.2">
      <c r="K257" s="3" t="s">
        <v>37</v>
      </c>
      <c r="L257" s="3">
        <v>3</v>
      </c>
      <c r="M257" s="3" t="s">
        <v>16</v>
      </c>
      <c r="N257" t="s">
        <v>63</v>
      </c>
      <c r="O257" s="10">
        <v>1</v>
      </c>
      <c r="P257" s="3" t="s">
        <v>16</v>
      </c>
    </row>
    <row r="258" spans="11:16" x14ac:dyDescent="0.2">
      <c r="K258" s="3" t="s">
        <v>39</v>
      </c>
      <c r="L258" s="3">
        <v>1</v>
      </c>
      <c r="M258" s="3" t="s">
        <v>18</v>
      </c>
      <c r="N258" t="s">
        <v>63</v>
      </c>
      <c r="O258" s="10">
        <v>1</v>
      </c>
      <c r="P258" s="3" t="s">
        <v>18</v>
      </c>
    </row>
    <row r="259" spans="11:16" x14ac:dyDescent="0.2">
      <c r="K259" s="3" t="s">
        <v>39</v>
      </c>
      <c r="L259" s="3">
        <v>2</v>
      </c>
      <c r="M259" s="3" t="s">
        <v>19</v>
      </c>
      <c r="N259" t="s">
        <v>63</v>
      </c>
      <c r="O259" s="10">
        <v>0.9512195</v>
      </c>
      <c r="P259" s="3" t="s">
        <v>19</v>
      </c>
    </row>
    <row r="260" spans="11:16" x14ac:dyDescent="0.2">
      <c r="K260" s="3" t="s">
        <v>39</v>
      </c>
      <c r="L260" s="3">
        <v>3</v>
      </c>
      <c r="M260" s="3" t="s">
        <v>20</v>
      </c>
      <c r="N260" t="s">
        <v>63</v>
      </c>
      <c r="O260" s="10">
        <v>1</v>
      </c>
      <c r="P260" s="3" t="s">
        <v>20</v>
      </c>
    </row>
    <row r="261" spans="11:16" x14ac:dyDescent="0.2">
      <c r="K261" s="3" t="s">
        <v>40</v>
      </c>
      <c r="L261" s="3">
        <v>4</v>
      </c>
      <c r="M261" s="3" t="s">
        <v>21</v>
      </c>
      <c r="N261" t="s">
        <v>63</v>
      </c>
      <c r="O261" s="10">
        <v>0.92682929999999997</v>
      </c>
      <c r="P261" s="3" t="s">
        <v>21</v>
      </c>
    </row>
    <row r="262" spans="11:16" x14ac:dyDescent="0.2">
      <c r="K262" s="3" t="s">
        <v>40</v>
      </c>
      <c r="L262" s="3">
        <v>5</v>
      </c>
      <c r="M262" s="3" t="s">
        <v>22</v>
      </c>
      <c r="N262" t="s">
        <v>63</v>
      </c>
      <c r="O262" s="10">
        <v>1</v>
      </c>
      <c r="P262" s="3" t="s">
        <v>22</v>
      </c>
    </row>
    <row r="263" spans="11:16" x14ac:dyDescent="0.2">
      <c r="K263" s="3" t="s">
        <v>40</v>
      </c>
      <c r="L263" s="3">
        <v>6</v>
      </c>
      <c r="M263" s="3" t="s">
        <v>23</v>
      </c>
      <c r="N263" t="s">
        <v>63</v>
      </c>
      <c r="O263" s="10">
        <v>0.97560979999999997</v>
      </c>
      <c r="P263" s="3" t="s">
        <v>23</v>
      </c>
    </row>
    <row r="264" spans="11:16" x14ac:dyDescent="0.2">
      <c r="K264" s="3" t="s">
        <v>42</v>
      </c>
      <c r="L264" s="3">
        <v>1</v>
      </c>
      <c r="M264" s="3" t="s">
        <v>25</v>
      </c>
      <c r="N264" t="s">
        <v>63</v>
      </c>
      <c r="O264" s="10">
        <v>1</v>
      </c>
      <c r="P264" s="3" t="s">
        <v>25</v>
      </c>
    </row>
    <row r="265" spans="11:16" x14ac:dyDescent="0.2">
      <c r="K265" s="3" t="s">
        <v>42</v>
      </c>
      <c r="L265" s="3">
        <v>2</v>
      </c>
      <c r="M265" s="3" t="s">
        <v>26</v>
      </c>
      <c r="N265" t="s">
        <v>63</v>
      </c>
      <c r="O265" s="10">
        <v>1</v>
      </c>
      <c r="P265" s="3" t="s">
        <v>26</v>
      </c>
    </row>
    <row r="266" spans="11:16" x14ac:dyDescent="0.2">
      <c r="K266" s="3" t="s">
        <v>42</v>
      </c>
      <c r="L266" s="3">
        <v>3</v>
      </c>
      <c r="M266" s="3" t="s">
        <v>27</v>
      </c>
      <c r="N266" t="s">
        <v>63</v>
      </c>
      <c r="O266" s="10">
        <v>1</v>
      </c>
      <c r="P266" s="3" t="s">
        <v>27</v>
      </c>
    </row>
    <row r="267" spans="11:16" x14ac:dyDescent="0.2">
      <c r="K267" s="3" t="s">
        <v>43</v>
      </c>
      <c r="L267" s="3">
        <v>4</v>
      </c>
      <c r="M267" s="3" t="s">
        <v>28</v>
      </c>
      <c r="N267" t="s">
        <v>63</v>
      </c>
      <c r="O267" s="10">
        <v>1</v>
      </c>
      <c r="P267" s="3" t="s">
        <v>28</v>
      </c>
    </row>
    <row r="268" spans="11:16" x14ac:dyDescent="0.2">
      <c r="K268" s="3" t="s">
        <v>43</v>
      </c>
      <c r="L268" s="3">
        <v>5</v>
      </c>
      <c r="M268" s="3" t="s">
        <v>29</v>
      </c>
      <c r="N268" t="s">
        <v>63</v>
      </c>
      <c r="O268" s="10">
        <v>1</v>
      </c>
      <c r="P268" s="3" t="s">
        <v>29</v>
      </c>
    </row>
    <row r="269" spans="11:16" x14ac:dyDescent="0.2">
      <c r="K269" s="3" t="s">
        <v>43</v>
      </c>
      <c r="L269" s="3">
        <v>6</v>
      </c>
      <c r="M269" s="3" t="s">
        <v>30</v>
      </c>
      <c r="N269" t="s">
        <v>63</v>
      </c>
      <c r="O269" s="10">
        <v>0.97560979999999997</v>
      </c>
      <c r="P269" s="3" t="s">
        <v>30</v>
      </c>
    </row>
    <row r="272" spans="11:16" x14ac:dyDescent="0.2">
      <c r="N272" t="s">
        <v>63</v>
      </c>
      <c r="O272" s="11">
        <f>MIN(O255:O269)</f>
        <v>0.92682929999999997</v>
      </c>
    </row>
    <row r="273" spans="14:15" x14ac:dyDescent="0.2">
      <c r="O273" s="11">
        <f>MAX(O255:O269)</f>
        <v>1</v>
      </c>
    </row>
    <row r="274" spans="14:15" x14ac:dyDescent="0.2">
      <c r="O274" s="11"/>
    </row>
    <row r="275" spans="14:15" x14ac:dyDescent="0.2">
      <c r="N275" t="s">
        <v>64</v>
      </c>
      <c r="O275" s="11">
        <f>MIN(O225:O239)</f>
        <v>0.19512199999999999</v>
      </c>
    </row>
    <row r="276" spans="14:15" x14ac:dyDescent="0.2">
      <c r="O276" s="11">
        <f>MAX(O225:O239)</f>
        <v>0.9512195</v>
      </c>
    </row>
    <row r="277" spans="14:15" x14ac:dyDescent="0.2">
      <c r="O277" s="11"/>
    </row>
    <row r="278" spans="14:15" x14ac:dyDescent="0.2">
      <c r="N278" t="s">
        <v>58</v>
      </c>
      <c r="O278" s="11">
        <f>MIN(O240:O254)</f>
        <v>7.3170730000000003E-2</v>
      </c>
    </row>
    <row r="279" spans="14:15" x14ac:dyDescent="0.2">
      <c r="O279" s="11">
        <f>MAX(O240:O254)</f>
        <v>1</v>
      </c>
    </row>
    <row r="280" spans="14:15" x14ac:dyDescent="0.2">
      <c r="O280" s="11"/>
    </row>
    <row r="281" spans="14:15" x14ac:dyDescent="0.2">
      <c r="O281" s="11"/>
    </row>
  </sheetData>
  <autoFilter ref="C37:G52" xr:uid="{00000000-0001-0000-0100-000000000000}">
    <sortState xmlns:xlrd2="http://schemas.microsoft.com/office/spreadsheetml/2017/richdata2" ref="C38:G52">
      <sortCondition ref="C38:C52"/>
    </sortState>
  </autoFilter>
  <sortState xmlns:xlrd2="http://schemas.microsoft.com/office/spreadsheetml/2017/richdata2" ref="C38:G52">
    <sortCondition ref="G38:G52"/>
  </sortState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A9749C-831F-4744-B225-5C7F2C6A2B33}">
  <dimension ref="A1:P73"/>
  <sheetViews>
    <sheetView topLeftCell="A33" workbookViewId="0">
      <selection activeCell="C41" sqref="C41"/>
    </sheetView>
  </sheetViews>
  <sheetFormatPr baseColWidth="10" defaultRowHeight="16" x14ac:dyDescent="0.2"/>
  <cols>
    <col min="13" max="13" width="10.83203125" style="6"/>
  </cols>
  <sheetData>
    <row r="1" spans="1:15" x14ac:dyDescent="0.2">
      <c r="A1" s="2"/>
      <c r="B1" t="s">
        <v>31</v>
      </c>
      <c r="C1" t="s">
        <v>44</v>
      </c>
      <c r="D1" t="s">
        <v>45</v>
      </c>
      <c r="E1" t="s">
        <v>46</v>
      </c>
      <c r="F1" t="s">
        <v>47</v>
      </c>
      <c r="G1" t="s">
        <v>48</v>
      </c>
      <c r="H1" s="2" t="s">
        <v>49</v>
      </c>
      <c r="I1" s="2" t="s">
        <v>50</v>
      </c>
      <c r="L1" t="s">
        <v>44</v>
      </c>
      <c r="M1" s="4" t="s">
        <v>49</v>
      </c>
      <c r="N1" t="s">
        <v>51</v>
      </c>
      <c r="O1" t="s">
        <v>45</v>
      </c>
    </row>
    <row r="2" spans="1:15" x14ac:dyDescent="0.2">
      <c r="A2">
        <v>1</v>
      </c>
      <c r="B2" s="3" t="s">
        <v>35</v>
      </c>
      <c r="C2" s="3" t="s">
        <v>34</v>
      </c>
      <c r="D2" s="3">
        <v>146.43902</v>
      </c>
      <c r="E2" s="3">
        <v>41</v>
      </c>
      <c r="F2" s="3">
        <v>110.4371</v>
      </c>
      <c r="G2" s="3">
        <v>17.247377</v>
      </c>
      <c r="H2" s="3">
        <v>0.24390244</v>
      </c>
      <c r="I2" s="3">
        <v>0.70731710000000003</v>
      </c>
      <c r="L2" s="3" t="s">
        <v>34</v>
      </c>
      <c r="M2" s="5">
        <v>0.24390244</v>
      </c>
      <c r="N2" s="3">
        <f>O2/100</f>
        <v>1.4643902</v>
      </c>
      <c r="O2" s="3">
        <v>146.43902</v>
      </c>
    </row>
    <row r="3" spans="1:15" x14ac:dyDescent="0.2">
      <c r="A3" s="3">
        <v>2</v>
      </c>
      <c r="B3" s="3" t="s">
        <v>35</v>
      </c>
      <c r="C3" s="3" t="s">
        <v>36</v>
      </c>
      <c r="D3" s="3">
        <v>89.365849999999995</v>
      </c>
      <c r="E3" s="3">
        <v>41</v>
      </c>
      <c r="F3" s="3">
        <v>53.263379999999998</v>
      </c>
      <c r="G3" s="3">
        <v>8.3183430000000005</v>
      </c>
      <c r="H3" s="3">
        <v>7.3170730000000003E-2</v>
      </c>
      <c r="I3" s="3">
        <v>0.70731710000000003</v>
      </c>
      <c r="L3" s="3" t="s">
        <v>36</v>
      </c>
      <c r="M3" s="5">
        <v>7.3170730000000003E-2</v>
      </c>
      <c r="N3" s="3">
        <f t="shared" ref="N3:N8" si="0">O3/100</f>
        <v>0.89365849999999991</v>
      </c>
      <c r="O3" s="3">
        <v>89.365849999999995</v>
      </c>
    </row>
    <row r="4" spans="1:15" x14ac:dyDescent="0.2">
      <c r="A4" s="3">
        <v>3</v>
      </c>
      <c r="B4" s="3" t="s">
        <v>35</v>
      </c>
      <c r="C4" s="3" t="s">
        <v>37</v>
      </c>
      <c r="D4" s="3">
        <v>215.07317</v>
      </c>
      <c r="E4" s="3">
        <v>41</v>
      </c>
      <c r="F4" s="3">
        <v>108.8532</v>
      </c>
      <c r="G4" s="3">
        <v>17.000014</v>
      </c>
      <c r="H4" s="3">
        <v>0.12195122</v>
      </c>
      <c r="I4" s="3">
        <v>0.9512195</v>
      </c>
      <c r="L4" s="3" t="s">
        <v>37</v>
      </c>
      <c r="M4" s="5">
        <v>0.12195122</v>
      </c>
      <c r="N4" s="3">
        <f t="shared" si="0"/>
        <v>2.1507317000000001</v>
      </c>
      <c r="O4" s="3">
        <v>215.07317</v>
      </c>
    </row>
    <row r="5" spans="1:15" x14ac:dyDescent="0.2">
      <c r="A5" s="3">
        <v>4</v>
      </c>
      <c r="B5" s="3" t="s">
        <v>38</v>
      </c>
      <c r="C5" s="3" t="s">
        <v>39</v>
      </c>
      <c r="D5" s="3">
        <v>115.81301000000001</v>
      </c>
      <c r="E5" s="3">
        <v>123</v>
      </c>
      <c r="F5" s="3">
        <v>78.589340000000007</v>
      </c>
      <c r="G5" s="3">
        <v>7.0861619999999998</v>
      </c>
      <c r="H5" s="3">
        <v>0.62601625999999999</v>
      </c>
      <c r="I5" s="3">
        <v>0.64227639999999997</v>
      </c>
      <c r="L5" s="3" t="s">
        <v>39</v>
      </c>
      <c r="M5" s="5">
        <v>0.62601625999999999</v>
      </c>
      <c r="N5" s="3">
        <f t="shared" si="0"/>
        <v>1.1581301000000002</v>
      </c>
      <c r="O5" s="3">
        <v>115.81301000000001</v>
      </c>
    </row>
    <row r="6" spans="1:15" x14ac:dyDescent="0.2">
      <c r="A6" s="3">
        <v>5</v>
      </c>
      <c r="B6" s="3" t="s">
        <v>38</v>
      </c>
      <c r="C6" s="3" t="s">
        <v>40</v>
      </c>
      <c r="D6" s="3">
        <v>64.536590000000004</v>
      </c>
      <c r="E6" s="3">
        <v>123</v>
      </c>
      <c r="F6" s="3">
        <v>44.564059999999998</v>
      </c>
      <c r="G6" s="3">
        <v>4.0182060000000002</v>
      </c>
      <c r="H6" s="3">
        <v>0.84552846000000004</v>
      </c>
      <c r="I6" s="3">
        <v>0.39024389999999998</v>
      </c>
      <c r="L6" s="3" t="s">
        <v>40</v>
      </c>
      <c r="M6" s="5">
        <v>0.84552846000000004</v>
      </c>
      <c r="N6" s="3">
        <f t="shared" si="0"/>
        <v>0.64536590000000005</v>
      </c>
      <c r="O6" s="3">
        <v>64.536590000000004</v>
      </c>
    </row>
    <row r="7" spans="1:15" x14ac:dyDescent="0.2">
      <c r="A7" s="3">
        <v>6</v>
      </c>
      <c r="B7" s="3" t="s">
        <v>41</v>
      </c>
      <c r="C7" s="3" t="s">
        <v>42</v>
      </c>
      <c r="D7" s="3">
        <v>96.170730000000006</v>
      </c>
      <c r="E7" s="3">
        <v>123</v>
      </c>
      <c r="F7" s="3">
        <v>23.305420000000002</v>
      </c>
      <c r="G7" s="3">
        <v>2.1013790000000001</v>
      </c>
      <c r="H7" s="3">
        <v>0.95934958999999997</v>
      </c>
      <c r="I7" s="3">
        <v>0.32520329999999997</v>
      </c>
      <c r="L7" s="3" t="s">
        <v>42</v>
      </c>
      <c r="M7" s="5">
        <v>0.95934958999999997</v>
      </c>
      <c r="N7" s="3">
        <f t="shared" si="0"/>
        <v>0.96170730000000004</v>
      </c>
      <c r="O7" s="3">
        <v>96.170730000000006</v>
      </c>
    </row>
    <row r="8" spans="1:15" x14ac:dyDescent="0.2">
      <c r="A8" s="3">
        <v>7</v>
      </c>
      <c r="B8" s="3" t="s">
        <v>41</v>
      </c>
      <c r="C8" s="3" t="s">
        <v>43</v>
      </c>
      <c r="D8" s="3">
        <v>91.845529999999997</v>
      </c>
      <c r="E8" s="3">
        <v>123</v>
      </c>
      <c r="F8" s="3">
        <v>37.989440000000002</v>
      </c>
      <c r="G8" s="3">
        <v>3.425392</v>
      </c>
      <c r="H8" s="3">
        <v>0.95121951000000005</v>
      </c>
      <c r="I8" s="3">
        <v>0.21951219999999999</v>
      </c>
      <c r="L8" s="3" t="s">
        <v>43</v>
      </c>
      <c r="M8" s="5">
        <v>0.95121951000000005</v>
      </c>
      <c r="N8" s="3">
        <f t="shared" si="0"/>
        <v>0.91845529999999997</v>
      </c>
      <c r="O8" s="3">
        <v>91.845529999999997</v>
      </c>
    </row>
    <row r="9" spans="1:15" x14ac:dyDescent="0.2">
      <c r="N9" s="3"/>
    </row>
    <row r="12" spans="1:15" x14ac:dyDescent="0.2">
      <c r="L12" t="s">
        <v>44</v>
      </c>
      <c r="M12" s="4" t="s">
        <v>50</v>
      </c>
      <c r="N12" t="s">
        <v>45</v>
      </c>
      <c r="O12" t="s">
        <v>45</v>
      </c>
    </row>
    <row r="13" spans="1:15" x14ac:dyDescent="0.2">
      <c r="L13" s="3" t="s">
        <v>34</v>
      </c>
      <c r="M13" s="5">
        <v>0.70731710000000003</v>
      </c>
      <c r="N13" s="3">
        <f t="shared" ref="N13:N19" si="1">O13/100</f>
        <v>1.4643902</v>
      </c>
      <c r="O13" s="3">
        <v>146.43902</v>
      </c>
    </row>
    <row r="14" spans="1:15" x14ac:dyDescent="0.2">
      <c r="L14" s="3" t="s">
        <v>36</v>
      </c>
      <c r="M14" s="5">
        <v>0.70731710000000003</v>
      </c>
      <c r="N14" s="3">
        <f t="shared" si="1"/>
        <v>0.89365849999999991</v>
      </c>
      <c r="O14" s="3">
        <v>89.365849999999995</v>
      </c>
    </row>
    <row r="15" spans="1:15" x14ac:dyDescent="0.2">
      <c r="L15" s="3" t="s">
        <v>37</v>
      </c>
      <c r="M15" s="5">
        <v>0.9512195</v>
      </c>
      <c r="N15" s="3">
        <f t="shared" si="1"/>
        <v>2.1507317000000001</v>
      </c>
      <c r="O15" s="3">
        <v>215.07317</v>
      </c>
    </row>
    <row r="16" spans="1:15" x14ac:dyDescent="0.2">
      <c r="L16" s="3" t="s">
        <v>39</v>
      </c>
      <c r="M16" s="5">
        <v>0.64227639999999997</v>
      </c>
      <c r="N16" s="3">
        <f t="shared" si="1"/>
        <v>1.1581301000000002</v>
      </c>
      <c r="O16" s="3">
        <v>115.81301000000001</v>
      </c>
    </row>
    <row r="17" spans="12:15" x14ac:dyDescent="0.2">
      <c r="L17" s="3" t="s">
        <v>40</v>
      </c>
      <c r="M17" s="5">
        <v>0.39024389999999998</v>
      </c>
      <c r="N17" s="3">
        <f t="shared" si="1"/>
        <v>0.64536590000000005</v>
      </c>
      <c r="O17" s="3">
        <v>64.536590000000004</v>
      </c>
    </row>
    <row r="18" spans="12:15" x14ac:dyDescent="0.2">
      <c r="L18" s="3" t="s">
        <v>42</v>
      </c>
      <c r="M18" s="5">
        <v>0.32520329999999997</v>
      </c>
      <c r="N18" s="3">
        <f t="shared" si="1"/>
        <v>0.96170730000000004</v>
      </c>
      <c r="O18" s="3">
        <v>96.170730000000006</v>
      </c>
    </row>
    <row r="19" spans="12:15" x14ac:dyDescent="0.2">
      <c r="L19" s="3" t="s">
        <v>43</v>
      </c>
      <c r="M19" s="5">
        <v>0.21951219999999999</v>
      </c>
      <c r="N19" s="3">
        <f t="shared" si="1"/>
        <v>0.91845529999999997</v>
      </c>
      <c r="O19" s="3">
        <v>91.845529999999997</v>
      </c>
    </row>
    <row r="37" spans="1:16" x14ac:dyDescent="0.2">
      <c r="B37" t="s">
        <v>31</v>
      </c>
      <c r="C37" t="s">
        <v>44</v>
      </c>
      <c r="D37" t="s">
        <v>1</v>
      </c>
      <c r="E37" t="s">
        <v>45</v>
      </c>
      <c r="F37" t="s">
        <v>46</v>
      </c>
      <c r="G37" t="s">
        <v>47</v>
      </c>
      <c r="H37" t="s">
        <v>48</v>
      </c>
      <c r="I37" s="2" t="s">
        <v>49</v>
      </c>
      <c r="J37" s="2" t="s">
        <v>50</v>
      </c>
      <c r="M37" t="s">
        <v>1</v>
      </c>
      <c r="N37" s="4" t="s">
        <v>49</v>
      </c>
      <c r="O37" t="s">
        <v>51</v>
      </c>
      <c r="P37" t="s">
        <v>45</v>
      </c>
    </row>
    <row r="38" spans="1:16" x14ac:dyDescent="0.2">
      <c r="A38">
        <v>1</v>
      </c>
      <c r="B38" s="3" t="s">
        <v>35</v>
      </c>
      <c r="C38" s="3" t="s">
        <v>34</v>
      </c>
      <c r="D38" s="3" t="s">
        <v>14</v>
      </c>
      <c r="E38" s="3">
        <v>146.43902</v>
      </c>
      <c r="F38" s="3">
        <v>41</v>
      </c>
      <c r="G38" s="3">
        <v>110.4371</v>
      </c>
      <c r="H38" s="3">
        <v>17.247377</v>
      </c>
      <c r="I38" s="3">
        <v>0.24390244</v>
      </c>
      <c r="J38" s="3">
        <v>0.70731710000000003</v>
      </c>
      <c r="M38" s="3" t="s">
        <v>14</v>
      </c>
      <c r="N38" s="5">
        <v>0.24390244</v>
      </c>
      <c r="O38" s="3">
        <f>P38/100</f>
        <v>1.4643902</v>
      </c>
      <c r="P38" s="3">
        <v>146.43902</v>
      </c>
    </row>
    <row r="39" spans="1:16" x14ac:dyDescent="0.2">
      <c r="A39" s="3">
        <v>2</v>
      </c>
      <c r="B39" s="3" t="s">
        <v>35</v>
      </c>
      <c r="C39" s="3" t="s">
        <v>36</v>
      </c>
      <c r="D39" s="3" t="s">
        <v>15</v>
      </c>
      <c r="E39" s="3">
        <v>89.365849999999995</v>
      </c>
      <c r="F39" s="3">
        <v>41</v>
      </c>
      <c r="G39" s="3">
        <v>53.263379999999998</v>
      </c>
      <c r="H39" s="3">
        <v>8.3183430000000005</v>
      </c>
      <c r="I39" s="3">
        <v>7.3170730000000003E-2</v>
      </c>
      <c r="J39" s="3">
        <v>0.70731710000000003</v>
      </c>
      <c r="M39" s="3" t="s">
        <v>15</v>
      </c>
      <c r="N39" s="5">
        <v>7.3170730000000003E-2</v>
      </c>
      <c r="O39" s="3">
        <f t="shared" ref="O39:O52" si="2">P39/100</f>
        <v>0.89365849999999991</v>
      </c>
      <c r="P39" s="3">
        <v>89.365849999999995</v>
      </c>
    </row>
    <row r="40" spans="1:16" x14ac:dyDescent="0.2">
      <c r="A40" s="3">
        <v>3</v>
      </c>
      <c r="B40" s="3" t="s">
        <v>35</v>
      </c>
      <c r="C40" s="3" t="s">
        <v>37</v>
      </c>
      <c r="D40" s="3" t="s">
        <v>16</v>
      </c>
      <c r="E40" s="3">
        <v>215.07317</v>
      </c>
      <c r="F40" s="3">
        <v>41</v>
      </c>
      <c r="G40" s="3">
        <v>108.8532</v>
      </c>
      <c r="H40" s="3">
        <v>17.000014</v>
      </c>
      <c r="I40" s="3">
        <v>0.12195122</v>
      </c>
      <c r="J40" s="3">
        <v>0.9512195</v>
      </c>
      <c r="M40" s="3" t="s">
        <v>16</v>
      </c>
      <c r="N40" s="5">
        <v>0.12195122</v>
      </c>
      <c r="O40" s="3">
        <f t="shared" si="2"/>
        <v>2.1507317000000001</v>
      </c>
      <c r="P40" s="3">
        <v>215.07317</v>
      </c>
    </row>
    <row r="41" spans="1:16" x14ac:dyDescent="0.2">
      <c r="A41" s="3">
        <v>4</v>
      </c>
      <c r="B41" s="3" t="s">
        <v>38</v>
      </c>
      <c r="C41" s="3" t="s">
        <v>39</v>
      </c>
      <c r="D41" s="3" t="s">
        <v>18</v>
      </c>
      <c r="E41" s="3">
        <v>93.634150000000005</v>
      </c>
      <c r="F41" s="3">
        <v>41</v>
      </c>
      <c r="G41" s="3">
        <v>56.977519999999998</v>
      </c>
      <c r="H41" s="3">
        <v>8.8983939999999997</v>
      </c>
      <c r="I41" s="3">
        <v>0.75609755999999995</v>
      </c>
      <c r="J41" s="3">
        <v>0.53658539999999999</v>
      </c>
      <c r="M41" s="3" t="s">
        <v>18</v>
      </c>
      <c r="N41" s="5">
        <v>0.75609755999999995</v>
      </c>
      <c r="O41" s="3">
        <f t="shared" si="2"/>
        <v>0.93634150000000005</v>
      </c>
      <c r="P41" s="3">
        <v>93.634150000000005</v>
      </c>
    </row>
    <row r="42" spans="1:16" x14ac:dyDescent="0.2">
      <c r="A42" s="3">
        <v>5</v>
      </c>
      <c r="B42" s="3" t="s">
        <v>38</v>
      </c>
      <c r="C42" s="3" t="s">
        <v>39</v>
      </c>
      <c r="D42" s="3" t="s">
        <v>19</v>
      </c>
      <c r="E42" s="3">
        <v>132.56098</v>
      </c>
      <c r="F42" s="3">
        <v>41</v>
      </c>
      <c r="G42" s="3">
        <v>102.95558</v>
      </c>
      <c r="H42" s="3">
        <v>16.078961</v>
      </c>
      <c r="I42" s="3">
        <v>0.65853658999999998</v>
      </c>
      <c r="J42" s="3">
        <v>0.58536589999999999</v>
      </c>
      <c r="M42" s="3" t="s">
        <v>19</v>
      </c>
      <c r="N42" s="5">
        <v>0.65853658999999998</v>
      </c>
      <c r="O42" s="3">
        <f t="shared" si="2"/>
        <v>1.3256098000000001</v>
      </c>
      <c r="P42" s="3">
        <v>132.56098</v>
      </c>
    </row>
    <row r="43" spans="1:16" x14ac:dyDescent="0.2">
      <c r="A43" s="3">
        <v>6</v>
      </c>
      <c r="B43" s="3" t="s">
        <v>38</v>
      </c>
      <c r="C43" s="3" t="s">
        <v>39</v>
      </c>
      <c r="D43" s="3" t="s">
        <v>20</v>
      </c>
      <c r="E43" s="3">
        <v>121.2439</v>
      </c>
      <c r="F43" s="3">
        <v>41</v>
      </c>
      <c r="G43" s="3">
        <v>64.571190000000001</v>
      </c>
      <c r="H43" s="3">
        <v>10.084326000000001</v>
      </c>
      <c r="I43" s="3">
        <v>0.46341462999999999</v>
      </c>
      <c r="J43" s="3">
        <v>0.80487799999999998</v>
      </c>
      <c r="M43" s="3" t="s">
        <v>20</v>
      </c>
      <c r="N43" s="5">
        <v>0.46341462999999999</v>
      </c>
      <c r="O43" s="3">
        <f t="shared" si="2"/>
        <v>1.212439</v>
      </c>
      <c r="P43" s="3">
        <v>121.2439</v>
      </c>
    </row>
    <row r="44" spans="1:16" x14ac:dyDescent="0.2">
      <c r="A44" s="3">
        <v>7</v>
      </c>
      <c r="B44" s="3" t="s">
        <v>38</v>
      </c>
      <c r="C44" s="3" t="s">
        <v>40</v>
      </c>
      <c r="D44" s="3" t="s">
        <v>21</v>
      </c>
      <c r="E44" s="3">
        <v>63.414630000000002</v>
      </c>
      <c r="F44" s="3">
        <v>41</v>
      </c>
      <c r="G44" s="3">
        <v>48.215649999999997</v>
      </c>
      <c r="H44" s="3">
        <v>7.5300190000000002</v>
      </c>
      <c r="I44" s="3">
        <v>0.87804877999999997</v>
      </c>
      <c r="J44" s="3">
        <v>0.41463410000000001</v>
      </c>
      <c r="M44" s="3" t="s">
        <v>21</v>
      </c>
      <c r="N44" s="5">
        <v>0.87804877999999997</v>
      </c>
      <c r="O44" s="3">
        <f t="shared" si="2"/>
        <v>0.63414630000000005</v>
      </c>
      <c r="P44" s="3">
        <v>63.414630000000002</v>
      </c>
    </row>
    <row r="45" spans="1:16" x14ac:dyDescent="0.2">
      <c r="A45" s="3">
        <v>8</v>
      </c>
      <c r="B45" s="3" t="s">
        <v>38</v>
      </c>
      <c r="C45" s="3" t="s">
        <v>40</v>
      </c>
      <c r="D45" s="3" t="s">
        <v>22</v>
      </c>
      <c r="E45" s="3">
        <v>61.78049</v>
      </c>
      <c r="F45" s="3">
        <v>41</v>
      </c>
      <c r="G45" s="3">
        <v>41.482230000000001</v>
      </c>
      <c r="H45" s="3">
        <v>6.4784360000000003</v>
      </c>
      <c r="I45" s="3">
        <v>0.82926829000000002</v>
      </c>
      <c r="J45" s="3">
        <v>0.29268290000000002</v>
      </c>
      <c r="M45" s="3" t="s">
        <v>22</v>
      </c>
      <c r="N45" s="5">
        <v>0.82926829000000002</v>
      </c>
      <c r="O45" s="3">
        <f t="shared" si="2"/>
        <v>0.61780489999999999</v>
      </c>
      <c r="P45" s="3">
        <v>61.78049</v>
      </c>
    </row>
    <row r="46" spans="1:16" x14ac:dyDescent="0.2">
      <c r="A46" s="3">
        <v>9</v>
      </c>
      <c r="B46" s="3" t="s">
        <v>38</v>
      </c>
      <c r="C46" s="3" t="s">
        <v>40</v>
      </c>
      <c r="D46" s="3" t="s">
        <v>23</v>
      </c>
      <c r="E46" s="3">
        <v>68.414630000000002</v>
      </c>
      <c r="F46" s="3">
        <v>41</v>
      </c>
      <c r="G46" s="3">
        <v>44.577449999999999</v>
      </c>
      <c r="H46" s="3">
        <v>6.9618279999999997</v>
      </c>
      <c r="I46" s="3">
        <v>0.82926829000000002</v>
      </c>
      <c r="J46" s="3">
        <v>0.46341460000000001</v>
      </c>
      <c r="M46" s="3" t="s">
        <v>23</v>
      </c>
      <c r="N46" s="5">
        <v>0.82926829000000002</v>
      </c>
      <c r="O46" s="3">
        <f t="shared" si="2"/>
        <v>0.68414629999999998</v>
      </c>
      <c r="P46" s="3">
        <v>68.414630000000002</v>
      </c>
    </row>
    <row r="47" spans="1:16" x14ac:dyDescent="0.2">
      <c r="A47" s="3">
        <v>10</v>
      </c>
      <c r="B47" s="3" t="s">
        <v>41</v>
      </c>
      <c r="C47" s="3" t="s">
        <v>42</v>
      </c>
      <c r="D47" s="3" t="s">
        <v>25</v>
      </c>
      <c r="E47" s="3">
        <v>104.73171000000001</v>
      </c>
      <c r="F47" s="3">
        <v>41</v>
      </c>
      <c r="G47" s="3">
        <v>28.051760000000002</v>
      </c>
      <c r="H47" s="3">
        <v>4.3809490000000002</v>
      </c>
      <c r="I47" s="3">
        <v>1</v>
      </c>
      <c r="J47" s="3">
        <v>0.39024389999999998</v>
      </c>
      <c r="M47" s="3" t="s">
        <v>25</v>
      </c>
      <c r="N47" s="5">
        <v>1</v>
      </c>
      <c r="O47" s="3">
        <f t="shared" si="2"/>
        <v>1.0473171000000001</v>
      </c>
      <c r="P47" s="3">
        <v>104.73171000000001</v>
      </c>
    </row>
    <row r="48" spans="1:16" x14ac:dyDescent="0.2">
      <c r="A48" s="3">
        <v>11</v>
      </c>
      <c r="B48" s="3" t="s">
        <v>41</v>
      </c>
      <c r="C48" s="3" t="s">
        <v>42</v>
      </c>
      <c r="D48" s="3" t="s">
        <v>26</v>
      </c>
      <c r="E48" s="3">
        <v>93.097560000000001</v>
      </c>
      <c r="F48" s="3">
        <v>41</v>
      </c>
      <c r="G48" s="3">
        <v>22.012270000000001</v>
      </c>
      <c r="H48" s="3">
        <v>3.4377399999999998</v>
      </c>
      <c r="I48" s="3">
        <v>0.90243901999999998</v>
      </c>
      <c r="J48" s="3">
        <v>0.39024389999999998</v>
      </c>
      <c r="M48" s="3" t="s">
        <v>26</v>
      </c>
      <c r="N48" s="5">
        <v>0.90243901999999998</v>
      </c>
      <c r="O48" s="3">
        <f t="shared" si="2"/>
        <v>0.93097560000000001</v>
      </c>
      <c r="P48" s="3">
        <v>93.097560000000001</v>
      </c>
    </row>
    <row r="49" spans="1:16" x14ac:dyDescent="0.2">
      <c r="A49" s="3">
        <v>12</v>
      </c>
      <c r="B49" s="3" t="s">
        <v>41</v>
      </c>
      <c r="C49" s="3" t="s">
        <v>42</v>
      </c>
      <c r="D49" s="3" t="s">
        <v>27</v>
      </c>
      <c r="E49" s="3">
        <v>90.682929999999999</v>
      </c>
      <c r="F49" s="3">
        <v>41</v>
      </c>
      <c r="G49" s="3">
        <v>16.415600000000001</v>
      </c>
      <c r="H49" s="3">
        <v>2.5636860000000001</v>
      </c>
      <c r="I49" s="3">
        <v>0.97560975999999999</v>
      </c>
      <c r="J49" s="3">
        <v>0.19512199999999999</v>
      </c>
      <c r="M49" s="3" t="s">
        <v>27</v>
      </c>
      <c r="N49" s="5">
        <v>0.97560975999999999</v>
      </c>
      <c r="O49" s="3">
        <f t="shared" si="2"/>
        <v>0.90682929999999995</v>
      </c>
      <c r="P49" s="3">
        <v>90.682929999999999</v>
      </c>
    </row>
    <row r="50" spans="1:16" x14ac:dyDescent="0.2">
      <c r="A50" s="3">
        <v>13</v>
      </c>
      <c r="B50" s="3" t="s">
        <v>41</v>
      </c>
      <c r="C50" s="3" t="s">
        <v>43</v>
      </c>
      <c r="D50" s="3" t="s">
        <v>28</v>
      </c>
      <c r="E50" s="3">
        <v>92.731710000000007</v>
      </c>
      <c r="F50" s="3">
        <v>41</v>
      </c>
      <c r="G50" s="3">
        <v>37.94603</v>
      </c>
      <c r="H50" s="3">
        <v>5.9261739999999996</v>
      </c>
      <c r="I50" s="3">
        <v>0.97560975999999999</v>
      </c>
      <c r="J50" s="3">
        <v>0.2682927</v>
      </c>
      <c r="M50" s="3" t="s">
        <v>28</v>
      </c>
      <c r="N50" s="5">
        <v>0.97560975999999999</v>
      </c>
      <c r="O50" s="3">
        <f t="shared" si="2"/>
        <v>0.92731710000000012</v>
      </c>
      <c r="P50" s="3">
        <v>92.731710000000007</v>
      </c>
    </row>
    <row r="51" spans="1:16" x14ac:dyDescent="0.2">
      <c r="A51" s="3">
        <v>14</v>
      </c>
      <c r="B51" s="3" t="s">
        <v>41</v>
      </c>
      <c r="C51" s="3" t="s">
        <v>43</v>
      </c>
      <c r="D51" s="3" t="s">
        <v>29</v>
      </c>
      <c r="E51" s="3">
        <v>85.268289999999993</v>
      </c>
      <c r="F51" s="3">
        <v>41</v>
      </c>
      <c r="G51" s="3">
        <v>40.980499999999999</v>
      </c>
      <c r="H51" s="3">
        <v>6.4000789999999999</v>
      </c>
      <c r="I51" s="3">
        <v>0.97560975999999999</v>
      </c>
      <c r="J51" s="3">
        <v>0.21951219999999999</v>
      </c>
      <c r="M51" s="3" t="s">
        <v>29</v>
      </c>
      <c r="N51" s="5">
        <v>0.97560975999999999</v>
      </c>
      <c r="O51" s="3">
        <f t="shared" si="2"/>
        <v>0.85268289999999991</v>
      </c>
      <c r="P51" s="3">
        <v>85.268289999999993</v>
      </c>
    </row>
    <row r="52" spans="1:16" x14ac:dyDescent="0.2">
      <c r="A52" s="3">
        <v>15</v>
      </c>
      <c r="B52" s="3" t="s">
        <v>41</v>
      </c>
      <c r="C52" s="3" t="s">
        <v>43</v>
      </c>
      <c r="D52" s="3" t="s">
        <v>30</v>
      </c>
      <c r="E52" s="3">
        <v>97.536590000000004</v>
      </c>
      <c r="F52" s="3">
        <v>41</v>
      </c>
      <c r="G52" s="3">
        <v>34.700209999999998</v>
      </c>
      <c r="H52" s="3">
        <v>5.4192629999999999</v>
      </c>
      <c r="I52" s="3">
        <v>0.90243901999999998</v>
      </c>
      <c r="J52" s="3">
        <v>0.17073169999999999</v>
      </c>
      <c r="M52" s="3" t="s">
        <v>30</v>
      </c>
      <c r="N52" s="5">
        <v>0.90243901999999998</v>
      </c>
      <c r="O52" s="3">
        <f t="shared" si="2"/>
        <v>0.97536590000000001</v>
      </c>
      <c r="P52" s="3">
        <v>97.536590000000004</v>
      </c>
    </row>
    <row r="58" spans="1:16" x14ac:dyDescent="0.2">
      <c r="M58" t="s">
        <v>1</v>
      </c>
      <c r="N58" s="4" t="s">
        <v>50</v>
      </c>
      <c r="O58" t="s">
        <v>51</v>
      </c>
      <c r="P58" t="s">
        <v>45</v>
      </c>
    </row>
    <row r="59" spans="1:16" x14ac:dyDescent="0.2">
      <c r="M59" s="3" t="s">
        <v>14</v>
      </c>
      <c r="N59" s="5">
        <v>0.70731710000000003</v>
      </c>
      <c r="O59" s="3">
        <f>P59/100</f>
        <v>1.4643902</v>
      </c>
      <c r="P59" s="3">
        <v>146.43902</v>
      </c>
    </row>
    <row r="60" spans="1:16" x14ac:dyDescent="0.2">
      <c r="M60" s="3" t="s">
        <v>15</v>
      </c>
      <c r="N60" s="5">
        <v>0.70731710000000003</v>
      </c>
      <c r="O60" s="3">
        <f t="shared" ref="O60:O73" si="3">P60/100</f>
        <v>0.89365849999999991</v>
      </c>
      <c r="P60" s="3">
        <v>89.365849999999995</v>
      </c>
    </row>
    <row r="61" spans="1:16" x14ac:dyDescent="0.2">
      <c r="M61" s="3" t="s">
        <v>16</v>
      </c>
      <c r="N61" s="5">
        <v>0.9512195</v>
      </c>
      <c r="O61" s="3">
        <f t="shared" si="3"/>
        <v>2.1507317000000001</v>
      </c>
      <c r="P61" s="3">
        <v>215.07317</v>
      </c>
    </row>
    <row r="62" spans="1:16" x14ac:dyDescent="0.2">
      <c r="M62" s="3" t="s">
        <v>18</v>
      </c>
      <c r="N62" s="5">
        <v>0.53658539999999999</v>
      </c>
      <c r="O62" s="3">
        <f t="shared" si="3"/>
        <v>0.93634150000000005</v>
      </c>
      <c r="P62" s="3">
        <v>93.634150000000005</v>
      </c>
    </row>
    <row r="63" spans="1:16" x14ac:dyDescent="0.2">
      <c r="M63" s="3" t="s">
        <v>19</v>
      </c>
      <c r="N63" s="5">
        <v>0.58536589999999999</v>
      </c>
      <c r="O63" s="3">
        <f t="shared" si="3"/>
        <v>1.3256098000000001</v>
      </c>
      <c r="P63" s="3">
        <v>132.56098</v>
      </c>
    </row>
    <row r="64" spans="1:16" x14ac:dyDescent="0.2">
      <c r="M64" s="3" t="s">
        <v>20</v>
      </c>
      <c r="N64" s="5">
        <v>0.80487799999999998</v>
      </c>
      <c r="O64" s="3">
        <f t="shared" si="3"/>
        <v>1.212439</v>
      </c>
      <c r="P64" s="3">
        <v>121.2439</v>
      </c>
    </row>
    <row r="65" spans="13:16" x14ac:dyDescent="0.2">
      <c r="M65" s="3" t="s">
        <v>21</v>
      </c>
      <c r="N65" s="5">
        <v>0.41463410000000001</v>
      </c>
      <c r="O65" s="3">
        <f t="shared" si="3"/>
        <v>0.63414630000000005</v>
      </c>
      <c r="P65" s="3">
        <v>63.414630000000002</v>
      </c>
    </row>
    <row r="66" spans="13:16" x14ac:dyDescent="0.2">
      <c r="M66" s="3" t="s">
        <v>22</v>
      </c>
      <c r="N66" s="5">
        <v>0.29268290000000002</v>
      </c>
      <c r="O66" s="3">
        <f t="shared" si="3"/>
        <v>0.61780489999999999</v>
      </c>
      <c r="P66" s="3">
        <v>61.78049</v>
      </c>
    </row>
    <row r="67" spans="13:16" x14ac:dyDescent="0.2">
      <c r="M67" s="3" t="s">
        <v>23</v>
      </c>
      <c r="N67" s="5">
        <v>0.46341460000000001</v>
      </c>
      <c r="O67" s="3">
        <f t="shared" si="3"/>
        <v>0.68414629999999998</v>
      </c>
      <c r="P67" s="3">
        <v>68.414630000000002</v>
      </c>
    </row>
    <row r="68" spans="13:16" x14ac:dyDescent="0.2">
      <c r="M68" s="3" t="s">
        <v>25</v>
      </c>
      <c r="N68" s="5">
        <v>0.39024389999999998</v>
      </c>
      <c r="O68" s="3">
        <f t="shared" si="3"/>
        <v>1.0473171000000001</v>
      </c>
      <c r="P68" s="3">
        <v>104.73171000000001</v>
      </c>
    </row>
    <row r="69" spans="13:16" x14ac:dyDescent="0.2">
      <c r="M69" s="3" t="s">
        <v>26</v>
      </c>
      <c r="N69" s="5">
        <v>0.39024389999999998</v>
      </c>
      <c r="O69" s="3">
        <f t="shared" si="3"/>
        <v>0.93097560000000001</v>
      </c>
      <c r="P69" s="3">
        <v>93.097560000000001</v>
      </c>
    </row>
    <row r="70" spans="13:16" x14ac:dyDescent="0.2">
      <c r="M70" s="3" t="s">
        <v>27</v>
      </c>
      <c r="N70" s="5">
        <v>0.19512199999999999</v>
      </c>
      <c r="O70" s="3">
        <f t="shared" si="3"/>
        <v>0.90682929999999995</v>
      </c>
      <c r="P70" s="3">
        <v>90.682929999999999</v>
      </c>
    </row>
    <row r="71" spans="13:16" x14ac:dyDescent="0.2">
      <c r="M71" s="3" t="s">
        <v>28</v>
      </c>
      <c r="N71" s="5">
        <v>0.2682927</v>
      </c>
      <c r="O71" s="3">
        <f t="shared" si="3"/>
        <v>0.92731710000000012</v>
      </c>
      <c r="P71" s="3">
        <v>92.731710000000007</v>
      </c>
    </row>
    <row r="72" spans="13:16" x14ac:dyDescent="0.2">
      <c r="M72" s="3" t="s">
        <v>29</v>
      </c>
      <c r="N72" s="5">
        <v>0.21951219999999999</v>
      </c>
      <c r="O72" s="3">
        <f t="shared" si="3"/>
        <v>0.85268289999999991</v>
      </c>
      <c r="P72" s="3">
        <v>85.268289999999993</v>
      </c>
    </row>
    <row r="73" spans="13:16" x14ac:dyDescent="0.2">
      <c r="M73" s="3" t="s">
        <v>30</v>
      </c>
      <c r="N73" s="5">
        <v>0.17073169999999999</v>
      </c>
      <c r="O73" s="3">
        <f t="shared" si="3"/>
        <v>0.97536590000000001</v>
      </c>
      <c r="P73" s="3">
        <v>97.536590000000004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abcover_nativecover_nngrasscove</vt:lpstr>
      <vt:lpstr>figures_percentcover</vt:lpstr>
      <vt:lpstr>figures_canopyheight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Stephanie Lucero</cp:lastModifiedBy>
  <dcterms:created xsi:type="dcterms:W3CDTF">2023-10-31T02:48:14Z</dcterms:created>
  <dcterms:modified xsi:type="dcterms:W3CDTF">2023-11-26T01:14:16Z</dcterms:modified>
</cp:coreProperties>
</file>