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5aff2f45aca76/Desktop/steph/DataSets/Projects/"/>
    </mc:Choice>
  </mc:AlternateContent>
  <xr:revisionPtr revIDLastSave="16" documentId="8_{03561461-72E7-465E-AED7-B414A0B838C6}" xr6:coauthVersionLast="47" xr6:coauthVersionMax="47" xr10:uidLastSave="{09AF6048-C887-4D52-BE6D-960F19F6CFD1}"/>
  <bookViews>
    <workbookView xWindow="-108" yWindow="-108" windowWidth="23256" windowHeight="12456" xr2:uid="{CDD383CC-ACBD-4C48-A250-7CF151918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H4" i="1"/>
  <c r="G55" i="1"/>
  <c r="H55" i="1"/>
  <c r="G56" i="1"/>
  <c r="H56" i="1"/>
  <c r="G57" i="1"/>
  <c r="H57" i="1"/>
  <c r="G58" i="1"/>
  <c r="H5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4" i="1"/>
  <c r="D58" i="1"/>
  <c r="D57" i="1"/>
  <c r="D56" i="1"/>
  <c r="D55" i="1"/>
  <c r="C57" i="1"/>
  <c r="C56" i="1"/>
  <c r="C5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4" i="1"/>
  <c r="F58" i="1" s="1"/>
  <c r="F56" i="1" l="1"/>
  <c r="F57" i="1"/>
  <c r="F55" i="1"/>
</calcChain>
</file>

<file path=xl/sharedStrings.xml><?xml version="1.0" encoding="utf-8"?>
<sst xmlns="http://schemas.openxmlformats.org/spreadsheetml/2006/main" count="113" uniqueCount="102">
  <si>
    <t>Employee Payroll</t>
  </si>
  <si>
    <t>Last Name</t>
  </si>
  <si>
    <t>First Name</t>
  </si>
  <si>
    <t>Hourly Wage</t>
  </si>
  <si>
    <t>Hours Worked</t>
  </si>
  <si>
    <t>Pay</t>
  </si>
  <si>
    <t>Cochran</t>
  </si>
  <si>
    <t>Anderson</t>
  </si>
  <si>
    <t>Norton</t>
  </si>
  <si>
    <t>Reese</t>
  </si>
  <si>
    <t>Jones</t>
  </si>
  <si>
    <t>Taylor</t>
  </si>
  <si>
    <t>Nguyen</t>
  </si>
  <si>
    <t>Espinoza</t>
  </si>
  <si>
    <t>Perry</t>
  </si>
  <si>
    <t>Vargas</t>
  </si>
  <si>
    <t>Brewer</t>
  </si>
  <si>
    <t>Daniel</t>
  </si>
  <si>
    <t>Madden</t>
  </si>
  <si>
    <t>Brown</t>
  </si>
  <si>
    <t>Skinner</t>
  </si>
  <si>
    <t>King</t>
  </si>
  <si>
    <t>Nelson</t>
  </si>
  <si>
    <t>Preston</t>
  </si>
  <si>
    <t>Wong</t>
  </si>
  <si>
    <t>Ortiz</t>
  </si>
  <si>
    <t>Carpenter</t>
  </si>
  <si>
    <t>Henry</t>
  </si>
  <si>
    <t>Hill</t>
  </si>
  <si>
    <t>Turner</t>
  </si>
  <si>
    <t>Davis</t>
  </si>
  <si>
    <t>Lara</t>
  </si>
  <si>
    <t>Gallagher</t>
  </si>
  <si>
    <t>Palmer</t>
  </si>
  <si>
    <t>Zhang</t>
  </si>
  <si>
    <t>Wright</t>
  </si>
  <si>
    <t>Eaton</t>
  </si>
  <si>
    <t>Sims</t>
  </si>
  <si>
    <t>Elliott</t>
  </si>
  <si>
    <t>Flores</t>
  </si>
  <si>
    <t>Conrad</t>
  </si>
  <si>
    <t>Daniels</t>
  </si>
  <si>
    <t>Evans</t>
  </si>
  <si>
    <t>Rodgers</t>
  </si>
  <si>
    <t>Smith</t>
  </si>
  <si>
    <t>Tucker</t>
  </si>
  <si>
    <t>Branch</t>
  </si>
  <si>
    <t>Dunn</t>
  </si>
  <si>
    <t>Carson</t>
  </si>
  <si>
    <t>Sanders</t>
  </si>
  <si>
    <t>Boyer</t>
  </si>
  <si>
    <t>Burke</t>
  </si>
  <si>
    <t>Joel</t>
  </si>
  <si>
    <t>Samantha</t>
  </si>
  <si>
    <t>Christopher</t>
  </si>
  <si>
    <t>Jason</t>
  </si>
  <si>
    <t>Adrian</t>
  </si>
  <si>
    <t>Gerald</t>
  </si>
  <si>
    <t>Miranda</t>
  </si>
  <si>
    <t>Ryan</t>
  </si>
  <si>
    <t>Chris</t>
  </si>
  <si>
    <t>Julie</t>
  </si>
  <si>
    <t>Shannon</t>
  </si>
  <si>
    <t>Colleen</t>
  </si>
  <si>
    <t>Karen</t>
  </si>
  <si>
    <t>Brenda</t>
  </si>
  <si>
    <t>Natalie</t>
  </si>
  <si>
    <t>Lisa</t>
  </si>
  <si>
    <t>Julia</t>
  </si>
  <si>
    <t>Brett</t>
  </si>
  <si>
    <t>Ashlee</t>
  </si>
  <si>
    <t>Kimberly</t>
  </si>
  <si>
    <t>Nicole</t>
  </si>
  <si>
    <t>Ronald</t>
  </si>
  <si>
    <t>Sharon</t>
  </si>
  <si>
    <t>Heidi</t>
  </si>
  <si>
    <t>Jessica</t>
  </si>
  <si>
    <t>Donna</t>
  </si>
  <si>
    <t>Amy</t>
  </si>
  <si>
    <t>Thomas</t>
  </si>
  <si>
    <t>Teresa</t>
  </si>
  <si>
    <t>Joseph</t>
  </si>
  <si>
    <t>Samuel</t>
  </si>
  <si>
    <t>Sonya</t>
  </si>
  <si>
    <t>Bobby</t>
  </si>
  <si>
    <t>Deborah</t>
  </si>
  <si>
    <t>Eric</t>
  </si>
  <si>
    <t>William</t>
  </si>
  <si>
    <t>Beth</t>
  </si>
  <si>
    <t>Anthony</t>
  </si>
  <si>
    <t>Gavin</t>
  </si>
  <si>
    <t>Megan</t>
  </si>
  <si>
    <t>Tiffany</t>
  </si>
  <si>
    <t>Michelle</t>
  </si>
  <si>
    <t>Laurie</t>
  </si>
  <si>
    <t>Max</t>
  </si>
  <si>
    <t>Min</t>
  </si>
  <si>
    <t>Average</t>
  </si>
  <si>
    <t>Total</t>
  </si>
  <si>
    <t>Overtime Hours</t>
  </si>
  <si>
    <t>Overtime Bonus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</si>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</sst>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44" fontId="0" fillId="0" borderId="0" xfId="1" applyFont="1"/>
    <xf numFmtId="1" fontId="0" fillId="0" borderId="0" xfId="0" applyNumberFormat="1"/>
    <xf numFmtId="4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0677-2D87-40C1-88DC-8D65BEC562A3}">
  <dimension ref="A1:H58"/>
  <sheetViews>
    <sheetView tabSelected="1" workbookViewId="0">
      <selection activeCell="M12" sqref="M12"/>
    </sheetView>
  </sheetViews>
  <sheetFormatPr defaultRowHeight="14.4" x14ac:dyDescent="0.3"/>
  <cols>
    <col min="1" max="1" width="9.5546875" bestFit="1" customWidth="1"/>
    <col min="2" max="2" width="10.44140625" bestFit="1" customWidth="1"/>
    <col min="3" max="3" width="11.109375" bestFit="1" customWidth="1"/>
    <col min="4" max="4" width="12.44140625" bestFit="1" customWidth="1"/>
    <col min="5" max="5" width="13.6640625" bestFit="1" customWidth="1"/>
    <col min="6" max="6" width="11.21875" bestFit="1" customWidth="1"/>
    <col min="7" max="7" width="13.77734375" bestFit="1" customWidth="1"/>
    <col min="8" max="8" width="11.21875" bestFit="1" customWidth="1"/>
  </cols>
  <sheetData>
    <row r="1" spans="1:8" x14ac:dyDescent="0.3">
      <c r="A1" s="7" t="s">
        <v>0</v>
      </c>
      <c r="B1" s="7"/>
    </row>
    <row r="2" spans="1:8" x14ac:dyDescent="0.3">
      <c r="A2" s="1"/>
      <c r="B2" s="1"/>
      <c r="D2" t="s">
        <v>4</v>
      </c>
      <c r="E2" t="s">
        <v>99</v>
      </c>
      <c r="F2" t="s">
        <v>5</v>
      </c>
      <c r="G2" t="s">
        <v>100</v>
      </c>
      <c r="H2" t="s">
        <v>101</v>
      </c>
    </row>
    <row r="3" spans="1:8" x14ac:dyDescent="0.3">
      <c r="A3" s="1" t="s">
        <v>1</v>
      </c>
      <c r="B3" s="1" t="s">
        <v>2</v>
      </c>
      <c r="C3" t="s">
        <v>3</v>
      </c>
      <c r="D3" s="2">
        <v>45901</v>
      </c>
      <c r="E3" s="2"/>
    </row>
    <row r="4" spans="1:8" x14ac:dyDescent="0.3">
      <c r="A4" t="s">
        <v>6</v>
      </c>
      <c r="B4" t="s">
        <v>52</v>
      </c>
      <c r="C4" s="3">
        <v>34.46</v>
      </c>
      <c r="D4" s="4">
        <v>40</v>
      </c>
      <c r="E4" s="4">
        <f>IF(D4&gt;40,D4-40,0)</f>
        <v>0</v>
      </c>
      <c r="F4" s="5">
        <f>C4*D4</f>
        <v>1378.4</v>
      </c>
      <c r="G4" s="5">
        <f>0.5*C4*E4</f>
        <v>0</v>
      </c>
      <c r="H4" s="5">
        <f>F4+G4</f>
        <v>1378.4</v>
      </c>
    </row>
    <row r="5" spans="1:8" x14ac:dyDescent="0.3">
      <c r="A5" t="s">
        <v>7</v>
      </c>
      <c r="B5" t="s">
        <v>11</v>
      </c>
      <c r="C5" s="3">
        <v>25.78</v>
      </c>
      <c r="D5" s="4">
        <v>34</v>
      </c>
      <c r="E5" s="4">
        <f t="shared" ref="E5:E53" si="0">IF(D5&gt;40,D5-40,0)</f>
        <v>0</v>
      </c>
      <c r="F5" s="5">
        <f t="shared" ref="F5:F53" si="1">C5*D5</f>
        <v>876.52</v>
      </c>
      <c r="G5" s="5">
        <f t="shared" ref="G5:G53" si="2">0.5*C5*E5</f>
        <v>0</v>
      </c>
      <c r="H5" s="5">
        <f t="shared" ref="H5:H53" si="3">F5+G5</f>
        <v>876.52</v>
      </c>
    </row>
    <row r="6" spans="1:8" x14ac:dyDescent="0.3">
      <c r="A6" t="s">
        <v>8</v>
      </c>
      <c r="B6" t="s">
        <v>53</v>
      </c>
      <c r="C6" s="3">
        <v>17.170000000000002</v>
      </c>
      <c r="D6" s="4">
        <v>54</v>
      </c>
      <c r="E6" s="4">
        <f t="shared" si="0"/>
        <v>14</v>
      </c>
      <c r="F6" s="5">
        <f t="shared" si="1"/>
        <v>927.18000000000006</v>
      </c>
      <c r="G6" s="5">
        <f>0.5*C6*E6</f>
        <v>120.19000000000001</v>
      </c>
      <c r="H6" s="5">
        <f t="shared" si="3"/>
        <v>1047.3700000000001</v>
      </c>
    </row>
    <row r="7" spans="1:8" x14ac:dyDescent="0.3">
      <c r="A7" t="s">
        <v>9</v>
      </c>
      <c r="B7" t="s">
        <v>54</v>
      </c>
      <c r="C7" s="3">
        <v>17.59</v>
      </c>
      <c r="D7" s="4">
        <v>40</v>
      </c>
      <c r="E7" s="4">
        <f t="shared" si="0"/>
        <v>0</v>
      </c>
      <c r="F7" s="5">
        <f t="shared" si="1"/>
        <v>703.6</v>
      </c>
      <c r="G7" s="5">
        <f t="shared" si="2"/>
        <v>0</v>
      </c>
      <c r="H7" s="5">
        <f t="shared" si="3"/>
        <v>703.6</v>
      </c>
    </row>
    <row r="8" spans="1:8" x14ac:dyDescent="0.3">
      <c r="A8" t="s">
        <v>10</v>
      </c>
      <c r="B8" t="s">
        <v>54</v>
      </c>
      <c r="C8" s="3">
        <v>32.18</v>
      </c>
      <c r="D8" s="4">
        <v>42</v>
      </c>
      <c r="E8" s="4">
        <f t="shared" si="0"/>
        <v>2</v>
      </c>
      <c r="F8" s="5">
        <f t="shared" si="1"/>
        <v>1351.56</v>
      </c>
      <c r="G8" s="5">
        <f t="shared" si="2"/>
        <v>32.18</v>
      </c>
      <c r="H8" s="5">
        <f t="shared" si="3"/>
        <v>1383.74</v>
      </c>
    </row>
    <row r="9" spans="1:8" x14ac:dyDescent="0.3">
      <c r="A9" t="s">
        <v>11</v>
      </c>
      <c r="B9" t="s">
        <v>55</v>
      </c>
      <c r="C9" s="3">
        <v>32.450000000000003</v>
      </c>
      <c r="D9" s="4">
        <v>23</v>
      </c>
      <c r="E9" s="4">
        <f t="shared" si="0"/>
        <v>0</v>
      </c>
      <c r="F9" s="5">
        <f t="shared" si="1"/>
        <v>746.35</v>
      </c>
      <c r="G9" s="5">
        <f t="shared" si="2"/>
        <v>0</v>
      </c>
      <c r="H9" s="5">
        <f t="shared" si="3"/>
        <v>746.35</v>
      </c>
    </row>
    <row r="10" spans="1:8" x14ac:dyDescent="0.3">
      <c r="A10" t="s">
        <v>12</v>
      </c>
      <c r="B10" t="s">
        <v>56</v>
      </c>
      <c r="C10" s="3">
        <v>31.86</v>
      </c>
      <c r="D10" s="4">
        <v>45</v>
      </c>
      <c r="E10" s="4">
        <f t="shared" si="0"/>
        <v>5</v>
      </c>
      <c r="F10" s="5">
        <f t="shared" si="1"/>
        <v>1433.7</v>
      </c>
      <c r="G10" s="5">
        <f t="shared" si="2"/>
        <v>79.650000000000006</v>
      </c>
      <c r="H10" s="5">
        <f t="shared" si="3"/>
        <v>1513.3500000000001</v>
      </c>
    </row>
    <row r="11" spans="1:8" x14ac:dyDescent="0.3">
      <c r="A11" t="s">
        <v>13</v>
      </c>
      <c r="B11" t="s">
        <v>57</v>
      </c>
      <c r="C11" s="3">
        <v>12.13</v>
      </c>
      <c r="D11" s="4">
        <v>34</v>
      </c>
      <c r="E11" s="4">
        <f t="shared" si="0"/>
        <v>0</v>
      </c>
      <c r="F11" s="5">
        <f t="shared" si="1"/>
        <v>412.42</v>
      </c>
      <c r="G11" s="5">
        <f t="shared" si="2"/>
        <v>0</v>
      </c>
      <c r="H11" s="5">
        <f t="shared" si="3"/>
        <v>412.42</v>
      </c>
    </row>
    <row r="12" spans="1:8" x14ac:dyDescent="0.3">
      <c r="A12" t="s">
        <v>14</v>
      </c>
      <c r="B12" t="s">
        <v>58</v>
      </c>
      <c r="C12" s="3">
        <v>12.74</v>
      </c>
      <c r="D12" s="4">
        <v>31</v>
      </c>
      <c r="E12" s="4">
        <f t="shared" si="0"/>
        <v>0</v>
      </c>
      <c r="F12" s="5">
        <f t="shared" si="1"/>
        <v>394.94</v>
      </c>
      <c r="G12" s="5">
        <f t="shared" si="2"/>
        <v>0</v>
      </c>
      <c r="H12" s="5">
        <f t="shared" si="3"/>
        <v>394.94</v>
      </c>
    </row>
    <row r="13" spans="1:8" x14ac:dyDescent="0.3">
      <c r="A13" t="s">
        <v>15</v>
      </c>
      <c r="B13" t="s">
        <v>59</v>
      </c>
      <c r="C13" s="3">
        <v>16.829999999999998</v>
      </c>
      <c r="D13" s="4">
        <v>26</v>
      </c>
      <c r="E13" s="4">
        <f t="shared" si="0"/>
        <v>0</v>
      </c>
      <c r="F13" s="5">
        <f t="shared" si="1"/>
        <v>437.57999999999993</v>
      </c>
      <c r="G13" s="5">
        <f t="shared" si="2"/>
        <v>0</v>
      </c>
      <c r="H13" s="5">
        <f t="shared" si="3"/>
        <v>437.57999999999993</v>
      </c>
    </row>
    <row r="14" spans="1:8" x14ac:dyDescent="0.3">
      <c r="A14" t="s">
        <v>16</v>
      </c>
      <c r="B14" t="s">
        <v>60</v>
      </c>
      <c r="C14" s="3">
        <v>23.14</v>
      </c>
      <c r="D14" s="4">
        <v>54</v>
      </c>
      <c r="E14" s="4">
        <f t="shared" si="0"/>
        <v>14</v>
      </c>
      <c r="F14" s="5">
        <f t="shared" si="1"/>
        <v>1249.56</v>
      </c>
      <c r="G14" s="5">
        <f t="shared" si="2"/>
        <v>161.98000000000002</v>
      </c>
      <c r="H14" s="5">
        <f t="shared" si="3"/>
        <v>1411.54</v>
      </c>
    </row>
    <row r="15" spans="1:8" x14ac:dyDescent="0.3">
      <c r="A15" t="s">
        <v>17</v>
      </c>
      <c r="B15" t="s">
        <v>61</v>
      </c>
      <c r="C15" s="3">
        <v>32.950000000000003</v>
      </c>
      <c r="D15" s="4">
        <v>40</v>
      </c>
      <c r="E15" s="4">
        <f t="shared" si="0"/>
        <v>0</v>
      </c>
      <c r="F15" s="5">
        <f t="shared" si="1"/>
        <v>1318</v>
      </c>
      <c r="G15" s="5">
        <f t="shared" si="2"/>
        <v>0</v>
      </c>
      <c r="H15" s="5">
        <f t="shared" si="3"/>
        <v>1318</v>
      </c>
    </row>
    <row r="16" spans="1:8" x14ac:dyDescent="0.3">
      <c r="A16" t="s">
        <v>18</v>
      </c>
      <c r="B16" t="s">
        <v>62</v>
      </c>
      <c r="C16" s="3">
        <v>26.8</v>
      </c>
      <c r="D16" s="4">
        <v>40</v>
      </c>
      <c r="E16" s="4">
        <f t="shared" si="0"/>
        <v>0</v>
      </c>
      <c r="F16" s="5">
        <f t="shared" si="1"/>
        <v>1072</v>
      </c>
      <c r="G16" s="5">
        <f t="shared" si="2"/>
        <v>0</v>
      </c>
      <c r="H16" s="5">
        <f t="shared" si="3"/>
        <v>1072</v>
      </c>
    </row>
    <row r="17" spans="1:8" x14ac:dyDescent="0.3">
      <c r="A17" t="s">
        <v>19</v>
      </c>
      <c r="B17" t="s">
        <v>63</v>
      </c>
      <c r="C17" s="3">
        <v>30.21</v>
      </c>
      <c r="D17" s="4">
        <v>42</v>
      </c>
      <c r="E17" s="4">
        <f t="shared" si="0"/>
        <v>2</v>
      </c>
      <c r="F17" s="5">
        <f t="shared" si="1"/>
        <v>1268.82</v>
      </c>
      <c r="G17" s="5">
        <f t="shared" si="2"/>
        <v>30.21</v>
      </c>
      <c r="H17" s="5">
        <f t="shared" si="3"/>
        <v>1299.03</v>
      </c>
    </row>
    <row r="18" spans="1:8" x14ac:dyDescent="0.3">
      <c r="A18" t="s">
        <v>20</v>
      </c>
      <c r="B18" t="s">
        <v>64</v>
      </c>
      <c r="C18" s="3">
        <v>27.83</v>
      </c>
      <c r="D18" s="4">
        <v>4</v>
      </c>
      <c r="E18" s="4">
        <f t="shared" si="0"/>
        <v>0</v>
      </c>
      <c r="F18" s="5">
        <f t="shared" si="1"/>
        <v>111.32</v>
      </c>
      <c r="G18" s="5">
        <f t="shared" si="2"/>
        <v>0</v>
      </c>
      <c r="H18" s="5">
        <f t="shared" si="3"/>
        <v>111.32</v>
      </c>
    </row>
    <row r="19" spans="1:8" x14ac:dyDescent="0.3">
      <c r="A19" t="s">
        <v>21</v>
      </c>
      <c r="B19" t="s">
        <v>65</v>
      </c>
      <c r="C19" s="3">
        <v>26.39</v>
      </c>
      <c r="D19" s="4">
        <v>40</v>
      </c>
      <c r="E19" s="4">
        <f t="shared" si="0"/>
        <v>0</v>
      </c>
      <c r="F19" s="5">
        <f t="shared" si="1"/>
        <v>1055.5999999999999</v>
      </c>
      <c r="G19" s="5">
        <f t="shared" si="2"/>
        <v>0</v>
      </c>
      <c r="H19" s="5">
        <f t="shared" si="3"/>
        <v>1055.5999999999999</v>
      </c>
    </row>
    <row r="20" spans="1:8" x14ac:dyDescent="0.3">
      <c r="A20" t="s">
        <v>22</v>
      </c>
      <c r="B20" t="s">
        <v>54</v>
      </c>
      <c r="C20" s="3">
        <v>17.48</v>
      </c>
      <c r="D20" s="4">
        <v>43</v>
      </c>
      <c r="E20" s="4">
        <f t="shared" si="0"/>
        <v>3</v>
      </c>
      <c r="F20" s="5">
        <f t="shared" si="1"/>
        <v>751.64</v>
      </c>
      <c r="G20" s="5">
        <f t="shared" si="2"/>
        <v>26.22</v>
      </c>
      <c r="H20" s="5">
        <f t="shared" si="3"/>
        <v>777.86</v>
      </c>
    </row>
    <row r="21" spans="1:8" x14ac:dyDescent="0.3">
      <c r="A21" t="s">
        <v>23</v>
      </c>
      <c r="B21" t="s">
        <v>66</v>
      </c>
      <c r="C21" s="3">
        <v>17.72</v>
      </c>
      <c r="D21" s="4">
        <v>27</v>
      </c>
      <c r="E21" s="4">
        <f t="shared" si="0"/>
        <v>0</v>
      </c>
      <c r="F21" s="5">
        <f t="shared" si="1"/>
        <v>478.43999999999994</v>
      </c>
      <c r="G21" s="5">
        <f t="shared" si="2"/>
        <v>0</v>
      </c>
      <c r="H21" s="5">
        <f t="shared" si="3"/>
        <v>478.43999999999994</v>
      </c>
    </row>
    <row r="22" spans="1:8" x14ac:dyDescent="0.3">
      <c r="A22" t="s">
        <v>24</v>
      </c>
      <c r="B22" t="s">
        <v>67</v>
      </c>
      <c r="C22" s="3">
        <v>24.83</v>
      </c>
      <c r="D22" s="4">
        <v>36</v>
      </c>
      <c r="E22" s="4">
        <f t="shared" si="0"/>
        <v>0</v>
      </c>
      <c r="F22" s="5">
        <f t="shared" si="1"/>
        <v>893.87999999999988</v>
      </c>
      <c r="G22" s="5">
        <f t="shared" si="2"/>
        <v>0</v>
      </c>
      <c r="H22" s="5">
        <f t="shared" si="3"/>
        <v>893.87999999999988</v>
      </c>
    </row>
    <row r="23" spans="1:8" x14ac:dyDescent="0.3">
      <c r="A23" t="s">
        <v>25</v>
      </c>
      <c r="B23" t="s">
        <v>68</v>
      </c>
      <c r="C23" s="3">
        <v>27.44</v>
      </c>
      <c r="D23" s="4">
        <v>44</v>
      </c>
      <c r="E23" s="4">
        <f t="shared" si="0"/>
        <v>4</v>
      </c>
      <c r="F23" s="5">
        <f t="shared" si="1"/>
        <v>1207.3600000000001</v>
      </c>
      <c r="G23" s="5">
        <f t="shared" si="2"/>
        <v>54.88</v>
      </c>
      <c r="H23" s="5">
        <f t="shared" si="3"/>
        <v>1262.2400000000002</v>
      </c>
    </row>
    <row r="24" spans="1:8" x14ac:dyDescent="0.3">
      <c r="A24" t="s">
        <v>26</v>
      </c>
      <c r="B24" t="s">
        <v>69</v>
      </c>
      <c r="C24" s="3">
        <v>33.97</v>
      </c>
      <c r="D24" s="4">
        <v>40</v>
      </c>
      <c r="E24" s="4">
        <f t="shared" si="0"/>
        <v>0</v>
      </c>
      <c r="F24" s="5">
        <f t="shared" si="1"/>
        <v>1358.8</v>
      </c>
      <c r="G24" s="5">
        <f t="shared" si="2"/>
        <v>0</v>
      </c>
      <c r="H24" s="5">
        <f t="shared" si="3"/>
        <v>1358.8</v>
      </c>
    </row>
    <row r="25" spans="1:8" x14ac:dyDescent="0.3">
      <c r="A25" t="s">
        <v>27</v>
      </c>
      <c r="B25" t="s">
        <v>70</v>
      </c>
      <c r="C25" s="3">
        <v>25.13</v>
      </c>
      <c r="D25" s="4">
        <v>40</v>
      </c>
      <c r="E25" s="4">
        <f t="shared" si="0"/>
        <v>0</v>
      </c>
      <c r="F25" s="5">
        <f t="shared" si="1"/>
        <v>1005.1999999999999</v>
      </c>
      <c r="G25" s="5">
        <f t="shared" si="2"/>
        <v>0</v>
      </c>
      <c r="H25" s="5">
        <f t="shared" si="3"/>
        <v>1005.1999999999999</v>
      </c>
    </row>
    <row r="26" spans="1:8" x14ac:dyDescent="0.3">
      <c r="A26" t="s">
        <v>28</v>
      </c>
      <c r="B26" t="s">
        <v>71</v>
      </c>
      <c r="C26" s="3">
        <v>25.27</v>
      </c>
      <c r="D26" s="4">
        <v>40</v>
      </c>
      <c r="E26" s="4">
        <f t="shared" si="0"/>
        <v>0</v>
      </c>
      <c r="F26" s="5">
        <f t="shared" si="1"/>
        <v>1010.8</v>
      </c>
      <c r="G26" s="5">
        <f t="shared" si="2"/>
        <v>0</v>
      </c>
      <c r="H26" s="5">
        <f t="shared" si="3"/>
        <v>1010.8</v>
      </c>
    </row>
    <row r="27" spans="1:8" x14ac:dyDescent="0.3">
      <c r="A27" t="s">
        <v>29</v>
      </c>
      <c r="B27" t="s">
        <v>72</v>
      </c>
      <c r="C27" s="3">
        <v>17.12</v>
      </c>
      <c r="D27" s="4">
        <v>32</v>
      </c>
      <c r="E27" s="4">
        <f t="shared" si="0"/>
        <v>0</v>
      </c>
      <c r="F27" s="5">
        <f t="shared" si="1"/>
        <v>547.84</v>
      </c>
      <c r="G27" s="5">
        <f t="shared" si="2"/>
        <v>0</v>
      </c>
      <c r="H27" s="5">
        <f t="shared" si="3"/>
        <v>547.84</v>
      </c>
    </row>
    <row r="28" spans="1:8" x14ac:dyDescent="0.3">
      <c r="A28" t="s">
        <v>30</v>
      </c>
      <c r="B28" t="s">
        <v>73</v>
      </c>
      <c r="C28" s="3">
        <v>28.97</v>
      </c>
      <c r="D28" s="4">
        <v>40</v>
      </c>
      <c r="E28" s="4">
        <f t="shared" si="0"/>
        <v>0</v>
      </c>
      <c r="F28" s="5">
        <f t="shared" si="1"/>
        <v>1158.8</v>
      </c>
      <c r="G28" s="5">
        <f t="shared" si="2"/>
        <v>0</v>
      </c>
      <c r="H28" s="5">
        <f t="shared" si="3"/>
        <v>1158.8</v>
      </c>
    </row>
    <row r="29" spans="1:8" x14ac:dyDescent="0.3">
      <c r="A29" t="s">
        <v>31</v>
      </c>
      <c r="B29" t="s">
        <v>74</v>
      </c>
      <c r="C29" s="3">
        <v>27.14</v>
      </c>
      <c r="D29" s="4">
        <v>45</v>
      </c>
      <c r="E29" s="4">
        <f t="shared" si="0"/>
        <v>5</v>
      </c>
      <c r="F29" s="5">
        <f t="shared" si="1"/>
        <v>1221.3</v>
      </c>
      <c r="G29" s="5">
        <f t="shared" si="2"/>
        <v>67.849999999999994</v>
      </c>
      <c r="H29" s="5">
        <f t="shared" si="3"/>
        <v>1289.1499999999999</v>
      </c>
    </row>
    <row r="30" spans="1:8" x14ac:dyDescent="0.3">
      <c r="A30" t="s">
        <v>32</v>
      </c>
      <c r="B30" t="s">
        <v>75</v>
      </c>
      <c r="C30" s="3">
        <v>17.8</v>
      </c>
      <c r="D30" s="4">
        <v>42</v>
      </c>
      <c r="E30" s="4">
        <f t="shared" si="0"/>
        <v>2</v>
      </c>
      <c r="F30" s="5">
        <f t="shared" si="1"/>
        <v>747.6</v>
      </c>
      <c r="G30" s="5">
        <f t="shared" si="2"/>
        <v>17.8</v>
      </c>
      <c r="H30" s="5">
        <f t="shared" si="3"/>
        <v>765.4</v>
      </c>
    </row>
    <row r="31" spans="1:8" x14ac:dyDescent="0.3">
      <c r="A31" t="s">
        <v>33</v>
      </c>
      <c r="B31" t="s">
        <v>76</v>
      </c>
      <c r="C31" s="3">
        <v>26.15</v>
      </c>
      <c r="D31" s="4">
        <v>28</v>
      </c>
      <c r="E31" s="4">
        <f t="shared" si="0"/>
        <v>0</v>
      </c>
      <c r="F31" s="5">
        <f t="shared" si="1"/>
        <v>732.19999999999993</v>
      </c>
      <c r="G31" s="5">
        <f t="shared" si="2"/>
        <v>0</v>
      </c>
      <c r="H31" s="5">
        <f t="shared" si="3"/>
        <v>732.19999999999993</v>
      </c>
    </row>
    <row r="32" spans="1:8" x14ac:dyDescent="0.3">
      <c r="A32" t="s">
        <v>34</v>
      </c>
      <c r="B32" t="s">
        <v>77</v>
      </c>
      <c r="C32" s="3">
        <v>23.87</v>
      </c>
      <c r="D32" s="4">
        <v>27</v>
      </c>
      <c r="E32" s="4">
        <f t="shared" si="0"/>
        <v>0</v>
      </c>
      <c r="F32" s="5">
        <f t="shared" si="1"/>
        <v>644.49</v>
      </c>
      <c r="G32" s="5">
        <f t="shared" si="2"/>
        <v>0</v>
      </c>
      <c r="H32" s="5">
        <f t="shared" si="3"/>
        <v>644.49</v>
      </c>
    </row>
    <row r="33" spans="1:8" x14ac:dyDescent="0.3">
      <c r="A33" t="s">
        <v>35</v>
      </c>
      <c r="B33" t="s">
        <v>78</v>
      </c>
      <c r="C33" s="3">
        <v>28.8</v>
      </c>
      <c r="D33" s="4">
        <v>40</v>
      </c>
      <c r="E33" s="4">
        <f t="shared" si="0"/>
        <v>0</v>
      </c>
      <c r="F33" s="5">
        <f t="shared" si="1"/>
        <v>1152</v>
      </c>
      <c r="G33" s="5">
        <f t="shared" si="2"/>
        <v>0</v>
      </c>
      <c r="H33" s="5">
        <f t="shared" si="3"/>
        <v>1152</v>
      </c>
    </row>
    <row r="34" spans="1:8" x14ac:dyDescent="0.3">
      <c r="A34" t="s">
        <v>36</v>
      </c>
      <c r="B34" t="s">
        <v>79</v>
      </c>
      <c r="C34" s="3">
        <v>34.53</v>
      </c>
      <c r="D34" s="4">
        <v>34</v>
      </c>
      <c r="E34" s="4">
        <f t="shared" si="0"/>
        <v>0</v>
      </c>
      <c r="F34" s="5">
        <f t="shared" si="1"/>
        <v>1174.02</v>
      </c>
      <c r="G34" s="5">
        <f t="shared" si="2"/>
        <v>0</v>
      </c>
      <c r="H34" s="5">
        <f t="shared" si="3"/>
        <v>1174.02</v>
      </c>
    </row>
    <row r="35" spans="1:8" x14ac:dyDescent="0.3">
      <c r="A35" t="s">
        <v>37</v>
      </c>
      <c r="B35" t="s">
        <v>80</v>
      </c>
      <c r="C35" s="3">
        <v>31.3</v>
      </c>
      <c r="D35" s="4">
        <v>40</v>
      </c>
      <c r="E35" s="4">
        <f t="shared" si="0"/>
        <v>0</v>
      </c>
      <c r="F35" s="5">
        <f t="shared" si="1"/>
        <v>1252</v>
      </c>
      <c r="G35" s="5">
        <f t="shared" si="2"/>
        <v>0</v>
      </c>
      <c r="H35" s="5">
        <f t="shared" si="3"/>
        <v>1252</v>
      </c>
    </row>
    <row r="36" spans="1:8" x14ac:dyDescent="0.3">
      <c r="A36" t="s">
        <v>22</v>
      </c>
      <c r="B36" t="s">
        <v>81</v>
      </c>
      <c r="C36" s="3">
        <v>33.799999999999997</v>
      </c>
      <c r="D36" s="4">
        <v>40</v>
      </c>
      <c r="E36" s="4">
        <f t="shared" si="0"/>
        <v>0</v>
      </c>
      <c r="F36" s="5">
        <f t="shared" si="1"/>
        <v>1352</v>
      </c>
      <c r="G36" s="5">
        <f t="shared" si="2"/>
        <v>0</v>
      </c>
      <c r="H36" s="5">
        <f t="shared" si="3"/>
        <v>1352</v>
      </c>
    </row>
    <row r="37" spans="1:8" x14ac:dyDescent="0.3">
      <c r="A37" t="s">
        <v>38</v>
      </c>
      <c r="B37" t="s">
        <v>82</v>
      </c>
      <c r="C37" s="3">
        <v>30.87</v>
      </c>
      <c r="D37" s="4">
        <v>48</v>
      </c>
      <c r="E37" s="4">
        <f t="shared" si="0"/>
        <v>8</v>
      </c>
      <c r="F37" s="5">
        <f t="shared" si="1"/>
        <v>1481.76</v>
      </c>
      <c r="G37" s="5">
        <f t="shared" si="2"/>
        <v>123.48</v>
      </c>
      <c r="H37" s="5">
        <f t="shared" si="3"/>
        <v>1605.24</v>
      </c>
    </row>
    <row r="38" spans="1:8" x14ac:dyDescent="0.3">
      <c r="A38" t="s">
        <v>39</v>
      </c>
      <c r="B38" t="s">
        <v>83</v>
      </c>
      <c r="C38" s="3">
        <v>15.41</v>
      </c>
      <c r="D38" s="4">
        <v>55</v>
      </c>
      <c r="E38" s="4">
        <f t="shared" si="0"/>
        <v>15</v>
      </c>
      <c r="F38" s="5">
        <f t="shared" si="1"/>
        <v>847.55</v>
      </c>
      <c r="G38" s="5">
        <f t="shared" si="2"/>
        <v>115.575</v>
      </c>
      <c r="H38" s="5">
        <f t="shared" si="3"/>
        <v>963.125</v>
      </c>
    </row>
    <row r="39" spans="1:8" x14ac:dyDescent="0.3">
      <c r="A39" t="s">
        <v>40</v>
      </c>
      <c r="B39" t="s">
        <v>11</v>
      </c>
      <c r="C39" s="3">
        <v>23.99</v>
      </c>
      <c r="D39" s="4">
        <v>3</v>
      </c>
      <c r="E39" s="4">
        <f t="shared" si="0"/>
        <v>0</v>
      </c>
      <c r="F39" s="5">
        <f t="shared" si="1"/>
        <v>71.97</v>
      </c>
      <c r="G39" s="5">
        <f t="shared" si="2"/>
        <v>0</v>
      </c>
      <c r="H39" s="5">
        <f t="shared" si="3"/>
        <v>71.97</v>
      </c>
    </row>
    <row r="40" spans="1:8" x14ac:dyDescent="0.3">
      <c r="A40" t="s">
        <v>41</v>
      </c>
      <c r="B40" t="s">
        <v>84</v>
      </c>
      <c r="C40" s="3">
        <v>17.63</v>
      </c>
      <c r="D40" s="4">
        <v>34</v>
      </c>
      <c r="E40" s="4">
        <f t="shared" si="0"/>
        <v>0</v>
      </c>
      <c r="F40" s="5">
        <f t="shared" si="1"/>
        <v>599.41999999999996</v>
      </c>
      <c r="G40" s="5">
        <f t="shared" si="2"/>
        <v>0</v>
      </c>
      <c r="H40" s="5">
        <f t="shared" si="3"/>
        <v>599.41999999999996</v>
      </c>
    </row>
    <row r="41" spans="1:8" x14ac:dyDescent="0.3">
      <c r="A41" t="s">
        <v>42</v>
      </c>
      <c r="B41" t="s">
        <v>85</v>
      </c>
      <c r="C41" s="3">
        <v>25.19</v>
      </c>
      <c r="D41" s="4">
        <v>54</v>
      </c>
      <c r="E41" s="4">
        <f t="shared" si="0"/>
        <v>14</v>
      </c>
      <c r="F41" s="5">
        <f t="shared" si="1"/>
        <v>1360.26</v>
      </c>
      <c r="G41" s="5">
        <f t="shared" si="2"/>
        <v>176.33</v>
      </c>
      <c r="H41" s="5">
        <f t="shared" si="3"/>
        <v>1536.59</v>
      </c>
    </row>
    <row r="42" spans="1:8" x14ac:dyDescent="0.3">
      <c r="A42" t="s">
        <v>43</v>
      </c>
      <c r="B42" t="s">
        <v>86</v>
      </c>
      <c r="C42" s="3">
        <v>33.24</v>
      </c>
      <c r="D42" s="4">
        <v>42</v>
      </c>
      <c r="E42" s="4">
        <f t="shared" si="0"/>
        <v>2</v>
      </c>
      <c r="F42" s="5">
        <f t="shared" si="1"/>
        <v>1396.0800000000002</v>
      </c>
      <c r="G42" s="5">
        <f t="shared" si="2"/>
        <v>33.24</v>
      </c>
      <c r="H42" s="5">
        <f t="shared" si="3"/>
        <v>1429.3200000000002</v>
      </c>
    </row>
    <row r="43" spans="1:8" x14ac:dyDescent="0.3">
      <c r="A43" t="s">
        <v>30</v>
      </c>
      <c r="B43" t="s">
        <v>87</v>
      </c>
      <c r="C43" s="3">
        <v>20.100000000000001</v>
      </c>
      <c r="D43" s="4">
        <v>23</v>
      </c>
      <c r="E43" s="4">
        <f t="shared" si="0"/>
        <v>0</v>
      </c>
      <c r="F43" s="5">
        <f t="shared" si="1"/>
        <v>462.3</v>
      </c>
      <c r="G43" s="5">
        <f t="shared" si="2"/>
        <v>0</v>
      </c>
      <c r="H43" s="5">
        <f t="shared" si="3"/>
        <v>462.3</v>
      </c>
    </row>
    <row r="44" spans="1:8" x14ac:dyDescent="0.3">
      <c r="A44" t="s">
        <v>10</v>
      </c>
      <c r="B44" t="s">
        <v>88</v>
      </c>
      <c r="C44" s="3">
        <v>20.64</v>
      </c>
      <c r="D44" s="4">
        <v>40</v>
      </c>
      <c r="E44" s="4">
        <f t="shared" si="0"/>
        <v>0</v>
      </c>
      <c r="F44" s="5">
        <f t="shared" si="1"/>
        <v>825.6</v>
      </c>
      <c r="G44" s="5">
        <f t="shared" si="2"/>
        <v>0</v>
      </c>
      <c r="H44" s="5">
        <f t="shared" si="3"/>
        <v>825.6</v>
      </c>
    </row>
    <row r="45" spans="1:8" x14ac:dyDescent="0.3">
      <c r="A45" t="s">
        <v>44</v>
      </c>
      <c r="B45" t="s">
        <v>89</v>
      </c>
      <c r="C45" s="3">
        <v>24.6</v>
      </c>
      <c r="D45" s="4">
        <v>40</v>
      </c>
      <c r="E45" s="4">
        <f t="shared" si="0"/>
        <v>0</v>
      </c>
      <c r="F45" s="5">
        <f t="shared" si="1"/>
        <v>984</v>
      </c>
      <c r="G45" s="5">
        <f t="shared" si="2"/>
        <v>0</v>
      </c>
      <c r="H45" s="5">
        <f t="shared" si="3"/>
        <v>984</v>
      </c>
    </row>
    <row r="46" spans="1:8" x14ac:dyDescent="0.3">
      <c r="A46" t="s">
        <v>45</v>
      </c>
      <c r="B46" t="s">
        <v>90</v>
      </c>
      <c r="C46" s="3">
        <v>28.08</v>
      </c>
      <c r="D46" s="4">
        <v>40</v>
      </c>
      <c r="E46" s="4">
        <f t="shared" si="0"/>
        <v>0</v>
      </c>
      <c r="F46" s="5">
        <f t="shared" si="1"/>
        <v>1123.1999999999998</v>
      </c>
      <c r="G46" s="5">
        <f t="shared" si="2"/>
        <v>0</v>
      </c>
      <c r="H46" s="5">
        <f t="shared" si="3"/>
        <v>1123.1999999999998</v>
      </c>
    </row>
    <row r="47" spans="1:8" x14ac:dyDescent="0.3">
      <c r="A47" t="s">
        <v>26</v>
      </c>
      <c r="B47" t="s">
        <v>91</v>
      </c>
      <c r="C47" s="3">
        <v>13.17</v>
      </c>
      <c r="D47" s="4">
        <v>40</v>
      </c>
      <c r="E47" s="4">
        <f t="shared" si="0"/>
        <v>0</v>
      </c>
      <c r="F47" s="5">
        <f t="shared" si="1"/>
        <v>526.79999999999995</v>
      </c>
      <c r="G47" s="5">
        <f t="shared" si="2"/>
        <v>0</v>
      </c>
      <c r="H47" s="5">
        <f t="shared" si="3"/>
        <v>526.79999999999995</v>
      </c>
    </row>
    <row r="48" spans="1:8" x14ac:dyDescent="0.3">
      <c r="A48" t="s">
        <v>46</v>
      </c>
      <c r="B48" t="s">
        <v>92</v>
      </c>
      <c r="C48" s="3">
        <v>14.79</v>
      </c>
      <c r="D48" s="4">
        <v>40</v>
      </c>
      <c r="E48" s="4">
        <f t="shared" si="0"/>
        <v>0</v>
      </c>
      <c r="F48" s="5">
        <f t="shared" si="1"/>
        <v>591.59999999999991</v>
      </c>
      <c r="G48" s="5">
        <f t="shared" si="2"/>
        <v>0</v>
      </c>
      <c r="H48" s="5">
        <f t="shared" si="3"/>
        <v>591.59999999999991</v>
      </c>
    </row>
    <row r="49" spans="1:8" x14ac:dyDescent="0.3">
      <c r="A49" t="s">
        <v>47</v>
      </c>
      <c r="B49" t="s">
        <v>93</v>
      </c>
      <c r="C49" s="3">
        <v>13.34</v>
      </c>
      <c r="D49" s="4">
        <v>45</v>
      </c>
      <c r="E49" s="4">
        <f t="shared" si="0"/>
        <v>5</v>
      </c>
      <c r="F49" s="5">
        <f t="shared" si="1"/>
        <v>600.29999999999995</v>
      </c>
      <c r="G49" s="5">
        <f t="shared" si="2"/>
        <v>33.35</v>
      </c>
      <c r="H49" s="5">
        <f t="shared" si="3"/>
        <v>633.65</v>
      </c>
    </row>
    <row r="50" spans="1:8" x14ac:dyDescent="0.3">
      <c r="A50" t="s">
        <v>48</v>
      </c>
      <c r="B50" t="s">
        <v>93</v>
      </c>
      <c r="C50" s="3">
        <v>13.27</v>
      </c>
      <c r="D50" s="4">
        <v>44</v>
      </c>
      <c r="E50" s="4">
        <f t="shared" si="0"/>
        <v>4</v>
      </c>
      <c r="F50" s="5">
        <f t="shared" si="1"/>
        <v>583.88</v>
      </c>
      <c r="G50" s="5">
        <f t="shared" si="2"/>
        <v>26.54</v>
      </c>
      <c r="H50" s="5">
        <f t="shared" si="3"/>
        <v>610.41999999999996</v>
      </c>
    </row>
    <row r="51" spans="1:8" x14ac:dyDescent="0.3">
      <c r="A51" t="s">
        <v>49</v>
      </c>
      <c r="B51" t="s">
        <v>94</v>
      </c>
      <c r="C51" s="3">
        <v>17.27</v>
      </c>
      <c r="D51" s="4">
        <v>39</v>
      </c>
      <c r="E51" s="4">
        <f t="shared" si="0"/>
        <v>0</v>
      </c>
      <c r="F51" s="5">
        <f t="shared" si="1"/>
        <v>673.53</v>
      </c>
      <c r="G51" s="5">
        <f t="shared" si="2"/>
        <v>0</v>
      </c>
      <c r="H51" s="5">
        <f t="shared" si="3"/>
        <v>673.53</v>
      </c>
    </row>
    <row r="52" spans="1:8" x14ac:dyDescent="0.3">
      <c r="A52" t="s">
        <v>50</v>
      </c>
      <c r="B52" t="s">
        <v>79</v>
      </c>
      <c r="C52" s="3">
        <v>20.2</v>
      </c>
      <c r="D52" s="4">
        <v>39</v>
      </c>
      <c r="E52" s="4">
        <f t="shared" si="0"/>
        <v>0</v>
      </c>
      <c r="F52" s="5">
        <f t="shared" si="1"/>
        <v>787.8</v>
      </c>
      <c r="G52" s="5">
        <f t="shared" si="2"/>
        <v>0</v>
      </c>
      <c r="H52" s="5">
        <f t="shared" si="3"/>
        <v>787.8</v>
      </c>
    </row>
    <row r="53" spans="1:8" x14ac:dyDescent="0.3">
      <c r="A53" t="s">
        <v>51</v>
      </c>
      <c r="B53" t="s">
        <v>59</v>
      </c>
      <c r="C53" s="3">
        <v>22.96</v>
      </c>
      <c r="D53" s="4">
        <v>37</v>
      </c>
      <c r="E53" s="4">
        <f t="shared" si="0"/>
        <v>0</v>
      </c>
      <c r="F53" s="5">
        <f t="shared" si="1"/>
        <v>849.52</v>
      </c>
      <c r="G53" s="5">
        <f t="shared" si="2"/>
        <v>0</v>
      </c>
      <c r="H53" s="5">
        <f t="shared" si="3"/>
        <v>849.52</v>
      </c>
    </row>
    <row r="55" spans="1:8" x14ac:dyDescent="0.3">
      <c r="A55" t="s">
        <v>95</v>
      </c>
      <c r="C55" s="5">
        <f>MAX(C4:C53)</f>
        <v>34.53</v>
      </c>
      <c r="D55" s="6">
        <f>MAX(D4:D53)</f>
        <v>55</v>
      </c>
      <c r="E55" s="6"/>
      <c r="F55" s="5">
        <f>MAX(F4:F53)</f>
        <v>1481.76</v>
      </c>
      <c r="G55" s="5">
        <f t="shared" ref="G55:H55" si="4">MAX(G4:G53)</f>
        <v>176.33</v>
      </c>
      <c r="H55" s="5">
        <f t="shared" si="4"/>
        <v>1605.24</v>
      </c>
    </row>
    <row r="56" spans="1:8" x14ac:dyDescent="0.3">
      <c r="A56" t="s">
        <v>96</v>
      </c>
      <c r="C56" s="5">
        <f>MIN(C4:C53)</f>
        <v>12.13</v>
      </c>
      <c r="D56" s="6">
        <f>MIN(D4:D53)</f>
        <v>3</v>
      </c>
      <c r="E56" s="6"/>
      <c r="F56" s="5">
        <f>MIN(F4:F53)</f>
        <v>71.97</v>
      </c>
      <c r="G56" s="5">
        <f t="shared" ref="G56:H56" si="5">MIN(G4:G53)</f>
        <v>0</v>
      </c>
      <c r="H56" s="5">
        <f t="shared" si="5"/>
        <v>71.97</v>
      </c>
    </row>
    <row r="57" spans="1:8" x14ac:dyDescent="0.3">
      <c r="A57" t="s">
        <v>97</v>
      </c>
      <c r="C57" s="5">
        <f>AVERAGE(C4:C53)</f>
        <v>23.931599999999992</v>
      </c>
      <c r="D57" s="6">
        <f>AVERAGE(D4:D53)</f>
        <v>37.799999999999997</v>
      </c>
      <c r="E57" s="6"/>
      <c r="F57" s="5">
        <f>AVERAGE(F4:F53)</f>
        <v>903.82980000000009</v>
      </c>
      <c r="G57" s="5">
        <f t="shared" ref="G57:H57" si="6">AVERAGE(G4:G53)</f>
        <v>21.9895</v>
      </c>
      <c r="H57" s="5">
        <f t="shared" si="6"/>
        <v>925.81930000000011</v>
      </c>
    </row>
    <row r="58" spans="1:8" x14ac:dyDescent="0.3">
      <c r="A58" t="s">
        <v>98</v>
      </c>
      <c r="D58" s="4">
        <f>SUM(D4:D53)</f>
        <v>1890</v>
      </c>
      <c r="E58" s="4"/>
      <c r="F58" s="3">
        <f>SUM(F4:F53)</f>
        <v>45191.490000000005</v>
      </c>
      <c r="G58" s="3">
        <f t="shared" ref="G58:H58" si="7">SUM(G4:G53)</f>
        <v>1099.4749999999999</v>
      </c>
      <c r="H58" s="3">
        <f t="shared" si="7"/>
        <v>46290.965000000004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Harmon</dc:creator>
  <cp:lastModifiedBy>Ashley Harmon</cp:lastModifiedBy>
  <dcterms:created xsi:type="dcterms:W3CDTF">2025-09-01T17:14:58Z</dcterms:created>
  <dcterms:modified xsi:type="dcterms:W3CDTF">2025-09-01T18:37:07Z</dcterms:modified>
</cp:coreProperties>
</file>