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80" windowWidth="22575" windowHeight="11355"/>
  </bookViews>
  <sheets>
    <sheet name="Zcoupled" sheetId="11" r:id="rId1"/>
    <sheet name="primary" sheetId="6" r:id="rId2"/>
    <sheet name="secondary" sheetId="7" r:id="rId3"/>
  </sheets>
  <calcPr calcId="125725"/>
</workbook>
</file>

<file path=xl/calcChain.xml><?xml version="1.0" encoding="utf-8"?>
<calcChain xmlns="http://schemas.openxmlformats.org/spreadsheetml/2006/main">
  <c r="C3" i="6"/>
  <c r="C6" i="7"/>
  <c r="C5"/>
  <c r="C4"/>
  <c r="C3"/>
  <c r="C6" i="6"/>
  <c r="C5"/>
  <c r="C4"/>
  <c r="F6" i="7"/>
  <c r="F6" i="6"/>
  <c r="B24" i="11"/>
  <c r="D24" s="1"/>
  <c r="B22"/>
  <c r="B23" s="1"/>
  <c r="C9" i="7" s="1"/>
  <c r="D21" i="11"/>
  <c r="D20"/>
  <c r="D19"/>
  <c r="D18"/>
  <c r="B15"/>
  <c r="D15" s="1"/>
  <c r="B13"/>
  <c r="B14" s="1"/>
  <c r="C9" i="6" s="1"/>
  <c r="D12" i="11"/>
  <c r="D11"/>
  <c r="D10"/>
  <c r="D9"/>
  <c r="B6"/>
  <c r="D6" s="1"/>
  <c r="I692" s="1"/>
  <c r="F6"/>
  <c r="G6" s="1"/>
  <c r="G5"/>
  <c r="I11" l="1"/>
  <c r="I19"/>
  <c r="I27"/>
  <c r="I35"/>
  <c r="I43"/>
  <c r="I51"/>
  <c r="I59"/>
  <c r="I67"/>
  <c r="I75"/>
  <c r="I83"/>
  <c r="I91"/>
  <c r="I99"/>
  <c r="I107"/>
  <c r="I115"/>
  <c r="I123"/>
  <c r="I131"/>
  <c r="I139"/>
  <c r="I147"/>
  <c r="I155"/>
  <c r="I163"/>
  <c r="I171"/>
  <c r="I179"/>
  <c r="I187"/>
  <c r="I195"/>
  <c r="I203"/>
  <c r="I211"/>
  <c r="I219"/>
  <c r="I227"/>
  <c r="I235"/>
  <c r="I243"/>
  <c r="I251"/>
  <c r="I259"/>
  <c r="I267"/>
  <c r="I275"/>
  <c r="I283"/>
  <c r="I291"/>
  <c r="I299"/>
  <c r="I307"/>
  <c r="I315"/>
  <c r="I323"/>
  <c r="I331"/>
  <c r="I339"/>
  <c r="I347"/>
  <c r="I355"/>
  <c r="I363"/>
  <c r="I371"/>
  <c r="I379"/>
  <c r="I387"/>
  <c r="I395"/>
  <c r="I403"/>
  <c r="I411"/>
  <c r="I419"/>
  <c r="I427"/>
  <c r="I435"/>
  <c r="I443"/>
  <c r="I451"/>
  <c r="I459"/>
  <c r="I467"/>
  <c r="I475"/>
  <c r="I483"/>
  <c r="I491"/>
  <c r="I499"/>
  <c r="I507"/>
  <c r="I515"/>
  <c r="I523"/>
  <c r="I531"/>
  <c r="I539"/>
  <c r="I547"/>
  <c r="I555"/>
  <c r="I563"/>
  <c r="I571"/>
  <c r="I579"/>
  <c r="I587"/>
  <c r="I595"/>
  <c r="I603"/>
  <c r="I611"/>
  <c r="I619"/>
  <c r="I627"/>
  <c r="I635"/>
  <c r="I643"/>
  <c r="I651"/>
  <c r="I659"/>
  <c r="I667"/>
  <c r="I675"/>
  <c r="I683"/>
  <c r="I691"/>
  <c r="I699"/>
  <c r="I10"/>
  <c r="I18"/>
  <c r="I26"/>
  <c r="I34"/>
  <c r="I42"/>
  <c r="I50"/>
  <c r="I58"/>
  <c r="I66"/>
  <c r="I74"/>
  <c r="I82"/>
  <c r="I90"/>
  <c r="I98"/>
  <c r="I106"/>
  <c r="I114"/>
  <c r="I122"/>
  <c r="I130"/>
  <c r="I138"/>
  <c r="I146"/>
  <c r="I154"/>
  <c r="I162"/>
  <c r="I170"/>
  <c r="I178"/>
  <c r="I186"/>
  <c r="I194"/>
  <c r="I202"/>
  <c r="I210"/>
  <c r="I218"/>
  <c r="I226"/>
  <c r="I234"/>
  <c r="I242"/>
  <c r="I250"/>
  <c r="I258"/>
  <c r="I266"/>
  <c r="I274"/>
  <c r="I282"/>
  <c r="I290"/>
  <c r="I298"/>
  <c r="I306"/>
  <c r="I314"/>
  <c r="I322"/>
  <c r="I330"/>
  <c r="I338"/>
  <c r="I346"/>
  <c r="I354"/>
  <c r="I362"/>
  <c r="I370"/>
  <c r="I378"/>
  <c r="I386"/>
  <c r="I394"/>
  <c r="I402"/>
  <c r="I410"/>
  <c r="I418"/>
  <c r="I426"/>
  <c r="I434"/>
  <c r="I442"/>
  <c r="I450"/>
  <c r="I458"/>
  <c r="I466"/>
  <c r="I474"/>
  <c r="I482"/>
  <c r="I490"/>
  <c r="I498"/>
  <c r="I506"/>
  <c r="I514"/>
  <c r="I522"/>
  <c r="I530"/>
  <c r="I538"/>
  <c r="I546"/>
  <c r="I554"/>
  <c r="I562"/>
  <c r="I570"/>
  <c r="I578"/>
  <c r="I586"/>
  <c r="I594"/>
  <c r="I602"/>
  <c r="I610"/>
  <c r="I618"/>
  <c r="I626"/>
  <c r="I634"/>
  <c r="I642"/>
  <c r="I650"/>
  <c r="I658"/>
  <c r="I666"/>
  <c r="I674"/>
  <c r="I682"/>
  <c r="I690"/>
  <c r="I698"/>
  <c r="I9"/>
  <c r="I17"/>
  <c r="I25"/>
  <c r="I33"/>
  <c r="I41"/>
  <c r="I49"/>
  <c r="I57"/>
  <c r="I65"/>
  <c r="I73"/>
  <c r="I81"/>
  <c r="I89"/>
  <c r="I97"/>
  <c r="I105"/>
  <c r="I113"/>
  <c r="I121"/>
  <c r="I129"/>
  <c r="I137"/>
  <c r="I145"/>
  <c r="I153"/>
  <c r="I161"/>
  <c r="I169"/>
  <c r="I177"/>
  <c r="I185"/>
  <c r="I193"/>
  <c r="I201"/>
  <c r="I209"/>
  <c r="I217"/>
  <c r="I225"/>
  <c r="I233"/>
  <c r="I241"/>
  <c r="I249"/>
  <c r="I257"/>
  <c r="I265"/>
  <c r="I273"/>
  <c r="I281"/>
  <c r="I289"/>
  <c r="I297"/>
  <c r="I305"/>
  <c r="I313"/>
  <c r="I321"/>
  <c r="I329"/>
  <c r="I337"/>
  <c r="I345"/>
  <c r="I353"/>
  <c r="I361"/>
  <c r="I369"/>
  <c r="I377"/>
  <c r="I385"/>
  <c r="I393"/>
  <c r="I401"/>
  <c r="I409"/>
  <c r="I417"/>
  <c r="I425"/>
  <c r="I433"/>
  <c r="I441"/>
  <c r="I449"/>
  <c r="I457"/>
  <c r="I465"/>
  <c r="I473"/>
  <c r="I481"/>
  <c r="I489"/>
  <c r="I497"/>
  <c r="I505"/>
  <c r="I513"/>
  <c r="I521"/>
  <c r="I529"/>
  <c r="I537"/>
  <c r="I545"/>
  <c r="I553"/>
  <c r="I561"/>
  <c r="I569"/>
  <c r="I577"/>
  <c r="I585"/>
  <c r="I593"/>
  <c r="I601"/>
  <c r="I609"/>
  <c r="I617"/>
  <c r="I625"/>
  <c r="I633"/>
  <c r="I641"/>
  <c r="I649"/>
  <c r="I657"/>
  <c r="I665"/>
  <c r="I673"/>
  <c r="I681"/>
  <c r="I689"/>
  <c r="I697"/>
  <c r="I8"/>
  <c r="I16"/>
  <c r="I24"/>
  <c r="I32"/>
  <c r="I40"/>
  <c r="I48"/>
  <c r="I56"/>
  <c r="I64"/>
  <c r="I72"/>
  <c r="I80"/>
  <c r="I88"/>
  <c r="I96"/>
  <c r="I104"/>
  <c r="I112"/>
  <c r="I120"/>
  <c r="I128"/>
  <c r="I136"/>
  <c r="I144"/>
  <c r="I152"/>
  <c r="I160"/>
  <c r="I168"/>
  <c r="I176"/>
  <c r="I184"/>
  <c r="I192"/>
  <c r="I200"/>
  <c r="I208"/>
  <c r="I216"/>
  <c r="I224"/>
  <c r="I232"/>
  <c r="I240"/>
  <c r="I248"/>
  <c r="I256"/>
  <c r="I264"/>
  <c r="I272"/>
  <c r="I280"/>
  <c r="I288"/>
  <c r="I296"/>
  <c r="I304"/>
  <c r="I312"/>
  <c r="I320"/>
  <c r="I328"/>
  <c r="I336"/>
  <c r="I344"/>
  <c r="I352"/>
  <c r="I360"/>
  <c r="I368"/>
  <c r="I376"/>
  <c r="I384"/>
  <c r="I392"/>
  <c r="I400"/>
  <c r="I408"/>
  <c r="I416"/>
  <c r="I424"/>
  <c r="I432"/>
  <c r="I440"/>
  <c r="I448"/>
  <c r="I456"/>
  <c r="I464"/>
  <c r="I472"/>
  <c r="I480"/>
  <c r="I488"/>
  <c r="I496"/>
  <c r="I504"/>
  <c r="I512"/>
  <c r="I520"/>
  <c r="I528"/>
  <c r="I536"/>
  <c r="I544"/>
  <c r="I552"/>
  <c r="I560"/>
  <c r="I568"/>
  <c r="I576"/>
  <c r="I584"/>
  <c r="I592"/>
  <c r="I600"/>
  <c r="I608"/>
  <c r="I616"/>
  <c r="I624"/>
  <c r="I632"/>
  <c r="I640"/>
  <c r="I648"/>
  <c r="I656"/>
  <c r="I664"/>
  <c r="I672"/>
  <c r="I680"/>
  <c r="I688"/>
  <c r="I696"/>
  <c r="I7"/>
  <c r="I15"/>
  <c r="I23"/>
  <c r="I31"/>
  <c r="I39"/>
  <c r="I47"/>
  <c r="I55"/>
  <c r="I63"/>
  <c r="I71"/>
  <c r="I79"/>
  <c r="I87"/>
  <c r="I95"/>
  <c r="I103"/>
  <c r="I111"/>
  <c r="I119"/>
  <c r="I127"/>
  <c r="I135"/>
  <c r="I143"/>
  <c r="I151"/>
  <c r="I159"/>
  <c r="I167"/>
  <c r="I175"/>
  <c r="I183"/>
  <c r="I191"/>
  <c r="I199"/>
  <c r="I207"/>
  <c r="I215"/>
  <c r="I223"/>
  <c r="I231"/>
  <c r="I239"/>
  <c r="I247"/>
  <c r="I255"/>
  <c r="I263"/>
  <c r="I271"/>
  <c r="I279"/>
  <c r="I287"/>
  <c r="I295"/>
  <c r="I303"/>
  <c r="I311"/>
  <c r="I319"/>
  <c r="I327"/>
  <c r="I335"/>
  <c r="I343"/>
  <c r="I351"/>
  <c r="I359"/>
  <c r="I367"/>
  <c r="I375"/>
  <c r="I383"/>
  <c r="I391"/>
  <c r="I399"/>
  <c r="I407"/>
  <c r="I415"/>
  <c r="I423"/>
  <c r="I431"/>
  <c r="I439"/>
  <c r="I447"/>
  <c r="I455"/>
  <c r="I463"/>
  <c r="I471"/>
  <c r="I479"/>
  <c r="I487"/>
  <c r="I495"/>
  <c r="I503"/>
  <c r="I511"/>
  <c r="I519"/>
  <c r="I527"/>
  <c r="I535"/>
  <c r="I543"/>
  <c r="I551"/>
  <c r="I559"/>
  <c r="I567"/>
  <c r="I575"/>
  <c r="I583"/>
  <c r="I591"/>
  <c r="I599"/>
  <c r="I607"/>
  <c r="I615"/>
  <c r="I623"/>
  <c r="I631"/>
  <c r="I639"/>
  <c r="I647"/>
  <c r="I655"/>
  <c r="I663"/>
  <c r="I671"/>
  <c r="I679"/>
  <c r="I687"/>
  <c r="I695"/>
  <c r="I6"/>
  <c r="I14"/>
  <c r="I22"/>
  <c r="I30"/>
  <c r="I38"/>
  <c r="I46"/>
  <c r="I54"/>
  <c r="I62"/>
  <c r="I70"/>
  <c r="I78"/>
  <c r="I86"/>
  <c r="I94"/>
  <c r="I102"/>
  <c r="I110"/>
  <c r="I118"/>
  <c r="I126"/>
  <c r="I134"/>
  <c r="I142"/>
  <c r="I150"/>
  <c r="I158"/>
  <c r="I166"/>
  <c r="I174"/>
  <c r="I182"/>
  <c r="I190"/>
  <c r="I198"/>
  <c r="I206"/>
  <c r="I214"/>
  <c r="I222"/>
  <c r="I230"/>
  <c r="I238"/>
  <c r="I246"/>
  <c r="I254"/>
  <c r="I262"/>
  <c r="I270"/>
  <c r="I278"/>
  <c r="I286"/>
  <c r="I294"/>
  <c r="I302"/>
  <c r="I310"/>
  <c r="I318"/>
  <c r="I326"/>
  <c r="I334"/>
  <c r="I342"/>
  <c r="I350"/>
  <c r="I358"/>
  <c r="I366"/>
  <c r="I374"/>
  <c r="I382"/>
  <c r="I390"/>
  <c r="I398"/>
  <c r="I406"/>
  <c r="I414"/>
  <c r="I422"/>
  <c r="I430"/>
  <c r="I438"/>
  <c r="I446"/>
  <c r="I454"/>
  <c r="I462"/>
  <c r="I470"/>
  <c r="I478"/>
  <c r="I486"/>
  <c r="I494"/>
  <c r="I502"/>
  <c r="I510"/>
  <c r="I518"/>
  <c r="I526"/>
  <c r="I534"/>
  <c r="I542"/>
  <c r="I550"/>
  <c r="I558"/>
  <c r="I566"/>
  <c r="I574"/>
  <c r="I582"/>
  <c r="I590"/>
  <c r="I598"/>
  <c r="I606"/>
  <c r="I614"/>
  <c r="I622"/>
  <c r="I630"/>
  <c r="I638"/>
  <c r="I646"/>
  <c r="I654"/>
  <c r="I662"/>
  <c r="I670"/>
  <c r="I678"/>
  <c r="I686"/>
  <c r="I694"/>
  <c r="I5"/>
  <c r="I13"/>
  <c r="I21"/>
  <c r="I29"/>
  <c r="I37"/>
  <c r="I45"/>
  <c r="I53"/>
  <c r="I61"/>
  <c r="I69"/>
  <c r="I77"/>
  <c r="I85"/>
  <c r="I93"/>
  <c r="I101"/>
  <c r="I109"/>
  <c r="I117"/>
  <c r="I125"/>
  <c r="I133"/>
  <c r="I141"/>
  <c r="I149"/>
  <c r="I157"/>
  <c r="I165"/>
  <c r="I173"/>
  <c r="I181"/>
  <c r="I189"/>
  <c r="I197"/>
  <c r="I205"/>
  <c r="I213"/>
  <c r="I221"/>
  <c r="I229"/>
  <c r="I237"/>
  <c r="I245"/>
  <c r="I253"/>
  <c r="I261"/>
  <c r="I269"/>
  <c r="I277"/>
  <c r="I285"/>
  <c r="I293"/>
  <c r="I301"/>
  <c r="I309"/>
  <c r="I317"/>
  <c r="I325"/>
  <c r="I333"/>
  <c r="I341"/>
  <c r="I349"/>
  <c r="I357"/>
  <c r="I365"/>
  <c r="I373"/>
  <c r="I381"/>
  <c r="I389"/>
  <c r="I397"/>
  <c r="I405"/>
  <c r="I413"/>
  <c r="I421"/>
  <c r="I429"/>
  <c r="I437"/>
  <c r="I445"/>
  <c r="I453"/>
  <c r="I461"/>
  <c r="I469"/>
  <c r="I477"/>
  <c r="I485"/>
  <c r="I493"/>
  <c r="I501"/>
  <c r="I509"/>
  <c r="I517"/>
  <c r="I525"/>
  <c r="I533"/>
  <c r="I541"/>
  <c r="I549"/>
  <c r="I557"/>
  <c r="I565"/>
  <c r="I573"/>
  <c r="I581"/>
  <c r="I589"/>
  <c r="I597"/>
  <c r="I605"/>
  <c r="I613"/>
  <c r="I621"/>
  <c r="I629"/>
  <c r="I637"/>
  <c r="I645"/>
  <c r="I653"/>
  <c r="I661"/>
  <c r="I669"/>
  <c r="I677"/>
  <c r="I685"/>
  <c r="I693"/>
  <c r="I12"/>
  <c r="I20"/>
  <c r="I28"/>
  <c r="I36"/>
  <c r="I44"/>
  <c r="I52"/>
  <c r="I60"/>
  <c r="I68"/>
  <c r="I76"/>
  <c r="I84"/>
  <c r="I92"/>
  <c r="I100"/>
  <c r="I108"/>
  <c r="I116"/>
  <c r="I124"/>
  <c r="I132"/>
  <c r="I140"/>
  <c r="I148"/>
  <c r="I156"/>
  <c r="I164"/>
  <c r="I172"/>
  <c r="I180"/>
  <c r="I188"/>
  <c r="I196"/>
  <c r="I204"/>
  <c r="I212"/>
  <c r="I220"/>
  <c r="I228"/>
  <c r="I236"/>
  <c r="I244"/>
  <c r="I252"/>
  <c r="I260"/>
  <c r="I268"/>
  <c r="I276"/>
  <c r="I284"/>
  <c r="I292"/>
  <c r="I300"/>
  <c r="I308"/>
  <c r="I316"/>
  <c r="I324"/>
  <c r="I332"/>
  <c r="I340"/>
  <c r="I348"/>
  <c r="I356"/>
  <c r="I364"/>
  <c r="I372"/>
  <c r="I380"/>
  <c r="I388"/>
  <c r="I396"/>
  <c r="I404"/>
  <c r="I412"/>
  <c r="I420"/>
  <c r="I428"/>
  <c r="I436"/>
  <c r="I444"/>
  <c r="I452"/>
  <c r="I460"/>
  <c r="I468"/>
  <c r="I476"/>
  <c r="I484"/>
  <c r="I492"/>
  <c r="I500"/>
  <c r="I508"/>
  <c r="I516"/>
  <c r="I524"/>
  <c r="I532"/>
  <c r="I540"/>
  <c r="I548"/>
  <c r="I556"/>
  <c r="I564"/>
  <c r="I572"/>
  <c r="I580"/>
  <c r="I588"/>
  <c r="I596"/>
  <c r="I604"/>
  <c r="I612"/>
  <c r="I620"/>
  <c r="I628"/>
  <c r="I636"/>
  <c r="I644"/>
  <c r="I652"/>
  <c r="I660"/>
  <c r="I668"/>
  <c r="I676"/>
  <c r="I684"/>
  <c r="F7" i="6"/>
  <c r="C7"/>
  <c r="C11" i="7"/>
  <c r="F7"/>
  <c r="C7"/>
  <c r="C11" i="6"/>
  <c r="B3" i="11"/>
  <c r="D3" s="1"/>
  <c r="F7"/>
  <c r="D13"/>
  <c r="D22"/>
  <c r="I43" i="6"/>
  <c r="I116"/>
  <c r="I37"/>
  <c r="I100"/>
  <c r="I35"/>
  <c r="I36"/>
  <c r="I20"/>
  <c r="I13"/>
  <c r="I75"/>
  <c r="I12"/>
  <c r="I68"/>
  <c r="I19"/>
  <c r="I92"/>
  <c r="I131"/>
  <c r="I67"/>
  <c r="I99"/>
  <c r="I97" i="7"/>
  <c r="I29" i="6"/>
  <c r="I59"/>
  <c r="I91"/>
  <c r="I323"/>
  <c r="I60"/>
  <c r="I11"/>
  <c r="I28"/>
  <c r="I52"/>
  <c r="I84"/>
  <c r="I316"/>
  <c r="I27"/>
  <c r="I51"/>
  <c r="I83"/>
  <c r="I308"/>
  <c r="I315"/>
  <c r="I21"/>
  <c r="I44"/>
  <c r="I76"/>
  <c r="G6"/>
  <c r="J6" s="1"/>
  <c r="I124"/>
  <c r="I123"/>
  <c r="I188"/>
  <c r="I156"/>
  <c r="I148"/>
  <c r="I132"/>
  <c r="I171"/>
  <c r="I164"/>
  <c r="I163"/>
  <c r="I115"/>
  <c r="I147"/>
  <c r="I180"/>
  <c r="I108"/>
  <c r="I140"/>
  <c r="I179"/>
  <c r="I107"/>
  <c r="I139"/>
  <c r="I172"/>
  <c r="I252"/>
  <c r="I219"/>
  <c r="I212"/>
  <c r="I195"/>
  <c r="I251"/>
  <c r="I244"/>
  <c r="I220"/>
  <c r="I23" i="7"/>
  <c r="I276" i="6"/>
  <c r="I211"/>
  <c r="I275"/>
  <c r="I196"/>
  <c r="I259"/>
  <c r="I291"/>
  <c r="I243"/>
  <c r="I284"/>
  <c r="I307"/>
  <c r="I155"/>
  <c r="I187"/>
  <c r="I227"/>
  <c r="I283"/>
  <c r="I21" i="7"/>
  <c r="I295"/>
  <c r="I16"/>
  <c r="I231"/>
  <c r="I81"/>
  <c r="I73"/>
  <c r="I65"/>
  <c r="I17"/>
  <c r="I49"/>
  <c r="I324" i="6"/>
  <c r="I33" i="7"/>
  <c r="I89"/>
  <c r="I204" i="6"/>
  <c r="I236"/>
  <c r="I268"/>
  <c r="I300"/>
  <c r="I15" i="7"/>
  <c r="I48"/>
  <c r="I175"/>
  <c r="I694" i="6"/>
  <c r="I203"/>
  <c r="I235"/>
  <c r="I267"/>
  <c r="I299"/>
  <c r="I8" i="7"/>
  <c r="I41"/>
  <c r="I143"/>
  <c r="I303"/>
  <c r="I228" i="6"/>
  <c r="I260"/>
  <c r="I292"/>
  <c r="I40" i="7"/>
  <c r="I363" i="6"/>
  <c r="I419"/>
  <c r="I483"/>
  <c r="I547"/>
  <c r="I341" i="7"/>
  <c r="I364"/>
  <c r="I388"/>
  <c r="I420"/>
  <c r="I452"/>
  <c r="I484"/>
  <c r="I516"/>
  <c r="I548"/>
  <c r="I580"/>
  <c r="I612"/>
  <c r="I644"/>
  <c r="I676"/>
  <c r="I355" i="6"/>
  <c r="I411"/>
  <c r="I475"/>
  <c r="I539"/>
  <c r="I340" i="7"/>
  <c r="I363"/>
  <c r="I387"/>
  <c r="I419"/>
  <c r="I451"/>
  <c r="I483"/>
  <c r="I515"/>
  <c r="I547"/>
  <c r="I579"/>
  <c r="I611"/>
  <c r="I643"/>
  <c r="I675"/>
  <c r="I347" i="6"/>
  <c r="I403"/>
  <c r="I467"/>
  <c r="I531"/>
  <c r="I339" i="7"/>
  <c r="I357"/>
  <c r="I380"/>
  <c r="I412"/>
  <c r="I444"/>
  <c r="I476"/>
  <c r="I508"/>
  <c r="I540"/>
  <c r="I572"/>
  <c r="I604"/>
  <c r="I636"/>
  <c r="I668"/>
  <c r="I700"/>
  <c r="I339" i="6"/>
  <c r="I395"/>
  <c r="I459"/>
  <c r="I523"/>
  <c r="I333" i="7"/>
  <c r="I356"/>
  <c r="I379"/>
  <c r="I411"/>
  <c r="I443"/>
  <c r="I475"/>
  <c r="I507"/>
  <c r="I539"/>
  <c r="I571"/>
  <c r="I603"/>
  <c r="I635"/>
  <c r="I667"/>
  <c r="I699"/>
  <c r="I331" i="6"/>
  <c r="I387"/>
  <c r="I451"/>
  <c r="I515"/>
  <c r="I332" i="7"/>
  <c r="I355"/>
  <c r="I373"/>
  <c r="I404"/>
  <c r="I436"/>
  <c r="I468"/>
  <c r="I500"/>
  <c r="I532"/>
  <c r="I564"/>
  <c r="I596"/>
  <c r="I628"/>
  <c r="I660"/>
  <c r="I692"/>
  <c r="I330" i="6"/>
  <c r="I379"/>
  <c r="I443"/>
  <c r="I507"/>
  <c r="I331" i="7"/>
  <c r="I349"/>
  <c r="I372"/>
  <c r="I403"/>
  <c r="I435"/>
  <c r="I467"/>
  <c r="I499"/>
  <c r="I531"/>
  <c r="I563"/>
  <c r="I595"/>
  <c r="I627"/>
  <c r="I659"/>
  <c r="I691"/>
  <c r="I378" i="6"/>
  <c r="I435"/>
  <c r="I499"/>
  <c r="I563"/>
  <c r="I348" i="7"/>
  <c r="I371"/>
  <c r="I396"/>
  <c r="I428"/>
  <c r="I460"/>
  <c r="I492"/>
  <c r="I524"/>
  <c r="I556"/>
  <c r="I588"/>
  <c r="I620"/>
  <c r="I652"/>
  <c r="I684"/>
  <c r="I371" i="6"/>
  <c r="I427"/>
  <c r="I491"/>
  <c r="I555"/>
  <c r="I347" i="7"/>
  <c r="I365"/>
  <c r="I395"/>
  <c r="I427"/>
  <c r="I459"/>
  <c r="I491"/>
  <c r="I523"/>
  <c r="I555"/>
  <c r="I587"/>
  <c r="I619"/>
  <c r="I651"/>
  <c r="I683"/>
  <c r="I6" i="6"/>
  <c r="I14"/>
  <c r="I22"/>
  <c r="I30"/>
  <c r="I38"/>
  <c r="I46"/>
  <c r="I54"/>
  <c r="I62"/>
  <c r="I70"/>
  <c r="I78"/>
  <c r="I86"/>
  <c r="I94"/>
  <c r="I102"/>
  <c r="I110"/>
  <c r="I118"/>
  <c r="I126"/>
  <c r="I134"/>
  <c r="I142"/>
  <c r="I150"/>
  <c r="I158"/>
  <c r="I166"/>
  <c r="I174"/>
  <c r="I182"/>
  <c r="I190"/>
  <c r="I198"/>
  <c r="I206"/>
  <c r="I214"/>
  <c r="I222"/>
  <c r="I230"/>
  <c r="I238"/>
  <c r="I246"/>
  <c r="I254"/>
  <c r="I262"/>
  <c r="I270"/>
  <c r="I278"/>
  <c r="I286"/>
  <c r="I294"/>
  <c r="I302"/>
  <c r="I310"/>
  <c r="I318"/>
  <c r="I333"/>
  <c r="I341"/>
  <c r="I349"/>
  <c r="I357"/>
  <c r="I365"/>
  <c r="I373"/>
  <c r="I381"/>
  <c r="I389"/>
  <c r="I397"/>
  <c r="I405"/>
  <c r="I413"/>
  <c r="I421"/>
  <c r="I429"/>
  <c r="I437"/>
  <c r="I445"/>
  <c r="I453"/>
  <c r="I461"/>
  <c r="I469"/>
  <c r="I477"/>
  <c r="I485"/>
  <c r="I493"/>
  <c r="I501"/>
  <c r="I509"/>
  <c r="I517"/>
  <c r="I525"/>
  <c r="I533"/>
  <c r="I541"/>
  <c r="I549"/>
  <c r="I557"/>
  <c r="I565"/>
  <c r="I573"/>
  <c r="I581"/>
  <c r="I589"/>
  <c r="I597"/>
  <c r="I605"/>
  <c r="I613"/>
  <c r="I621"/>
  <c r="I629"/>
  <c r="I637"/>
  <c r="I645"/>
  <c r="I653"/>
  <c r="I661"/>
  <c r="I669"/>
  <c r="I677"/>
  <c r="I685"/>
  <c r="I693"/>
  <c r="I326" i="7"/>
  <c r="I334"/>
  <c r="I342"/>
  <c r="I350"/>
  <c r="I358"/>
  <c r="I366"/>
  <c r="I374"/>
  <c r="I382"/>
  <c r="I390"/>
  <c r="I398"/>
  <c r="I406"/>
  <c r="I414"/>
  <c r="I422"/>
  <c r="I430"/>
  <c r="I438"/>
  <c r="I446"/>
  <c r="I454"/>
  <c r="I462"/>
  <c r="I470"/>
  <c r="I478"/>
  <c r="I486"/>
  <c r="I494"/>
  <c r="I502"/>
  <c r="I510"/>
  <c r="I518"/>
  <c r="I526"/>
  <c r="I534"/>
  <c r="I542"/>
  <c r="I550"/>
  <c r="I558"/>
  <c r="I566"/>
  <c r="I574"/>
  <c r="I582"/>
  <c r="I590"/>
  <c r="I598"/>
  <c r="I606"/>
  <c r="I614"/>
  <c r="I622"/>
  <c r="I630"/>
  <c r="I638"/>
  <c r="I646"/>
  <c r="I654"/>
  <c r="I662"/>
  <c r="I670"/>
  <c r="I678"/>
  <c r="I686"/>
  <c r="I694"/>
  <c r="I45" i="6"/>
  <c r="I53"/>
  <c r="I61"/>
  <c r="I69"/>
  <c r="I77"/>
  <c r="I85"/>
  <c r="I93"/>
  <c r="I101"/>
  <c r="I109"/>
  <c r="I117"/>
  <c r="I125"/>
  <c r="I133"/>
  <c r="I141"/>
  <c r="I149"/>
  <c r="I157"/>
  <c r="I165"/>
  <c r="I173"/>
  <c r="I181"/>
  <c r="I189"/>
  <c r="I197"/>
  <c r="I205"/>
  <c r="I213"/>
  <c r="I221"/>
  <c r="I229"/>
  <c r="I237"/>
  <c r="I245"/>
  <c r="I253"/>
  <c r="I261"/>
  <c r="I269"/>
  <c r="I277"/>
  <c r="I285"/>
  <c r="I293"/>
  <c r="I301"/>
  <c r="I309"/>
  <c r="I317"/>
  <c r="I325"/>
  <c r="I332"/>
  <c r="I340"/>
  <c r="I348"/>
  <c r="I356"/>
  <c r="I364"/>
  <c r="I372"/>
  <c r="I380"/>
  <c r="I388"/>
  <c r="I396"/>
  <c r="I404"/>
  <c r="I412"/>
  <c r="I420"/>
  <c r="I428"/>
  <c r="I436"/>
  <c r="I444"/>
  <c r="I452"/>
  <c r="I460"/>
  <c r="I468"/>
  <c r="I476"/>
  <c r="I484"/>
  <c r="I492"/>
  <c r="I500"/>
  <c r="I508"/>
  <c r="I516"/>
  <c r="I524"/>
  <c r="I532"/>
  <c r="I540"/>
  <c r="I548"/>
  <c r="I556"/>
  <c r="I564"/>
  <c r="I572"/>
  <c r="I580"/>
  <c r="I588"/>
  <c r="I596"/>
  <c r="I604"/>
  <c r="I612"/>
  <c r="I620"/>
  <c r="I628"/>
  <c r="I636"/>
  <c r="I644"/>
  <c r="I652"/>
  <c r="I660"/>
  <c r="I668"/>
  <c r="I676"/>
  <c r="I684"/>
  <c r="I692"/>
  <c r="I700"/>
  <c r="I381" i="7"/>
  <c r="I389"/>
  <c r="I397"/>
  <c r="I405"/>
  <c r="I413"/>
  <c r="I421"/>
  <c r="I429"/>
  <c r="I437"/>
  <c r="I445"/>
  <c r="I453"/>
  <c r="I461"/>
  <c r="I469"/>
  <c r="I477"/>
  <c r="I485"/>
  <c r="I493"/>
  <c r="I501"/>
  <c r="I509"/>
  <c r="I517"/>
  <c r="I525"/>
  <c r="I533"/>
  <c r="I541"/>
  <c r="I549"/>
  <c r="I557"/>
  <c r="I565"/>
  <c r="I573"/>
  <c r="I581"/>
  <c r="I589"/>
  <c r="I597"/>
  <c r="I605"/>
  <c r="I613"/>
  <c r="I621"/>
  <c r="I629"/>
  <c r="I637"/>
  <c r="I645"/>
  <c r="I653"/>
  <c r="I661"/>
  <c r="I669"/>
  <c r="I677"/>
  <c r="I685"/>
  <c r="I693"/>
  <c r="I571" i="6"/>
  <c r="I579"/>
  <c r="I587"/>
  <c r="I595"/>
  <c r="I603"/>
  <c r="I611"/>
  <c r="I619"/>
  <c r="I627"/>
  <c r="I635"/>
  <c r="I643"/>
  <c r="I651"/>
  <c r="I659"/>
  <c r="I667"/>
  <c r="I675"/>
  <c r="I683"/>
  <c r="I691"/>
  <c r="I699"/>
  <c r="I354"/>
  <c r="I386"/>
  <c r="I410"/>
  <c r="I434"/>
  <c r="I466"/>
  <c r="I490"/>
  <c r="I514"/>
  <c r="I538"/>
  <c r="I562"/>
  <c r="I586"/>
  <c r="I610"/>
  <c r="I642"/>
  <c r="I674"/>
  <c r="I26"/>
  <c r="I66"/>
  <c r="I106"/>
  <c r="I138"/>
  <c r="I178"/>
  <c r="I218"/>
  <c r="I266"/>
  <c r="I314"/>
  <c r="I345"/>
  <c r="I377"/>
  <c r="I401"/>
  <c r="I425"/>
  <c r="I449"/>
  <c r="I473"/>
  <c r="I497"/>
  <c r="I529"/>
  <c r="I545"/>
  <c r="I569"/>
  <c r="I593"/>
  <c r="I617"/>
  <c r="I641"/>
  <c r="I665"/>
  <c r="I689"/>
  <c r="I338" i="7"/>
  <c r="I362"/>
  <c r="I386"/>
  <c r="I418"/>
  <c r="I442"/>
  <c r="I458"/>
  <c r="I482"/>
  <c r="I506"/>
  <c r="I530"/>
  <c r="I546"/>
  <c r="I570"/>
  <c r="I602"/>
  <c r="I698"/>
  <c r="I9" i="6"/>
  <c r="I17"/>
  <c r="I25"/>
  <c r="I33"/>
  <c r="I41"/>
  <c r="I49"/>
  <c r="I57"/>
  <c r="I65"/>
  <c r="I73"/>
  <c r="I81"/>
  <c r="I89"/>
  <c r="I97"/>
  <c r="I105"/>
  <c r="I113"/>
  <c r="I121"/>
  <c r="I129"/>
  <c r="I137"/>
  <c r="I145"/>
  <c r="I153"/>
  <c r="I161"/>
  <c r="I169"/>
  <c r="I177"/>
  <c r="I185"/>
  <c r="I193"/>
  <c r="I201"/>
  <c r="I209"/>
  <c r="I217"/>
  <c r="I225"/>
  <c r="I233"/>
  <c r="I241"/>
  <c r="I249"/>
  <c r="I257"/>
  <c r="I265"/>
  <c r="I273"/>
  <c r="I281"/>
  <c r="I289"/>
  <c r="I297"/>
  <c r="I305"/>
  <c r="I313"/>
  <c r="I321"/>
  <c r="I13" i="7"/>
  <c r="I32"/>
  <c r="I64"/>
  <c r="I127"/>
  <c r="I328" i="6"/>
  <c r="I336"/>
  <c r="I344"/>
  <c r="I352"/>
  <c r="I360"/>
  <c r="I368"/>
  <c r="I376"/>
  <c r="I384"/>
  <c r="I392"/>
  <c r="I400"/>
  <c r="I408"/>
  <c r="I416"/>
  <c r="I424"/>
  <c r="I432"/>
  <c r="I440"/>
  <c r="I448"/>
  <c r="I456"/>
  <c r="I464"/>
  <c r="I472"/>
  <c r="I480"/>
  <c r="I488"/>
  <c r="I496"/>
  <c r="I504"/>
  <c r="I512"/>
  <c r="I520"/>
  <c r="I528"/>
  <c r="I536"/>
  <c r="I544"/>
  <c r="I552"/>
  <c r="I560"/>
  <c r="I568"/>
  <c r="I576"/>
  <c r="I584"/>
  <c r="I592"/>
  <c r="I600"/>
  <c r="I608"/>
  <c r="I616"/>
  <c r="I624"/>
  <c r="I632"/>
  <c r="I640"/>
  <c r="I648"/>
  <c r="I656"/>
  <c r="I664"/>
  <c r="I672"/>
  <c r="I680"/>
  <c r="I688"/>
  <c r="I696"/>
  <c r="I329" i="7"/>
  <c r="I337"/>
  <c r="I345"/>
  <c r="I353"/>
  <c r="I361"/>
  <c r="I369"/>
  <c r="I377"/>
  <c r="I385"/>
  <c r="I393"/>
  <c r="I401"/>
  <c r="I409"/>
  <c r="I417"/>
  <c r="I425"/>
  <c r="I433"/>
  <c r="I441"/>
  <c r="I449"/>
  <c r="I457"/>
  <c r="I465"/>
  <c r="I473"/>
  <c r="I481"/>
  <c r="I489"/>
  <c r="I497"/>
  <c r="I505"/>
  <c r="I513"/>
  <c r="I521"/>
  <c r="I529"/>
  <c r="I537"/>
  <c r="I545"/>
  <c r="I553"/>
  <c r="I561"/>
  <c r="I569"/>
  <c r="I577"/>
  <c r="I585"/>
  <c r="I593"/>
  <c r="I601"/>
  <c r="I609"/>
  <c r="I617"/>
  <c r="I625"/>
  <c r="I633"/>
  <c r="I641"/>
  <c r="I649"/>
  <c r="I657"/>
  <c r="I665"/>
  <c r="I673"/>
  <c r="I681"/>
  <c r="I689"/>
  <c r="I697"/>
  <c r="I346" i="6"/>
  <c r="I370"/>
  <c r="I402"/>
  <c r="I426"/>
  <c r="I450"/>
  <c r="I474"/>
  <c r="I498"/>
  <c r="I522"/>
  <c r="I546"/>
  <c r="I570"/>
  <c r="I594"/>
  <c r="I626"/>
  <c r="I650"/>
  <c r="I690"/>
  <c r="I10"/>
  <c r="I50"/>
  <c r="I90"/>
  <c r="I122"/>
  <c r="I154"/>
  <c r="I186"/>
  <c r="I210"/>
  <c r="I234"/>
  <c r="I250"/>
  <c r="I274"/>
  <c r="I290"/>
  <c r="I298"/>
  <c r="I322"/>
  <c r="I337"/>
  <c r="I353"/>
  <c r="I369"/>
  <c r="I385"/>
  <c r="I393"/>
  <c r="I409"/>
  <c r="I433"/>
  <c r="I441"/>
  <c r="I457"/>
  <c r="I465"/>
  <c r="I481"/>
  <c r="I489"/>
  <c r="I505"/>
  <c r="I521"/>
  <c r="I537"/>
  <c r="I553"/>
  <c r="I561"/>
  <c r="I577"/>
  <c r="I585"/>
  <c r="I601"/>
  <c r="I609"/>
  <c r="I625"/>
  <c r="I633"/>
  <c r="I649"/>
  <c r="I657"/>
  <c r="I673"/>
  <c r="I681"/>
  <c r="I697"/>
  <c r="I330" i="7"/>
  <c r="I346"/>
  <c r="I354"/>
  <c r="I370"/>
  <c r="I378"/>
  <c r="I394"/>
  <c r="I402"/>
  <c r="I426"/>
  <c r="I434"/>
  <c r="I450"/>
  <c r="I466"/>
  <c r="I474"/>
  <c r="I490"/>
  <c r="I498"/>
  <c r="I514"/>
  <c r="I522"/>
  <c r="I538"/>
  <c r="I554"/>
  <c r="I562"/>
  <c r="I578"/>
  <c r="I586"/>
  <c r="I594"/>
  <c r="I610"/>
  <c r="I618"/>
  <c r="I626"/>
  <c r="I634"/>
  <c r="I642"/>
  <c r="I650"/>
  <c r="I658"/>
  <c r="I666"/>
  <c r="I674"/>
  <c r="I682"/>
  <c r="I690"/>
  <c r="I8" i="6"/>
  <c r="I16"/>
  <c r="I24"/>
  <c r="I32"/>
  <c r="I40"/>
  <c r="I48"/>
  <c r="I56"/>
  <c r="I64"/>
  <c r="I72"/>
  <c r="I80"/>
  <c r="I88"/>
  <c r="I96"/>
  <c r="I104"/>
  <c r="I112"/>
  <c r="I120"/>
  <c r="I128"/>
  <c r="I136"/>
  <c r="I144"/>
  <c r="I152"/>
  <c r="I160"/>
  <c r="I168"/>
  <c r="I176"/>
  <c r="I184"/>
  <c r="I192"/>
  <c r="I200"/>
  <c r="I208"/>
  <c r="I216"/>
  <c r="I224"/>
  <c r="I232"/>
  <c r="I240"/>
  <c r="I248"/>
  <c r="I256"/>
  <c r="I264"/>
  <c r="I272"/>
  <c r="I280"/>
  <c r="I288"/>
  <c r="I296"/>
  <c r="I304"/>
  <c r="I312"/>
  <c r="I320"/>
  <c r="I10" i="7"/>
  <c r="I25"/>
  <c r="I57"/>
  <c r="I114"/>
  <c r="I327" i="6"/>
  <c r="I335"/>
  <c r="I343"/>
  <c r="I351"/>
  <c r="I359"/>
  <c r="I367"/>
  <c r="I375"/>
  <c r="I383"/>
  <c r="I391"/>
  <c r="I399"/>
  <c r="I407"/>
  <c r="I415"/>
  <c r="I423"/>
  <c r="I431"/>
  <c r="I439"/>
  <c r="I447"/>
  <c r="I455"/>
  <c r="I463"/>
  <c r="I471"/>
  <c r="I479"/>
  <c r="I487"/>
  <c r="I495"/>
  <c r="I503"/>
  <c r="I511"/>
  <c r="I519"/>
  <c r="I527"/>
  <c r="I535"/>
  <c r="I543"/>
  <c r="I551"/>
  <c r="I559"/>
  <c r="I567"/>
  <c r="I575"/>
  <c r="I583"/>
  <c r="I591"/>
  <c r="I599"/>
  <c r="I607"/>
  <c r="I615"/>
  <c r="I623"/>
  <c r="I631"/>
  <c r="I639"/>
  <c r="I647"/>
  <c r="I655"/>
  <c r="I663"/>
  <c r="I671"/>
  <c r="I679"/>
  <c r="I687"/>
  <c r="I695"/>
  <c r="I328" i="7"/>
  <c r="I336"/>
  <c r="I344"/>
  <c r="I352"/>
  <c r="I360"/>
  <c r="I368"/>
  <c r="I376"/>
  <c r="I384"/>
  <c r="I392"/>
  <c r="I400"/>
  <c r="I408"/>
  <c r="I416"/>
  <c r="I424"/>
  <c r="I432"/>
  <c r="I440"/>
  <c r="I448"/>
  <c r="I456"/>
  <c r="I464"/>
  <c r="I472"/>
  <c r="I480"/>
  <c r="I488"/>
  <c r="I496"/>
  <c r="I504"/>
  <c r="I512"/>
  <c r="I520"/>
  <c r="I528"/>
  <c r="I536"/>
  <c r="I544"/>
  <c r="I552"/>
  <c r="I560"/>
  <c r="I568"/>
  <c r="I576"/>
  <c r="I584"/>
  <c r="I592"/>
  <c r="I600"/>
  <c r="I608"/>
  <c r="I616"/>
  <c r="I624"/>
  <c r="I632"/>
  <c r="I640"/>
  <c r="I648"/>
  <c r="I656"/>
  <c r="I664"/>
  <c r="I672"/>
  <c r="I680"/>
  <c r="I688"/>
  <c r="I696"/>
  <c r="I338" i="6"/>
  <c r="I362"/>
  <c r="I394"/>
  <c r="I418"/>
  <c r="I442"/>
  <c r="I458"/>
  <c r="I482"/>
  <c r="I506"/>
  <c r="I530"/>
  <c r="I554"/>
  <c r="I578"/>
  <c r="I602"/>
  <c r="I618"/>
  <c r="I634"/>
  <c r="I658"/>
  <c r="I666"/>
  <c r="I682"/>
  <c r="I698"/>
  <c r="I18"/>
  <c r="I34"/>
  <c r="I42"/>
  <c r="I58"/>
  <c r="I74"/>
  <c r="I82"/>
  <c r="I98"/>
  <c r="I114"/>
  <c r="I130"/>
  <c r="I146"/>
  <c r="I162"/>
  <c r="I170"/>
  <c r="I194"/>
  <c r="I202"/>
  <c r="I226"/>
  <c r="I242"/>
  <c r="I258"/>
  <c r="I282"/>
  <c r="I306"/>
  <c r="I329"/>
  <c r="I361"/>
  <c r="I417"/>
  <c r="I513"/>
  <c r="I410" i="7"/>
  <c r="I7" i="6"/>
  <c r="I15"/>
  <c r="I23"/>
  <c r="I31"/>
  <c r="I39"/>
  <c r="I47"/>
  <c r="I55"/>
  <c r="I63"/>
  <c r="I71"/>
  <c r="I79"/>
  <c r="I87"/>
  <c r="I95"/>
  <c r="I103"/>
  <c r="I111"/>
  <c r="I119"/>
  <c r="I127"/>
  <c r="I135"/>
  <c r="I143"/>
  <c r="I151"/>
  <c r="I159"/>
  <c r="I167"/>
  <c r="I175"/>
  <c r="I183"/>
  <c r="I191"/>
  <c r="I199"/>
  <c r="I207"/>
  <c r="I215"/>
  <c r="I223"/>
  <c r="I231"/>
  <c r="I239"/>
  <c r="I247"/>
  <c r="I255"/>
  <c r="I263"/>
  <c r="I271"/>
  <c r="I279"/>
  <c r="I287"/>
  <c r="I295"/>
  <c r="I303"/>
  <c r="I311"/>
  <c r="I319"/>
  <c r="I9" i="7"/>
  <c r="I24"/>
  <c r="I56"/>
  <c r="I105"/>
  <c r="I326" i="6"/>
  <c r="I334"/>
  <c r="I342"/>
  <c r="I350"/>
  <c r="I358"/>
  <c r="I366"/>
  <c r="I374"/>
  <c r="I382"/>
  <c r="I390"/>
  <c r="I398"/>
  <c r="I406"/>
  <c r="I414"/>
  <c r="I422"/>
  <c r="I430"/>
  <c r="I438"/>
  <c r="I446"/>
  <c r="I454"/>
  <c r="I462"/>
  <c r="I470"/>
  <c r="I478"/>
  <c r="I486"/>
  <c r="I494"/>
  <c r="I502"/>
  <c r="I510"/>
  <c r="I518"/>
  <c r="I526"/>
  <c r="I534"/>
  <c r="I542"/>
  <c r="I550"/>
  <c r="I558"/>
  <c r="I566"/>
  <c r="I574"/>
  <c r="I582"/>
  <c r="I590"/>
  <c r="I598"/>
  <c r="I606"/>
  <c r="I614"/>
  <c r="I622"/>
  <c r="I630"/>
  <c r="I638"/>
  <c r="I646"/>
  <c r="I654"/>
  <c r="I662"/>
  <c r="I670"/>
  <c r="I678"/>
  <c r="I686"/>
  <c r="I327" i="7"/>
  <c r="I335"/>
  <c r="I343"/>
  <c r="I351"/>
  <c r="I359"/>
  <c r="I367"/>
  <c r="I375"/>
  <c r="I383"/>
  <c r="I391"/>
  <c r="I399"/>
  <c r="I407"/>
  <c r="I415"/>
  <c r="I423"/>
  <c r="I431"/>
  <c r="I439"/>
  <c r="I447"/>
  <c r="I455"/>
  <c r="I463"/>
  <c r="I471"/>
  <c r="I479"/>
  <c r="I487"/>
  <c r="I495"/>
  <c r="I503"/>
  <c r="I511"/>
  <c r="I519"/>
  <c r="I527"/>
  <c r="I535"/>
  <c r="I543"/>
  <c r="I551"/>
  <c r="I559"/>
  <c r="I567"/>
  <c r="I575"/>
  <c r="I583"/>
  <c r="I591"/>
  <c r="I599"/>
  <c r="I607"/>
  <c r="I615"/>
  <c r="I623"/>
  <c r="I631"/>
  <c r="I639"/>
  <c r="I647"/>
  <c r="I655"/>
  <c r="I663"/>
  <c r="I671"/>
  <c r="I679"/>
  <c r="I687"/>
  <c r="I695"/>
  <c r="H6"/>
  <c r="K6" s="1"/>
  <c r="G6"/>
  <c r="J6" s="1"/>
  <c r="H6" i="6"/>
  <c r="K6" s="1"/>
  <c r="I72" i="7"/>
  <c r="I80"/>
  <c r="I88"/>
  <c r="I96"/>
  <c r="I104"/>
  <c r="I112"/>
  <c r="I126"/>
  <c r="I142"/>
  <c r="I174"/>
  <c r="I223"/>
  <c r="I287"/>
  <c r="I31"/>
  <c r="I39"/>
  <c r="I47"/>
  <c r="I55"/>
  <c r="I63"/>
  <c r="I71"/>
  <c r="I79"/>
  <c r="I87"/>
  <c r="I95"/>
  <c r="I103"/>
  <c r="I111"/>
  <c r="I125"/>
  <c r="I141"/>
  <c r="I167"/>
  <c r="I215"/>
  <c r="I279"/>
  <c r="I7"/>
  <c r="I14"/>
  <c r="I22"/>
  <c r="I30"/>
  <c r="I38"/>
  <c r="I46"/>
  <c r="I54"/>
  <c r="I62"/>
  <c r="I70"/>
  <c r="I78"/>
  <c r="I86"/>
  <c r="I94"/>
  <c r="I102"/>
  <c r="I110"/>
  <c r="I123"/>
  <c r="I139"/>
  <c r="I166"/>
  <c r="I207"/>
  <c r="I271"/>
  <c r="I320"/>
  <c r="I29"/>
  <c r="I37"/>
  <c r="I45"/>
  <c r="I53"/>
  <c r="I61"/>
  <c r="I69"/>
  <c r="I77"/>
  <c r="I85"/>
  <c r="I93"/>
  <c r="I101"/>
  <c r="I109"/>
  <c r="I119"/>
  <c r="I135"/>
  <c r="I159"/>
  <c r="I199"/>
  <c r="I263"/>
  <c r="I6"/>
  <c r="I12"/>
  <c r="I20"/>
  <c r="I28"/>
  <c r="I36"/>
  <c r="I44"/>
  <c r="I52"/>
  <c r="I60"/>
  <c r="I68"/>
  <c r="I76"/>
  <c r="I84"/>
  <c r="I92"/>
  <c r="I100"/>
  <c r="I108"/>
  <c r="I118"/>
  <c r="I134"/>
  <c r="I158"/>
  <c r="I191"/>
  <c r="I255"/>
  <c r="I319"/>
  <c r="I11"/>
  <c r="I19"/>
  <c r="I27"/>
  <c r="I35"/>
  <c r="I43"/>
  <c r="I51"/>
  <c r="I59"/>
  <c r="I67"/>
  <c r="I75"/>
  <c r="I83"/>
  <c r="I91"/>
  <c r="I99"/>
  <c r="I107"/>
  <c r="I117"/>
  <c r="I133"/>
  <c r="I151"/>
  <c r="I183"/>
  <c r="I247"/>
  <c r="I311"/>
  <c r="I18"/>
  <c r="I26"/>
  <c r="I34"/>
  <c r="I42"/>
  <c r="I50"/>
  <c r="I58"/>
  <c r="I66"/>
  <c r="I74"/>
  <c r="I82"/>
  <c r="I90"/>
  <c r="I98"/>
  <c r="I106"/>
  <c r="I115"/>
  <c r="I131"/>
  <c r="I150"/>
  <c r="I182"/>
  <c r="I239"/>
  <c r="I190"/>
  <c r="I198"/>
  <c r="I206"/>
  <c r="I214"/>
  <c r="I222"/>
  <c r="I230"/>
  <c r="I238"/>
  <c r="I246"/>
  <c r="I254"/>
  <c r="I262"/>
  <c r="I270"/>
  <c r="I278"/>
  <c r="I286"/>
  <c r="I294"/>
  <c r="I302"/>
  <c r="I310"/>
  <c r="I318"/>
  <c r="I149"/>
  <c r="I157"/>
  <c r="I165"/>
  <c r="I173"/>
  <c r="I181"/>
  <c r="I189"/>
  <c r="I197"/>
  <c r="I205"/>
  <c r="I213"/>
  <c r="I221"/>
  <c r="I229"/>
  <c r="I237"/>
  <c r="I245"/>
  <c r="I253"/>
  <c r="I261"/>
  <c r="I269"/>
  <c r="I277"/>
  <c r="I285"/>
  <c r="I293"/>
  <c r="I301"/>
  <c r="I309"/>
  <c r="I317"/>
  <c r="I325"/>
  <c r="I116"/>
  <c r="I124"/>
  <c r="I132"/>
  <c r="I140"/>
  <c r="I148"/>
  <c r="I156"/>
  <c r="I164"/>
  <c r="I172"/>
  <c r="I180"/>
  <c r="I188"/>
  <c r="I196"/>
  <c r="I204"/>
  <c r="I212"/>
  <c r="I220"/>
  <c r="I228"/>
  <c r="I236"/>
  <c r="I244"/>
  <c r="I252"/>
  <c r="I260"/>
  <c r="I268"/>
  <c r="I276"/>
  <c r="I284"/>
  <c r="I292"/>
  <c r="I300"/>
  <c r="I308"/>
  <c r="I316"/>
  <c r="I324"/>
  <c r="I147"/>
  <c r="I155"/>
  <c r="I163"/>
  <c r="I171"/>
  <c r="I179"/>
  <c r="I187"/>
  <c r="I195"/>
  <c r="I203"/>
  <c r="I211"/>
  <c r="I219"/>
  <c r="I227"/>
  <c r="I235"/>
  <c r="I243"/>
  <c r="I251"/>
  <c r="I259"/>
  <c r="I267"/>
  <c r="I275"/>
  <c r="I283"/>
  <c r="I291"/>
  <c r="I299"/>
  <c r="I307"/>
  <c r="I315"/>
  <c r="I323"/>
  <c r="I122"/>
  <c r="I130"/>
  <c r="I138"/>
  <c r="I146"/>
  <c r="I154"/>
  <c r="I162"/>
  <c r="I170"/>
  <c r="I178"/>
  <c r="I186"/>
  <c r="I194"/>
  <c r="I202"/>
  <c r="I210"/>
  <c r="I218"/>
  <c r="I226"/>
  <c r="I234"/>
  <c r="I242"/>
  <c r="I250"/>
  <c r="I258"/>
  <c r="I266"/>
  <c r="I274"/>
  <c r="I282"/>
  <c r="I290"/>
  <c r="I298"/>
  <c r="I306"/>
  <c r="I314"/>
  <c r="I322"/>
  <c r="I113"/>
  <c r="I121"/>
  <c r="I129"/>
  <c r="I137"/>
  <c r="I145"/>
  <c r="I153"/>
  <c r="I161"/>
  <c r="I169"/>
  <c r="I177"/>
  <c r="I185"/>
  <c r="I193"/>
  <c r="I201"/>
  <c r="I209"/>
  <c r="I217"/>
  <c r="I225"/>
  <c r="I233"/>
  <c r="I241"/>
  <c r="I249"/>
  <c r="I257"/>
  <c r="I265"/>
  <c r="I273"/>
  <c r="I281"/>
  <c r="I289"/>
  <c r="I297"/>
  <c r="I305"/>
  <c r="I313"/>
  <c r="I321"/>
  <c r="I120"/>
  <c r="I128"/>
  <c r="I136"/>
  <c r="I144"/>
  <c r="I152"/>
  <c r="I160"/>
  <c r="I168"/>
  <c r="I176"/>
  <c r="I184"/>
  <c r="I192"/>
  <c r="I200"/>
  <c r="I208"/>
  <c r="I216"/>
  <c r="I224"/>
  <c r="I232"/>
  <c r="I240"/>
  <c r="I248"/>
  <c r="I256"/>
  <c r="I264"/>
  <c r="I272"/>
  <c r="I280"/>
  <c r="I288"/>
  <c r="I296"/>
  <c r="I304"/>
  <c r="I312"/>
  <c r="F8" i="11" l="1"/>
  <c r="F8" i="7"/>
  <c r="F8" i="6"/>
  <c r="B4" i="11"/>
  <c r="G7"/>
  <c r="L6" i="6"/>
  <c r="N6"/>
  <c r="M5" i="11" s="1"/>
  <c r="H7" i="6"/>
  <c r="K7" s="1"/>
  <c r="N6" i="7"/>
  <c r="R5" i="11" s="1"/>
  <c r="L6" i="7"/>
  <c r="D4" i="11" l="1"/>
  <c r="B5"/>
  <c r="D5" s="1"/>
  <c r="G8"/>
  <c r="F9" i="6"/>
  <c r="F9" i="7"/>
  <c r="F9" i="11"/>
  <c r="M6" i="7"/>
  <c r="M6" i="6"/>
  <c r="G7"/>
  <c r="J7" s="1"/>
  <c r="L7" s="1"/>
  <c r="G7" i="7"/>
  <c r="J7" s="1"/>
  <c r="H7"/>
  <c r="K7" s="1"/>
  <c r="L5" i="11" l="1"/>
  <c r="N5" s="1"/>
  <c r="Q5"/>
  <c r="U5" s="1"/>
  <c r="G9"/>
  <c r="F10" i="7"/>
  <c r="F10" i="6"/>
  <c r="F10" i="11"/>
  <c r="M7" i="6"/>
  <c r="L6" i="11" s="1"/>
  <c r="N7" i="6"/>
  <c r="M6" i="11" s="1"/>
  <c r="L7" i="7"/>
  <c r="N7"/>
  <c r="R6" i="11" s="1"/>
  <c r="S5" l="1"/>
  <c r="V5" s="1"/>
  <c r="AA5" s="1"/>
  <c r="P5"/>
  <c r="X5" s="1"/>
  <c r="N6"/>
  <c r="P6"/>
  <c r="G10"/>
  <c r="F11" i="7"/>
  <c r="F11" i="6"/>
  <c r="F11" i="11"/>
  <c r="M7" i="7"/>
  <c r="Q6" i="11" s="1"/>
  <c r="S6" s="1"/>
  <c r="U6" l="1"/>
  <c r="X6" s="1"/>
  <c r="V6"/>
  <c r="Y5"/>
  <c r="Z5" s="1"/>
  <c r="AB5" s="1"/>
  <c r="G11"/>
  <c r="F12" i="7"/>
  <c r="F12" i="6"/>
  <c r="F12" i="11"/>
  <c r="H8" i="6"/>
  <c r="K8" s="1"/>
  <c r="G8"/>
  <c r="J8" s="1"/>
  <c r="H8" i="7"/>
  <c r="K8" s="1"/>
  <c r="G8"/>
  <c r="J8" s="1"/>
  <c r="Y6" i="11" l="1"/>
  <c r="Z6" s="1"/>
  <c r="AB6" s="1"/>
  <c r="AA6"/>
  <c r="G12"/>
  <c r="F13" i="7"/>
  <c r="F13" i="6"/>
  <c r="F13" i="11"/>
  <c r="L8" i="6"/>
  <c r="N8"/>
  <c r="M7" i="11" s="1"/>
  <c r="H9" i="7"/>
  <c r="K9" s="1"/>
  <c r="G9"/>
  <c r="J9" s="1"/>
  <c r="H9" i="6"/>
  <c r="K9" s="1"/>
  <c r="G9"/>
  <c r="J9" s="1"/>
  <c r="N8" i="7"/>
  <c r="R7" i="11" s="1"/>
  <c r="L8" i="7"/>
  <c r="N7" i="11" l="1"/>
  <c r="P7"/>
  <c r="G13"/>
  <c r="F14" i="7"/>
  <c r="F14" i="6"/>
  <c r="F14" i="11"/>
  <c r="F15" s="1"/>
  <c r="M8" i="7"/>
  <c r="Q7" i="11" s="1"/>
  <c r="S7" s="1"/>
  <c r="M8" i="6"/>
  <c r="L7" i="11" s="1"/>
  <c r="H10" i="6"/>
  <c r="K10" s="1"/>
  <c r="G10"/>
  <c r="J10" s="1"/>
  <c r="N9" i="7"/>
  <c r="R8" i="11" s="1"/>
  <c r="L9" i="7"/>
  <c r="L9" i="6"/>
  <c r="N9"/>
  <c r="M8" i="11" s="1"/>
  <c r="H10" i="7"/>
  <c r="K10" s="1"/>
  <c r="G10"/>
  <c r="J10" s="1"/>
  <c r="U7" i="11" l="1"/>
  <c r="X7" s="1"/>
  <c r="V7"/>
  <c r="G15"/>
  <c r="F16" i="7"/>
  <c r="F16" i="6"/>
  <c r="G14" i="11"/>
  <c r="F15" i="7"/>
  <c r="F15" i="6"/>
  <c r="F16" i="11"/>
  <c r="M9" i="7"/>
  <c r="Q8" i="11" s="1"/>
  <c r="U8" s="1"/>
  <c r="M9" i="6"/>
  <c r="L8" i="11" s="1"/>
  <c r="P8" s="1"/>
  <c r="L10" i="6"/>
  <c r="N10"/>
  <c r="M9" i="11" s="1"/>
  <c r="N10" i="7"/>
  <c r="R9" i="11" s="1"/>
  <c r="L10" i="7"/>
  <c r="H11"/>
  <c r="K11" s="1"/>
  <c r="G11"/>
  <c r="J11" s="1"/>
  <c r="G11" i="6"/>
  <c r="J11" s="1"/>
  <c r="H11"/>
  <c r="K11" s="1"/>
  <c r="S8" i="11" l="1"/>
  <c r="X8"/>
  <c r="Y7"/>
  <c r="Z7" s="1"/>
  <c r="AB7" s="1"/>
  <c r="AA7"/>
  <c r="N8"/>
  <c r="G16"/>
  <c r="F17" i="6"/>
  <c r="F17" i="7"/>
  <c r="F17" i="11"/>
  <c r="M10" i="7"/>
  <c r="Q9" i="11" s="1"/>
  <c r="U9" s="1"/>
  <c r="M10" i="6"/>
  <c r="L9" i="11" s="1"/>
  <c r="P9" s="1"/>
  <c r="H12" i="6"/>
  <c r="K12" s="1"/>
  <c r="G12"/>
  <c r="J12" s="1"/>
  <c r="G12" i="7"/>
  <c r="J12" s="1"/>
  <c r="H12"/>
  <c r="K12" s="1"/>
  <c r="N11" i="6"/>
  <c r="M10" i="11" s="1"/>
  <c r="L11" i="6"/>
  <c r="N11" i="7"/>
  <c r="R10" i="11" s="1"/>
  <c r="L11" i="7"/>
  <c r="V8" i="11" l="1"/>
  <c r="Y8" s="1"/>
  <c r="Z8" s="1"/>
  <c r="AB8" s="1"/>
  <c r="N9"/>
  <c r="X9"/>
  <c r="S9"/>
  <c r="G17"/>
  <c r="F18" i="7"/>
  <c r="F18" i="6"/>
  <c r="F18" i="11"/>
  <c r="M11" i="7"/>
  <c r="Q10" i="11" s="1"/>
  <c r="S10" s="1"/>
  <c r="M11" i="6"/>
  <c r="L10" i="11" s="1"/>
  <c r="P10" s="1"/>
  <c r="H13" i="7"/>
  <c r="K13" s="1"/>
  <c r="G13"/>
  <c r="J13" s="1"/>
  <c r="G13" i="6"/>
  <c r="J13" s="1"/>
  <c r="H13"/>
  <c r="K13" s="1"/>
  <c r="N12"/>
  <c r="M11" i="11" s="1"/>
  <c r="L12" i="6"/>
  <c r="N12" i="7"/>
  <c r="R11" i="11" s="1"/>
  <c r="L12" i="7"/>
  <c r="AA8" i="11" l="1"/>
  <c r="N10"/>
  <c r="V10" s="1"/>
  <c r="V9"/>
  <c r="Y9" s="1"/>
  <c r="Z9" s="1"/>
  <c r="AB9" s="1"/>
  <c r="U10"/>
  <c r="X10" s="1"/>
  <c r="G18"/>
  <c r="F19" i="7"/>
  <c r="F19" i="6"/>
  <c r="F19" i="11"/>
  <c r="M12" i="7"/>
  <c r="Q11" i="11" s="1"/>
  <c r="S11" s="1"/>
  <c r="M12" i="6"/>
  <c r="L11" i="11" s="1"/>
  <c r="N11" s="1"/>
  <c r="L13" i="7"/>
  <c r="N13"/>
  <c r="R12" i="11" s="1"/>
  <c r="L13" i="6"/>
  <c r="N13"/>
  <c r="M12" i="11" s="1"/>
  <c r="H14" i="7"/>
  <c r="K14" s="1"/>
  <c r="G14"/>
  <c r="J14" s="1"/>
  <c r="G14" i="6"/>
  <c r="J14" s="1"/>
  <c r="H14"/>
  <c r="K14" s="1"/>
  <c r="AA9" i="11" l="1"/>
  <c r="U11"/>
  <c r="N12"/>
  <c r="Y10"/>
  <c r="Z10" s="1"/>
  <c r="AB10" s="1"/>
  <c r="AA10"/>
  <c r="P11"/>
  <c r="V11"/>
  <c r="G19"/>
  <c r="F20" i="7"/>
  <c r="F20" i="6"/>
  <c r="F20" i="11"/>
  <c r="M13" i="7"/>
  <c r="Q12" i="11" s="1"/>
  <c r="U12" s="1"/>
  <c r="M13" i="6"/>
  <c r="L12" i="11" s="1"/>
  <c r="P12" s="1"/>
  <c r="H15" i="7"/>
  <c r="K15" s="1"/>
  <c r="G15"/>
  <c r="J15" s="1"/>
  <c r="H15" i="6"/>
  <c r="K15" s="1"/>
  <c r="G15"/>
  <c r="J15" s="1"/>
  <c r="N14"/>
  <c r="M13" i="11" s="1"/>
  <c r="L14" i="6"/>
  <c r="N14" i="7"/>
  <c r="R13" i="11" s="1"/>
  <c r="L14" i="7"/>
  <c r="X11" i="11" l="1"/>
  <c r="Y11" s="1"/>
  <c r="Z11" s="1"/>
  <c r="AB11" s="1"/>
  <c r="V12"/>
  <c r="X12"/>
  <c r="AA11"/>
  <c r="S12"/>
  <c r="G20"/>
  <c r="F21" i="7"/>
  <c r="F21" i="6"/>
  <c r="F21" i="11"/>
  <c r="M14" i="7"/>
  <c r="Q13" i="11" s="1"/>
  <c r="S13" s="1"/>
  <c r="M14" i="6"/>
  <c r="L13" i="11" s="1"/>
  <c r="P13" s="1"/>
  <c r="L15" i="7"/>
  <c r="N15"/>
  <c r="R14" i="11" s="1"/>
  <c r="L15" i="6"/>
  <c r="N15"/>
  <c r="M14" i="11" s="1"/>
  <c r="G16" i="7"/>
  <c r="J16" s="1"/>
  <c r="H16"/>
  <c r="K16" s="1"/>
  <c r="H16" i="6"/>
  <c r="K16" s="1"/>
  <c r="G16"/>
  <c r="J16" s="1"/>
  <c r="U13" i="11" l="1"/>
  <c r="X13" s="1"/>
  <c r="N13"/>
  <c r="V13" s="1"/>
  <c r="Y12"/>
  <c r="Z12" s="1"/>
  <c r="AB12" s="1"/>
  <c r="AA12"/>
  <c r="G21"/>
  <c r="F22" i="7"/>
  <c r="F22" i="6"/>
  <c r="F22" i="11"/>
  <c r="M15" i="7"/>
  <c r="Q14" i="11" s="1"/>
  <c r="U14" s="1"/>
  <c r="M15" i="6"/>
  <c r="L14" i="11" s="1"/>
  <c r="P14" s="1"/>
  <c r="H17" i="7"/>
  <c r="K17" s="1"/>
  <c r="G17"/>
  <c r="J17" s="1"/>
  <c r="G17" i="6"/>
  <c r="J17" s="1"/>
  <c r="H17"/>
  <c r="K17" s="1"/>
  <c r="N16" i="7"/>
  <c r="R15" i="11" s="1"/>
  <c r="L16" i="7"/>
  <c r="N16" i="6"/>
  <c r="M15" i="11" s="1"/>
  <c r="L16" i="6"/>
  <c r="X14" i="11" l="1"/>
  <c r="S14"/>
  <c r="Y13"/>
  <c r="Z13" s="1"/>
  <c r="AB13" s="1"/>
  <c r="AA13"/>
  <c r="N14"/>
  <c r="G22"/>
  <c r="F23" i="7"/>
  <c r="F23" i="6"/>
  <c r="F23" i="11"/>
  <c r="M16" i="7"/>
  <c r="Q15" i="11" s="1"/>
  <c r="S15" s="1"/>
  <c r="M16" i="6"/>
  <c r="L15" i="11" s="1"/>
  <c r="P15" s="1"/>
  <c r="N17" i="7"/>
  <c r="R16" i="11" s="1"/>
  <c r="L17" i="7"/>
  <c r="N17" i="6"/>
  <c r="M16" i="11" s="1"/>
  <c r="L17" i="6"/>
  <c r="H18"/>
  <c r="K18" s="1"/>
  <c r="G18"/>
  <c r="J18" s="1"/>
  <c r="G18" i="7"/>
  <c r="J18" s="1"/>
  <c r="H18"/>
  <c r="K18" s="1"/>
  <c r="U15" i="11" l="1"/>
  <c r="X15" s="1"/>
  <c r="V14"/>
  <c r="AA14" s="1"/>
  <c r="N15"/>
  <c r="V15" s="1"/>
  <c r="G23"/>
  <c r="F24" i="7"/>
  <c r="F24" i="6"/>
  <c r="F24" i="11"/>
  <c r="M17" i="7"/>
  <c r="Q16" i="11" s="1"/>
  <c r="U16" s="1"/>
  <c r="M17" i="6"/>
  <c r="L16" i="11" s="1"/>
  <c r="P16" s="1"/>
  <c r="G19" i="6"/>
  <c r="J19" s="1"/>
  <c r="H19"/>
  <c r="K19" s="1"/>
  <c r="L18" i="7"/>
  <c r="N18"/>
  <c r="R17" i="11" s="1"/>
  <c r="G19" i="7"/>
  <c r="J19" s="1"/>
  <c r="H19"/>
  <c r="K19" s="1"/>
  <c r="N18" i="6"/>
  <c r="M17" i="11" s="1"/>
  <c r="L18" i="6"/>
  <c r="Y14" i="11" l="1"/>
  <c r="Z14" s="1"/>
  <c r="AB14" s="1"/>
  <c r="X16"/>
  <c r="N16"/>
  <c r="V16" s="1"/>
  <c r="Y15"/>
  <c r="Z15" s="1"/>
  <c r="AB15" s="1"/>
  <c r="AA15"/>
  <c r="S16"/>
  <c r="G24"/>
  <c r="F25" i="6"/>
  <c r="F25" i="7"/>
  <c r="F25" i="11"/>
  <c r="M18" i="7"/>
  <c r="Q17" i="11" s="1"/>
  <c r="U17" s="1"/>
  <c r="M18" i="6"/>
  <c r="L17" i="11" s="1"/>
  <c r="P17" s="1"/>
  <c r="H20" i="7"/>
  <c r="K20" s="1"/>
  <c r="G20"/>
  <c r="J20" s="1"/>
  <c r="L19" i="6"/>
  <c r="N19"/>
  <c r="M18" i="11" s="1"/>
  <c r="H20" i="6"/>
  <c r="K20" s="1"/>
  <c r="G20"/>
  <c r="J20" s="1"/>
  <c r="N19" i="7"/>
  <c r="R18" i="11" s="1"/>
  <c r="L19" i="7"/>
  <c r="S17" i="11" l="1"/>
  <c r="S18"/>
  <c r="U18"/>
  <c r="X17"/>
  <c r="N17"/>
  <c r="Y16"/>
  <c r="Z16" s="1"/>
  <c r="AB16" s="1"/>
  <c r="AA16"/>
  <c r="G25"/>
  <c r="F26" i="7"/>
  <c r="F26" i="6"/>
  <c r="F26" i="11"/>
  <c r="M19" i="7"/>
  <c r="Q18" i="11" s="1"/>
  <c r="M19" i="6"/>
  <c r="L18" i="11" s="1"/>
  <c r="N18" s="1"/>
  <c r="G21" i="7"/>
  <c r="J21" s="1"/>
  <c r="H21"/>
  <c r="K21" s="1"/>
  <c r="H21" i="6"/>
  <c r="K21" s="1"/>
  <c r="G21"/>
  <c r="J21" s="1"/>
  <c r="N20" i="7"/>
  <c r="R19" i="11" s="1"/>
  <c r="L20" i="7"/>
  <c r="L20" i="6"/>
  <c r="N20"/>
  <c r="M19" i="11" s="1"/>
  <c r="V17" l="1"/>
  <c r="AA17" s="1"/>
  <c r="V18"/>
  <c r="AA18" s="1"/>
  <c r="P18"/>
  <c r="X18" s="1"/>
  <c r="G26"/>
  <c r="F27" i="7"/>
  <c r="F27" i="6"/>
  <c r="F27" i="11"/>
  <c r="M20" i="7"/>
  <c r="Q19" i="11" s="1"/>
  <c r="U19" s="1"/>
  <c r="M20" i="6"/>
  <c r="L19" i="11" s="1"/>
  <c r="N19" s="1"/>
  <c r="N21" i="7"/>
  <c r="R20" i="11" s="1"/>
  <c r="L21" i="7"/>
  <c r="L21" i="6"/>
  <c r="N21"/>
  <c r="M20" i="11" s="1"/>
  <c r="G22" i="7"/>
  <c r="J22" s="1"/>
  <c r="H22"/>
  <c r="K22" s="1"/>
  <c r="H22" i="6"/>
  <c r="K22" s="1"/>
  <c r="G22"/>
  <c r="J22" s="1"/>
  <c r="Y17" i="11" l="1"/>
  <c r="Z17" s="1"/>
  <c r="AB17" s="1"/>
  <c r="Y18"/>
  <c r="Z18" s="1"/>
  <c r="AB18" s="1"/>
  <c r="P19"/>
  <c r="X19" s="1"/>
  <c r="S19"/>
  <c r="V19" s="1"/>
  <c r="G27"/>
  <c r="F28" i="7"/>
  <c r="F28" i="6"/>
  <c r="F28" i="11"/>
  <c r="M21" i="7"/>
  <c r="Q20" i="11" s="1"/>
  <c r="U20" s="1"/>
  <c r="M21" i="6"/>
  <c r="L20" i="11" s="1"/>
  <c r="P20" s="1"/>
  <c r="H23" i="6"/>
  <c r="K23" s="1"/>
  <c r="G23"/>
  <c r="J23" s="1"/>
  <c r="L22"/>
  <c r="N22"/>
  <c r="M21" i="11" s="1"/>
  <c r="N22" i="7"/>
  <c r="R21" i="11" s="1"/>
  <c r="L22" i="7"/>
  <c r="H23"/>
  <c r="K23" s="1"/>
  <c r="G23"/>
  <c r="J23" s="1"/>
  <c r="Y19" i="11" l="1"/>
  <c r="Z19" s="1"/>
  <c r="AB19" s="1"/>
  <c r="AA19"/>
  <c r="X20"/>
  <c r="S20"/>
  <c r="N20"/>
  <c r="F29"/>
  <c r="F29" i="7"/>
  <c r="F29" i="6"/>
  <c r="G28" i="11"/>
  <c r="M22" i="7"/>
  <c r="Q21" i="11" s="1"/>
  <c r="U21" s="1"/>
  <c r="M22" i="6"/>
  <c r="L21" i="11" s="1"/>
  <c r="P21" s="1"/>
  <c r="N23" i="6"/>
  <c r="M22" i="11" s="1"/>
  <c r="L23" i="6"/>
  <c r="H24" i="7"/>
  <c r="K24" s="1"/>
  <c r="G24"/>
  <c r="J24" s="1"/>
  <c r="H24" i="6"/>
  <c r="K24" s="1"/>
  <c r="G24"/>
  <c r="J24" s="1"/>
  <c r="L23" i="7"/>
  <c r="N23"/>
  <c r="R22" i="11" s="1"/>
  <c r="X21" l="1"/>
  <c r="S21"/>
  <c r="V20"/>
  <c r="N21"/>
  <c r="F30" i="7"/>
  <c r="F30" i="6"/>
  <c r="F30" i="11"/>
  <c r="G29"/>
  <c r="M23" i="7"/>
  <c r="Q22" i="11" s="1"/>
  <c r="S22" s="1"/>
  <c r="M23" i="6"/>
  <c r="L22" i="11" s="1"/>
  <c r="P22" s="1"/>
  <c r="N24" i="7"/>
  <c r="R23" i="11" s="1"/>
  <c r="L24" i="7"/>
  <c r="G25" i="6"/>
  <c r="J25" s="1"/>
  <c r="H25"/>
  <c r="K25" s="1"/>
  <c r="N24"/>
  <c r="M23" i="11" s="1"/>
  <c r="L24" i="6"/>
  <c r="G25" i="7"/>
  <c r="J25" s="1"/>
  <c r="H25"/>
  <c r="K25" s="1"/>
  <c r="X22" i="11" l="1"/>
  <c r="Y20"/>
  <c r="Z20" s="1"/>
  <c r="AB20" s="1"/>
  <c r="AA20"/>
  <c r="U22"/>
  <c r="V21"/>
  <c r="N22"/>
  <c r="V22" s="1"/>
  <c r="F31" i="7"/>
  <c r="F31" i="6"/>
  <c r="G30" i="11"/>
  <c r="F31"/>
  <c r="M24" i="7"/>
  <c r="Q23" i="11" s="1"/>
  <c r="S23" s="1"/>
  <c r="M24" i="6"/>
  <c r="L23" i="11" s="1"/>
  <c r="N23" s="1"/>
  <c r="G26" i="7"/>
  <c r="J26" s="1"/>
  <c r="H26"/>
  <c r="K26" s="1"/>
  <c r="G26" i="6"/>
  <c r="J26" s="1"/>
  <c r="H26"/>
  <c r="K26" s="1"/>
  <c r="N25"/>
  <c r="M24" i="11" s="1"/>
  <c r="L25" i="6"/>
  <c r="L25" i="7"/>
  <c r="N25"/>
  <c r="R24" i="11" s="1"/>
  <c r="V23" l="1"/>
  <c r="AA23" s="1"/>
  <c r="P23"/>
  <c r="U23"/>
  <c r="Y22"/>
  <c r="Z22" s="1"/>
  <c r="AB22" s="1"/>
  <c r="AA22"/>
  <c r="Y21"/>
  <c r="Z21" s="1"/>
  <c r="AB21" s="1"/>
  <c r="AA21"/>
  <c r="F32" i="7"/>
  <c r="F32" i="6"/>
  <c r="G31" i="11"/>
  <c r="F32"/>
  <c r="M25" i="7"/>
  <c r="Q24" i="11" s="1"/>
  <c r="U24" s="1"/>
  <c r="M25" i="6"/>
  <c r="L24" i="11" s="1"/>
  <c r="P24" s="1"/>
  <c r="N26" i="6"/>
  <c r="M25" i="11" s="1"/>
  <c r="L26" i="6"/>
  <c r="H27" i="7"/>
  <c r="K27" s="1"/>
  <c r="G27"/>
  <c r="J27" s="1"/>
  <c r="N26"/>
  <c r="R25" i="11" s="1"/>
  <c r="L26" i="7"/>
  <c r="G27" i="6"/>
  <c r="J27" s="1"/>
  <c r="H27"/>
  <c r="K27" s="1"/>
  <c r="X23" i="11" l="1"/>
  <c r="Y23" s="1"/>
  <c r="Z23" s="1"/>
  <c r="AB23" s="1"/>
  <c r="N24"/>
  <c r="X24"/>
  <c r="S24"/>
  <c r="F33" i="6"/>
  <c r="F33" i="7"/>
  <c r="F33" i="11"/>
  <c r="G32"/>
  <c r="M26" i="7"/>
  <c r="Q25" i="11" s="1"/>
  <c r="U25" s="1"/>
  <c r="M26" i="6"/>
  <c r="L25" i="11" s="1"/>
  <c r="P25" s="1"/>
  <c r="H28" i="7"/>
  <c r="K28" s="1"/>
  <c r="G28"/>
  <c r="J28" s="1"/>
  <c r="G28" i="6"/>
  <c r="J28" s="1"/>
  <c r="H28"/>
  <c r="K28" s="1"/>
  <c r="N27"/>
  <c r="M26" i="11" s="1"/>
  <c r="L27" i="6"/>
  <c r="L27" i="7"/>
  <c r="N27"/>
  <c r="R26" i="11" s="1"/>
  <c r="V24" l="1"/>
  <c r="Y24" s="1"/>
  <c r="Z24" s="1"/>
  <c r="AB24" s="1"/>
  <c r="N25"/>
  <c r="S25"/>
  <c r="X25"/>
  <c r="F34" i="7"/>
  <c r="F34" i="6"/>
  <c r="F34" i="11"/>
  <c r="G33"/>
  <c r="M27" i="7"/>
  <c r="Q26" i="11" s="1"/>
  <c r="S26" s="1"/>
  <c r="M27" i="6"/>
  <c r="L26" i="11" s="1"/>
  <c r="N26" s="1"/>
  <c r="L28" i="7"/>
  <c r="N28"/>
  <c r="R27" i="11" s="1"/>
  <c r="L28" i="6"/>
  <c r="N28"/>
  <c r="M27" i="11" s="1"/>
  <c r="G29" i="7"/>
  <c r="J29" s="1"/>
  <c r="H29"/>
  <c r="K29" s="1"/>
  <c r="H29" i="6"/>
  <c r="K29" s="1"/>
  <c r="G29"/>
  <c r="J29" s="1"/>
  <c r="V25" i="11" l="1"/>
  <c r="Y25" s="1"/>
  <c r="Z25" s="1"/>
  <c r="AB25" s="1"/>
  <c r="AA24"/>
  <c r="U26"/>
  <c r="V26"/>
  <c r="P26"/>
  <c r="F35" i="7"/>
  <c r="F35" i="6"/>
  <c r="G34" i="11"/>
  <c r="F35"/>
  <c r="F36" s="1"/>
  <c r="M28" i="7"/>
  <c r="Q27" i="11" s="1"/>
  <c r="U27" s="1"/>
  <c r="M28" i="6"/>
  <c r="L27" i="11" s="1"/>
  <c r="N27" s="1"/>
  <c r="G30" i="6"/>
  <c r="J30" s="1"/>
  <c r="H30"/>
  <c r="K30" s="1"/>
  <c r="H30" i="7"/>
  <c r="K30" s="1"/>
  <c r="G30"/>
  <c r="J30" s="1"/>
  <c r="L29" i="6"/>
  <c r="N29"/>
  <c r="M28" i="11" s="1"/>
  <c r="N29" i="7"/>
  <c r="R28" i="11" s="1"/>
  <c r="L29" i="7"/>
  <c r="AA25" i="11" l="1"/>
  <c r="S27"/>
  <c r="V27" s="1"/>
  <c r="X26"/>
  <c r="Y26" s="1"/>
  <c r="Z26" s="1"/>
  <c r="AB26" s="1"/>
  <c r="AA26"/>
  <c r="P27"/>
  <c r="X27" s="1"/>
  <c r="F37" i="7"/>
  <c r="F37" i="6"/>
  <c r="F36" i="7"/>
  <c r="F36" i="6"/>
  <c r="G35" i="11"/>
  <c r="G36"/>
  <c r="F37"/>
  <c r="M29" i="7"/>
  <c r="Q28" i="11" s="1"/>
  <c r="U28" s="1"/>
  <c r="M29" i="6"/>
  <c r="L28" i="11" s="1"/>
  <c r="P28" s="1"/>
  <c r="L30" i="7"/>
  <c r="N30"/>
  <c r="R29" i="11" s="1"/>
  <c r="H31" i="7"/>
  <c r="K31" s="1"/>
  <c r="G31"/>
  <c r="J31" s="1"/>
  <c r="N30" i="6"/>
  <c r="M29" i="11" s="1"/>
  <c r="L30" i="6"/>
  <c r="G31"/>
  <c r="J31" s="1"/>
  <c r="H31"/>
  <c r="K31" s="1"/>
  <c r="X28" i="11" l="1"/>
  <c r="Y27"/>
  <c r="Z27" s="1"/>
  <c r="AB27" s="1"/>
  <c r="AA27"/>
  <c r="N28"/>
  <c r="S28"/>
  <c r="F38" i="7"/>
  <c r="F38" i="6"/>
  <c r="G37" i="11"/>
  <c r="F38"/>
  <c r="M30" i="7"/>
  <c r="Q29" i="11" s="1"/>
  <c r="S29" s="1"/>
  <c r="M30" i="6"/>
  <c r="L29" i="11" s="1"/>
  <c r="N29" s="1"/>
  <c r="N31" i="6"/>
  <c r="M30" i="11" s="1"/>
  <c r="L31" i="6"/>
  <c r="G32" i="7"/>
  <c r="J32" s="1"/>
  <c r="H32"/>
  <c r="K32" s="1"/>
  <c r="H32" i="6"/>
  <c r="K32" s="1"/>
  <c r="G32"/>
  <c r="J32" s="1"/>
  <c r="N31" i="7"/>
  <c r="R30" i="11" s="1"/>
  <c r="L31" i="7"/>
  <c r="V28" i="11" l="1"/>
  <c r="AA28" s="1"/>
  <c r="U29"/>
  <c r="V29"/>
  <c r="AA29" s="1"/>
  <c r="P29"/>
  <c r="F39" i="7"/>
  <c r="F39" i="6"/>
  <c r="F39" i="11"/>
  <c r="G38"/>
  <c r="M31" i="7"/>
  <c r="Q30" i="11" s="1"/>
  <c r="U30" s="1"/>
  <c r="M31" i="6"/>
  <c r="L30" i="11" s="1"/>
  <c r="P30" s="1"/>
  <c r="L32" i="7"/>
  <c r="N32"/>
  <c r="R31" i="11" s="1"/>
  <c r="L32" i="6"/>
  <c r="N32"/>
  <c r="M31" i="11" s="1"/>
  <c r="H33" i="7"/>
  <c r="K33" s="1"/>
  <c r="G33"/>
  <c r="J33" s="1"/>
  <c r="G33" i="6"/>
  <c r="J33" s="1"/>
  <c r="H33"/>
  <c r="K33" s="1"/>
  <c r="Y28" i="11" l="1"/>
  <c r="Z28" s="1"/>
  <c r="AB28" s="1"/>
  <c r="X29"/>
  <c r="Y29" s="1"/>
  <c r="Z29" s="1"/>
  <c r="AB29" s="1"/>
  <c r="S30"/>
  <c r="X30"/>
  <c r="N30"/>
  <c r="F40" i="7"/>
  <c r="F40" i="6"/>
  <c r="F40" i="11"/>
  <c r="G39"/>
  <c r="M32" i="7"/>
  <c r="Q31" i="11" s="1"/>
  <c r="S31" s="1"/>
  <c r="M32" i="6"/>
  <c r="L31" i="11" s="1"/>
  <c r="P31" s="1"/>
  <c r="G34" i="6"/>
  <c r="J34" s="1"/>
  <c r="H34"/>
  <c r="K34" s="1"/>
  <c r="N33"/>
  <c r="M32" i="11" s="1"/>
  <c r="L33" i="6"/>
  <c r="G34" i="7"/>
  <c r="J34" s="1"/>
  <c r="H34"/>
  <c r="K34" s="1"/>
  <c r="N33"/>
  <c r="R32" i="11" s="1"/>
  <c r="L33" i="7"/>
  <c r="V30" i="11" l="1"/>
  <c r="AA30" s="1"/>
  <c r="N31"/>
  <c r="V31" s="1"/>
  <c r="U31"/>
  <c r="X31" s="1"/>
  <c r="F41" i="6"/>
  <c r="F41" i="7"/>
  <c r="F41" i="11"/>
  <c r="G40"/>
  <c r="M33" i="7"/>
  <c r="Q32" i="11" s="1"/>
  <c r="U32" s="1"/>
  <c r="M33" i="6"/>
  <c r="L32" i="11" s="1"/>
  <c r="N32" s="1"/>
  <c r="G35" i="7"/>
  <c r="J35" s="1"/>
  <c r="H35"/>
  <c r="K35" s="1"/>
  <c r="N34" i="6"/>
  <c r="M33" i="11" s="1"/>
  <c r="L34" i="6"/>
  <c r="G35"/>
  <c r="J35" s="1"/>
  <c r="H35"/>
  <c r="K35" s="1"/>
  <c r="L34" i="7"/>
  <c r="N34"/>
  <c r="R33" i="11" s="1"/>
  <c r="Y30" l="1"/>
  <c r="Z30" s="1"/>
  <c r="AB30" s="1"/>
  <c r="V32"/>
  <c r="P32"/>
  <c r="X32" s="1"/>
  <c r="Y31"/>
  <c r="Z31" s="1"/>
  <c r="AB31" s="1"/>
  <c r="AA31"/>
  <c r="S32"/>
  <c r="F42" i="7"/>
  <c r="F42" i="6"/>
  <c r="F42" i="11"/>
  <c r="G41"/>
  <c r="M34" i="7"/>
  <c r="Q33" i="11" s="1"/>
  <c r="U33" s="1"/>
  <c r="M34" i="6"/>
  <c r="L33" i="11" s="1"/>
  <c r="N33" s="1"/>
  <c r="H36" i="7"/>
  <c r="K36" s="1"/>
  <c r="G36"/>
  <c r="J36" s="1"/>
  <c r="H36" i="6"/>
  <c r="K36" s="1"/>
  <c r="G36"/>
  <c r="J36" s="1"/>
  <c r="L35" i="7"/>
  <c r="N35"/>
  <c r="R34" i="11" s="1"/>
  <c r="N35" i="6"/>
  <c r="M34" i="11" s="1"/>
  <c r="L35" i="6"/>
  <c r="S33" i="11" l="1"/>
  <c r="V33" s="1"/>
  <c r="AA33" s="1"/>
  <c r="P33"/>
  <c r="X33" s="1"/>
  <c r="Y32"/>
  <c r="Z32" s="1"/>
  <c r="AB32" s="1"/>
  <c r="AA32"/>
  <c r="F43" i="7"/>
  <c r="F43" i="6"/>
  <c r="F43" i="11"/>
  <c r="G42"/>
  <c r="M35" i="7"/>
  <c r="Q34" i="11" s="1"/>
  <c r="S34" s="1"/>
  <c r="M35" i="6"/>
  <c r="L34" i="11" s="1"/>
  <c r="N34" s="1"/>
  <c r="N36" i="7"/>
  <c r="R35" i="11" s="1"/>
  <c r="L36" i="7"/>
  <c r="N36" i="6"/>
  <c r="M35" i="11" s="1"/>
  <c r="L36" i="6"/>
  <c r="H37" i="7"/>
  <c r="K37" s="1"/>
  <c r="G37"/>
  <c r="J37" s="1"/>
  <c r="H37" i="6"/>
  <c r="K37" s="1"/>
  <c r="G37"/>
  <c r="J37" s="1"/>
  <c r="P34" i="11" l="1"/>
  <c r="U34"/>
  <c r="V34"/>
  <c r="Y33"/>
  <c r="Z33" s="1"/>
  <c r="AB33" s="1"/>
  <c r="F44" i="7"/>
  <c r="F44" i="6"/>
  <c r="F44" i="11"/>
  <c r="G43"/>
  <c r="M36" i="7"/>
  <c r="Q35" i="11" s="1"/>
  <c r="U35" s="1"/>
  <c r="M36" i="6"/>
  <c r="L35" i="11" s="1"/>
  <c r="N35" s="1"/>
  <c r="L37" i="6"/>
  <c r="N37"/>
  <c r="M36" i="11" s="1"/>
  <c r="H38" i="7"/>
  <c r="K38" s="1"/>
  <c r="G38"/>
  <c r="J38" s="1"/>
  <c r="G38" i="6"/>
  <c r="J38" s="1"/>
  <c r="H38"/>
  <c r="K38" s="1"/>
  <c r="N37" i="7"/>
  <c r="R36" i="11" s="1"/>
  <c r="L37" i="7"/>
  <c r="X34" i="11" l="1"/>
  <c r="Y34" s="1"/>
  <c r="Z34" s="1"/>
  <c r="AB34" s="1"/>
  <c r="P35"/>
  <c r="X35" s="1"/>
  <c r="AA34"/>
  <c r="S35"/>
  <c r="V35" s="1"/>
  <c r="F45" i="7"/>
  <c r="F45" i="6"/>
  <c r="G44" i="11"/>
  <c r="F45"/>
  <c r="M37" i="7"/>
  <c r="Q36" i="11" s="1"/>
  <c r="S36" s="1"/>
  <c r="M37" i="6"/>
  <c r="L36" i="11" s="1"/>
  <c r="P36" s="1"/>
  <c r="N38" i="7"/>
  <c r="R37" i="11" s="1"/>
  <c r="L38" i="7"/>
  <c r="L38" i="6"/>
  <c r="N38"/>
  <c r="M37" i="11" s="1"/>
  <c r="G39" i="7"/>
  <c r="J39" s="1"/>
  <c r="H39"/>
  <c r="K39" s="1"/>
  <c r="H39" i="6"/>
  <c r="K39" s="1"/>
  <c r="G39"/>
  <c r="J39" s="1"/>
  <c r="U36" i="11" l="1"/>
  <c r="X36" s="1"/>
  <c r="Y36" s="1"/>
  <c r="Z36" s="1"/>
  <c r="AB36" s="1"/>
  <c r="Y35"/>
  <c r="Z35" s="1"/>
  <c r="AB35" s="1"/>
  <c r="AA35"/>
  <c r="N36"/>
  <c r="V36" s="1"/>
  <c r="AA36" s="1"/>
  <c r="F46" i="7"/>
  <c r="F46" i="6"/>
  <c r="G45" i="11"/>
  <c r="F46"/>
  <c r="M38" i="7"/>
  <c r="Q37" i="11" s="1"/>
  <c r="S37" s="1"/>
  <c r="M38" i="6"/>
  <c r="L37" i="11" s="1"/>
  <c r="P37" s="1"/>
  <c r="N39" i="7"/>
  <c r="R38" i="11" s="1"/>
  <c r="L39" i="7"/>
  <c r="H40"/>
  <c r="K40" s="1"/>
  <c r="G40"/>
  <c r="J40" s="1"/>
  <c r="N39" i="6"/>
  <c r="M38" i="11" s="1"/>
  <c r="L39" i="6"/>
  <c r="G40"/>
  <c r="J40" s="1"/>
  <c r="H40"/>
  <c r="K40" s="1"/>
  <c r="N37" i="11" l="1"/>
  <c r="V37" s="1"/>
  <c r="U37"/>
  <c r="X37" s="1"/>
  <c r="F47" i="7"/>
  <c r="F47" i="6"/>
  <c r="F47" i="11"/>
  <c r="G46"/>
  <c r="M39" i="7"/>
  <c r="Q38" i="11" s="1"/>
  <c r="S38" s="1"/>
  <c r="M39" i="6"/>
  <c r="L38" i="11" s="1"/>
  <c r="P38" s="1"/>
  <c r="L40" i="7"/>
  <c r="N40"/>
  <c r="R39" i="11" s="1"/>
  <c r="N40" i="6"/>
  <c r="M39" i="11" s="1"/>
  <c r="L40" i="6"/>
  <c r="G41" i="7"/>
  <c r="J41" s="1"/>
  <c r="H41"/>
  <c r="K41" s="1"/>
  <c r="H41" i="6"/>
  <c r="K41" s="1"/>
  <c r="G41"/>
  <c r="J41" s="1"/>
  <c r="V38" i="11" l="1"/>
  <c r="X38"/>
  <c r="Y37"/>
  <c r="Z37" s="1"/>
  <c r="AB37" s="1"/>
  <c r="AA37"/>
  <c r="U38"/>
  <c r="N38"/>
  <c r="F48" i="7"/>
  <c r="F48" i="6"/>
  <c r="F48" i="11"/>
  <c r="G47"/>
  <c r="M40" i="7"/>
  <c r="Q39" i="11" s="1"/>
  <c r="S39" s="1"/>
  <c r="M40" i="6"/>
  <c r="L39" i="11" s="1"/>
  <c r="N39" s="1"/>
  <c r="H42" i="7"/>
  <c r="K42" s="1"/>
  <c r="G42"/>
  <c r="J42" s="1"/>
  <c r="G42" i="6"/>
  <c r="J42" s="1"/>
  <c r="H42"/>
  <c r="K42" s="1"/>
  <c r="N41" i="7"/>
  <c r="R40" i="11" s="1"/>
  <c r="L41" i="7"/>
  <c r="N41" i="6"/>
  <c r="M40" i="11" s="1"/>
  <c r="L41" i="6"/>
  <c r="V39" i="11" l="1"/>
  <c r="AA39" s="1"/>
  <c r="P39"/>
  <c r="Y38"/>
  <c r="Z38" s="1"/>
  <c r="AB38" s="1"/>
  <c r="AA38"/>
  <c r="U39"/>
  <c r="F49" i="6"/>
  <c r="F49" i="7"/>
  <c r="F49" i="11"/>
  <c r="G48"/>
  <c r="M41" i="7"/>
  <c r="Q40" i="11" s="1"/>
  <c r="U40" s="1"/>
  <c r="M41" i="6"/>
  <c r="L40" i="11" s="1"/>
  <c r="P40" s="1"/>
  <c r="L42" i="7"/>
  <c r="N42"/>
  <c r="R41" i="11" s="1"/>
  <c r="L42" i="6"/>
  <c r="N42"/>
  <c r="M41" i="11" s="1"/>
  <c r="G43" i="7"/>
  <c r="J43" s="1"/>
  <c r="H43"/>
  <c r="K43" s="1"/>
  <c r="H43" i="6"/>
  <c r="K43" s="1"/>
  <c r="G43"/>
  <c r="J43" s="1"/>
  <c r="X40" i="11" l="1"/>
  <c r="S40"/>
  <c r="X39"/>
  <c r="Y39" s="1"/>
  <c r="N40"/>
  <c r="F50" i="7"/>
  <c r="F50" i="6"/>
  <c r="F50" i="11"/>
  <c r="G49"/>
  <c r="M42" i="7"/>
  <c r="Q41" i="11" s="1"/>
  <c r="U41" s="1"/>
  <c r="M42" i="6"/>
  <c r="L41" i="11" s="1"/>
  <c r="N41" s="1"/>
  <c r="H44" i="7"/>
  <c r="K44" s="1"/>
  <c r="G44"/>
  <c r="J44" s="1"/>
  <c r="L43"/>
  <c r="N43"/>
  <c r="R42" i="11" s="1"/>
  <c r="H44" i="6"/>
  <c r="K44" s="1"/>
  <c r="G44"/>
  <c r="J44" s="1"/>
  <c r="N43"/>
  <c r="M42" i="11" s="1"/>
  <c r="L43" i="6"/>
  <c r="Z39" i="11" l="1"/>
  <c r="AB39" s="1"/>
  <c r="V40"/>
  <c r="AA40" s="1"/>
  <c r="S41"/>
  <c r="V41" s="1"/>
  <c r="AA41" s="1"/>
  <c r="P41"/>
  <c r="X41" s="1"/>
  <c r="F51" i="7"/>
  <c r="F51" i="6"/>
  <c r="F51" i="11"/>
  <c r="G50"/>
  <c r="M43" i="7"/>
  <c r="Q42" i="11" s="1"/>
  <c r="S42" s="1"/>
  <c r="M43" i="6"/>
  <c r="L42" i="11" s="1"/>
  <c r="N42" s="1"/>
  <c r="L44" i="7"/>
  <c r="N44"/>
  <c r="R43" i="11" s="1"/>
  <c r="L44" i="6"/>
  <c r="N44"/>
  <c r="M43" i="11" s="1"/>
  <c r="H45" i="7"/>
  <c r="K45" s="1"/>
  <c r="G45"/>
  <c r="J45" s="1"/>
  <c r="G45" i="6"/>
  <c r="J45" s="1"/>
  <c r="H45"/>
  <c r="K45" s="1"/>
  <c r="P42" i="11" l="1"/>
  <c r="U42"/>
  <c r="Y40"/>
  <c r="Z40" s="1"/>
  <c r="AB40" s="1"/>
  <c r="V42"/>
  <c r="Y41"/>
  <c r="Z41" s="1"/>
  <c r="AB41" s="1"/>
  <c r="F52" i="7"/>
  <c r="F52" i="6"/>
  <c r="F52" i="11"/>
  <c r="G51"/>
  <c r="M44" i="7"/>
  <c r="Q43" i="11" s="1"/>
  <c r="U43" s="1"/>
  <c r="M44" i="6"/>
  <c r="L43" i="11" s="1"/>
  <c r="N43" s="1"/>
  <c r="H46" i="6"/>
  <c r="K46" s="1"/>
  <c r="G46"/>
  <c r="J46" s="1"/>
  <c r="H46" i="7"/>
  <c r="K46" s="1"/>
  <c r="G46"/>
  <c r="J46" s="1"/>
  <c r="L45" i="6"/>
  <c r="N45"/>
  <c r="M44" i="11" s="1"/>
  <c r="N45" i="7"/>
  <c r="R44" i="11" s="1"/>
  <c r="L45" i="7"/>
  <c r="X42" i="11" l="1"/>
  <c r="Y42" s="1"/>
  <c r="Z42" s="1"/>
  <c r="AB42" s="1"/>
  <c r="X43"/>
  <c r="AA42"/>
  <c r="P43"/>
  <c r="S43"/>
  <c r="V43" s="1"/>
  <c r="F53" i="7"/>
  <c r="F53" i="6"/>
  <c r="G52" i="11"/>
  <c r="F53"/>
  <c r="M45" i="7"/>
  <c r="Q44" i="11" s="1"/>
  <c r="U44" s="1"/>
  <c r="M45" i="6"/>
  <c r="L44" i="11" s="1"/>
  <c r="P44" s="1"/>
  <c r="L46" i="6"/>
  <c r="N46"/>
  <c r="M45" i="11" s="1"/>
  <c r="H47" i="7"/>
  <c r="K47" s="1"/>
  <c r="G47"/>
  <c r="J47" s="1"/>
  <c r="H47" i="6"/>
  <c r="K47" s="1"/>
  <c r="G47"/>
  <c r="J47" s="1"/>
  <c r="L46" i="7"/>
  <c r="N46"/>
  <c r="R45" i="11" s="1"/>
  <c r="S44" l="1"/>
  <c r="N44"/>
  <c r="X44"/>
  <c r="Y43"/>
  <c r="Z43" s="1"/>
  <c r="AB43" s="1"/>
  <c r="AA43"/>
  <c r="F54" i="7"/>
  <c r="F54" i="6"/>
  <c r="G53" i="11"/>
  <c r="F54"/>
  <c r="M46" i="7"/>
  <c r="Q45" i="11" s="1"/>
  <c r="S45" s="1"/>
  <c r="M46" i="6"/>
  <c r="L45" i="11" s="1"/>
  <c r="P45" s="1"/>
  <c r="G48" i="7"/>
  <c r="J48" s="1"/>
  <c r="H48"/>
  <c r="K48" s="1"/>
  <c r="H48" i="6"/>
  <c r="K48" s="1"/>
  <c r="G48"/>
  <c r="J48" s="1"/>
  <c r="N47" i="7"/>
  <c r="R46" i="11" s="1"/>
  <c r="L47" i="7"/>
  <c r="L47" i="6"/>
  <c r="N47"/>
  <c r="M46" i="11" s="1"/>
  <c r="V44" l="1"/>
  <c r="AA44" s="1"/>
  <c r="U45"/>
  <c r="X45" s="1"/>
  <c r="N45"/>
  <c r="V45" s="1"/>
  <c r="F55" i="7"/>
  <c r="F55" i="6"/>
  <c r="F55" i="11"/>
  <c r="G54"/>
  <c r="M47" i="7"/>
  <c r="Q46" i="11" s="1"/>
  <c r="S46" s="1"/>
  <c r="M47" i="6"/>
  <c r="L46" i="11" s="1"/>
  <c r="N46" s="1"/>
  <c r="N48" i="6"/>
  <c r="M47" i="11" s="1"/>
  <c r="L48" i="6"/>
  <c r="L48" i="7"/>
  <c r="N48"/>
  <c r="R47" i="11" s="1"/>
  <c r="H49" i="7"/>
  <c r="K49" s="1"/>
  <c r="G49"/>
  <c r="J49" s="1"/>
  <c r="G49" i="6"/>
  <c r="J49" s="1"/>
  <c r="H49"/>
  <c r="K49" s="1"/>
  <c r="V46" i="11" l="1"/>
  <c r="AA46" s="1"/>
  <c r="Y44"/>
  <c r="Z44" s="1"/>
  <c r="AB44" s="1"/>
  <c r="U46"/>
  <c r="P46"/>
  <c r="Y45"/>
  <c r="Z45" s="1"/>
  <c r="AB45" s="1"/>
  <c r="AA45"/>
  <c r="F56" i="7"/>
  <c r="F56" i="6"/>
  <c r="F56" i="11"/>
  <c r="G55"/>
  <c r="M48" i="7"/>
  <c r="Q47" i="11" s="1"/>
  <c r="S47" s="1"/>
  <c r="M48" i="6"/>
  <c r="L47" i="11" s="1"/>
  <c r="N47" s="1"/>
  <c r="H50" i="6"/>
  <c r="K50" s="1"/>
  <c r="G50"/>
  <c r="J50" s="1"/>
  <c r="N49"/>
  <c r="M48" i="11" s="1"/>
  <c r="L49" i="6"/>
  <c r="H50" i="7"/>
  <c r="K50" s="1"/>
  <c r="G50"/>
  <c r="J50" s="1"/>
  <c r="N49"/>
  <c r="R48" i="11" s="1"/>
  <c r="L49" i="7"/>
  <c r="X46" i="11" l="1"/>
  <c r="Y46" s="1"/>
  <c r="Z46" s="1"/>
  <c r="AB46" s="1"/>
  <c r="V47"/>
  <c r="AA47" s="1"/>
  <c r="P47"/>
  <c r="U47"/>
  <c r="F57" i="6"/>
  <c r="F57" i="7"/>
  <c r="F57" i="11"/>
  <c r="G56"/>
  <c r="M49" i="7"/>
  <c r="Q48" i="11" s="1"/>
  <c r="S48" s="1"/>
  <c r="M49" i="6"/>
  <c r="L48" i="11" s="1"/>
  <c r="P48" s="1"/>
  <c r="H51" i="6"/>
  <c r="K51" s="1"/>
  <c r="G51"/>
  <c r="J51" s="1"/>
  <c r="N50"/>
  <c r="M49" i="11" s="1"/>
  <c r="L50" i="6"/>
  <c r="G51" i="7"/>
  <c r="J51" s="1"/>
  <c r="H51"/>
  <c r="K51" s="1"/>
  <c r="L50"/>
  <c r="N50"/>
  <c r="R49" i="11" s="1"/>
  <c r="X47" l="1"/>
  <c r="Y47" s="1"/>
  <c r="Z47" s="1"/>
  <c r="AB47" s="1"/>
  <c r="N48"/>
  <c r="V48" s="1"/>
  <c r="U48"/>
  <c r="X48" s="1"/>
  <c r="F58" i="7"/>
  <c r="F58" i="6"/>
  <c r="F58" i="11"/>
  <c r="G57"/>
  <c r="M50" i="7"/>
  <c r="Q49" i="11" s="1"/>
  <c r="U49" s="1"/>
  <c r="M50" i="6"/>
  <c r="L49" i="11" s="1"/>
  <c r="N49" s="1"/>
  <c r="H52" i="6"/>
  <c r="K52" s="1"/>
  <c r="G52"/>
  <c r="J52" s="1"/>
  <c r="H52" i="7"/>
  <c r="K52" s="1"/>
  <c r="G52"/>
  <c r="J52" s="1"/>
  <c r="L51" i="6"/>
  <c r="N51"/>
  <c r="M50" i="11" s="1"/>
  <c r="L51" i="7"/>
  <c r="N51"/>
  <c r="R50" i="11" s="1"/>
  <c r="P49" l="1"/>
  <c r="X49" s="1"/>
  <c r="S49"/>
  <c r="V49" s="1"/>
  <c r="AA49" s="1"/>
  <c r="Y48"/>
  <c r="Z48" s="1"/>
  <c r="AB48" s="1"/>
  <c r="AA48"/>
  <c r="F59" i="7"/>
  <c r="F59" i="6"/>
  <c r="F59" i="11"/>
  <c r="G58"/>
  <c r="M51" i="7"/>
  <c r="Q50" i="11" s="1"/>
  <c r="U50" s="1"/>
  <c r="M51" i="6"/>
  <c r="L50" i="11" s="1"/>
  <c r="P50" s="1"/>
  <c r="N52" i="6"/>
  <c r="M51" i="11" s="1"/>
  <c r="L52" i="6"/>
  <c r="L52" i="7"/>
  <c r="N52"/>
  <c r="R51" i="11" s="1"/>
  <c r="H53" i="7"/>
  <c r="K53" s="1"/>
  <c r="G53"/>
  <c r="J53" s="1"/>
  <c r="G53" i="6"/>
  <c r="J53" s="1"/>
  <c r="H53"/>
  <c r="K53" s="1"/>
  <c r="S50" i="11" l="1"/>
  <c r="X50"/>
  <c r="N50"/>
  <c r="Y49"/>
  <c r="Z49" s="1"/>
  <c r="AB49" s="1"/>
  <c r="F60" i="7"/>
  <c r="F60" i="6"/>
  <c r="F60" i="11"/>
  <c r="G59"/>
  <c r="M52" i="7"/>
  <c r="Q51" i="11" s="1"/>
  <c r="U51" s="1"/>
  <c r="M52" i="6"/>
  <c r="L51" i="11" s="1"/>
  <c r="N51" s="1"/>
  <c r="H54" i="7"/>
  <c r="K54" s="1"/>
  <c r="G54"/>
  <c r="J54" s="1"/>
  <c r="G54" i="6"/>
  <c r="J54" s="1"/>
  <c r="H54"/>
  <c r="K54" s="1"/>
  <c r="L53"/>
  <c r="N53"/>
  <c r="M52" i="11" s="1"/>
  <c r="L53" i="7"/>
  <c r="N53"/>
  <c r="R52" i="11" s="1"/>
  <c r="V50" l="1"/>
  <c r="AA50" s="1"/>
  <c r="X51"/>
  <c r="S51"/>
  <c r="V51" s="1"/>
  <c r="P51"/>
  <c r="F61" i="7"/>
  <c r="F61" i="6"/>
  <c r="G60" i="11"/>
  <c r="F61"/>
  <c r="M53" i="7"/>
  <c r="Q52" i="11" s="1"/>
  <c r="U52" s="1"/>
  <c r="M53" i="6"/>
  <c r="L52" i="11" s="1"/>
  <c r="P52" s="1"/>
  <c r="G55" i="7"/>
  <c r="J55" s="1"/>
  <c r="H55"/>
  <c r="K55" s="1"/>
  <c r="H55" i="6"/>
  <c r="K55" s="1"/>
  <c r="G55"/>
  <c r="J55" s="1"/>
  <c r="N54" i="7"/>
  <c r="R53" i="11" s="1"/>
  <c r="L54" i="7"/>
  <c r="L54" i="6"/>
  <c r="N54"/>
  <c r="M53" i="11" s="1"/>
  <c r="Y50" l="1"/>
  <c r="Z50" s="1"/>
  <c r="AB50" s="1"/>
  <c r="N52"/>
  <c r="V52" s="1"/>
  <c r="X52"/>
  <c r="Y51"/>
  <c r="Z51" s="1"/>
  <c r="AB51" s="1"/>
  <c r="AA51"/>
  <c r="S52"/>
  <c r="F62" i="7"/>
  <c r="F62" i="6"/>
  <c r="G61" i="11"/>
  <c r="F62"/>
  <c r="M54" i="7"/>
  <c r="Q53" i="11" s="1"/>
  <c r="S53" s="1"/>
  <c r="M54" i="6"/>
  <c r="L53" i="11" s="1"/>
  <c r="P53" s="1"/>
  <c r="L55" i="6"/>
  <c r="N55"/>
  <c r="M54" i="11" s="1"/>
  <c r="G56" i="7"/>
  <c r="J56" s="1"/>
  <c r="H56"/>
  <c r="K56" s="1"/>
  <c r="G56" i="6"/>
  <c r="J56" s="1"/>
  <c r="H56"/>
  <c r="K56" s="1"/>
  <c r="L55" i="7"/>
  <c r="N55"/>
  <c r="R54" i="11" s="1"/>
  <c r="Y52" l="1"/>
  <c r="Z52" s="1"/>
  <c r="AB52" s="1"/>
  <c r="AA52"/>
  <c r="U53"/>
  <c r="X53" s="1"/>
  <c r="N53"/>
  <c r="V53" s="1"/>
  <c r="F63" i="7"/>
  <c r="F63" i="6"/>
  <c r="F63" i="11"/>
  <c r="G62"/>
  <c r="M55" i="7"/>
  <c r="Q54" i="11" s="1"/>
  <c r="S54" s="1"/>
  <c r="M55" i="6"/>
  <c r="L54" i="11" s="1"/>
  <c r="N54" s="1"/>
  <c r="N56" i="7"/>
  <c r="R55" i="11" s="1"/>
  <c r="L56" i="7"/>
  <c r="G57" i="6"/>
  <c r="J57" s="1"/>
  <c r="H57"/>
  <c r="K57" s="1"/>
  <c r="N56"/>
  <c r="M55" i="11" s="1"/>
  <c r="L56" i="6"/>
  <c r="H57" i="7"/>
  <c r="K57" s="1"/>
  <c r="G57"/>
  <c r="J57" s="1"/>
  <c r="V54" i="11" l="1"/>
  <c r="AA54" s="1"/>
  <c r="P54"/>
  <c r="U54"/>
  <c r="Y53"/>
  <c r="Z53" s="1"/>
  <c r="AB53" s="1"/>
  <c r="AA53"/>
  <c r="F64" i="7"/>
  <c r="F64" i="6"/>
  <c r="F64" i="11"/>
  <c r="G63"/>
  <c r="M56" i="7"/>
  <c r="Q55" i="11" s="1"/>
  <c r="S55" s="1"/>
  <c r="M56" i="6"/>
  <c r="L55" i="11" s="1"/>
  <c r="P55" s="1"/>
  <c r="H58" i="6"/>
  <c r="K58" s="1"/>
  <c r="G58"/>
  <c r="J58" s="1"/>
  <c r="H58" i="7"/>
  <c r="K58" s="1"/>
  <c r="G58"/>
  <c r="J58" s="1"/>
  <c r="N57" i="6"/>
  <c r="M56" i="11" s="1"/>
  <c r="L57" i="6"/>
  <c r="N57" i="7"/>
  <c r="R56" i="11" s="1"/>
  <c r="L57" i="7"/>
  <c r="X54" i="11" l="1"/>
  <c r="Y54" s="1"/>
  <c r="Z54" s="1"/>
  <c r="AB54" s="1"/>
  <c r="U55"/>
  <c r="X55" s="1"/>
  <c r="N55"/>
  <c r="V55" s="1"/>
  <c r="AA55" s="1"/>
  <c r="F65" i="6"/>
  <c r="F65" i="7"/>
  <c r="F65" i="11"/>
  <c r="G64"/>
  <c r="M57" i="7"/>
  <c r="Q56" i="11" s="1"/>
  <c r="U56" s="1"/>
  <c r="M57" i="6"/>
  <c r="L56" i="11" s="1"/>
  <c r="P56" s="1"/>
  <c r="H59" i="7"/>
  <c r="K59" s="1"/>
  <c r="G59"/>
  <c r="J59" s="1"/>
  <c r="G59" i="6"/>
  <c r="J59" s="1"/>
  <c r="H59"/>
  <c r="K59" s="1"/>
  <c r="L58"/>
  <c r="N58"/>
  <c r="M57" i="11" s="1"/>
  <c r="N58" i="7"/>
  <c r="R57" i="11" s="1"/>
  <c r="L58" i="7"/>
  <c r="Y55" i="11" l="1"/>
  <c r="Z55" s="1"/>
  <c r="AB55" s="1"/>
  <c r="X56"/>
  <c r="S56"/>
  <c r="N56"/>
  <c r="F66" i="7"/>
  <c r="F66" i="6"/>
  <c r="F66" i="11"/>
  <c r="G65"/>
  <c r="M58" i="7"/>
  <c r="Q57" i="11" s="1"/>
  <c r="U57" s="1"/>
  <c r="M58" i="6"/>
  <c r="L57" i="11" s="1"/>
  <c r="N57" s="1"/>
  <c r="L59" i="6"/>
  <c r="N59"/>
  <c r="M58" i="11" s="1"/>
  <c r="N59" i="7"/>
  <c r="R58" i="11" s="1"/>
  <c r="L59" i="7"/>
  <c r="H60" i="6"/>
  <c r="K60" s="1"/>
  <c r="G60"/>
  <c r="J60" s="1"/>
  <c r="H60" i="7"/>
  <c r="K60" s="1"/>
  <c r="G60"/>
  <c r="J60" s="1"/>
  <c r="S57" i="11" l="1"/>
  <c r="V57" s="1"/>
  <c r="V56"/>
  <c r="P57"/>
  <c r="X57" s="1"/>
  <c r="F67" i="7"/>
  <c r="F67" i="6"/>
  <c r="F67" i="11"/>
  <c r="G66"/>
  <c r="M59" i="7"/>
  <c r="Q58" i="11" s="1"/>
  <c r="U58" s="1"/>
  <c r="M59" i="6"/>
  <c r="L58" i="11" s="1"/>
  <c r="N58" s="1"/>
  <c r="H61" i="7"/>
  <c r="K61" s="1"/>
  <c r="G61"/>
  <c r="J61" s="1"/>
  <c r="G61" i="6"/>
  <c r="J61" s="1"/>
  <c r="H61"/>
  <c r="K61" s="1"/>
  <c r="L60" i="7"/>
  <c r="N60"/>
  <c r="R59" i="11" s="1"/>
  <c r="L60" i="6"/>
  <c r="N60"/>
  <c r="M59" i="11" s="1"/>
  <c r="V58" l="1"/>
  <c r="Y57"/>
  <c r="Z57" s="1"/>
  <c r="AB57" s="1"/>
  <c r="AA57"/>
  <c r="AA56"/>
  <c r="Y56"/>
  <c r="Z56" s="1"/>
  <c r="AB56" s="1"/>
  <c r="S58"/>
  <c r="P58"/>
  <c r="X58" s="1"/>
  <c r="F68" i="7"/>
  <c r="F68" i="6"/>
  <c r="F68" i="11"/>
  <c r="G67"/>
  <c r="M60" i="7"/>
  <c r="Q59" i="11" s="1"/>
  <c r="S59" s="1"/>
  <c r="M60" i="6"/>
  <c r="L59" i="11" s="1"/>
  <c r="N59" s="1"/>
  <c r="L61" i="6"/>
  <c r="N61"/>
  <c r="M60" i="11" s="1"/>
  <c r="H62" i="7"/>
  <c r="K62" s="1"/>
  <c r="G62"/>
  <c r="J62" s="1"/>
  <c r="H62" i="6"/>
  <c r="K62" s="1"/>
  <c r="G62"/>
  <c r="J62" s="1"/>
  <c r="L61" i="7"/>
  <c r="N61"/>
  <c r="R60" i="11" s="1"/>
  <c r="U59" l="1"/>
  <c r="Y58"/>
  <c r="Z58" s="1"/>
  <c r="AB58" s="1"/>
  <c r="AA58"/>
  <c r="V59"/>
  <c r="P59"/>
  <c r="F69" i="7"/>
  <c r="F69" i="6"/>
  <c r="G68" i="11"/>
  <c r="F69"/>
  <c r="M61" i="7"/>
  <c r="Q60" i="11" s="1"/>
  <c r="U60" s="1"/>
  <c r="M61" i="6"/>
  <c r="L60" i="11" s="1"/>
  <c r="P60" s="1"/>
  <c r="G63" i="6"/>
  <c r="J63" s="1"/>
  <c r="H63"/>
  <c r="K63" s="1"/>
  <c r="N62" i="7"/>
  <c r="R61" i="11" s="1"/>
  <c r="L62" i="7"/>
  <c r="L62" i="6"/>
  <c r="N62"/>
  <c r="M61" i="11" s="1"/>
  <c r="G63" i="7"/>
  <c r="J63" s="1"/>
  <c r="H63"/>
  <c r="K63" s="1"/>
  <c r="S60" i="11" l="1"/>
  <c r="X59"/>
  <c r="Y59" s="1"/>
  <c r="Z59" s="1"/>
  <c r="AB59" s="1"/>
  <c r="X60"/>
  <c r="AA59"/>
  <c r="N60"/>
  <c r="F70" i="7"/>
  <c r="F70" i="6"/>
  <c r="G69" i="11"/>
  <c r="F70"/>
  <c r="M62" i="7"/>
  <c r="Q61" i="11" s="1"/>
  <c r="S61" s="1"/>
  <c r="M62" i="6"/>
  <c r="L61" i="11" s="1"/>
  <c r="P61" s="1"/>
  <c r="G64" i="6"/>
  <c r="J64" s="1"/>
  <c r="H64"/>
  <c r="K64" s="1"/>
  <c r="G64" i="7"/>
  <c r="J64" s="1"/>
  <c r="H64"/>
  <c r="K64" s="1"/>
  <c r="N63" i="6"/>
  <c r="M62" i="11" s="1"/>
  <c r="L63" i="6"/>
  <c r="L63" i="7"/>
  <c r="N63"/>
  <c r="R62" i="11" s="1"/>
  <c r="V60" l="1"/>
  <c r="Y60" s="1"/>
  <c r="Z60" s="1"/>
  <c r="AB60" s="1"/>
  <c r="N61"/>
  <c r="V61" s="1"/>
  <c r="U61"/>
  <c r="X61" s="1"/>
  <c r="F71" i="7"/>
  <c r="F71" i="6"/>
  <c r="F71" i="11"/>
  <c r="G70"/>
  <c r="M63" i="7"/>
  <c r="Q62" i="11" s="1"/>
  <c r="S62" s="1"/>
  <c r="M63" i="6"/>
  <c r="L62" i="11" s="1"/>
  <c r="N62" s="1"/>
  <c r="L64" i="6"/>
  <c r="N64"/>
  <c r="M63" i="11" s="1"/>
  <c r="N64" i="7"/>
  <c r="R63" i="11" s="1"/>
  <c r="L64" i="7"/>
  <c r="H65" i="6"/>
  <c r="K65" s="1"/>
  <c r="G65"/>
  <c r="J65" s="1"/>
  <c r="H65" i="7"/>
  <c r="K65" s="1"/>
  <c r="G65"/>
  <c r="J65" s="1"/>
  <c r="AA60" i="11" l="1"/>
  <c r="V62"/>
  <c r="AA62" s="1"/>
  <c r="P62"/>
  <c r="Y61"/>
  <c r="Z61" s="1"/>
  <c r="AB61" s="1"/>
  <c r="AA61"/>
  <c r="U62"/>
  <c r="F72" i="7"/>
  <c r="F72" i="6"/>
  <c r="F72" i="11"/>
  <c r="G71"/>
  <c r="M64" i="7"/>
  <c r="Q63" i="11" s="1"/>
  <c r="S63" s="1"/>
  <c r="M64" i="6"/>
  <c r="L63" i="11" s="1"/>
  <c r="P63" s="1"/>
  <c r="G66" i="7"/>
  <c r="J66" s="1"/>
  <c r="H66"/>
  <c r="K66" s="1"/>
  <c r="N65"/>
  <c r="R64" i="11" s="1"/>
  <c r="L65" i="7"/>
  <c r="H66" i="6"/>
  <c r="K66" s="1"/>
  <c r="G66"/>
  <c r="J66" s="1"/>
  <c r="L65"/>
  <c r="N65"/>
  <c r="M64" i="11" s="1"/>
  <c r="X62" l="1"/>
  <c r="Y62" s="1"/>
  <c r="Z62" s="1"/>
  <c r="AB62" s="1"/>
  <c r="U63"/>
  <c r="X63" s="1"/>
  <c r="N63"/>
  <c r="V63" s="1"/>
  <c r="AA63" s="1"/>
  <c r="F73" i="6"/>
  <c r="F73" i="7"/>
  <c r="F73" i="11"/>
  <c r="G72"/>
  <c r="M65" i="7"/>
  <c r="Q64" i="11" s="1"/>
  <c r="U64" s="1"/>
  <c r="M65" i="6"/>
  <c r="L64" i="11" s="1"/>
  <c r="P64" s="1"/>
  <c r="G67" i="7"/>
  <c r="J67" s="1"/>
  <c r="H67"/>
  <c r="K67" s="1"/>
  <c r="H67" i="6"/>
  <c r="K67" s="1"/>
  <c r="G67"/>
  <c r="J67" s="1"/>
  <c r="N66" i="7"/>
  <c r="R65" i="11" s="1"/>
  <c r="L66" i="7"/>
  <c r="N66" i="6"/>
  <c r="M65" i="11" s="1"/>
  <c r="L66" i="6"/>
  <c r="Y63" i="11" l="1"/>
  <c r="Z63" s="1"/>
  <c r="AB63" s="1"/>
  <c r="N64"/>
  <c r="X64"/>
  <c r="S64"/>
  <c r="F74" i="7"/>
  <c r="F74" i="6"/>
  <c r="F74" i="11"/>
  <c r="G73"/>
  <c r="M66" i="7"/>
  <c r="Q65" i="11" s="1"/>
  <c r="U65" s="1"/>
  <c r="M66" i="6"/>
  <c r="L65" i="11" s="1"/>
  <c r="N65" s="1"/>
  <c r="L67" i="6"/>
  <c r="N67"/>
  <c r="M66" i="11" s="1"/>
  <c r="N67" i="7"/>
  <c r="R66" i="11" s="1"/>
  <c r="L67" i="7"/>
  <c r="H68"/>
  <c r="K68" s="1"/>
  <c r="G68"/>
  <c r="J68" s="1"/>
  <c r="H68" i="6"/>
  <c r="K68" s="1"/>
  <c r="G68"/>
  <c r="J68" s="1"/>
  <c r="V64" i="11" l="1"/>
  <c r="Y64" s="1"/>
  <c r="Z64" s="1"/>
  <c r="AB64" s="1"/>
  <c r="S65"/>
  <c r="V65" s="1"/>
  <c r="P65"/>
  <c r="X65" s="1"/>
  <c r="F75" i="7"/>
  <c r="F75" i="6"/>
  <c r="F75" i="11"/>
  <c r="G74"/>
  <c r="M67" i="7"/>
  <c r="Q66" i="11" s="1"/>
  <c r="U66" s="1"/>
  <c r="M67" i="6"/>
  <c r="L66" i="11" s="1"/>
  <c r="P66" s="1"/>
  <c r="N68" i="6"/>
  <c r="M67" i="11" s="1"/>
  <c r="L68" i="6"/>
  <c r="L68" i="7"/>
  <c r="N68"/>
  <c r="R67" i="11" s="1"/>
  <c r="H69" i="7"/>
  <c r="K69" s="1"/>
  <c r="G69"/>
  <c r="J69" s="1"/>
  <c r="H69" i="6"/>
  <c r="K69" s="1"/>
  <c r="G69"/>
  <c r="J69" s="1"/>
  <c r="X66" i="11" l="1"/>
  <c r="AA64"/>
  <c r="Y65"/>
  <c r="Z65" s="1"/>
  <c r="AB65" s="1"/>
  <c r="AA65"/>
  <c r="N66"/>
  <c r="S66"/>
  <c r="F76" i="7"/>
  <c r="F76" i="6"/>
  <c r="F76" i="11"/>
  <c r="G75"/>
  <c r="M68" i="7"/>
  <c r="Q67" i="11" s="1"/>
  <c r="U67" s="1"/>
  <c r="M68" i="6"/>
  <c r="L67" i="11" s="1"/>
  <c r="N67" s="1"/>
  <c r="G70" i="7"/>
  <c r="J70" s="1"/>
  <c r="H70"/>
  <c r="K70" s="1"/>
  <c r="G70" i="6"/>
  <c r="J70" s="1"/>
  <c r="H70"/>
  <c r="K70" s="1"/>
  <c r="L69"/>
  <c r="N69"/>
  <c r="M68" i="11" s="1"/>
  <c r="N69" i="7"/>
  <c r="R68" i="11" s="1"/>
  <c r="L69" i="7"/>
  <c r="V66" i="11" l="1"/>
  <c r="AA66" s="1"/>
  <c r="S67"/>
  <c r="V67" s="1"/>
  <c r="P67"/>
  <c r="X67" s="1"/>
  <c r="F77" i="7"/>
  <c r="F77" i="6"/>
  <c r="G76" i="11"/>
  <c r="F77"/>
  <c r="M69" i="7"/>
  <c r="Q68" i="11" s="1"/>
  <c r="U68" s="1"/>
  <c r="M69" i="6"/>
  <c r="L68" i="11" s="1"/>
  <c r="P68" s="1"/>
  <c r="H71" i="7"/>
  <c r="K71" s="1"/>
  <c r="G71"/>
  <c r="J71" s="1"/>
  <c r="G71" i="6"/>
  <c r="J71" s="1"/>
  <c r="H71"/>
  <c r="K71" s="1"/>
  <c r="L70"/>
  <c r="N70"/>
  <c r="M69" i="11" s="1"/>
  <c r="L70" i="7"/>
  <c r="N70"/>
  <c r="R69" i="11" s="1"/>
  <c r="X68" l="1"/>
  <c r="Y66"/>
  <c r="Z66" s="1"/>
  <c r="AB66" s="1"/>
  <c r="N68"/>
  <c r="V68" s="1"/>
  <c r="Y67"/>
  <c r="Z67" s="1"/>
  <c r="AB67" s="1"/>
  <c r="AA67"/>
  <c r="S68"/>
  <c r="F78" i="7"/>
  <c r="F78" i="6"/>
  <c r="G77" i="11"/>
  <c r="F78"/>
  <c r="M70" i="7"/>
  <c r="Q69" i="11" s="1"/>
  <c r="U69" s="1"/>
  <c r="M70" i="6"/>
  <c r="L69" i="11" s="1"/>
  <c r="P69" s="1"/>
  <c r="L71" i="7"/>
  <c r="N71"/>
  <c r="R70" i="11" s="1"/>
  <c r="L71" i="6"/>
  <c r="N71"/>
  <c r="M70" i="11" s="1"/>
  <c r="H72" i="7"/>
  <c r="K72" s="1"/>
  <c r="G72"/>
  <c r="J72" s="1"/>
  <c r="H72" i="6"/>
  <c r="K72" s="1"/>
  <c r="G72"/>
  <c r="J72" s="1"/>
  <c r="N69" i="11" l="1"/>
  <c r="X69"/>
  <c r="S69"/>
  <c r="Y68"/>
  <c r="Z68" s="1"/>
  <c r="AB68" s="1"/>
  <c r="AA68"/>
  <c r="F79" i="7"/>
  <c r="F79" i="6"/>
  <c r="F79" i="11"/>
  <c r="G78"/>
  <c r="M71" i="7"/>
  <c r="Q70" i="11" s="1"/>
  <c r="U70" s="1"/>
  <c r="M71" i="6"/>
  <c r="L70" i="11" s="1"/>
  <c r="N70" s="1"/>
  <c r="L72" i="6"/>
  <c r="N72"/>
  <c r="M71" i="11" s="1"/>
  <c r="L72" i="7"/>
  <c r="N72"/>
  <c r="R71" i="11" s="1"/>
  <c r="H73" i="7"/>
  <c r="K73" s="1"/>
  <c r="G73"/>
  <c r="J73" s="1"/>
  <c r="H73" i="6"/>
  <c r="K73" s="1"/>
  <c r="G73"/>
  <c r="J73" s="1"/>
  <c r="V69" i="11" l="1"/>
  <c r="AA69" s="1"/>
  <c r="S70"/>
  <c r="V70" s="1"/>
  <c r="P70"/>
  <c r="X70" s="1"/>
  <c r="F80" i="7"/>
  <c r="F80" i="6"/>
  <c r="F80" i="11"/>
  <c r="G79"/>
  <c r="M72" i="7"/>
  <c r="Q71" i="11" s="1"/>
  <c r="S71" s="1"/>
  <c r="M72" i="6"/>
  <c r="L71" i="11" s="1"/>
  <c r="P71" s="1"/>
  <c r="H74" i="7"/>
  <c r="K74" s="1"/>
  <c r="G74"/>
  <c r="J74" s="1"/>
  <c r="N73" i="6"/>
  <c r="M72" i="11" s="1"/>
  <c r="L73" i="6"/>
  <c r="G74"/>
  <c r="J74" s="1"/>
  <c r="H74"/>
  <c r="K74" s="1"/>
  <c r="L73" i="7"/>
  <c r="N73"/>
  <c r="R72" i="11" s="1"/>
  <c r="Y69" l="1"/>
  <c r="Z69" s="1"/>
  <c r="AB69" s="1"/>
  <c r="U71"/>
  <c r="X71" s="1"/>
  <c r="N72"/>
  <c r="N71"/>
  <c r="V71" s="1"/>
  <c r="Y70"/>
  <c r="Z70" s="1"/>
  <c r="AB70" s="1"/>
  <c r="AA70"/>
  <c r="F81" i="6"/>
  <c r="F81" i="7"/>
  <c r="F81" i="11"/>
  <c r="G80"/>
  <c r="M73" i="7"/>
  <c r="Q72" i="11" s="1"/>
  <c r="S72" s="1"/>
  <c r="M73" i="6"/>
  <c r="L72" i="11" s="1"/>
  <c r="P72" s="1"/>
  <c r="L74" i="7"/>
  <c r="N74"/>
  <c r="R73" i="11" s="1"/>
  <c r="H75" i="7"/>
  <c r="K75" s="1"/>
  <c r="G75"/>
  <c r="J75" s="1"/>
  <c r="H75" i="6"/>
  <c r="K75" s="1"/>
  <c r="G75"/>
  <c r="J75" s="1"/>
  <c r="L74"/>
  <c r="N74"/>
  <c r="M73" i="11" s="1"/>
  <c r="X72" l="1"/>
  <c r="V72"/>
  <c r="Y71"/>
  <c r="Z71" s="1"/>
  <c r="AB71" s="1"/>
  <c r="AA71"/>
  <c r="U72"/>
  <c r="F82" i="7"/>
  <c r="F82" i="6"/>
  <c r="F82" i="11"/>
  <c r="G81"/>
  <c r="M74" i="7"/>
  <c r="Q73" i="11" s="1"/>
  <c r="U73" s="1"/>
  <c r="M74" i="6"/>
  <c r="L73" i="11" s="1"/>
  <c r="P73" s="1"/>
  <c r="L75" i="7"/>
  <c r="N75"/>
  <c r="R74" i="11" s="1"/>
  <c r="L75" i="6"/>
  <c r="N75"/>
  <c r="M74" i="11" s="1"/>
  <c r="G76" i="7"/>
  <c r="J76" s="1"/>
  <c r="H76"/>
  <c r="K76" s="1"/>
  <c r="G76" i="6"/>
  <c r="J76" s="1"/>
  <c r="H76"/>
  <c r="K76" s="1"/>
  <c r="N73" i="11" l="1"/>
  <c r="X73"/>
  <c r="S73"/>
  <c r="Y72"/>
  <c r="Z72" s="1"/>
  <c r="AB72" s="1"/>
  <c r="AA72"/>
  <c r="F83" i="7"/>
  <c r="F83" i="6"/>
  <c r="F83" i="11"/>
  <c r="G82"/>
  <c r="M75" i="7"/>
  <c r="Q74" i="11" s="1"/>
  <c r="S74" s="1"/>
  <c r="M75" i="6"/>
  <c r="L74" i="11" s="1"/>
  <c r="P74" s="1"/>
  <c r="L76" i="6"/>
  <c r="N76"/>
  <c r="M75" i="11" s="1"/>
  <c r="G77" i="7"/>
  <c r="J77" s="1"/>
  <c r="H77"/>
  <c r="K77" s="1"/>
  <c r="H77" i="6"/>
  <c r="K77" s="1"/>
  <c r="G77"/>
  <c r="J77" s="1"/>
  <c r="L76" i="7"/>
  <c r="N76"/>
  <c r="R75" i="11" s="1"/>
  <c r="U74" l="1"/>
  <c r="X74" s="1"/>
  <c r="V73"/>
  <c r="N74"/>
  <c r="V74" s="1"/>
  <c r="F84" i="7"/>
  <c r="F84" i="6"/>
  <c r="F84" i="11"/>
  <c r="G83"/>
  <c r="M76" i="7"/>
  <c r="Q75" i="11" s="1"/>
  <c r="U75" s="1"/>
  <c r="M76" i="6"/>
  <c r="L75" i="11" s="1"/>
  <c r="N75" s="1"/>
  <c r="N77" i="7"/>
  <c r="R76" i="11" s="1"/>
  <c r="L77" i="7"/>
  <c r="H78" i="6"/>
  <c r="K78" s="1"/>
  <c r="G78"/>
  <c r="J78" s="1"/>
  <c r="G78" i="7"/>
  <c r="J78" s="1"/>
  <c r="H78"/>
  <c r="K78" s="1"/>
  <c r="N77" i="6"/>
  <c r="M76" i="11" s="1"/>
  <c r="L77" i="6"/>
  <c r="AA73" i="11" l="1"/>
  <c r="Y73"/>
  <c r="Z73" s="1"/>
  <c r="AB73" s="1"/>
  <c r="P75"/>
  <c r="X75" s="1"/>
  <c r="Y74"/>
  <c r="Z74" s="1"/>
  <c r="AB74" s="1"/>
  <c r="AA74"/>
  <c r="S75"/>
  <c r="V75" s="1"/>
  <c r="AA75" s="1"/>
  <c r="F85" i="7"/>
  <c r="F85" i="6"/>
  <c r="G84" i="11"/>
  <c r="F85"/>
  <c r="M77" i="7"/>
  <c r="Q76" i="11" s="1"/>
  <c r="U76" s="1"/>
  <c r="M77" i="6"/>
  <c r="L76" i="11" s="1"/>
  <c r="P76" s="1"/>
  <c r="L78" i="6"/>
  <c r="N78"/>
  <c r="M77" i="11" s="1"/>
  <c r="L78" i="7"/>
  <c r="N78"/>
  <c r="R77" i="11" s="1"/>
  <c r="G79" i="7"/>
  <c r="J79" s="1"/>
  <c r="H79"/>
  <c r="K79" s="1"/>
  <c r="H79" i="6"/>
  <c r="K79" s="1"/>
  <c r="G79"/>
  <c r="J79" s="1"/>
  <c r="X76" i="11" l="1"/>
  <c r="N76"/>
  <c r="Y75"/>
  <c r="Z75" s="1"/>
  <c r="AB75" s="1"/>
  <c r="S76"/>
  <c r="F86" i="7"/>
  <c r="F86" i="6"/>
  <c r="G85" i="11"/>
  <c r="F86"/>
  <c r="M78" i="7"/>
  <c r="Q77" i="11" s="1"/>
  <c r="U77" s="1"/>
  <c r="M78" i="6"/>
  <c r="L77" i="11" s="1"/>
  <c r="N77" s="1"/>
  <c r="H80" i="6"/>
  <c r="K80" s="1"/>
  <c r="G80"/>
  <c r="J80" s="1"/>
  <c r="N79"/>
  <c r="M78" i="11" s="1"/>
  <c r="L79" i="6"/>
  <c r="N79" i="7"/>
  <c r="R78" i="11" s="1"/>
  <c r="L79" i="7"/>
  <c r="G80"/>
  <c r="J80" s="1"/>
  <c r="H80"/>
  <c r="K80" s="1"/>
  <c r="V76" i="11" l="1"/>
  <c r="AA76" s="1"/>
  <c r="S77"/>
  <c r="V77" s="1"/>
  <c r="P77"/>
  <c r="X77" s="1"/>
  <c r="F87" i="7"/>
  <c r="F87" i="6"/>
  <c r="F87" i="11"/>
  <c r="G86"/>
  <c r="M79" i="7"/>
  <c r="Q78" i="11" s="1"/>
  <c r="U78" s="1"/>
  <c r="M79" i="6"/>
  <c r="L78" i="11" s="1"/>
  <c r="N78" s="1"/>
  <c r="N80" i="6"/>
  <c r="M79" i="11" s="1"/>
  <c r="L80" i="6"/>
  <c r="G81" i="7"/>
  <c r="J81" s="1"/>
  <c r="H81"/>
  <c r="K81" s="1"/>
  <c r="G81" i="6"/>
  <c r="J81" s="1"/>
  <c r="H81"/>
  <c r="K81" s="1"/>
  <c r="L80" i="7"/>
  <c r="N80"/>
  <c r="R79" i="11" s="1"/>
  <c r="Y76" l="1"/>
  <c r="Z76" s="1"/>
  <c r="AB76" s="1"/>
  <c r="P78"/>
  <c r="X78" s="1"/>
  <c r="Y77"/>
  <c r="Z77" s="1"/>
  <c r="AB77" s="1"/>
  <c r="AA77"/>
  <c r="S78"/>
  <c r="V78" s="1"/>
  <c r="F88" i="7"/>
  <c r="F88" i="6"/>
  <c r="F88" i="11"/>
  <c r="G87"/>
  <c r="M80" i="7"/>
  <c r="Q79" i="11" s="1"/>
  <c r="S79" s="1"/>
  <c r="M80" i="6"/>
  <c r="L79" i="11" s="1"/>
  <c r="N79" s="1"/>
  <c r="L81" i="7"/>
  <c r="N81"/>
  <c r="R80" i="11" s="1"/>
  <c r="H82" i="7"/>
  <c r="K82" s="1"/>
  <c r="G82"/>
  <c r="J82" s="1"/>
  <c r="N81" i="6"/>
  <c r="M80" i="11" s="1"/>
  <c r="L81" i="6"/>
  <c r="H82"/>
  <c r="K82" s="1"/>
  <c r="G82"/>
  <c r="J82" s="1"/>
  <c r="V79" i="11" l="1"/>
  <c r="AA79" s="1"/>
  <c r="U79"/>
  <c r="Y78"/>
  <c r="Z78" s="1"/>
  <c r="AB78" s="1"/>
  <c r="AA78"/>
  <c r="P79"/>
  <c r="F89" i="6"/>
  <c r="F89" i="7"/>
  <c r="F89" i="11"/>
  <c r="G88"/>
  <c r="M81" i="7"/>
  <c r="Q80" i="11" s="1"/>
  <c r="U80" s="1"/>
  <c r="M81" i="6"/>
  <c r="L80" i="11" s="1"/>
  <c r="N80" s="1"/>
  <c r="H83" i="7"/>
  <c r="K83" s="1"/>
  <c r="G83"/>
  <c r="J83" s="1"/>
  <c r="N82" i="6"/>
  <c r="M81" i="11" s="1"/>
  <c r="L82" i="6"/>
  <c r="L82" i="7"/>
  <c r="N82"/>
  <c r="R81" i="11" s="1"/>
  <c r="H83" i="6"/>
  <c r="K83" s="1"/>
  <c r="G83"/>
  <c r="J83" s="1"/>
  <c r="P80" i="11" l="1"/>
  <c r="X80" s="1"/>
  <c r="X79"/>
  <c r="Y79" s="1"/>
  <c r="Z79" s="1"/>
  <c r="AB79" s="1"/>
  <c r="S80"/>
  <c r="V80" s="1"/>
  <c r="F90" i="7"/>
  <c r="F90" i="6"/>
  <c r="F90" i="11"/>
  <c r="G89"/>
  <c r="M82" i="7"/>
  <c r="Q81" i="11" s="1"/>
  <c r="S81" s="1"/>
  <c r="M82" i="6"/>
  <c r="L81" i="11" s="1"/>
  <c r="N81" s="1"/>
  <c r="G84" i="7"/>
  <c r="J84" s="1"/>
  <c r="H84"/>
  <c r="K84" s="1"/>
  <c r="H84" i="6"/>
  <c r="K84" s="1"/>
  <c r="G84"/>
  <c r="J84" s="1"/>
  <c r="L83" i="7"/>
  <c r="N83"/>
  <c r="R82" i="11" s="1"/>
  <c r="N83" i="6"/>
  <c r="M82" i="11" s="1"/>
  <c r="L83" i="6"/>
  <c r="V81" i="11" l="1"/>
  <c r="AA81" s="1"/>
  <c r="U81"/>
  <c r="Y80"/>
  <c r="Z80" s="1"/>
  <c r="AB80" s="1"/>
  <c r="AA80"/>
  <c r="P81"/>
  <c r="F91" i="7"/>
  <c r="F91" i="6"/>
  <c r="F91" i="11"/>
  <c r="G90"/>
  <c r="M83" i="7"/>
  <c r="Q82" i="11" s="1"/>
  <c r="U82" s="1"/>
  <c r="M83" i="6"/>
  <c r="L82" i="11" s="1"/>
  <c r="P82" s="1"/>
  <c r="H85" i="7"/>
  <c r="K85" s="1"/>
  <c r="G85"/>
  <c r="J85" s="1"/>
  <c r="L84"/>
  <c r="N84"/>
  <c r="R83" i="11" s="1"/>
  <c r="H85" i="6"/>
  <c r="K85" s="1"/>
  <c r="G85"/>
  <c r="J85" s="1"/>
  <c r="N84"/>
  <c r="M83" i="11" s="1"/>
  <c r="L84" i="6"/>
  <c r="X81" i="11" l="1"/>
  <c r="Y81" s="1"/>
  <c r="S82"/>
  <c r="X82"/>
  <c r="N82"/>
  <c r="F92" i="7"/>
  <c r="F92" i="6"/>
  <c r="F92" i="11"/>
  <c r="G91"/>
  <c r="M84" i="7"/>
  <c r="Q83" i="11" s="1"/>
  <c r="U83" s="1"/>
  <c r="M84" i="6"/>
  <c r="L83" i="11" s="1"/>
  <c r="N83" s="1"/>
  <c r="H86" i="7"/>
  <c r="K86" s="1"/>
  <c r="G86"/>
  <c r="J86" s="1"/>
  <c r="H86" i="6"/>
  <c r="K86" s="1"/>
  <c r="G86"/>
  <c r="J86" s="1"/>
  <c r="N85" i="7"/>
  <c r="R84" i="11" s="1"/>
  <c r="L85" i="7"/>
  <c r="N85" i="6"/>
  <c r="M84" i="11" s="1"/>
  <c r="L85" i="6"/>
  <c r="S83" i="11" l="1"/>
  <c r="V83" s="1"/>
  <c r="V82"/>
  <c r="AA82" s="1"/>
  <c r="Z81"/>
  <c r="AB81" s="1"/>
  <c r="P83"/>
  <c r="X83" s="1"/>
  <c r="F93" i="7"/>
  <c r="F93" i="6"/>
  <c r="G92" i="11"/>
  <c r="F93"/>
  <c r="M85" i="7"/>
  <c r="Q84" i="11" s="1"/>
  <c r="U84" s="1"/>
  <c r="M85" i="6"/>
  <c r="L84" i="11" s="1"/>
  <c r="P84" s="1"/>
  <c r="L86" i="7"/>
  <c r="N86"/>
  <c r="R85" i="11" s="1"/>
  <c r="N86" i="6"/>
  <c r="M85" i="11" s="1"/>
  <c r="L86" i="6"/>
  <c r="H87" i="7"/>
  <c r="K87" s="1"/>
  <c r="G87"/>
  <c r="J87" s="1"/>
  <c r="H87" i="6"/>
  <c r="K87" s="1"/>
  <c r="G87"/>
  <c r="J87" s="1"/>
  <c r="S84" i="11" l="1"/>
  <c r="X84"/>
  <c r="Y82"/>
  <c r="Z82" s="1"/>
  <c r="AB82" s="1"/>
  <c r="N84"/>
  <c r="Y83"/>
  <c r="Z83" s="1"/>
  <c r="AB83" s="1"/>
  <c r="AA83"/>
  <c r="F94" i="7"/>
  <c r="F94" i="6"/>
  <c r="G93" i="11"/>
  <c r="F94"/>
  <c r="M86" i="7"/>
  <c r="Q85" i="11" s="1"/>
  <c r="S85" s="1"/>
  <c r="M86" i="6"/>
  <c r="L85" i="11" s="1"/>
  <c r="N85" s="1"/>
  <c r="L87" i="6"/>
  <c r="N87"/>
  <c r="M86" i="11" s="1"/>
  <c r="G88" i="7"/>
  <c r="J88" s="1"/>
  <c r="H88"/>
  <c r="K88" s="1"/>
  <c r="G88" i="6"/>
  <c r="J88" s="1"/>
  <c r="H88"/>
  <c r="K88" s="1"/>
  <c r="N87" i="7"/>
  <c r="R86" i="11" s="1"/>
  <c r="L87" i="7"/>
  <c r="V84" i="11" l="1"/>
  <c r="AA84" s="1"/>
  <c r="P85"/>
  <c r="V85"/>
  <c r="U85"/>
  <c r="F95" i="7"/>
  <c r="F95" i="6"/>
  <c r="F95" i="11"/>
  <c r="G94"/>
  <c r="M87" i="7"/>
  <c r="Q86" i="11" s="1"/>
  <c r="U86" s="1"/>
  <c r="M87" i="6"/>
  <c r="L86" i="11" s="1"/>
  <c r="P86" s="1"/>
  <c r="L88" i="7"/>
  <c r="N88"/>
  <c r="R87" i="11" s="1"/>
  <c r="L88" i="6"/>
  <c r="N88"/>
  <c r="M87" i="11" s="1"/>
  <c r="G89" i="7"/>
  <c r="J89" s="1"/>
  <c r="H89"/>
  <c r="K89" s="1"/>
  <c r="H89" i="6"/>
  <c r="K89" s="1"/>
  <c r="G89"/>
  <c r="J89" s="1"/>
  <c r="X85" i="11" l="1"/>
  <c r="Y85" s="1"/>
  <c r="Z85" s="1"/>
  <c r="AB85" s="1"/>
  <c r="S86"/>
  <c r="N86"/>
  <c r="Y84"/>
  <c r="Z84" s="1"/>
  <c r="AB84" s="1"/>
  <c r="AA85"/>
  <c r="X86"/>
  <c r="F96" i="7"/>
  <c r="F96" i="6"/>
  <c r="F96" i="11"/>
  <c r="G95"/>
  <c r="M88" i="7"/>
  <c r="Q87" i="11" s="1"/>
  <c r="S87" s="1"/>
  <c r="M88" i="6"/>
  <c r="L87" i="11" s="1"/>
  <c r="N87" s="1"/>
  <c r="H90" i="6"/>
  <c r="K90" s="1"/>
  <c r="G90"/>
  <c r="J90" s="1"/>
  <c r="G90" i="7"/>
  <c r="J90" s="1"/>
  <c r="H90"/>
  <c r="K90" s="1"/>
  <c r="L89" i="6"/>
  <c r="N89"/>
  <c r="M88" i="11" s="1"/>
  <c r="N89" i="7"/>
  <c r="R88" i="11" s="1"/>
  <c r="L89" i="7"/>
  <c r="V86" i="11" l="1"/>
  <c r="AA86" s="1"/>
  <c r="U87"/>
  <c r="V87"/>
  <c r="P87"/>
  <c r="F97" i="6"/>
  <c r="F97" i="7"/>
  <c r="F97" i="11"/>
  <c r="G96"/>
  <c r="M89" i="7"/>
  <c r="Q88" i="11" s="1"/>
  <c r="U88" s="1"/>
  <c r="M89" i="6"/>
  <c r="L88" i="11" s="1"/>
  <c r="P88" s="1"/>
  <c r="H91" i="6"/>
  <c r="K91" s="1"/>
  <c r="G91"/>
  <c r="J91" s="1"/>
  <c r="G91" i="7"/>
  <c r="J91" s="1"/>
  <c r="H91"/>
  <c r="K91" s="1"/>
  <c r="L90" i="6"/>
  <c r="N90"/>
  <c r="M89" i="11" s="1"/>
  <c r="N90" i="7"/>
  <c r="R89" i="11" s="1"/>
  <c r="L90" i="7"/>
  <c r="N88" i="11" l="1"/>
  <c r="Y86"/>
  <c r="Z86" s="1"/>
  <c r="AB86" s="1"/>
  <c r="S88"/>
  <c r="X87"/>
  <c r="Y87" s="1"/>
  <c r="Z87" s="1"/>
  <c r="AB87" s="1"/>
  <c r="X88"/>
  <c r="AA87"/>
  <c r="F98" i="7"/>
  <c r="F98" i="6"/>
  <c r="F98" i="11"/>
  <c r="G97"/>
  <c r="M90" i="7"/>
  <c r="Q89" i="11" s="1"/>
  <c r="S89" s="1"/>
  <c r="M90" i="6"/>
  <c r="L89" i="11" s="1"/>
  <c r="P89" s="1"/>
  <c r="N91" i="6"/>
  <c r="M90" i="11" s="1"/>
  <c r="L91" i="6"/>
  <c r="N91" i="7"/>
  <c r="R90" i="11" s="1"/>
  <c r="L91" i="7"/>
  <c r="H92" i="6"/>
  <c r="K92" s="1"/>
  <c r="G92"/>
  <c r="J92" s="1"/>
  <c r="H92" i="7"/>
  <c r="K92" s="1"/>
  <c r="G92"/>
  <c r="J92" s="1"/>
  <c r="V88" i="11" l="1"/>
  <c r="Y88" s="1"/>
  <c r="Z88" s="1"/>
  <c r="AB88" s="1"/>
  <c r="U89"/>
  <c r="X89" s="1"/>
  <c r="N89"/>
  <c r="V89" s="1"/>
  <c r="F99" i="7"/>
  <c r="F99" i="6"/>
  <c r="F99" i="11"/>
  <c r="G98"/>
  <c r="M91" i="7"/>
  <c r="Q90" i="11" s="1"/>
  <c r="U90" s="1"/>
  <c r="M91" i="6"/>
  <c r="L90" i="11" s="1"/>
  <c r="P90" s="1"/>
  <c r="G93" i="6"/>
  <c r="J93" s="1"/>
  <c r="H93"/>
  <c r="K93" s="1"/>
  <c r="G93" i="7"/>
  <c r="J93" s="1"/>
  <c r="H93"/>
  <c r="K93" s="1"/>
  <c r="N92" i="6"/>
  <c r="M91" i="11" s="1"/>
  <c r="L92" i="6"/>
  <c r="L92" i="7"/>
  <c r="N92"/>
  <c r="R91" i="11" s="1"/>
  <c r="AA88" l="1"/>
  <c r="S90"/>
  <c r="P91"/>
  <c r="X90"/>
  <c r="N90"/>
  <c r="Y89"/>
  <c r="Z89" s="1"/>
  <c r="AB89" s="1"/>
  <c r="AA89"/>
  <c r="F100" i="7"/>
  <c r="F100" i="6"/>
  <c r="F100" i="11"/>
  <c r="G99"/>
  <c r="M92" i="7"/>
  <c r="Q91" i="11" s="1"/>
  <c r="S91" s="1"/>
  <c r="M92" i="6"/>
  <c r="L91" i="11" s="1"/>
  <c r="N91" s="1"/>
  <c r="H94" i="7"/>
  <c r="K94" s="1"/>
  <c r="G94"/>
  <c r="J94" s="1"/>
  <c r="N93" i="6"/>
  <c r="M92" i="11" s="1"/>
  <c r="L93" i="6"/>
  <c r="G94"/>
  <c r="J94" s="1"/>
  <c r="H94"/>
  <c r="K94" s="1"/>
  <c r="N93" i="7"/>
  <c r="R92" i="11" s="1"/>
  <c r="L93" i="7"/>
  <c r="V90" i="11" l="1"/>
  <c r="AA90" s="1"/>
  <c r="U91"/>
  <c r="X91" s="1"/>
  <c r="V91"/>
  <c r="F101" i="7"/>
  <c r="F101" i="6"/>
  <c r="G100" i="11"/>
  <c r="F101"/>
  <c r="M93" i="7"/>
  <c r="Q92" i="11" s="1"/>
  <c r="U92" s="1"/>
  <c r="M93" i="6"/>
  <c r="L92" i="11" s="1"/>
  <c r="N92" s="1"/>
  <c r="N94" i="7"/>
  <c r="R93" i="11" s="1"/>
  <c r="L94" i="7"/>
  <c r="G95" i="6"/>
  <c r="J95" s="1"/>
  <c r="H95"/>
  <c r="K95" s="1"/>
  <c r="N94"/>
  <c r="M93" i="11" s="1"/>
  <c r="L94" i="6"/>
  <c r="H95" i="7"/>
  <c r="K95" s="1"/>
  <c r="G95"/>
  <c r="J95" s="1"/>
  <c r="Y90" i="11" l="1"/>
  <c r="Z90" s="1"/>
  <c r="AB90" s="1"/>
  <c r="P92"/>
  <c r="X92" s="1"/>
  <c r="S92"/>
  <c r="V92" s="1"/>
  <c r="Y91"/>
  <c r="Z91" s="1"/>
  <c r="AB91" s="1"/>
  <c r="AA91"/>
  <c r="F102" i="7"/>
  <c r="F102" i="6"/>
  <c r="G101" i="11"/>
  <c r="F102"/>
  <c r="M94" i="7"/>
  <c r="Q93" i="11" s="1"/>
  <c r="U93" s="1"/>
  <c r="M94" i="6"/>
  <c r="L93" i="11" s="1"/>
  <c r="N93" s="1"/>
  <c r="N95" i="6"/>
  <c r="M94" i="11" s="1"/>
  <c r="L95" i="6"/>
  <c r="L95" i="7"/>
  <c r="N95"/>
  <c r="R94" i="11" s="1"/>
  <c r="H96" i="7"/>
  <c r="K96" s="1"/>
  <c r="G96"/>
  <c r="J96" s="1"/>
  <c r="G96" i="6"/>
  <c r="J96" s="1"/>
  <c r="H96"/>
  <c r="K96" s="1"/>
  <c r="S93" i="11" l="1"/>
  <c r="V93" s="1"/>
  <c r="Y92"/>
  <c r="Z92" s="1"/>
  <c r="AB92" s="1"/>
  <c r="AA92"/>
  <c r="P93"/>
  <c r="X93" s="1"/>
  <c r="F103" i="7"/>
  <c r="F103" i="6"/>
  <c r="F103" i="11"/>
  <c r="G102"/>
  <c r="M95" i="7"/>
  <c r="Q94" i="11" s="1"/>
  <c r="U94" s="1"/>
  <c r="M95" i="6"/>
  <c r="L94" i="11" s="1"/>
  <c r="P94" s="1"/>
  <c r="H97" i="6"/>
  <c r="K97" s="1"/>
  <c r="G97"/>
  <c r="J97" s="1"/>
  <c r="H97" i="7"/>
  <c r="K97" s="1"/>
  <c r="G97"/>
  <c r="J97" s="1"/>
  <c r="L96"/>
  <c r="N96"/>
  <c r="R95" i="11" s="1"/>
  <c r="N96" i="6"/>
  <c r="M95" i="11" s="1"/>
  <c r="L96" i="6"/>
  <c r="X94" i="11" l="1"/>
  <c r="N94"/>
  <c r="V94" s="1"/>
  <c r="Y93"/>
  <c r="Z93" s="1"/>
  <c r="AB93" s="1"/>
  <c r="AA93"/>
  <c r="S94"/>
  <c r="F104" i="7"/>
  <c r="F104" i="6"/>
  <c r="F104" i="11"/>
  <c r="G103"/>
  <c r="M96" i="7"/>
  <c r="Q95" i="11" s="1"/>
  <c r="S95" s="1"/>
  <c r="M96" i="6"/>
  <c r="L95" i="11" s="1"/>
  <c r="N95" s="1"/>
  <c r="G98" i="7"/>
  <c r="J98" s="1"/>
  <c r="H98"/>
  <c r="K98" s="1"/>
  <c r="L97" i="6"/>
  <c r="N97"/>
  <c r="M96" i="11" s="1"/>
  <c r="L97" i="7"/>
  <c r="N97"/>
  <c r="R96" i="11" s="1"/>
  <c r="G98" i="6"/>
  <c r="J98" s="1"/>
  <c r="H98"/>
  <c r="K98" s="1"/>
  <c r="Y94" i="11" l="1"/>
  <c r="Z94" s="1"/>
  <c r="AB94" s="1"/>
  <c r="AA94"/>
  <c r="N96"/>
  <c r="P95"/>
  <c r="U95"/>
  <c r="V95"/>
  <c r="AA95" s="1"/>
  <c r="F105" i="6"/>
  <c r="F105" i="7"/>
  <c r="F105" i="11"/>
  <c r="G104"/>
  <c r="M97" i="7"/>
  <c r="Q96" i="11" s="1"/>
  <c r="U96" s="1"/>
  <c r="M97" i="6"/>
  <c r="L96" i="11" s="1"/>
  <c r="P96" s="1"/>
  <c r="N98" i="7"/>
  <c r="R97" i="11" s="1"/>
  <c r="L98" i="7"/>
  <c r="G99" i="6"/>
  <c r="J99" s="1"/>
  <c r="H99"/>
  <c r="K99" s="1"/>
  <c r="G99" i="7"/>
  <c r="J99" s="1"/>
  <c r="H99"/>
  <c r="K99" s="1"/>
  <c r="N98" i="6"/>
  <c r="M97" i="11" s="1"/>
  <c r="L98" i="6"/>
  <c r="X96" i="11" l="1"/>
  <c r="X95"/>
  <c r="S96"/>
  <c r="V96" s="1"/>
  <c r="F106" i="7"/>
  <c r="F106" i="6"/>
  <c r="F106" i="11"/>
  <c r="G105"/>
  <c r="M98" i="7"/>
  <c r="Q97" i="11" s="1"/>
  <c r="S97" s="1"/>
  <c r="M98" i="6"/>
  <c r="L97" i="11" s="1"/>
  <c r="P97" s="1"/>
  <c r="G100" i="7"/>
  <c r="J100" s="1"/>
  <c r="H100"/>
  <c r="K100" s="1"/>
  <c r="H100" i="6"/>
  <c r="K100" s="1"/>
  <c r="G100"/>
  <c r="J100" s="1"/>
  <c r="L99"/>
  <c r="N99"/>
  <c r="M98" i="11" s="1"/>
  <c r="N99" i="7"/>
  <c r="R98" i="11" s="1"/>
  <c r="L99" i="7"/>
  <c r="U97" i="11" l="1"/>
  <c r="X97" s="1"/>
  <c r="Y96"/>
  <c r="Z96" s="1"/>
  <c r="AB96" s="1"/>
  <c r="AA96"/>
  <c r="Y95"/>
  <c r="Z95" s="1"/>
  <c r="AB95" s="1"/>
  <c r="N97"/>
  <c r="V97" s="1"/>
  <c r="F107" i="7"/>
  <c r="F107" i="6"/>
  <c r="F107" i="11"/>
  <c r="G106"/>
  <c r="M99" i="7"/>
  <c r="Q98" i="11" s="1"/>
  <c r="U98" s="1"/>
  <c r="M99" i="6"/>
  <c r="L98" i="11" s="1"/>
  <c r="P98" s="1"/>
  <c r="L100" i="7"/>
  <c r="N100"/>
  <c r="R99" i="11" s="1"/>
  <c r="G101" i="7"/>
  <c r="J101" s="1"/>
  <c r="H101"/>
  <c r="K101" s="1"/>
  <c r="H101" i="6"/>
  <c r="K101" s="1"/>
  <c r="G101"/>
  <c r="J101" s="1"/>
  <c r="N100"/>
  <c r="M99" i="11" s="1"/>
  <c r="L100" i="6"/>
  <c r="S98" i="11" l="1"/>
  <c r="N98"/>
  <c r="X98"/>
  <c r="Y97"/>
  <c r="Z97" s="1"/>
  <c r="AB97" s="1"/>
  <c r="AA97"/>
  <c r="F108" i="7"/>
  <c r="F108" i="6"/>
  <c r="F108" i="11"/>
  <c r="G107"/>
  <c r="M100" i="7"/>
  <c r="Q99" i="11" s="1"/>
  <c r="S99" s="1"/>
  <c r="M100" i="6"/>
  <c r="L99" i="11" s="1"/>
  <c r="N99" s="1"/>
  <c r="N101" i="7"/>
  <c r="R100" i="11" s="1"/>
  <c r="L101" i="7"/>
  <c r="H102" i="6"/>
  <c r="K102" s="1"/>
  <c r="G102"/>
  <c r="J102" s="1"/>
  <c r="N101"/>
  <c r="M100" i="11" s="1"/>
  <c r="L101" i="6"/>
  <c r="H102" i="7"/>
  <c r="K102" s="1"/>
  <c r="G102"/>
  <c r="J102" s="1"/>
  <c r="V98" i="11" l="1"/>
  <c r="AA98" s="1"/>
  <c r="U99"/>
  <c r="V99"/>
  <c r="AA99" s="1"/>
  <c r="P99"/>
  <c r="F109" i="7"/>
  <c r="F109" i="6"/>
  <c r="G108" i="11"/>
  <c r="F109"/>
  <c r="M101" i="7"/>
  <c r="Q100" i="11" s="1"/>
  <c r="U100" s="1"/>
  <c r="M101" i="6"/>
  <c r="L100" i="11" s="1"/>
  <c r="P100" s="1"/>
  <c r="N102" i="7"/>
  <c r="R101" i="11" s="1"/>
  <c r="L102" i="7"/>
  <c r="N102" i="6"/>
  <c r="M101" i="11" s="1"/>
  <c r="L102" i="6"/>
  <c r="H103" i="7"/>
  <c r="K103" s="1"/>
  <c r="G103"/>
  <c r="J103" s="1"/>
  <c r="G103" i="6"/>
  <c r="J103" s="1"/>
  <c r="H103"/>
  <c r="K103" s="1"/>
  <c r="Y98" i="11" l="1"/>
  <c r="Z98" s="1"/>
  <c r="AB98" s="1"/>
  <c r="X100"/>
  <c r="N100"/>
  <c r="V100" s="1"/>
  <c r="X99"/>
  <c r="Y99" s="1"/>
  <c r="Z99" s="1"/>
  <c r="AB99" s="1"/>
  <c r="S100"/>
  <c r="F110" i="7"/>
  <c r="F110" i="6"/>
  <c r="G109" i="11"/>
  <c r="F110"/>
  <c r="M102" i="7"/>
  <c r="Q101" i="11" s="1"/>
  <c r="U101" s="1"/>
  <c r="M102" i="6"/>
  <c r="L101" i="11" s="1"/>
  <c r="P101" s="1"/>
  <c r="G104" i="7"/>
  <c r="J104" s="1"/>
  <c r="H104"/>
  <c r="K104" s="1"/>
  <c r="L103" i="6"/>
  <c r="N103"/>
  <c r="M102" i="11" s="1"/>
  <c r="H104" i="6"/>
  <c r="K104" s="1"/>
  <c r="G104"/>
  <c r="J104" s="1"/>
  <c r="L103" i="7"/>
  <c r="N103"/>
  <c r="R102" i="11" s="1"/>
  <c r="X101" l="1"/>
  <c r="S101"/>
  <c r="Y100"/>
  <c r="Z100" s="1"/>
  <c r="AB100" s="1"/>
  <c r="AA100"/>
  <c r="N101"/>
  <c r="F111" i="7"/>
  <c r="F111" i="6"/>
  <c r="F111" i="11"/>
  <c r="G110"/>
  <c r="M103" i="7"/>
  <c r="Q102" i="11" s="1"/>
  <c r="U102" s="1"/>
  <c r="M103" i="6"/>
  <c r="L102" i="11" s="1"/>
  <c r="P102" s="1"/>
  <c r="G105" i="6"/>
  <c r="J105" s="1"/>
  <c r="H105"/>
  <c r="K105" s="1"/>
  <c r="N104" i="7"/>
  <c r="R103" i="11" s="1"/>
  <c r="L104" i="7"/>
  <c r="H105"/>
  <c r="K105" s="1"/>
  <c r="G105"/>
  <c r="J105" s="1"/>
  <c r="L104" i="6"/>
  <c r="N104"/>
  <c r="M103" i="11" s="1"/>
  <c r="X102" l="1"/>
  <c r="N102"/>
  <c r="V101"/>
  <c r="Y101" s="1"/>
  <c r="Z101" s="1"/>
  <c r="AB101" s="1"/>
  <c r="S102"/>
  <c r="F112" i="7"/>
  <c r="F112" i="6"/>
  <c r="F112" i="11"/>
  <c r="G111"/>
  <c r="M104" i="7"/>
  <c r="Q103" i="11" s="1"/>
  <c r="S103" s="1"/>
  <c r="M104" i="6"/>
  <c r="L103" i="11" s="1"/>
  <c r="N103" s="1"/>
  <c r="L105" i="6"/>
  <c r="N105"/>
  <c r="M104" i="11" s="1"/>
  <c r="H106" i="7"/>
  <c r="K106" s="1"/>
  <c r="G106"/>
  <c r="J106" s="1"/>
  <c r="H106" i="6"/>
  <c r="K106" s="1"/>
  <c r="G106"/>
  <c r="J106" s="1"/>
  <c r="L105" i="7"/>
  <c r="N105"/>
  <c r="R104" i="11" s="1"/>
  <c r="V102" l="1"/>
  <c r="AA102" s="1"/>
  <c r="AA101"/>
  <c r="U103"/>
  <c r="P103"/>
  <c r="V103"/>
  <c r="F113" i="6"/>
  <c r="F113" i="7"/>
  <c r="F113" i="11"/>
  <c r="G112"/>
  <c r="M105" i="7"/>
  <c r="Q104" i="11" s="1"/>
  <c r="U104" s="1"/>
  <c r="M105" i="6"/>
  <c r="L104" i="11" s="1"/>
  <c r="N104" s="1"/>
  <c r="L106" i="7"/>
  <c r="N106"/>
  <c r="R105" i="11" s="1"/>
  <c r="G107" i="7"/>
  <c r="J107" s="1"/>
  <c r="H107"/>
  <c r="K107" s="1"/>
  <c r="G107" i="6"/>
  <c r="J107" s="1"/>
  <c r="H107"/>
  <c r="K107" s="1"/>
  <c r="L106"/>
  <c r="N106"/>
  <c r="M105" i="11" s="1"/>
  <c r="Y102" l="1"/>
  <c r="Z102" s="1"/>
  <c r="AB102" s="1"/>
  <c r="P104"/>
  <c r="X104" s="1"/>
  <c r="S104"/>
  <c r="V104" s="1"/>
  <c r="X103"/>
  <c r="Y103" s="1"/>
  <c r="Z103" s="1"/>
  <c r="AB103" s="1"/>
  <c r="AA103"/>
  <c r="F114" i="7"/>
  <c r="F114" i="6"/>
  <c r="F114" i="11"/>
  <c r="G113"/>
  <c r="M106" i="7"/>
  <c r="Q105" i="11" s="1"/>
  <c r="S105" s="1"/>
  <c r="M106" i="6"/>
  <c r="L105" i="11" s="1"/>
  <c r="P105" s="1"/>
  <c r="H108" i="6"/>
  <c r="K108" s="1"/>
  <c r="G108"/>
  <c r="J108" s="1"/>
  <c r="G108" i="7"/>
  <c r="J108" s="1"/>
  <c r="H108"/>
  <c r="K108" s="1"/>
  <c r="L107"/>
  <c r="N107"/>
  <c r="R106" i="11" s="1"/>
  <c r="N107" i="6"/>
  <c r="M106" i="11" s="1"/>
  <c r="L107" i="6"/>
  <c r="U105" i="11" l="1"/>
  <c r="X105" s="1"/>
  <c r="N105"/>
  <c r="V105" s="1"/>
  <c r="AA105" s="1"/>
  <c r="AA104"/>
  <c r="Y104"/>
  <c r="Z104" s="1"/>
  <c r="AB104" s="1"/>
  <c r="F115" i="7"/>
  <c r="F115" i="6"/>
  <c r="F115" i="11"/>
  <c r="G114"/>
  <c r="M107" i="7"/>
  <c r="Q106" i="11" s="1"/>
  <c r="U106" s="1"/>
  <c r="M107" i="6"/>
  <c r="L106" i="11" s="1"/>
  <c r="P106" s="1"/>
  <c r="N108" i="6"/>
  <c r="M107" i="11" s="1"/>
  <c r="L108" i="6"/>
  <c r="N108" i="7"/>
  <c r="R107" i="11" s="1"/>
  <c r="L108" i="7"/>
  <c r="G109" i="6"/>
  <c r="J109" s="1"/>
  <c r="H109"/>
  <c r="K109" s="1"/>
  <c r="H109" i="7"/>
  <c r="K109" s="1"/>
  <c r="G109"/>
  <c r="J109" s="1"/>
  <c r="X106" i="11" l="1"/>
  <c r="Y105"/>
  <c r="Z105" s="1"/>
  <c r="AB105" s="1"/>
  <c r="S106"/>
  <c r="N106"/>
  <c r="F116" i="7"/>
  <c r="F116" i="6"/>
  <c r="F116" i="11"/>
  <c r="G115"/>
  <c r="M108" i="7"/>
  <c r="Q107" i="11" s="1"/>
  <c r="S107" s="1"/>
  <c r="M108" i="6"/>
  <c r="L107" i="11" s="1"/>
  <c r="N107" s="1"/>
  <c r="L109" i="7"/>
  <c r="N109"/>
  <c r="R108" i="11" s="1"/>
  <c r="H110" i="7"/>
  <c r="K110" s="1"/>
  <c r="G110"/>
  <c r="J110" s="1"/>
  <c r="H110" i="6"/>
  <c r="K110" s="1"/>
  <c r="G110"/>
  <c r="J110" s="1"/>
  <c r="L109"/>
  <c r="N109"/>
  <c r="M108" i="11" s="1"/>
  <c r="N108" l="1"/>
  <c r="P108"/>
  <c r="U107"/>
  <c r="P107"/>
  <c r="V106"/>
  <c r="V107"/>
  <c r="AA107" s="1"/>
  <c r="F117" i="7"/>
  <c r="F117" i="6"/>
  <c r="G116" i="11"/>
  <c r="F117"/>
  <c r="M109" i="7"/>
  <c r="Q108" i="11" s="1"/>
  <c r="S108" s="1"/>
  <c r="M109" i="6"/>
  <c r="L108" i="11" s="1"/>
  <c r="N110" i="7"/>
  <c r="R109" i="11" s="1"/>
  <c r="L110" i="7"/>
  <c r="H111"/>
  <c r="K111" s="1"/>
  <c r="G111"/>
  <c r="J111" s="1"/>
  <c r="G111" i="6"/>
  <c r="J111" s="1"/>
  <c r="H111"/>
  <c r="K111" s="1"/>
  <c r="L110"/>
  <c r="N110"/>
  <c r="M109" i="11" s="1"/>
  <c r="U108" l="1"/>
  <c r="X108" s="1"/>
  <c r="X107"/>
  <c r="Y106"/>
  <c r="Z106" s="1"/>
  <c r="AB106" s="1"/>
  <c r="AA106"/>
  <c r="V108"/>
  <c r="F118" i="7"/>
  <c r="F118" i="6"/>
  <c r="G117" i="11"/>
  <c r="F118"/>
  <c r="M110" i="7"/>
  <c r="Q109" i="11" s="1"/>
  <c r="U109" s="1"/>
  <c r="M110" i="6"/>
  <c r="L109" i="11" s="1"/>
  <c r="P109" s="1"/>
  <c r="H112" i="6"/>
  <c r="K112" s="1"/>
  <c r="G112"/>
  <c r="J112" s="1"/>
  <c r="H112" i="7"/>
  <c r="K112" s="1"/>
  <c r="G112"/>
  <c r="J112" s="1"/>
  <c r="N111"/>
  <c r="R110" i="11" s="1"/>
  <c r="L111" i="7"/>
  <c r="L111" i="6"/>
  <c r="N111"/>
  <c r="M110" i="11" s="1"/>
  <c r="N109" l="1"/>
  <c r="V109" s="1"/>
  <c r="X109"/>
  <c r="S109"/>
  <c r="Y107"/>
  <c r="Z107" s="1"/>
  <c r="AB107" s="1"/>
  <c r="Y108"/>
  <c r="Z108" s="1"/>
  <c r="AB108" s="1"/>
  <c r="AA108"/>
  <c r="F119" i="7"/>
  <c r="F119" i="6"/>
  <c r="F119" i="11"/>
  <c r="G118"/>
  <c r="M111" i="7"/>
  <c r="Q110" i="11" s="1"/>
  <c r="U110" s="1"/>
  <c r="M111" i="6"/>
  <c r="L110" i="11" s="1"/>
  <c r="P110" s="1"/>
  <c r="G113" i="6"/>
  <c r="J113" s="1"/>
  <c r="H113"/>
  <c r="K113" s="1"/>
  <c r="N112"/>
  <c r="M111" i="11" s="1"/>
  <c r="L112" i="6"/>
  <c r="L112" i="7"/>
  <c r="N112"/>
  <c r="R111" i="11" s="1"/>
  <c r="G113" i="7"/>
  <c r="J113" s="1"/>
  <c r="H113"/>
  <c r="K113" s="1"/>
  <c r="AA109" i="11" l="1"/>
  <c r="Y109"/>
  <c r="Z109" s="1"/>
  <c r="AB109" s="1"/>
  <c r="X110"/>
  <c r="N110"/>
  <c r="S110"/>
  <c r="F120" i="7"/>
  <c r="F120" i="6"/>
  <c r="F120" i="11"/>
  <c r="G119"/>
  <c r="M112" i="7"/>
  <c r="Q111" i="11" s="1"/>
  <c r="S111" s="1"/>
  <c r="M112" i="6"/>
  <c r="L111" i="11" s="1"/>
  <c r="N111" s="1"/>
  <c r="N113" i="6"/>
  <c r="M112" i="11" s="1"/>
  <c r="L113" i="6"/>
  <c r="H114" i="7"/>
  <c r="K114" s="1"/>
  <c r="G114"/>
  <c r="J114" s="1"/>
  <c r="H114" i="6"/>
  <c r="K114" s="1"/>
  <c r="G114"/>
  <c r="J114" s="1"/>
  <c r="N113" i="7"/>
  <c r="R112" i="11" s="1"/>
  <c r="L113" i="7"/>
  <c r="P111" i="11" l="1"/>
  <c r="X111" s="1"/>
  <c r="V110"/>
  <c r="AA110" s="1"/>
  <c r="V111"/>
  <c r="AA111" s="1"/>
  <c r="U111"/>
  <c r="F121" i="6"/>
  <c r="F121" i="7"/>
  <c r="F121" i="11"/>
  <c r="G120"/>
  <c r="M113" i="7"/>
  <c r="Q112" i="11" s="1"/>
  <c r="U112" s="1"/>
  <c r="M113" i="6"/>
  <c r="L112" i="11" s="1"/>
  <c r="N112" s="1"/>
  <c r="G115" i="7"/>
  <c r="J115" s="1"/>
  <c r="H115"/>
  <c r="K115" s="1"/>
  <c r="H115" i="6"/>
  <c r="K115" s="1"/>
  <c r="G115"/>
  <c r="J115" s="1"/>
  <c r="N114" i="7"/>
  <c r="R113" i="11" s="1"/>
  <c r="L114" i="7"/>
  <c r="L114" i="6"/>
  <c r="N114"/>
  <c r="M113" i="11" s="1"/>
  <c r="Y110" l="1"/>
  <c r="Z110" s="1"/>
  <c r="AB110" s="1"/>
  <c r="P112"/>
  <c r="X112" s="1"/>
  <c r="S112"/>
  <c r="V112" s="1"/>
  <c r="Y111"/>
  <c r="Z111" s="1"/>
  <c r="AB111" s="1"/>
  <c r="F122" i="7"/>
  <c r="F122" i="6"/>
  <c r="F122" i="11"/>
  <c r="G121"/>
  <c r="M114" i="7"/>
  <c r="Q113" i="11" s="1"/>
  <c r="S113" s="1"/>
  <c r="M114" i="6"/>
  <c r="L113" i="11" s="1"/>
  <c r="P113" s="1"/>
  <c r="N115" i="7"/>
  <c r="R114" i="11" s="1"/>
  <c r="L115" i="7"/>
  <c r="N115" i="6"/>
  <c r="M114" i="11" s="1"/>
  <c r="L115" i="6"/>
  <c r="G116" i="7"/>
  <c r="J116" s="1"/>
  <c r="H116"/>
  <c r="K116" s="1"/>
  <c r="H116" i="6"/>
  <c r="K116" s="1"/>
  <c r="G116"/>
  <c r="J116" s="1"/>
  <c r="U113" i="11" l="1"/>
  <c r="X113" s="1"/>
  <c r="Y112"/>
  <c r="Z112" s="1"/>
  <c r="AB112" s="1"/>
  <c r="AA112"/>
  <c r="N113"/>
  <c r="V113" s="1"/>
  <c r="AA113" s="1"/>
  <c r="F123" i="7"/>
  <c r="F123" i="6"/>
  <c r="F123" i="11"/>
  <c r="G122"/>
  <c r="M115" i="7"/>
  <c r="Q114" i="11" s="1"/>
  <c r="S114" s="1"/>
  <c r="M115" i="6"/>
  <c r="L114" i="11" s="1"/>
  <c r="P114" s="1"/>
  <c r="H117" i="7"/>
  <c r="K117" s="1"/>
  <c r="G117"/>
  <c r="J117" s="1"/>
  <c r="H117" i="6"/>
  <c r="K117" s="1"/>
  <c r="G117"/>
  <c r="J117" s="1"/>
  <c r="L116"/>
  <c r="N116"/>
  <c r="M115" i="11" s="1"/>
  <c r="N116" i="7"/>
  <c r="R115" i="11" s="1"/>
  <c r="L116" i="7"/>
  <c r="N114" i="11" l="1"/>
  <c r="V114" s="1"/>
  <c r="AA114" s="1"/>
  <c r="U114"/>
  <c r="X114" s="1"/>
  <c r="Y113"/>
  <c r="Z113" s="1"/>
  <c r="AB113" s="1"/>
  <c r="F124" i="7"/>
  <c r="F124" i="6"/>
  <c r="F124" i="11"/>
  <c r="G123"/>
  <c r="M116" i="7"/>
  <c r="Q115" i="11" s="1"/>
  <c r="S115" s="1"/>
  <c r="M116" i="6"/>
  <c r="L115" i="11" s="1"/>
  <c r="P115" s="1"/>
  <c r="N117" i="7"/>
  <c r="R116" i="11" s="1"/>
  <c r="L117" i="7"/>
  <c r="G118"/>
  <c r="J118" s="1"/>
  <c r="H118"/>
  <c r="K118" s="1"/>
  <c r="N117" i="6"/>
  <c r="M116" i="11" s="1"/>
  <c r="L117" i="6"/>
  <c r="G118"/>
  <c r="J118" s="1"/>
  <c r="H118"/>
  <c r="K118" s="1"/>
  <c r="N115" i="11" l="1"/>
  <c r="V115" s="1"/>
  <c r="Y114"/>
  <c r="Z114" s="1"/>
  <c r="AB114" s="1"/>
  <c r="U115"/>
  <c r="X115" s="1"/>
  <c r="F125" i="7"/>
  <c r="F125" i="6"/>
  <c r="G124" i="11"/>
  <c r="F125"/>
  <c r="M117" i="7"/>
  <c r="Q116" i="11" s="1"/>
  <c r="U116" s="1"/>
  <c r="M117" i="6"/>
  <c r="L116" i="11" s="1"/>
  <c r="P116" s="1"/>
  <c r="N118" i="7"/>
  <c r="R117" i="11" s="1"/>
  <c r="L118" i="7"/>
  <c r="G119"/>
  <c r="J119" s="1"/>
  <c r="H119"/>
  <c r="K119" s="1"/>
  <c r="N118" i="6"/>
  <c r="M117" i="11" s="1"/>
  <c r="L118" i="6"/>
  <c r="G119"/>
  <c r="J119" s="1"/>
  <c r="H119"/>
  <c r="K119" s="1"/>
  <c r="N116" i="11" l="1"/>
  <c r="V116" s="1"/>
  <c r="Y115"/>
  <c r="Z115" s="1"/>
  <c r="AB115" s="1"/>
  <c r="AA115"/>
  <c r="X116"/>
  <c r="S116"/>
  <c r="F126" i="7"/>
  <c r="F126" i="6"/>
  <c r="G125" i="11"/>
  <c r="F126"/>
  <c r="M118" i="7"/>
  <c r="Q117" i="11" s="1"/>
  <c r="U117" s="1"/>
  <c r="M118" i="6"/>
  <c r="L117" i="11" s="1"/>
  <c r="N117" s="1"/>
  <c r="L119" i="7"/>
  <c r="N119"/>
  <c r="R118" i="11" s="1"/>
  <c r="L119" i="6"/>
  <c r="N119"/>
  <c r="M118" i="11" s="1"/>
  <c r="G120" i="7"/>
  <c r="J120" s="1"/>
  <c r="H120"/>
  <c r="K120" s="1"/>
  <c r="H120" i="6"/>
  <c r="K120" s="1"/>
  <c r="G120"/>
  <c r="J120" s="1"/>
  <c r="S117" i="11" l="1"/>
  <c r="V117" s="1"/>
  <c r="P117"/>
  <c r="X117" s="1"/>
  <c r="Y116"/>
  <c r="Z116" s="1"/>
  <c r="AB116" s="1"/>
  <c r="AA116"/>
  <c r="F127" i="7"/>
  <c r="F127" i="6"/>
  <c r="F127" i="11"/>
  <c r="G126"/>
  <c r="M119" i="7"/>
  <c r="Q118" i="11" s="1"/>
  <c r="U118" s="1"/>
  <c r="M119" i="6"/>
  <c r="L118" i="11" s="1"/>
  <c r="N118" s="1"/>
  <c r="H121" i="6"/>
  <c r="K121" s="1"/>
  <c r="G121"/>
  <c r="J121" s="1"/>
  <c r="L120"/>
  <c r="N120"/>
  <c r="M119" i="11" s="1"/>
  <c r="H121" i="7"/>
  <c r="K121" s="1"/>
  <c r="G121"/>
  <c r="J121" s="1"/>
  <c r="L120"/>
  <c r="N120"/>
  <c r="R119" i="11" s="1"/>
  <c r="S118" l="1"/>
  <c r="V118" s="1"/>
  <c r="AA118" s="1"/>
  <c r="P118"/>
  <c r="X118" s="1"/>
  <c r="Y117"/>
  <c r="Z117" s="1"/>
  <c r="AB117" s="1"/>
  <c r="AA117"/>
  <c r="F128" i="7"/>
  <c r="F128" i="6"/>
  <c r="F128" i="11"/>
  <c r="G127"/>
  <c r="M120" i="7"/>
  <c r="Q119" i="11" s="1"/>
  <c r="U119" s="1"/>
  <c r="M120" i="6"/>
  <c r="L119" i="11" s="1"/>
  <c r="N119" s="1"/>
  <c r="G122" i="7"/>
  <c r="J122" s="1"/>
  <c r="H122"/>
  <c r="K122" s="1"/>
  <c r="N121" i="6"/>
  <c r="M120" i="11" s="1"/>
  <c r="L121" i="6"/>
  <c r="G122"/>
  <c r="J122" s="1"/>
  <c r="H122"/>
  <c r="K122" s="1"/>
  <c r="N121" i="7"/>
  <c r="R120" i="11" s="1"/>
  <c r="L121" i="7"/>
  <c r="P119" i="11" l="1"/>
  <c r="X119" s="1"/>
  <c r="Y118"/>
  <c r="Z118" s="1"/>
  <c r="AB118" s="1"/>
  <c r="S119"/>
  <c r="V119" s="1"/>
  <c r="F129" i="6"/>
  <c r="F129" i="7"/>
  <c r="F129" i="11"/>
  <c r="G128"/>
  <c r="M121" i="7"/>
  <c r="Q120" i="11" s="1"/>
  <c r="U120" s="1"/>
  <c r="M121" i="6"/>
  <c r="L120" i="11" s="1"/>
  <c r="P120" s="1"/>
  <c r="G123" i="6"/>
  <c r="J123" s="1"/>
  <c r="H123"/>
  <c r="K123" s="1"/>
  <c r="H123" i="7"/>
  <c r="K123" s="1"/>
  <c r="G123"/>
  <c r="J123" s="1"/>
  <c r="L122" i="6"/>
  <c r="N122"/>
  <c r="M121" i="11" s="1"/>
  <c r="N122" i="7"/>
  <c r="R121" i="11" s="1"/>
  <c r="L122" i="7"/>
  <c r="N120" i="11" l="1"/>
  <c r="X120"/>
  <c r="S120"/>
  <c r="Y119"/>
  <c r="Z119" s="1"/>
  <c r="AB119" s="1"/>
  <c r="AA119"/>
  <c r="F130" i="7"/>
  <c r="F130" i="6"/>
  <c r="F130" i="11"/>
  <c r="G129"/>
  <c r="M122" i="7"/>
  <c r="Q121" i="11" s="1"/>
  <c r="S121" s="1"/>
  <c r="M122" i="6"/>
  <c r="L121" i="11" s="1"/>
  <c r="P121" s="1"/>
  <c r="L123" i="6"/>
  <c r="N123"/>
  <c r="M122" i="11" s="1"/>
  <c r="G124" i="7"/>
  <c r="J124" s="1"/>
  <c r="H124"/>
  <c r="K124" s="1"/>
  <c r="H124" i="6"/>
  <c r="K124" s="1"/>
  <c r="G124"/>
  <c r="J124" s="1"/>
  <c r="L123" i="7"/>
  <c r="N123"/>
  <c r="R122" i="11" s="1"/>
  <c r="V120" l="1"/>
  <c r="Y120" s="1"/>
  <c r="Z120" s="1"/>
  <c r="AB120" s="1"/>
  <c r="N121"/>
  <c r="V121" s="1"/>
  <c r="U121"/>
  <c r="X121" s="1"/>
  <c r="F131" i="7"/>
  <c r="F131" i="6"/>
  <c r="F131" i="11"/>
  <c r="G130"/>
  <c r="M123" i="7"/>
  <c r="Q122" i="11" s="1"/>
  <c r="U122" s="1"/>
  <c r="M123" i="6"/>
  <c r="L122" i="11" s="1"/>
  <c r="P122" s="1"/>
  <c r="H125" i="6"/>
  <c r="K125" s="1"/>
  <c r="G125"/>
  <c r="J125" s="1"/>
  <c r="L124" i="7"/>
  <c r="N124"/>
  <c r="R123" i="11" s="1"/>
  <c r="H125" i="7"/>
  <c r="K125" s="1"/>
  <c r="G125"/>
  <c r="J125" s="1"/>
  <c r="N124" i="6"/>
  <c r="M123" i="11" s="1"/>
  <c r="L124" i="6"/>
  <c r="X122" i="11" l="1"/>
  <c r="AA120"/>
  <c r="S122"/>
  <c r="N122"/>
  <c r="Y121"/>
  <c r="Z121" s="1"/>
  <c r="AB121" s="1"/>
  <c r="AA121"/>
  <c r="F132" i="7"/>
  <c r="F132" i="6"/>
  <c r="F132" i="11"/>
  <c r="G131"/>
  <c r="M124" i="7"/>
  <c r="Q123" i="11" s="1"/>
  <c r="S123" s="1"/>
  <c r="M124" i="6"/>
  <c r="L123" i="11" s="1"/>
  <c r="N123" s="1"/>
  <c r="H126" i="6"/>
  <c r="K126" s="1"/>
  <c r="G126"/>
  <c r="J126" s="1"/>
  <c r="L125"/>
  <c r="N125"/>
  <c r="M124" i="11" s="1"/>
  <c r="G126" i="7"/>
  <c r="J126" s="1"/>
  <c r="H126"/>
  <c r="K126" s="1"/>
  <c r="L125"/>
  <c r="N125"/>
  <c r="R124" i="11" s="1"/>
  <c r="V122" l="1"/>
  <c r="AA122" s="1"/>
  <c r="V123"/>
  <c r="AA123" s="1"/>
  <c r="U123"/>
  <c r="P123"/>
  <c r="F133" i="7"/>
  <c r="F133" i="6"/>
  <c r="G132" i="11"/>
  <c r="F133"/>
  <c r="M125" i="7"/>
  <c r="Q124" i="11" s="1"/>
  <c r="S124" s="1"/>
  <c r="M125" i="6"/>
  <c r="L124" i="11" s="1"/>
  <c r="N124" s="1"/>
  <c r="L126" i="6"/>
  <c r="N126"/>
  <c r="M125" i="11" s="1"/>
  <c r="G127" i="7"/>
  <c r="J127" s="1"/>
  <c r="H127"/>
  <c r="K127" s="1"/>
  <c r="G127" i="6"/>
  <c r="J127" s="1"/>
  <c r="H127"/>
  <c r="K127" s="1"/>
  <c r="N126" i="7"/>
  <c r="R125" i="11" s="1"/>
  <c r="L126" i="7"/>
  <c r="U124" i="11" l="1"/>
  <c r="Y122"/>
  <c r="Z122" s="1"/>
  <c r="AB122" s="1"/>
  <c r="V124"/>
  <c r="P124"/>
  <c r="X123"/>
  <c r="Y123" s="1"/>
  <c r="Z123" s="1"/>
  <c r="AB123" s="1"/>
  <c r="F134" i="7"/>
  <c r="F134" i="6"/>
  <c r="G133" i="11"/>
  <c r="F134"/>
  <c r="M126" i="7"/>
  <c r="Q125" i="11" s="1"/>
  <c r="U125" s="1"/>
  <c r="M126" i="6"/>
  <c r="L125" i="11" s="1"/>
  <c r="N125" s="1"/>
  <c r="L127" i="7"/>
  <c r="N127"/>
  <c r="R126" i="11" s="1"/>
  <c r="H128" i="7"/>
  <c r="K128" s="1"/>
  <c r="G128"/>
  <c r="J128" s="1"/>
  <c r="G128" i="6"/>
  <c r="J128" s="1"/>
  <c r="H128"/>
  <c r="K128" s="1"/>
  <c r="L127"/>
  <c r="N127"/>
  <c r="M126" i="11" s="1"/>
  <c r="P125" l="1"/>
  <c r="X125" s="1"/>
  <c r="X124"/>
  <c r="Y124" s="1"/>
  <c r="S125"/>
  <c r="V125" s="1"/>
  <c r="AA125" s="1"/>
  <c r="AA124"/>
  <c r="F135" i="7"/>
  <c r="F135" i="6"/>
  <c r="F135" i="11"/>
  <c r="G134"/>
  <c r="M127" i="7"/>
  <c r="Q126" i="11" s="1"/>
  <c r="U126" s="1"/>
  <c r="M127" i="6"/>
  <c r="L126" i="11" s="1"/>
  <c r="N126" s="1"/>
  <c r="H129" i="7"/>
  <c r="K129" s="1"/>
  <c r="G129"/>
  <c r="J129" s="1"/>
  <c r="L128"/>
  <c r="N128"/>
  <c r="R127" i="11" s="1"/>
  <c r="L128" i="6"/>
  <c r="N128"/>
  <c r="M127" i="11" s="1"/>
  <c r="G129" i="6"/>
  <c r="J129" s="1"/>
  <c r="H129"/>
  <c r="K129" s="1"/>
  <c r="S126" i="11" l="1"/>
  <c r="V126" s="1"/>
  <c r="AA126" s="1"/>
  <c r="Z124"/>
  <c r="AB124" s="1"/>
  <c r="P126"/>
  <c r="X126" s="1"/>
  <c r="Y125"/>
  <c r="Z125" s="1"/>
  <c r="AB125" s="1"/>
  <c r="F136" i="7"/>
  <c r="F136" i="6"/>
  <c r="F136" i="11"/>
  <c r="G135"/>
  <c r="M128" i="7"/>
  <c r="Q127" i="11" s="1"/>
  <c r="U127" s="1"/>
  <c r="M128" i="6"/>
  <c r="L127" i="11" s="1"/>
  <c r="N127" s="1"/>
  <c r="N129" i="7"/>
  <c r="R128" i="11" s="1"/>
  <c r="L129" i="7"/>
  <c r="H130" i="6"/>
  <c r="K130" s="1"/>
  <c r="G130"/>
  <c r="J130" s="1"/>
  <c r="H130" i="7"/>
  <c r="K130" s="1"/>
  <c r="G130"/>
  <c r="J130" s="1"/>
  <c r="N129" i="6"/>
  <c r="M128" i="11" s="1"/>
  <c r="L129" i="6"/>
  <c r="Y126" i="11" l="1"/>
  <c r="Z126" s="1"/>
  <c r="AB126" s="1"/>
  <c r="S127"/>
  <c r="V127" s="1"/>
  <c r="P127"/>
  <c r="X127" s="1"/>
  <c r="F137" i="6"/>
  <c r="F137" i="7"/>
  <c r="F137" i="11"/>
  <c r="G136"/>
  <c r="M129" i="7"/>
  <c r="Q128" i="11" s="1"/>
  <c r="U128" s="1"/>
  <c r="M129" i="6"/>
  <c r="L128" i="11" s="1"/>
  <c r="P128" s="1"/>
  <c r="H131" i="6"/>
  <c r="K131" s="1"/>
  <c r="G131"/>
  <c r="J131" s="1"/>
  <c r="G131" i="7"/>
  <c r="J131" s="1"/>
  <c r="H131"/>
  <c r="K131" s="1"/>
  <c r="L130" i="6"/>
  <c r="N130"/>
  <c r="M129" i="11" s="1"/>
  <c r="L130" i="7"/>
  <c r="N130"/>
  <c r="R129" i="11" s="1"/>
  <c r="N128" l="1"/>
  <c r="X128"/>
  <c r="N129"/>
  <c r="Y127"/>
  <c r="Z127" s="1"/>
  <c r="AB127" s="1"/>
  <c r="AA127"/>
  <c r="S128"/>
  <c r="F138" i="7"/>
  <c r="F138" i="6"/>
  <c r="F138" i="11"/>
  <c r="G137"/>
  <c r="M130" i="7"/>
  <c r="Q129" i="11" s="1"/>
  <c r="S129" s="1"/>
  <c r="M130" i="6"/>
  <c r="L129" i="11" s="1"/>
  <c r="P129" s="1"/>
  <c r="L131" i="6"/>
  <c r="N131"/>
  <c r="M130" i="11" s="1"/>
  <c r="N131" i="7"/>
  <c r="R130" i="11" s="1"/>
  <c r="L131" i="7"/>
  <c r="H132"/>
  <c r="K132" s="1"/>
  <c r="G132"/>
  <c r="J132" s="1"/>
  <c r="H132" i="6"/>
  <c r="K132" s="1"/>
  <c r="G132"/>
  <c r="J132" s="1"/>
  <c r="V128" i="11" l="1"/>
  <c r="Y128" s="1"/>
  <c r="Z128" s="1"/>
  <c r="AB128" s="1"/>
  <c r="V129"/>
  <c r="AA129" s="1"/>
  <c r="U129"/>
  <c r="X129" s="1"/>
  <c r="F139" i="7"/>
  <c r="F139" i="6"/>
  <c r="F139" i="11"/>
  <c r="G138"/>
  <c r="M131" i="7"/>
  <c r="Q130" i="11" s="1"/>
  <c r="U130" s="1"/>
  <c r="M131" i="6"/>
  <c r="L130" i="11" s="1"/>
  <c r="P130" s="1"/>
  <c r="H133" i="7"/>
  <c r="K133" s="1"/>
  <c r="G133"/>
  <c r="J133" s="1"/>
  <c r="H133" i="6"/>
  <c r="K133" s="1"/>
  <c r="G133"/>
  <c r="J133" s="1"/>
  <c r="N132"/>
  <c r="M131" i="11" s="1"/>
  <c r="L132" i="6"/>
  <c r="N132" i="7"/>
  <c r="R131" i="11" s="1"/>
  <c r="L132" i="7"/>
  <c r="AA128" i="11" l="1"/>
  <c r="N130"/>
  <c r="X130"/>
  <c r="S130"/>
  <c r="Y129"/>
  <c r="Z129" s="1"/>
  <c r="AB129" s="1"/>
  <c r="F140" i="7"/>
  <c r="F140" i="6"/>
  <c r="F140" i="11"/>
  <c r="G139"/>
  <c r="M132" i="7"/>
  <c r="Q131" i="11" s="1"/>
  <c r="S131" s="1"/>
  <c r="M132" i="6"/>
  <c r="L131" i="11" s="1"/>
  <c r="N131" s="1"/>
  <c r="N133" i="7"/>
  <c r="R132" i="11" s="1"/>
  <c r="L133" i="7"/>
  <c r="H134"/>
  <c r="K134" s="1"/>
  <c r="G134"/>
  <c r="J134" s="1"/>
  <c r="G134" i="6"/>
  <c r="J134" s="1"/>
  <c r="H134"/>
  <c r="K134" s="1"/>
  <c r="L133"/>
  <c r="N133"/>
  <c r="M132" i="11" s="1"/>
  <c r="V130" l="1"/>
  <c r="AA130" s="1"/>
  <c r="U131"/>
  <c r="P131"/>
  <c r="V131"/>
  <c r="AA131" s="1"/>
  <c r="F141" i="7"/>
  <c r="F141" i="6"/>
  <c r="G140" i="11"/>
  <c r="F141"/>
  <c r="M133" i="7"/>
  <c r="Q132" i="11" s="1"/>
  <c r="S132" s="1"/>
  <c r="M133" i="6"/>
  <c r="L132" i="11" s="1"/>
  <c r="P132" s="1"/>
  <c r="L134" i="7"/>
  <c r="N134"/>
  <c r="R133" i="11" s="1"/>
  <c r="H135" i="6"/>
  <c r="K135" s="1"/>
  <c r="G135"/>
  <c r="J135" s="1"/>
  <c r="L134"/>
  <c r="N134"/>
  <c r="M133" i="11" s="1"/>
  <c r="H135" i="7"/>
  <c r="K135" s="1"/>
  <c r="G135"/>
  <c r="J135" s="1"/>
  <c r="X131" i="11" l="1"/>
  <c r="Y131" s="1"/>
  <c r="Z131" s="1"/>
  <c r="AB131" s="1"/>
  <c r="Y130"/>
  <c r="Z130" s="1"/>
  <c r="AB130" s="1"/>
  <c r="N132"/>
  <c r="V132" s="1"/>
  <c r="U132"/>
  <c r="X132" s="1"/>
  <c r="F142" i="7"/>
  <c r="F142" i="6"/>
  <c r="G141" i="11"/>
  <c r="F142"/>
  <c r="M134" i="7"/>
  <c r="Q133" i="11" s="1"/>
  <c r="U133" s="1"/>
  <c r="M134" i="6"/>
  <c r="L133" i="11" s="1"/>
  <c r="N133" s="1"/>
  <c r="N135" i="6"/>
  <c r="M134" i="11" s="1"/>
  <c r="L135" i="6"/>
  <c r="H136" i="7"/>
  <c r="K136" s="1"/>
  <c r="G136"/>
  <c r="J136" s="1"/>
  <c r="G136" i="6"/>
  <c r="J136" s="1"/>
  <c r="H136"/>
  <c r="K136" s="1"/>
  <c r="N135" i="7"/>
  <c r="R134" i="11" s="1"/>
  <c r="L135" i="7"/>
  <c r="Y132" i="11" l="1"/>
  <c r="Z132" s="1"/>
  <c r="AB132" s="1"/>
  <c r="AA132"/>
  <c r="P133"/>
  <c r="X133" s="1"/>
  <c r="S133"/>
  <c r="V133" s="1"/>
  <c r="F143" i="7"/>
  <c r="F143" i="6"/>
  <c r="F143" i="11"/>
  <c r="G142"/>
  <c r="M135" i="7"/>
  <c r="Q134" i="11" s="1"/>
  <c r="U134" s="1"/>
  <c r="M135" i="6"/>
  <c r="L134" i="11" s="1"/>
  <c r="P134" s="1"/>
  <c r="N136" i="7"/>
  <c r="R135" i="11" s="1"/>
  <c r="L136" i="7"/>
  <c r="H137"/>
  <c r="K137" s="1"/>
  <c r="G137"/>
  <c r="J137" s="1"/>
  <c r="G137" i="6"/>
  <c r="J137" s="1"/>
  <c r="H137"/>
  <c r="K137" s="1"/>
  <c r="N136"/>
  <c r="M135" i="11" s="1"/>
  <c r="L136" i="6"/>
  <c r="X134" i="11" l="1"/>
  <c r="Y133"/>
  <c r="Z133" s="1"/>
  <c r="AB133" s="1"/>
  <c r="AA133"/>
  <c r="N134"/>
  <c r="S134"/>
  <c r="F144" i="7"/>
  <c r="F144" i="6"/>
  <c r="F144" i="11"/>
  <c r="G143"/>
  <c r="M136" i="7"/>
  <c r="Q135" i="11" s="1"/>
  <c r="S135" s="1"/>
  <c r="M136" i="6"/>
  <c r="L135" i="11" s="1"/>
  <c r="N135" s="1"/>
  <c r="G138" i="6"/>
  <c r="J138" s="1"/>
  <c r="H138"/>
  <c r="K138" s="1"/>
  <c r="L137" i="7"/>
  <c r="N137"/>
  <c r="R136" i="11" s="1"/>
  <c r="H138" i="7"/>
  <c r="K138" s="1"/>
  <c r="G138"/>
  <c r="J138" s="1"/>
  <c r="N137" i="6"/>
  <c r="M136" i="11" s="1"/>
  <c r="L137" i="6"/>
  <c r="V134" i="11" l="1"/>
  <c r="Y134" s="1"/>
  <c r="Z134" s="1"/>
  <c r="AB134" s="1"/>
  <c r="V135"/>
  <c r="AA135" s="1"/>
  <c r="U135"/>
  <c r="P135"/>
  <c r="F145" i="6"/>
  <c r="F145" i="7"/>
  <c r="F145" i="11"/>
  <c r="G144"/>
  <c r="M137" i="7"/>
  <c r="Q136" i="11" s="1"/>
  <c r="U136" s="1"/>
  <c r="M137" i="6"/>
  <c r="L136" i="11" s="1"/>
  <c r="N136" s="1"/>
  <c r="L138" i="6"/>
  <c r="N138"/>
  <c r="M137" i="11" s="1"/>
  <c r="N138" i="7"/>
  <c r="R137" i="11" s="1"/>
  <c r="L138" i="7"/>
  <c r="G139" i="6"/>
  <c r="J139" s="1"/>
  <c r="H139"/>
  <c r="K139" s="1"/>
  <c r="G139" i="7"/>
  <c r="J139" s="1"/>
  <c r="H139"/>
  <c r="K139" s="1"/>
  <c r="AA134" i="11" l="1"/>
  <c r="S136"/>
  <c r="V136" s="1"/>
  <c r="AA136" s="1"/>
  <c r="P136"/>
  <c r="X136" s="1"/>
  <c r="X135"/>
  <c r="Y135" s="1"/>
  <c r="Z135" s="1"/>
  <c r="AB135" s="1"/>
  <c r="F146" i="7"/>
  <c r="F146" i="6"/>
  <c r="F146" i="11"/>
  <c r="G145"/>
  <c r="M138" i="7"/>
  <c r="Q137" i="11" s="1"/>
  <c r="S137" s="1"/>
  <c r="M138" i="6"/>
  <c r="L137" i="11" s="1"/>
  <c r="P137" s="1"/>
  <c r="H140" i="7"/>
  <c r="K140" s="1"/>
  <c r="G140"/>
  <c r="J140" s="1"/>
  <c r="G140" i="6"/>
  <c r="J140" s="1"/>
  <c r="H140"/>
  <c r="K140" s="1"/>
  <c r="N139"/>
  <c r="M138" i="11" s="1"/>
  <c r="L139" i="6"/>
  <c r="N139" i="7"/>
  <c r="R138" i="11" s="1"/>
  <c r="L139" i="7"/>
  <c r="Y136" i="11" l="1"/>
  <c r="Z136" s="1"/>
  <c r="AB136" s="1"/>
  <c r="N137"/>
  <c r="V137" s="1"/>
  <c r="U137"/>
  <c r="X137" s="1"/>
  <c r="F147" i="7"/>
  <c r="F147" i="6"/>
  <c r="F147" i="11"/>
  <c r="G146"/>
  <c r="M139" i="7"/>
  <c r="Q138" i="11" s="1"/>
  <c r="U138" s="1"/>
  <c r="M139" i="6"/>
  <c r="L138" i="11" s="1"/>
  <c r="P138" s="1"/>
  <c r="N140" i="7"/>
  <c r="R139" i="11" s="1"/>
  <c r="L140" i="7"/>
  <c r="N140" i="6"/>
  <c r="M139" i="11" s="1"/>
  <c r="L140" i="6"/>
  <c r="H141"/>
  <c r="K141" s="1"/>
  <c r="G141"/>
  <c r="J141" s="1"/>
  <c r="G141" i="7"/>
  <c r="J141" s="1"/>
  <c r="H141"/>
  <c r="K141" s="1"/>
  <c r="S138" i="11" l="1"/>
  <c r="Y137"/>
  <c r="Z137" s="1"/>
  <c r="AB137" s="1"/>
  <c r="AA137"/>
  <c r="X138"/>
  <c r="N138"/>
  <c r="F148" i="7"/>
  <c r="F148" i="6"/>
  <c r="F148" i="11"/>
  <c r="G147"/>
  <c r="M140" i="7"/>
  <c r="Q139" i="11" s="1"/>
  <c r="S139" s="1"/>
  <c r="M140" i="6"/>
  <c r="L139" i="11" s="1"/>
  <c r="N139" s="1"/>
  <c r="H142" i="7"/>
  <c r="K142" s="1"/>
  <c r="G142"/>
  <c r="J142" s="1"/>
  <c r="L141" i="6"/>
  <c r="N141"/>
  <c r="M140" i="11" s="1"/>
  <c r="G142" i="6"/>
  <c r="J142" s="1"/>
  <c r="H142"/>
  <c r="K142" s="1"/>
  <c r="L141" i="7"/>
  <c r="N141"/>
  <c r="R140" i="11" s="1"/>
  <c r="V138" l="1"/>
  <c r="AA138" s="1"/>
  <c r="V139"/>
  <c r="AA139" s="1"/>
  <c r="P139"/>
  <c r="U139"/>
  <c r="F149" i="7"/>
  <c r="F149" i="6"/>
  <c r="G148" i="11"/>
  <c r="F149"/>
  <c r="M141" i="7"/>
  <c r="Q140" i="11" s="1"/>
  <c r="S140" s="1"/>
  <c r="M141" i="6"/>
  <c r="L140" i="11" s="1"/>
  <c r="P140" s="1"/>
  <c r="L142" i="7"/>
  <c r="N142"/>
  <c r="R141" i="11" s="1"/>
  <c r="H143" i="7"/>
  <c r="K143" s="1"/>
  <c r="G143"/>
  <c r="J143" s="1"/>
  <c r="G143" i="6"/>
  <c r="J143" s="1"/>
  <c r="H143"/>
  <c r="K143" s="1"/>
  <c r="L142"/>
  <c r="N142"/>
  <c r="M141" i="11" s="1"/>
  <c r="X139" l="1"/>
  <c r="Y139" s="1"/>
  <c r="Z139" s="1"/>
  <c r="AB139" s="1"/>
  <c r="Y138"/>
  <c r="Z138" s="1"/>
  <c r="AB138" s="1"/>
  <c r="N140"/>
  <c r="V140" s="1"/>
  <c r="U140"/>
  <c r="X140" s="1"/>
  <c r="F150" i="7"/>
  <c r="F150" i="6"/>
  <c r="G149" i="11"/>
  <c r="F150"/>
  <c r="M142" i="7"/>
  <c r="Q141" i="11" s="1"/>
  <c r="U141" s="1"/>
  <c r="M142" i="6"/>
  <c r="L141" i="11" s="1"/>
  <c r="N141" s="1"/>
  <c r="H144" i="6"/>
  <c r="K144" s="1"/>
  <c r="G144"/>
  <c r="J144" s="1"/>
  <c r="N143" i="7"/>
  <c r="R142" i="11" s="1"/>
  <c r="L143" i="7"/>
  <c r="N143" i="6"/>
  <c r="M142" i="11" s="1"/>
  <c r="L143" i="6"/>
  <c r="H144" i="7"/>
  <c r="K144" s="1"/>
  <c r="G144"/>
  <c r="J144" s="1"/>
  <c r="P141" i="11" l="1"/>
  <c r="X141" s="1"/>
  <c r="Y140"/>
  <c r="Z140" s="1"/>
  <c r="AB140" s="1"/>
  <c r="AA140"/>
  <c r="S141"/>
  <c r="V141" s="1"/>
  <c r="F151" i="7"/>
  <c r="F151" i="6"/>
  <c r="F151" i="11"/>
  <c r="G150"/>
  <c r="M143" i="7"/>
  <c r="Q142" i="11" s="1"/>
  <c r="U142" s="1"/>
  <c r="M143" i="6"/>
  <c r="L142" i="11" s="1"/>
  <c r="P142" s="1"/>
  <c r="H145" i="7"/>
  <c r="K145" s="1"/>
  <c r="G145"/>
  <c r="J145" s="1"/>
  <c r="G145" i="6"/>
  <c r="J145" s="1"/>
  <c r="H145"/>
  <c r="K145" s="1"/>
  <c r="L144" i="7"/>
  <c r="N144"/>
  <c r="R143" i="11" s="1"/>
  <c r="N144" i="6"/>
  <c r="M143" i="11" s="1"/>
  <c r="L144" i="6"/>
  <c r="S142" i="11" l="1"/>
  <c r="Y141"/>
  <c r="Z141" s="1"/>
  <c r="AB141" s="1"/>
  <c r="AA141"/>
  <c r="X142"/>
  <c r="N142"/>
  <c r="F152" i="7"/>
  <c r="F152" i="6"/>
  <c r="F152" i="11"/>
  <c r="G151"/>
  <c r="M144" i="7"/>
  <c r="Q143" i="11" s="1"/>
  <c r="S143" s="1"/>
  <c r="M144" i="6"/>
  <c r="L143" i="11" s="1"/>
  <c r="N143" s="1"/>
  <c r="L145" i="7"/>
  <c r="N145"/>
  <c r="R144" i="11" s="1"/>
  <c r="N145" i="6"/>
  <c r="M144" i="11" s="1"/>
  <c r="L145" i="6"/>
  <c r="G146"/>
  <c r="J146" s="1"/>
  <c r="H146"/>
  <c r="K146" s="1"/>
  <c r="G146" i="7"/>
  <c r="J146" s="1"/>
  <c r="H146"/>
  <c r="K146" s="1"/>
  <c r="V142" i="11" l="1"/>
  <c r="AA142" s="1"/>
  <c r="U143"/>
  <c r="V143"/>
  <c r="P143"/>
  <c r="F153" i="6"/>
  <c r="F153" i="7"/>
  <c r="F153" i="11"/>
  <c r="G152"/>
  <c r="M145" i="7"/>
  <c r="Q144" i="11" s="1"/>
  <c r="S144" s="1"/>
  <c r="M145" i="6"/>
  <c r="L144" i="11" s="1"/>
  <c r="N144" s="1"/>
  <c r="N146" i="7"/>
  <c r="R145" i="11" s="1"/>
  <c r="L146" i="7"/>
  <c r="G147" i="6"/>
  <c r="J147" s="1"/>
  <c r="H147"/>
  <c r="K147" s="1"/>
  <c r="G147" i="7"/>
  <c r="J147" s="1"/>
  <c r="H147"/>
  <c r="K147" s="1"/>
  <c r="L146" i="6"/>
  <c r="N146"/>
  <c r="M145" i="11" s="1"/>
  <c r="P144" l="1"/>
  <c r="U144"/>
  <c r="Y142"/>
  <c r="Z142" s="1"/>
  <c r="AB142" s="1"/>
  <c r="V144"/>
  <c r="Y143"/>
  <c r="AA143"/>
  <c r="X143"/>
  <c r="F154" i="7"/>
  <c r="F154" i="6"/>
  <c r="F154" i="11"/>
  <c r="G153"/>
  <c r="M146" i="7"/>
  <c r="Q145" i="11" s="1"/>
  <c r="S145" s="1"/>
  <c r="M146" i="6"/>
  <c r="L145" i="11" s="1"/>
  <c r="P145" s="1"/>
  <c r="H148" i="6"/>
  <c r="K148" s="1"/>
  <c r="G148"/>
  <c r="J148" s="1"/>
  <c r="H148" i="7"/>
  <c r="K148" s="1"/>
  <c r="G148"/>
  <c r="J148" s="1"/>
  <c r="N147" i="6"/>
  <c r="M146" i="11" s="1"/>
  <c r="L147" i="6"/>
  <c r="L147" i="7"/>
  <c r="N147"/>
  <c r="R146" i="11" s="1"/>
  <c r="X144" l="1"/>
  <c r="Y144" s="1"/>
  <c r="Z144" s="1"/>
  <c r="AB144" s="1"/>
  <c r="AA144"/>
  <c r="U145"/>
  <c r="X145" s="1"/>
  <c r="N145"/>
  <c r="V145" s="1"/>
  <c r="Z143"/>
  <c r="AB143" s="1"/>
  <c r="F155" i="7"/>
  <c r="F155" i="6"/>
  <c r="F155" i="11"/>
  <c r="G154"/>
  <c r="M147" i="7"/>
  <c r="Q146" i="11" s="1"/>
  <c r="U146" s="1"/>
  <c r="M147" i="6"/>
  <c r="L146" i="11" s="1"/>
  <c r="P146" s="1"/>
  <c r="N148" i="6"/>
  <c r="M147" i="11" s="1"/>
  <c r="L148" i="6"/>
  <c r="H149"/>
  <c r="K149" s="1"/>
  <c r="G149"/>
  <c r="J149" s="1"/>
  <c r="G149" i="7"/>
  <c r="J149" s="1"/>
  <c r="H149"/>
  <c r="K149" s="1"/>
  <c r="N148"/>
  <c r="R147" i="11" s="1"/>
  <c r="L148" i="7"/>
  <c r="X146" i="11" l="1"/>
  <c r="P147"/>
  <c r="N146"/>
  <c r="V146" s="1"/>
  <c r="Y145"/>
  <c r="Z145" s="1"/>
  <c r="AB145" s="1"/>
  <c r="AA145"/>
  <c r="S146"/>
  <c r="F156" i="7"/>
  <c r="F156" i="6"/>
  <c r="F156" i="11"/>
  <c r="G155"/>
  <c r="M148" i="7"/>
  <c r="Q147" i="11" s="1"/>
  <c r="S147" s="1"/>
  <c r="M148" i="6"/>
  <c r="L147" i="11" s="1"/>
  <c r="N147" s="1"/>
  <c r="H150" i="6"/>
  <c r="K150" s="1"/>
  <c r="G150"/>
  <c r="J150" s="1"/>
  <c r="L149"/>
  <c r="N149"/>
  <c r="M148" i="11" s="1"/>
  <c r="H150" i="7"/>
  <c r="K150" s="1"/>
  <c r="G150"/>
  <c r="J150" s="1"/>
  <c r="N149"/>
  <c r="R148" i="11" s="1"/>
  <c r="L149" i="7"/>
  <c r="V147" i="11" l="1"/>
  <c r="AA147" s="1"/>
  <c r="Y146"/>
  <c r="Z146" s="1"/>
  <c r="AB146" s="1"/>
  <c r="AA146"/>
  <c r="U147"/>
  <c r="X147" s="1"/>
  <c r="F157" i="7"/>
  <c r="F157" i="6"/>
  <c r="G156" i="11"/>
  <c r="F157"/>
  <c r="M149" i="7"/>
  <c r="Q148" i="11" s="1"/>
  <c r="U148" s="1"/>
  <c r="M149" i="6"/>
  <c r="L148" i="11" s="1"/>
  <c r="P148" s="1"/>
  <c r="L150" i="6"/>
  <c r="N150"/>
  <c r="M149" i="11" s="1"/>
  <c r="H151" i="7"/>
  <c r="K151" s="1"/>
  <c r="G151"/>
  <c r="J151" s="1"/>
  <c r="G151" i="6"/>
  <c r="J151" s="1"/>
  <c r="H151"/>
  <c r="K151" s="1"/>
  <c r="N150" i="7"/>
  <c r="R149" i="11" s="1"/>
  <c r="L150" i="7"/>
  <c r="S148" i="11" l="1"/>
  <c r="Y147"/>
  <c r="Z147" s="1"/>
  <c r="AB147" s="1"/>
  <c r="N148"/>
  <c r="X148"/>
  <c r="F158" i="7"/>
  <c r="F158" i="6"/>
  <c r="G157" i="11"/>
  <c r="F158"/>
  <c r="M150" i="7"/>
  <c r="Q149" i="11" s="1"/>
  <c r="U149" s="1"/>
  <c r="M150" i="6"/>
  <c r="L149" i="11" s="1"/>
  <c r="N149" s="1"/>
  <c r="G152" i="6"/>
  <c r="J152" s="1"/>
  <c r="H152"/>
  <c r="K152" s="1"/>
  <c r="L151" i="7"/>
  <c r="N151"/>
  <c r="R150" i="11" s="1"/>
  <c r="N151" i="6"/>
  <c r="M150" i="11" s="1"/>
  <c r="L151" i="6"/>
  <c r="G152" i="7"/>
  <c r="J152" s="1"/>
  <c r="H152"/>
  <c r="K152" s="1"/>
  <c r="P149" i="11" l="1"/>
  <c r="X149" s="1"/>
  <c r="V148"/>
  <c r="AA148" s="1"/>
  <c r="S149"/>
  <c r="V149" s="1"/>
  <c r="F159" i="7"/>
  <c r="F159" i="6"/>
  <c r="F159" i="11"/>
  <c r="G158"/>
  <c r="M151" i="7"/>
  <c r="Q150" i="11" s="1"/>
  <c r="U150" s="1"/>
  <c r="M151" i="6"/>
  <c r="L150" i="11" s="1"/>
  <c r="P150" s="1"/>
  <c r="N152" i="6"/>
  <c r="M151" i="11" s="1"/>
  <c r="L152" i="6"/>
  <c r="H153"/>
  <c r="K153" s="1"/>
  <c r="G153"/>
  <c r="J153" s="1"/>
  <c r="G153" i="7"/>
  <c r="J153" s="1"/>
  <c r="H153"/>
  <c r="K153" s="1"/>
  <c r="L152"/>
  <c r="N152"/>
  <c r="R151" i="11" s="1"/>
  <c r="Y148" l="1"/>
  <c r="Z148" s="1"/>
  <c r="AB148" s="1"/>
  <c r="N150"/>
  <c r="X150"/>
  <c r="Y149"/>
  <c r="Z149" s="1"/>
  <c r="AB149" s="1"/>
  <c r="AA149"/>
  <c r="S150"/>
  <c r="F160" i="7"/>
  <c r="F160" i="6"/>
  <c r="F160" i="11"/>
  <c r="G159"/>
  <c r="M152" i="7"/>
  <c r="Q151" i="11" s="1"/>
  <c r="S151" s="1"/>
  <c r="M152" i="6"/>
  <c r="L151" i="11" s="1"/>
  <c r="N151" s="1"/>
  <c r="G154" i="7"/>
  <c r="J154" s="1"/>
  <c r="H154"/>
  <c r="K154" s="1"/>
  <c r="H154" i="6"/>
  <c r="K154" s="1"/>
  <c r="G154"/>
  <c r="J154" s="1"/>
  <c r="N153"/>
  <c r="M152" i="11" s="1"/>
  <c r="L153" i="6"/>
  <c r="N153" i="7"/>
  <c r="R152" i="11" s="1"/>
  <c r="L153" i="7"/>
  <c r="P151" i="11" l="1"/>
  <c r="V150"/>
  <c r="AA150" s="1"/>
  <c r="U151"/>
  <c r="V151"/>
  <c r="AA151" s="1"/>
  <c r="F161" i="6"/>
  <c r="F161" i="7"/>
  <c r="F161" i="11"/>
  <c r="G160"/>
  <c r="M153" i="7"/>
  <c r="Q152" i="11" s="1"/>
  <c r="S152" s="1"/>
  <c r="M153" i="6"/>
  <c r="L152" i="11" s="1"/>
  <c r="P152" s="1"/>
  <c r="G155" i="6"/>
  <c r="J155" s="1"/>
  <c r="H155"/>
  <c r="K155" s="1"/>
  <c r="N154" i="7"/>
  <c r="R153" i="11" s="1"/>
  <c r="L154" i="7"/>
  <c r="L154" i="6"/>
  <c r="N154"/>
  <c r="M153" i="11" s="1"/>
  <c r="G155" i="7"/>
  <c r="J155" s="1"/>
  <c r="H155"/>
  <c r="K155" s="1"/>
  <c r="N152" i="11" l="1"/>
  <c r="V152" s="1"/>
  <c r="U152"/>
  <c r="X152" s="1"/>
  <c r="Y150"/>
  <c r="Z150" s="1"/>
  <c r="AB150" s="1"/>
  <c r="X151"/>
  <c r="Y151" s="1"/>
  <c r="Z151" s="1"/>
  <c r="AB151" s="1"/>
  <c r="F162" i="7"/>
  <c r="F162" i="6"/>
  <c r="F162" i="11"/>
  <c r="G161"/>
  <c r="M154" i="7"/>
  <c r="Q153" i="11" s="1"/>
  <c r="S153" s="1"/>
  <c r="M154" i="6"/>
  <c r="L153" i="11" s="1"/>
  <c r="P153" s="1"/>
  <c r="H156" i="6"/>
  <c r="K156" s="1"/>
  <c r="G156"/>
  <c r="J156" s="1"/>
  <c r="N155"/>
  <c r="M154" i="11" s="1"/>
  <c r="L155" i="6"/>
  <c r="G156" i="7"/>
  <c r="J156" s="1"/>
  <c r="H156"/>
  <c r="K156" s="1"/>
  <c r="N155"/>
  <c r="R154" i="11" s="1"/>
  <c r="L155" i="7"/>
  <c r="Y152" i="11" l="1"/>
  <c r="Z152" s="1"/>
  <c r="AB152" s="1"/>
  <c r="AA152"/>
  <c r="U153"/>
  <c r="X153" s="1"/>
  <c r="N153"/>
  <c r="V153" s="1"/>
  <c r="F163" i="7"/>
  <c r="F163" i="6"/>
  <c r="F163" i="11"/>
  <c r="G162"/>
  <c r="M155" i="7"/>
  <c r="Q154" i="11" s="1"/>
  <c r="U154" s="1"/>
  <c r="M155" i="6"/>
  <c r="L154" i="11" s="1"/>
  <c r="P154" s="1"/>
  <c r="L156" i="6"/>
  <c r="N156"/>
  <c r="M155" i="11" s="1"/>
  <c r="L156" i="7"/>
  <c r="N156"/>
  <c r="R155" i="11" s="1"/>
  <c r="H157" i="6"/>
  <c r="K157" s="1"/>
  <c r="G157"/>
  <c r="J157" s="1"/>
  <c r="H157" i="7"/>
  <c r="K157" s="1"/>
  <c r="G157"/>
  <c r="J157" s="1"/>
  <c r="N154" i="11" l="1"/>
  <c r="X154"/>
  <c r="S154"/>
  <c r="Y153"/>
  <c r="Z153" s="1"/>
  <c r="AB153" s="1"/>
  <c r="AA153"/>
  <c r="F164" i="7"/>
  <c r="F164" i="6"/>
  <c r="F164" i="11"/>
  <c r="G163"/>
  <c r="M156" i="7"/>
  <c r="Q155" i="11" s="1"/>
  <c r="S155" s="1"/>
  <c r="M156" i="6"/>
  <c r="L155" i="11" s="1"/>
  <c r="N155" s="1"/>
  <c r="N157" i="7"/>
  <c r="R156" i="11" s="1"/>
  <c r="L157" i="7"/>
  <c r="H158"/>
  <c r="K158" s="1"/>
  <c r="G158"/>
  <c r="J158" s="1"/>
  <c r="G158" i="6"/>
  <c r="J158" s="1"/>
  <c r="H158"/>
  <c r="K158" s="1"/>
  <c r="L157"/>
  <c r="N157"/>
  <c r="M156" i="11" s="1"/>
  <c r="P155" l="1"/>
  <c r="V155"/>
  <c r="AA155" s="1"/>
  <c r="V154"/>
  <c r="AA154" s="1"/>
  <c r="U155"/>
  <c r="F165" i="7"/>
  <c r="F165" i="6"/>
  <c r="G164" i="11"/>
  <c r="F165"/>
  <c r="M157" i="7"/>
  <c r="Q156" i="11" s="1"/>
  <c r="U156" s="1"/>
  <c r="M157" i="6"/>
  <c r="L156" i="11" s="1"/>
  <c r="N156" s="1"/>
  <c r="G159" i="6"/>
  <c r="J159" s="1"/>
  <c r="H159"/>
  <c r="K159" s="1"/>
  <c r="H159" i="7"/>
  <c r="K159" s="1"/>
  <c r="G159"/>
  <c r="J159" s="1"/>
  <c r="L158"/>
  <c r="N158"/>
  <c r="R157" i="11" s="1"/>
  <c r="N158" i="6"/>
  <c r="M157" i="11" s="1"/>
  <c r="L158" i="6"/>
  <c r="X155" i="11" l="1"/>
  <c r="Y155" s="1"/>
  <c r="Z155" s="1"/>
  <c r="AB155" s="1"/>
  <c r="Y154"/>
  <c r="Z154" s="1"/>
  <c r="AB154" s="1"/>
  <c r="S156"/>
  <c r="V156" s="1"/>
  <c r="AA156" s="1"/>
  <c r="P156"/>
  <c r="X156" s="1"/>
  <c r="F166" i="7"/>
  <c r="F166" i="6"/>
  <c r="G165" i="11"/>
  <c r="F166"/>
  <c r="M158" i="7"/>
  <c r="Q157" i="11" s="1"/>
  <c r="U157" s="1"/>
  <c r="M158" i="6"/>
  <c r="L157" i="11" s="1"/>
  <c r="N157" s="1"/>
  <c r="G160" i="6"/>
  <c r="J160" s="1"/>
  <c r="H160"/>
  <c r="K160" s="1"/>
  <c r="G160" i="7"/>
  <c r="J160" s="1"/>
  <c r="H160"/>
  <c r="K160" s="1"/>
  <c r="L159"/>
  <c r="N159"/>
  <c r="R158" i="11" s="1"/>
  <c r="L159" i="6"/>
  <c r="N159"/>
  <c r="M158" i="11" s="1"/>
  <c r="Y156" l="1"/>
  <c r="Z156" s="1"/>
  <c r="AB156" s="1"/>
  <c r="S157"/>
  <c r="V157" s="1"/>
  <c r="P157"/>
  <c r="X157" s="1"/>
  <c r="F167" i="7"/>
  <c r="F167" i="6"/>
  <c r="F167" i="11"/>
  <c r="G166"/>
  <c r="M159" i="7"/>
  <c r="Q158" i="11" s="1"/>
  <c r="U158" s="1"/>
  <c r="M159" i="6"/>
  <c r="L158" i="11" s="1"/>
  <c r="P158" s="1"/>
  <c r="L160" i="6"/>
  <c r="N160"/>
  <c r="M159" i="11" s="1"/>
  <c r="G161" i="6"/>
  <c r="J161" s="1"/>
  <c r="H161"/>
  <c r="K161" s="1"/>
  <c r="N160" i="7"/>
  <c r="R159" i="11" s="1"/>
  <c r="L160" i="7"/>
  <c r="H161"/>
  <c r="K161" s="1"/>
  <c r="G161"/>
  <c r="J161" s="1"/>
  <c r="S158" i="11" l="1"/>
  <c r="X158"/>
  <c r="Y157"/>
  <c r="Z157" s="1"/>
  <c r="AB157" s="1"/>
  <c r="AA157"/>
  <c r="N158"/>
  <c r="F168" i="7"/>
  <c r="F168" i="6"/>
  <c r="F168" i="11"/>
  <c r="G167"/>
  <c r="M160" i="7"/>
  <c r="Q159" i="11" s="1"/>
  <c r="S159" s="1"/>
  <c r="M160" i="6"/>
  <c r="L159" i="11" s="1"/>
  <c r="N159" s="1"/>
  <c r="H162" i="7"/>
  <c r="K162" s="1"/>
  <c r="G162"/>
  <c r="J162" s="1"/>
  <c r="N161" i="6"/>
  <c r="M160" i="11" s="1"/>
  <c r="L161" i="6"/>
  <c r="H162"/>
  <c r="K162" s="1"/>
  <c r="G162"/>
  <c r="J162" s="1"/>
  <c r="N161" i="7"/>
  <c r="R160" i="11" s="1"/>
  <c r="L161" i="7"/>
  <c r="V158" i="11" l="1"/>
  <c r="AA158" s="1"/>
  <c r="U159"/>
  <c r="P159"/>
  <c r="V159"/>
  <c r="F169" i="6"/>
  <c r="F169" i="7"/>
  <c r="F169" i="11"/>
  <c r="G168"/>
  <c r="M161" i="7"/>
  <c r="Q160" i="11" s="1"/>
  <c r="U160" s="1"/>
  <c r="M161" i="6"/>
  <c r="L160" i="11" s="1"/>
  <c r="N160" s="1"/>
  <c r="L162" i="7"/>
  <c r="N162"/>
  <c r="R161" i="11" s="1"/>
  <c r="G163" i="6"/>
  <c r="J163" s="1"/>
  <c r="H163"/>
  <c r="K163" s="1"/>
  <c r="G163" i="7"/>
  <c r="J163" s="1"/>
  <c r="H163"/>
  <c r="K163" s="1"/>
  <c r="N162" i="6"/>
  <c r="M161" i="11" s="1"/>
  <c r="L162" i="6"/>
  <c r="S160" i="11" l="1"/>
  <c r="V160" s="1"/>
  <c r="AA160" s="1"/>
  <c r="Y158"/>
  <c r="Z158" s="1"/>
  <c r="AB158" s="1"/>
  <c r="P160"/>
  <c r="X160" s="1"/>
  <c r="Y159"/>
  <c r="Z159" s="1"/>
  <c r="AB159" s="1"/>
  <c r="AA159"/>
  <c r="X159"/>
  <c r="F170" i="7"/>
  <c r="F170" i="6"/>
  <c r="F170" i="11"/>
  <c r="G169"/>
  <c r="M162" i="7"/>
  <c r="Q161" i="11" s="1"/>
  <c r="S161" s="1"/>
  <c r="M162" i="6"/>
  <c r="L161" i="11" s="1"/>
  <c r="P161" s="1"/>
  <c r="H164" i="7"/>
  <c r="K164" s="1"/>
  <c r="G164"/>
  <c r="J164" s="1"/>
  <c r="H164" i="6"/>
  <c r="K164" s="1"/>
  <c r="G164"/>
  <c r="J164" s="1"/>
  <c r="N163"/>
  <c r="M162" i="11" s="1"/>
  <c r="L163" i="6"/>
  <c r="L163" i="7"/>
  <c r="N163"/>
  <c r="R162" i="11" s="1"/>
  <c r="Y160" l="1"/>
  <c r="Z160" s="1"/>
  <c r="AB160" s="1"/>
  <c r="N161"/>
  <c r="V161" s="1"/>
  <c r="U161"/>
  <c r="X161" s="1"/>
  <c r="F171" i="7"/>
  <c r="F171" i="6"/>
  <c r="F171" i="11"/>
  <c r="G170"/>
  <c r="M163" i="7"/>
  <c r="Q162" i="11" s="1"/>
  <c r="U162" s="1"/>
  <c r="M163" i="6"/>
  <c r="L162" i="11" s="1"/>
  <c r="P162" s="1"/>
  <c r="N164" i="7"/>
  <c r="R163" i="11" s="1"/>
  <c r="L164" i="7"/>
  <c r="H165"/>
  <c r="K165" s="1"/>
  <c r="G165"/>
  <c r="J165" s="1"/>
  <c r="L164" i="6"/>
  <c r="N164"/>
  <c r="M163" i="11" s="1"/>
  <c r="G165" i="6"/>
  <c r="J165" s="1"/>
  <c r="H165"/>
  <c r="K165" s="1"/>
  <c r="X162" i="11" l="1"/>
  <c r="Y161"/>
  <c r="Z161" s="1"/>
  <c r="AB161" s="1"/>
  <c r="AA161"/>
  <c r="S162"/>
  <c r="N162"/>
  <c r="F172" i="7"/>
  <c r="F172" i="6"/>
  <c r="F172" i="11"/>
  <c r="G171"/>
  <c r="M164" i="7"/>
  <c r="Q163" i="11" s="1"/>
  <c r="S163" s="1"/>
  <c r="M164" i="6"/>
  <c r="L163" i="11" s="1"/>
  <c r="N163" s="1"/>
  <c r="G166" i="6"/>
  <c r="J166" s="1"/>
  <c r="H166"/>
  <c r="K166" s="1"/>
  <c r="L165" i="7"/>
  <c r="N165"/>
  <c r="R164" i="11" s="1"/>
  <c r="G166" i="7"/>
  <c r="J166" s="1"/>
  <c r="H166"/>
  <c r="K166" s="1"/>
  <c r="N165" i="6"/>
  <c r="M164" i="11" s="1"/>
  <c r="L165" i="6"/>
  <c r="V163" i="11" l="1"/>
  <c r="AA163" s="1"/>
  <c r="U163"/>
  <c r="V162"/>
  <c r="P163"/>
  <c r="F173" i="7"/>
  <c r="F173" i="6"/>
  <c r="G172" i="11"/>
  <c r="F173"/>
  <c r="M165" i="7"/>
  <c r="Q164" i="11" s="1"/>
  <c r="U164" s="1"/>
  <c r="M165" i="6"/>
  <c r="L164" i="11" s="1"/>
  <c r="P164" s="1"/>
  <c r="H167" i="6"/>
  <c r="K167" s="1"/>
  <c r="G167"/>
  <c r="J167" s="1"/>
  <c r="N166"/>
  <c r="M165" i="11" s="1"/>
  <c r="L166" i="6"/>
  <c r="L166" i="7"/>
  <c r="N166"/>
  <c r="R165" i="11" s="1"/>
  <c r="G167" i="7"/>
  <c r="J167" s="1"/>
  <c r="H167"/>
  <c r="K167" s="1"/>
  <c r="Y163" i="11" l="1"/>
  <c r="Z163" s="1"/>
  <c r="AB163" s="1"/>
  <c r="X164"/>
  <c r="X163"/>
  <c r="N164"/>
  <c r="V164" s="1"/>
  <c r="Y162"/>
  <c r="Z162" s="1"/>
  <c r="AB162" s="1"/>
  <c r="AA162"/>
  <c r="S164"/>
  <c r="F174" i="7"/>
  <c r="F174" i="6"/>
  <c r="G173" i="11"/>
  <c r="F174"/>
  <c r="M166" i="7"/>
  <c r="Q165" i="11" s="1"/>
  <c r="U165" s="1"/>
  <c r="M166" i="6"/>
  <c r="L165" i="11" s="1"/>
  <c r="N165" s="1"/>
  <c r="N167" i="6"/>
  <c r="M166" i="11" s="1"/>
  <c r="L167" i="6"/>
  <c r="H168"/>
  <c r="K168" s="1"/>
  <c r="G168"/>
  <c r="J168" s="1"/>
  <c r="H168" i="7"/>
  <c r="K168" s="1"/>
  <c r="G168"/>
  <c r="J168" s="1"/>
  <c r="L167"/>
  <c r="N167"/>
  <c r="R166" i="11" s="1"/>
  <c r="P165" l="1"/>
  <c r="X165" s="1"/>
  <c r="Y164"/>
  <c r="Z164" s="1"/>
  <c r="AB164" s="1"/>
  <c r="AA164"/>
  <c r="S165"/>
  <c r="V165" s="1"/>
  <c r="F175" i="7"/>
  <c r="F175" i="6"/>
  <c r="F175" i="11"/>
  <c r="G174"/>
  <c r="M167" i="7"/>
  <c r="Q166" i="11" s="1"/>
  <c r="U166" s="1"/>
  <c r="M167" i="6"/>
  <c r="L166" i="11" s="1"/>
  <c r="P166" s="1"/>
  <c r="N168" i="6"/>
  <c r="M167" i="11" s="1"/>
  <c r="L168" i="6"/>
  <c r="N168" i="7"/>
  <c r="R167" i="11" s="1"/>
  <c r="L168" i="7"/>
  <c r="H169"/>
  <c r="K169" s="1"/>
  <c r="G169"/>
  <c r="J169" s="1"/>
  <c r="H169" i="6"/>
  <c r="K169" s="1"/>
  <c r="G169"/>
  <c r="J169" s="1"/>
  <c r="X166" i="11" l="1"/>
  <c r="S166"/>
  <c r="Y165"/>
  <c r="Z165" s="1"/>
  <c r="AB165" s="1"/>
  <c r="AA165"/>
  <c r="N166"/>
  <c r="F176" i="7"/>
  <c r="F176" i="6"/>
  <c r="F176" i="11"/>
  <c r="G175"/>
  <c r="M168" i="7"/>
  <c r="Q167" i="11" s="1"/>
  <c r="S167" s="1"/>
  <c r="M168" i="6"/>
  <c r="L167" i="11" s="1"/>
  <c r="N167" s="1"/>
  <c r="G170" i="7"/>
  <c r="J170" s="1"/>
  <c r="H170"/>
  <c r="K170" s="1"/>
  <c r="G170" i="6"/>
  <c r="J170" s="1"/>
  <c r="H170"/>
  <c r="K170" s="1"/>
  <c r="L169"/>
  <c r="N169"/>
  <c r="M168" i="11" s="1"/>
  <c r="L169" i="7"/>
  <c r="N169"/>
  <c r="R168" i="11" s="1"/>
  <c r="P167" l="1"/>
  <c r="V166"/>
  <c r="AA166" s="1"/>
  <c r="U167"/>
  <c r="V167"/>
  <c r="F177" i="6"/>
  <c r="F177" i="7"/>
  <c r="F177" i="11"/>
  <c r="G176"/>
  <c r="M169" i="7"/>
  <c r="Q168" i="11" s="1"/>
  <c r="U168" s="1"/>
  <c r="M169" i="6"/>
  <c r="L168" i="11" s="1"/>
  <c r="P168" s="1"/>
  <c r="G171" i="6"/>
  <c r="J171" s="1"/>
  <c r="H171"/>
  <c r="K171" s="1"/>
  <c r="L170" i="7"/>
  <c r="N170"/>
  <c r="R169" i="11" s="1"/>
  <c r="G171" i="7"/>
  <c r="J171" s="1"/>
  <c r="H171"/>
  <c r="K171" s="1"/>
  <c r="L170" i="6"/>
  <c r="N170"/>
  <c r="M169" i="11" s="1"/>
  <c r="X167" l="1"/>
  <c r="Y167" s="1"/>
  <c r="Z167" s="1"/>
  <c r="AB167" s="1"/>
  <c r="S168"/>
  <c r="Y166"/>
  <c r="Z166" s="1"/>
  <c r="AB166" s="1"/>
  <c r="X168"/>
  <c r="AA167"/>
  <c r="N168"/>
  <c r="F178" i="7"/>
  <c r="F178" i="6"/>
  <c r="F178" i="11"/>
  <c r="G177"/>
  <c r="M170" i="7"/>
  <c r="Q169" i="11" s="1"/>
  <c r="S169" s="1"/>
  <c r="M170" i="6"/>
  <c r="L169" i="11" s="1"/>
  <c r="P169" s="1"/>
  <c r="N171" i="6"/>
  <c r="M170" i="11" s="1"/>
  <c r="L171" i="6"/>
  <c r="N171" i="7"/>
  <c r="R170" i="11" s="1"/>
  <c r="L171" i="7"/>
  <c r="G172"/>
  <c r="J172" s="1"/>
  <c r="H172"/>
  <c r="K172" s="1"/>
  <c r="G172" i="6"/>
  <c r="J172" s="1"/>
  <c r="H172"/>
  <c r="K172" s="1"/>
  <c r="V168" i="11" l="1"/>
  <c r="AA168" s="1"/>
  <c r="U169"/>
  <c r="X169" s="1"/>
  <c r="N169"/>
  <c r="V169" s="1"/>
  <c r="F179" i="7"/>
  <c r="F179" i="6"/>
  <c r="F179" i="11"/>
  <c r="G178"/>
  <c r="M171" i="7"/>
  <c r="Q170" i="11" s="1"/>
  <c r="S170" s="1"/>
  <c r="M171" i="6"/>
  <c r="L170" i="11" s="1"/>
  <c r="P170" s="1"/>
  <c r="N172" i="6"/>
  <c r="M171" i="11" s="1"/>
  <c r="L172" i="6"/>
  <c r="N172" i="7"/>
  <c r="R171" i="11" s="1"/>
  <c r="L172" i="7"/>
  <c r="H173"/>
  <c r="K173" s="1"/>
  <c r="G173"/>
  <c r="J173" s="1"/>
  <c r="G173" i="6"/>
  <c r="J173" s="1"/>
  <c r="H173"/>
  <c r="K173" s="1"/>
  <c r="Y168" i="11" l="1"/>
  <c r="Z168" s="1"/>
  <c r="AB168" s="1"/>
  <c r="N170"/>
  <c r="V170" s="1"/>
  <c r="U170"/>
  <c r="X170" s="1"/>
  <c r="Y169"/>
  <c r="Z169" s="1"/>
  <c r="AB169" s="1"/>
  <c r="AA169"/>
  <c r="F180" i="7"/>
  <c r="F180" i="6"/>
  <c r="F180" i="11"/>
  <c r="G179"/>
  <c r="M172" i="7"/>
  <c r="Q171" i="11" s="1"/>
  <c r="S171" s="1"/>
  <c r="M172" i="6"/>
  <c r="L171" i="11" s="1"/>
  <c r="N171" s="1"/>
  <c r="H174" i="7"/>
  <c r="K174" s="1"/>
  <c r="G174"/>
  <c r="J174" s="1"/>
  <c r="G174" i="6"/>
  <c r="J174" s="1"/>
  <c r="H174"/>
  <c r="K174" s="1"/>
  <c r="L173"/>
  <c r="N173"/>
  <c r="M172" i="11" s="1"/>
  <c r="L173" i="7"/>
  <c r="N173"/>
  <c r="R172" i="11" s="1"/>
  <c r="V171" l="1"/>
  <c r="AA171" s="1"/>
  <c r="U171"/>
  <c r="P171"/>
  <c r="Y170"/>
  <c r="Z170" s="1"/>
  <c r="AB170" s="1"/>
  <c r="AA170"/>
  <c r="F181" i="7"/>
  <c r="F181" i="6"/>
  <c r="G180" i="11"/>
  <c r="F181"/>
  <c r="M173" i="7"/>
  <c r="Q172" i="11" s="1"/>
  <c r="U172" s="1"/>
  <c r="M173" i="6"/>
  <c r="L172" i="11" s="1"/>
  <c r="P172" s="1"/>
  <c r="L174" i="7"/>
  <c r="N174"/>
  <c r="R173" i="11" s="1"/>
  <c r="N174" i="6"/>
  <c r="M173" i="11" s="1"/>
  <c r="L174" i="6"/>
  <c r="G175" i="7"/>
  <c r="J175" s="1"/>
  <c r="H175"/>
  <c r="K175" s="1"/>
  <c r="G175" i="6"/>
  <c r="J175" s="1"/>
  <c r="H175"/>
  <c r="K175" s="1"/>
  <c r="S172" i="11" l="1"/>
  <c r="X172"/>
  <c r="Y171"/>
  <c r="Z171" s="1"/>
  <c r="AB171" s="1"/>
  <c r="X171"/>
  <c r="N172"/>
  <c r="F182" i="7"/>
  <c r="F182" i="6"/>
  <c r="G181" i="11"/>
  <c r="F182"/>
  <c r="M174" i="7"/>
  <c r="Q173" i="11" s="1"/>
  <c r="U173" s="1"/>
  <c r="M174" i="6"/>
  <c r="L173" i="11" s="1"/>
  <c r="N173" s="1"/>
  <c r="H176" i="7"/>
  <c r="K176" s="1"/>
  <c r="G176"/>
  <c r="J176" s="1"/>
  <c r="G176" i="6"/>
  <c r="J176" s="1"/>
  <c r="H176"/>
  <c r="K176" s="1"/>
  <c r="N175" i="7"/>
  <c r="R174" i="11" s="1"/>
  <c r="L175" i="7"/>
  <c r="N175" i="6"/>
  <c r="M174" i="11" s="1"/>
  <c r="L175" i="6"/>
  <c r="V172" i="11" l="1"/>
  <c r="Y172" s="1"/>
  <c r="Z172" s="1"/>
  <c r="AB172" s="1"/>
  <c r="S173"/>
  <c r="V173" s="1"/>
  <c r="P173"/>
  <c r="X173" s="1"/>
  <c r="F183" i="7"/>
  <c r="F183" i="6"/>
  <c r="F183" i="11"/>
  <c r="G182"/>
  <c r="M175" i="7"/>
  <c r="Q174" i="11" s="1"/>
  <c r="S174" s="1"/>
  <c r="M175" i="6"/>
  <c r="L174" i="11" s="1"/>
  <c r="P174" s="1"/>
  <c r="H177" i="6"/>
  <c r="K177" s="1"/>
  <c r="G177"/>
  <c r="J177" s="1"/>
  <c r="N176" i="7"/>
  <c r="R175" i="11" s="1"/>
  <c r="L176" i="7"/>
  <c r="N176" i="6"/>
  <c r="M175" i="11" s="1"/>
  <c r="L176" i="6"/>
  <c r="H177" i="7"/>
  <c r="K177" s="1"/>
  <c r="G177"/>
  <c r="J177" s="1"/>
  <c r="AA172" i="11" l="1"/>
  <c r="N174"/>
  <c r="V174" s="1"/>
  <c r="U174"/>
  <c r="X174" s="1"/>
  <c r="Y173"/>
  <c r="Z173" s="1"/>
  <c r="AB173" s="1"/>
  <c r="AA173"/>
  <c r="F184" i="7"/>
  <c r="F184" i="6"/>
  <c r="F184" i="11"/>
  <c r="G183"/>
  <c r="M176" i="7"/>
  <c r="Q175" i="11" s="1"/>
  <c r="S175" s="1"/>
  <c r="M176" i="6"/>
  <c r="L175" i="11" s="1"/>
  <c r="N175" s="1"/>
  <c r="N177" i="6"/>
  <c r="M176" i="11" s="1"/>
  <c r="L177" i="6"/>
  <c r="G178"/>
  <c r="J178" s="1"/>
  <c r="H178"/>
  <c r="K178" s="1"/>
  <c r="H178" i="7"/>
  <c r="K178" s="1"/>
  <c r="G178"/>
  <c r="J178" s="1"/>
  <c r="L177"/>
  <c r="N177"/>
  <c r="R176" i="11" s="1"/>
  <c r="AA174" l="1"/>
  <c r="Y174"/>
  <c r="Z174" s="1"/>
  <c r="AB174" s="1"/>
  <c r="P175"/>
  <c r="U175"/>
  <c r="V175"/>
  <c r="F185" i="6"/>
  <c r="F185" i="7"/>
  <c r="F185" i="11"/>
  <c r="G184"/>
  <c r="M177" i="7"/>
  <c r="Q176" i="11" s="1"/>
  <c r="U176" s="1"/>
  <c r="M177" i="6"/>
  <c r="L176" i="11" s="1"/>
  <c r="P176" s="1"/>
  <c r="L178" i="6"/>
  <c r="N178"/>
  <c r="M177" i="11" s="1"/>
  <c r="L178" i="7"/>
  <c r="N178"/>
  <c r="R177" i="11" s="1"/>
  <c r="G179" i="7"/>
  <c r="J179" s="1"/>
  <c r="H179"/>
  <c r="K179" s="1"/>
  <c r="G179" i="6"/>
  <c r="J179" s="1"/>
  <c r="H179"/>
  <c r="K179" s="1"/>
  <c r="X175" i="11" l="1"/>
  <c r="Y175" s="1"/>
  <c r="Z175" s="1"/>
  <c r="AB175" s="1"/>
  <c r="X176"/>
  <c r="AA175"/>
  <c r="S176"/>
  <c r="N176"/>
  <c r="F186" i="7"/>
  <c r="F186" i="6"/>
  <c r="F186" i="11"/>
  <c r="G185"/>
  <c r="M178" i="7"/>
  <c r="Q177" i="11" s="1"/>
  <c r="S177" s="1"/>
  <c r="M178" i="6"/>
  <c r="L177" i="11" s="1"/>
  <c r="P177" s="1"/>
  <c r="L179" i="6"/>
  <c r="N179"/>
  <c r="M178" i="11" s="1"/>
  <c r="H180" i="6"/>
  <c r="K180" s="1"/>
  <c r="G180"/>
  <c r="J180" s="1"/>
  <c r="N179" i="7"/>
  <c r="R178" i="11" s="1"/>
  <c r="L179" i="7"/>
  <c r="G180"/>
  <c r="J180" s="1"/>
  <c r="H180"/>
  <c r="K180" s="1"/>
  <c r="N177" i="11" l="1"/>
  <c r="V177" s="1"/>
  <c r="V176"/>
  <c r="U177"/>
  <c r="X177" s="1"/>
  <c r="F187" i="7"/>
  <c r="F187" i="6"/>
  <c r="F187" i="11"/>
  <c r="G186"/>
  <c r="M179" i="7"/>
  <c r="Q178" i="11" s="1"/>
  <c r="S178" s="1"/>
  <c r="M179" i="6"/>
  <c r="L178" i="11" s="1"/>
  <c r="P178" s="1"/>
  <c r="N180" i="7"/>
  <c r="R179" i="11" s="1"/>
  <c r="L180" i="7"/>
  <c r="G181"/>
  <c r="J181" s="1"/>
  <c r="H181"/>
  <c r="K181" s="1"/>
  <c r="H181" i="6"/>
  <c r="K181" s="1"/>
  <c r="G181"/>
  <c r="J181" s="1"/>
  <c r="L180"/>
  <c r="N180"/>
  <c r="M179" i="11" s="1"/>
  <c r="U178" l="1"/>
  <c r="X178" s="1"/>
  <c r="Y177"/>
  <c r="Z177" s="1"/>
  <c r="AB177" s="1"/>
  <c r="AA177"/>
  <c r="Y176"/>
  <c r="Z176" s="1"/>
  <c r="AB176" s="1"/>
  <c r="AA176"/>
  <c r="N178"/>
  <c r="V178" s="1"/>
  <c r="F188" i="7"/>
  <c r="F188" i="6"/>
  <c r="F188" i="11"/>
  <c r="G187"/>
  <c r="M180" i="7"/>
  <c r="Q179" i="11" s="1"/>
  <c r="S179" s="1"/>
  <c r="M180" i="6"/>
  <c r="L179" i="11" s="1"/>
  <c r="N179" s="1"/>
  <c r="G182" i="7"/>
  <c r="J182" s="1"/>
  <c r="H182"/>
  <c r="K182" s="1"/>
  <c r="G182" i="6"/>
  <c r="J182" s="1"/>
  <c r="H182"/>
  <c r="K182" s="1"/>
  <c r="N181" i="7"/>
  <c r="R180" i="11" s="1"/>
  <c r="L181" i="7"/>
  <c r="N181" i="6"/>
  <c r="M180" i="11" s="1"/>
  <c r="L181" i="6"/>
  <c r="V179" i="11" l="1"/>
  <c r="AA179" s="1"/>
  <c r="U179"/>
  <c r="Y178"/>
  <c r="Z178" s="1"/>
  <c r="AB178" s="1"/>
  <c r="AA178"/>
  <c r="P179"/>
  <c r="F189" i="7"/>
  <c r="F189" i="6"/>
  <c r="G188" i="11"/>
  <c r="F189"/>
  <c r="M181" i="7"/>
  <c r="Q180" i="11" s="1"/>
  <c r="U180" s="1"/>
  <c r="M181" i="6"/>
  <c r="L180" i="11" s="1"/>
  <c r="N180" s="1"/>
  <c r="H183" i="6"/>
  <c r="K183" s="1"/>
  <c r="G183"/>
  <c r="J183" s="1"/>
  <c r="L182"/>
  <c r="N182"/>
  <c r="M181" i="11" s="1"/>
  <c r="G183" i="7"/>
  <c r="J183" s="1"/>
  <c r="H183"/>
  <c r="K183" s="1"/>
  <c r="L182"/>
  <c r="N182"/>
  <c r="R181" i="11" s="1"/>
  <c r="P180" l="1"/>
  <c r="X180" s="1"/>
  <c r="Y179"/>
  <c r="Z179" s="1"/>
  <c r="AB179" s="1"/>
  <c r="X179"/>
  <c r="S180"/>
  <c r="V180" s="1"/>
  <c r="F190" i="7"/>
  <c r="F190" i="6"/>
  <c r="G189" i="11"/>
  <c r="F190"/>
  <c r="M182" i="7"/>
  <c r="Q181" i="11" s="1"/>
  <c r="U181" s="1"/>
  <c r="M182" i="6"/>
  <c r="L181" i="11" s="1"/>
  <c r="N181" s="1"/>
  <c r="L183" i="6"/>
  <c r="N183"/>
  <c r="M182" i="11" s="1"/>
  <c r="H184" i="7"/>
  <c r="K184" s="1"/>
  <c r="G184"/>
  <c r="J184" s="1"/>
  <c r="G184" i="6"/>
  <c r="J184" s="1"/>
  <c r="H184"/>
  <c r="K184" s="1"/>
  <c r="N183" i="7"/>
  <c r="R182" i="11" s="1"/>
  <c r="L183" i="7"/>
  <c r="P181" i="11" l="1"/>
  <c r="X181" s="1"/>
  <c r="Y180"/>
  <c r="Z180" s="1"/>
  <c r="AB180" s="1"/>
  <c r="AA180"/>
  <c r="S181"/>
  <c r="V181" s="1"/>
  <c r="F191" i="7"/>
  <c r="F191" i="6"/>
  <c r="F191" i="11"/>
  <c r="G190"/>
  <c r="M183" i="7"/>
  <c r="Q182" i="11" s="1"/>
  <c r="U182" s="1"/>
  <c r="M183" i="6"/>
  <c r="L182" i="11" s="1"/>
  <c r="P182" s="1"/>
  <c r="L184" i="7"/>
  <c r="N184"/>
  <c r="R183" i="11" s="1"/>
  <c r="H185" i="7"/>
  <c r="K185" s="1"/>
  <c r="G185"/>
  <c r="J185" s="1"/>
  <c r="G185" i="6"/>
  <c r="J185" s="1"/>
  <c r="H185"/>
  <c r="K185" s="1"/>
  <c r="N184"/>
  <c r="M183" i="11" s="1"/>
  <c r="L184" i="6"/>
  <c r="S182" i="11" l="1"/>
  <c r="X182"/>
  <c r="Y181"/>
  <c r="Z181" s="1"/>
  <c r="AB181" s="1"/>
  <c r="AA181"/>
  <c r="N182"/>
  <c r="F192" i="7"/>
  <c r="F192" i="6"/>
  <c r="F192" i="11"/>
  <c r="G191"/>
  <c r="M184" i="7"/>
  <c r="Q183" i="11" s="1"/>
  <c r="S183" s="1"/>
  <c r="M184" i="6"/>
  <c r="L183" i="11" s="1"/>
  <c r="N183" s="1"/>
  <c r="N185" i="6"/>
  <c r="M184" i="11" s="1"/>
  <c r="L185" i="6"/>
  <c r="H186"/>
  <c r="K186" s="1"/>
  <c r="G186"/>
  <c r="J186" s="1"/>
  <c r="L185" i="7"/>
  <c r="N185"/>
  <c r="R184" i="11" s="1"/>
  <c r="G186" i="7"/>
  <c r="J186" s="1"/>
  <c r="H186"/>
  <c r="K186" s="1"/>
  <c r="V182" i="11" l="1"/>
  <c r="AA182" s="1"/>
  <c r="U183"/>
  <c r="V183"/>
  <c r="P183"/>
  <c r="F193" i="6"/>
  <c r="F193" i="7"/>
  <c r="F193" i="11"/>
  <c r="G192"/>
  <c r="M185" i="7"/>
  <c r="Q184" i="11" s="1"/>
  <c r="U184" s="1"/>
  <c r="M185" i="6"/>
  <c r="L184" i="11" s="1"/>
  <c r="P184" s="1"/>
  <c r="L186" i="7"/>
  <c r="N186"/>
  <c r="R185" i="11" s="1"/>
  <c r="H187" i="7"/>
  <c r="K187" s="1"/>
  <c r="G187"/>
  <c r="J187" s="1"/>
  <c r="N186" i="6"/>
  <c r="M185" i="11" s="1"/>
  <c r="L186" i="6"/>
  <c r="G187"/>
  <c r="J187" s="1"/>
  <c r="H187"/>
  <c r="K187" s="1"/>
  <c r="Y182" i="11" l="1"/>
  <c r="Z182" s="1"/>
  <c r="AB182" s="1"/>
  <c r="S184"/>
  <c r="X183"/>
  <c r="Y183" s="1"/>
  <c r="Z183" s="1"/>
  <c r="AB183" s="1"/>
  <c r="X184"/>
  <c r="AA183"/>
  <c r="N184"/>
  <c r="F194" i="7"/>
  <c r="F194" i="6"/>
  <c r="F194" i="11"/>
  <c r="G193"/>
  <c r="M186" i="7"/>
  <c r="Q185" i="11" s="1"/>
  <c r="S185" s="1"/>
  <c r="M186" i="6"/>
  <c r="L185" i="11" s="1"/>
  <c r="P185" s="1"/>
  <c r="N187" i="7"/>
  <c r="R186" i="11" s="1"/>
  <c r="L187" i="7"/>
  <c r="G188" i="6"/>
  <c r="J188" s="1"/>
  <c r="H188"/>
  <c r="K188" s="1"/>
  <c r="L187"/>
  <c r="N187"/>
  <c r="M186" i="11" s="1"/>
  <c r="H188" i="7"/>
  <c r="K188" s="1"/>
  <c r="G188"/>
  <c r="J188" s="1"/>
  <c r="V184" i="11" l="1"/>
  <c r="AA184" s="1"/>
  <c r="U185"/>
  <c r="X185" s="1"/>
  <c r="N185"/>
  <c r="V185" s="1"/>
  <c r="F195" i="7"/>
  <c r="F195" i="6"/>
  <c r="F195" i="11"/>
  <c r="G194"/>
  <c r="M187" i="7"/>
  <c r="Q186" i="11" s="1"/>
  <c r="U186" s="1"/>
  <c r="M187" i="6"/>
  <c r="L186" i="11" s="1"/>
  <c r="P186" s="1"/>
  <c r="L188" i="7"/>
  <c r="N188"/>
  <c r="R187" i="11" s="1"/>
  <c r="N188" i="6"/>
  <c r="M187" i="11" s="1"/>
  <c r="L188" i="6"/>
  <c r="G189" i="7"/>
  <c r="J189" s="1"/>
  <c r="H189"/>
  <c r="K189" s="1"/>
  <c r="H189" i="6"/>
  <c r="K189" s="1"/>
  <c r="G189"/>
  <c r="J189" s="1"/>
  <c r="X186" i="11" l="1"/>
  <c r="Y184"/>
  <c r="Z184" s="1"/>
  <c r="AB184" s="1"/>
  <c r="N186"/>
  <c r="S186"/>
  <c r="Y185"/>
  <c r="Z185" s="1"/>
  <c r="AB185" s="1"/>
  <c r="AA185"/>
  <c r="F196" i="7"/>
  <c r="F196" i="6"/>
  <c r="F196" i="11"/>
  <c r="G195"/>
  <c r="M188" i="7"/>
  <c r="Q187" i="11" s="1"/>
  <c r="S187" s="1"/>
  <c r="M188" i="6"/>
  <c r="L187" i="11" s="1"/>
  <c r="N187" s="1"/>
  <c r="L189" i="6"/>
  <c r="N189"/>
  <c r="M188" i="11" s="1"/>
  <c r="H190" i="7"/>
  <c r="K190" s="1"/>
  <c r="G190"/>
  <c r="J190" s="1"/>
  <c r="G190" i="6"/>
  <c r="J190" s="1"/>
  <c r="H190"/>
  <c r="K190" s="1"/>
  <c r="N189" i="7"/>
  <c r="R188" i="11" s="1"/>
  <c r="L189" i="7"/>
  <c r="V186" i="11" l="1"/>
  <c r="Y186" s="1"/>
  <c r="Z186" s="1"/>
  <c r="AB186" s="1"/>
  <c r="P187"/>
  <c r="V187"/>
  <c r="AA187" s="1"/>
  <c r="U187"/>
  <c r="F197" i="7"/>
  <c r="F197" i="6"/>
  <c r="G196" i="11"/>
  <c r="F197"/>
  <c r="M189" i="7"/>
  <c r="Q188" i="11" s="1"/>
  <c r="S188" s="1"/>
  <c r="M189" i="6"/>
  <c r="L188" i="11" s="1"/>
  <c r="P188" s="1"/>
  <c r="N190" i="7"/>
  <c r="R189" i="11" s="1"/>
  <c r="L190" i="7"/>
  <c r="H191"/>
  <c r="K191" s="1"/>
  <c r="G191"/>
  <c r="J191" s="1"/>
  <c r="H191" i="6"/>
  <c r="K191" s="1"/>
  <c r="G191"/>
  <c r="J191" s="1"/>
  <c r="L190"/>
  <c r="N190"/>
  <c r="M189" i="11" s="1"/>
  <c r="X187" l="1"/>
  <c r="Y187" s="1"/>
  <c r="Z187" s="1"/>
  <c r="AB187" s="1"/>
  <c r="AA186"/>
  <c r="U188"/>
  <c r="X188" s="1"/>
  <c r="N188"/>
  <c r="V188" s="1"/>
  <c r="F198" i="7"/>
  <c r="F198" i="6"/>
  <c r="G197" i="11"/>
  <c r="F198"/>
  <c r="M190" i="7"/>
  <c r="Q189" i="11" s="1"/>
  <c r="U189" s="1"/>
  <c r="M190" i="6"/>
  <c r="L189" i="11" s="1"/>
  <c r="N189" s="1"/>
  <c r="H192" i="6"/>
  <c r="K192" s="1"/>
  <c r="G192"/>
  <c r="J192" s="1"/>
  <c r="G192" i="7"/>
  <c r="J192" s="1"/>
  <c r="H192"/>
  <c r="K192" s="1"/>
  <c r="L191"/>
  <c r="N191"/>
  <c r="R190" i="11" s="1"/>
  <c r="L191" i="6"/>
  <c r="N191"/>
  <c r="M190" i="11" s="1"/>
  <c r="S190" l="1"/>
  <c r="U190"/>
  <c r="N190"/>
  <c r="P190"/>
  <c r="V189"/>
  <c r="Y188"/>
  <c r="Z188" s="1"/>
  <c r="AB188" s="1"/>
  <c r="AA188"/>
  <c r="S189"/>
  <c r="P189"/>
  <c r="X189" s="1"/>
  <c r="F199" i="7"/>
  <c r="F199" i="6"/>
  <c r="F199" i="11"/>
  <c r="G198"/>
  <c r="M191" i="7"/>
  <c r="Q190" i="11" s="1"/>
  <c r="M191" i="6"/>
  <c r="L190" i="11" s="1"/>
  <c r="N192" i="6"/>
  <c r="M191" i="11" s="1"/>
  <c r="L192" i="6"/>
  <c r="L192" i="7"/>
  <c r="N192"/>
  <c r="R191" i="11" s="1"/>
  <c r="H193" i="7"/>
  <c r="K193" s="1"/>
  <c r="G193"/>
  <c r="J193" s="1"/>
  <c r="H193" i="6"/>
  <c r="K193" s="1"/>
  <c r="G193"/>
  <c r="J193" s="1"/>
  <c r="V190" i="11" l="1"/>
  <c r="X190"/>
  <c r="Y189"/>
  <c r="Z189" s="1"/>
  <c r="AB189" s="1"/>
  <c r="AA189"/>
  <c r="F200" i="7"/>
  <c r="F200" i="6"/>
  <c r="F200" i="11"/>
  <c r="G199"/>
  <c r="M192" i="7"/>
  <c r="Q191" i="11" s="1"/>
  <c r="S191" s="1"/>
  <c r="M192" i="6"/>
  <c r="L191" i="11" s="1"/>
  <c r="N191" s="1"/>
  <c r="H194" i="6"/>
  <c r="K194" s="1"/>
  <c r="G194"/>
  <c r="J194" s="1"/>
  <c r="N193"/>
  <c r="M192" i="11" s="1"/>
  <c r="L193" i="6"/>
  <c r="H194" i="7"/>
  <c r="K194" s="1"/>
  <c r="G194"/>
  <c r="J194" s="1"/>
  <c r="N193"/>
  <c r="R192" i="11" s="1"/>
  <c r="L193" i="7"/>
  <c r="Y190" i="11" l="1"/>
  <c r="Z190" s="1"/>
  <c r="AB190" s="1"/>
  <c r="AA190"/>
  <c r="U191"/>
  <c r="V191"/>
  <c r="P191"/>
  <c r="F201" i="6"/>
  <c r="F201" i="7"/>
  <c r="F201" i="11"/>
  <c r="G200"/>
  <c r="M193" i="7"/>
  <c r="Q192" i="11" s="1"/>
  <c r="U192" s="1"/>
  <c r="M193" i="6"/>
  <c r="L192" i="11" s="1"/>
  <c r="P192" s="1"/>
  <c r="L194" i="6"/>
  <c r="N194"/>
  <c r="M193" i="11" s="1"/>
  <c r="L194" i="7"/>
  <c r="N194"/>
  <c r="R193" i="11" s="1"/>
  <c r="H195" i="7"/>
  <c r="K195" s="1"/>
  <c r="G195"/>
  <c r="J195" s="1"/>
  <c r="H195" i="6"/>
  <c r="K195" s="1"/>
  <c r="G195"/>
  <c r="J195" s="1"/>
  <c r="N192" i="11" l="1"/>
  <c r="X191"/>
  <c r="Y191" s="1"/>
  <c r="Z191" s="1"/>
  <c r="AB191" s="1"/>
  <c r="AA191"/>
  <c r="X192"/>
  <c r="S192"/>
  <c r="F202" i="7"/>
  <c r="F202" i="6"/>
  <c r="F202" i="11"/>
  <c r="G201"/>
  <c r="M194" i="7"/>
  <c r="Q193" i="11" s="1"/>
  <c r="S193" s="1"/>
  <c r="M194" i="6"/>
  <c r="L193" i="11" s="1"/>
  <c r="P193" s="1"/>
  <c r="N195" i="6"/>
  <c r="M194" i="11" s="1"/>
  <c r="L195" i="6"/>
  <c r="H196"/>
  <c r="K196" s="1"/>
  <c r="G196"/>
  <c r="J196" s="1"/>
  <c r="G196" i="7"/>
  <c r="J196" s="1"/>
  <c r="H196"/>
  <c r="K196" s="1"/>
  <c r="L195"/>
  <c r="N195"/>
  <c r="R194" i="11" s="1"/>
  <c r="V192" l="1"/>
  <c r="Y192" s="1"/>
  <c r="Z192" s="1"/>
  <c r="AB192" s="1"/>
  <c r="U193"/>
  <c r="X193" s="1"/>
  <c r="N193"/>
  <c r="V193" s="1"/>
  <c r="F203" i="7"/>
  <c r="F203" i="6"/>
  <c r="F203" i="11"/>
  <c r="G202"/>
  <c r="M195" i="7"/>
  <c r="Q194" i="11" s="1"/>
  <c r="S194" s="1"/>
  <c r="M195" i="6"/>
  <c r="L194" i="11" s="1"/>
  <c r="P194" s="1"/>
  <c r="L196" i="6"/>
  <c r="N196"/>
  <c r="M195" i="11" s="1"/>
  <c r="H197" i="7"/>
  <c r="K197" s="1"/>
  <c r="G197"/>
  <c r="J197" s="1"/>
  <c r="G197" i="6"/>
  <c r="J197" s="1"/>
  <c r="H197"/>
  <c r="K197" s="1"/>
  <c r="N196" i="7"/>
  <c r="R195" i="11" s="1"/>
  <c r="L196" i="7"/>
  <c r="AA192" i="11" l="1"/>
  <c r="U194"/>
  <c r="X194" s="1"/>
  <c r="P195"/>
  <c r="N194"/>
  <c r="V194" s="1"/>
  <c r="Y193"/>
  <c r="Z193" s="1"/>
  <c r="AB193" s="1"/>
  <c r="AA193"/>
  <c r="F204" i="7"/>
  <c r="F204" i="6"/>
  <c r="F204" i="11"/>
  <c r="G203"/>
  <c r="M196" i="7"/>
  <c r="Q195" i="11" s="1"/>
  <c r="S195" s="1"/>
  <c r="M196" i="6"/>
  <c r="L195" i="11" s="1"/>
  <c r="N195" s="1"/>
  <c r="G198" i="6"/>
  <c r="J198" s="1"/>
  <c r="H198"/>
  <c r="K198" s="1"/>
  <c r="L197" i="7"/>
  <c r="N197"/>
  <c r="R196" i="11" s="1"/>
  <c r="N197" i="6"/>
  <c r="M196" i="11" s="1"/>
  <c r="L197" i="6"/>
  <c r="H198" i="7"/>
  <c r="K198" s="1"/>
  <c r="G198"/>
  <c r="J198" s="1"/>
  <c r="V195" i="11" l="1"/>
  <c r="AA195" s="1"/>
  <c r="Y194"/>
  <c r="Z194" s="1"/>
  <c r="AB194" s="1"/>
  <c r="AA194"/>
  <c r="U195"/>
  <c r="X195" s="1"/>
  <c r="F205" i="7"/>
  <c r="F205" i="6"/>
  <c r="G204" i="11"/>
  <c r="F205"/>
  <c r="M197" i="7"/>
  <c r="Q196" i="11" s="1"/>
  <c r="U196" s="1"/>
  <c r="M197" i="6"/>
  <c r="L196" i="11" s="1"/>
  <c r="P196" s="1"/>
  <c r="H199" i="7"/>
  <c r="K199" s="1"/>
  <c r="G199"/>
  <c r="J199" s="1"/>
  <c r="L198" i="6"/>
  <c r="N198"/>
  <c r="M197" i="11" s="1"/>
  <c r="H199" i="6"/>
  <c r="K199" s="1"/>
  <c r="G199"/>
  <c r="J199" s="1"/>
  <c r="L198" i="7"/>
  <c r="N198"/>
  <c r="R197" i="11" s="1"/>
  <c r="S196" l="1"/>
  <c r="Y195"/>
  <c r="Z195" s="1"/>
  <c r="AB195" s="1"/>
  <c r="X196"/>
  <c r="N196"/>
  <c r="F206" i="7"/>
  <c r="F206" i="6"/>
  <c r="G205" i="11"/>
  <c r="F206"/>
  <c r="M198" i="7"/>
  <c r="Q197" i="11" s="1"/>
  <c r="U197" s="1"/>
  <c r="M198" i="6"/>
  <c r="L197" i="11" s="1"/>
  <c r="N197" s="1"/>
  <c r="L199" i="6"/>
  <c r="N199"/>
  <c r="M198" i="11" s="1"/>
  <c r="L199" i="7"/>
  <c r="N199"/>
  <c r="R198" i="11" s="1"/>
  <c r="H200" i="7"/>
  <c r="K200" s="1"/>
  <c r="G200"/>
  <c r="J200" s="1"/>
  <c r="H200" i="6"/>
  <c r="K200" s="1"/>
  <c r="G200"/>
  <c r="J200" s="1"/>
  <c r="P197" i="11" l="1"/>
  <c r="X197" s="1"/>
  <c r="V196"/>
  <c r="Y196" s="1"/>
  <c r="Z196" s="1"/>
  <c r="AB196" s="1"/>
  <c r="S197"/>
  <c r="V197" s="1"/>
  <c r="F207" i="7"/>
  <c r="F207" i="6"/>
  <c r="F207" i="11"/>
  <c r="G206"/>
  <c r="M199" i="7"/>
  <c r="Q198" i="11" s="1"/>
  <c r="S198" s="1"/>
  <c r="M199" i="6"/>
  <c r="L198" i="11" s="1"/>
  <c r="P198" s="1"/>
  <c r="H201" i="6"/>
  <c r="K201" s="1"/>
  <c r="G201"/>
  <c r="J201" s="1"/>
  <c r="L200"/>
  <c r="N200"/>
  <c r="M199" i="11" s="1"/>
  <c r="H201" i="7"/>
  <c r="K201" s="1"/>
  <c r="G201"/>
  <c r="J201" s="1"/>
  <c r="N200"/>
  <c r="R199" i="11" s="1"/>
  <c r="L200" i="7"/>
  <c r="N198" i="11" l="1"/>
  <c r="V198" s="1"/>
  <c r="AA196"/>
  <c r="U198"/>
  <c r="X198" s="1"/>
  <c r="Y197"/>
  <c r="Z197" s="1"/>
  <c r="AB197" s="1"/>
  <c r="AA197"/>
  <c r="F208" i="7"/>
  <c r="F208" i="6"/>
  <c r="F208" i="11"/>
  <c r="G207"/>
  <c r="M200" i="7"/>
  <c r="Q199" i="11" s="1"/>
  <c r="S199" s="1"/>
  <c r="M200" i="6"/>
  <c r="L199" i="11" s="1"/>
  <c r="N199" s="1"/>
  <c r="L201" i="7"/>
  <c r="N201"/>
  <c r="R200" i="11" s="1"/>
  <c r="L201" i="6"/>
  <c r="N201"/>
  <c r="M200" i="11" s="1"/>
  <c r="H202" i="6"/>
  <c r="K202" s="1"/>
  <c r="G202"/>
  <c r="J202" s="1"/>
  <c r="G202" i="7"/>
  <c r="J202" s="1"/>
  <c r="H202"/>
  <c r="K202" s="1"/>
  <c r="N200" i="11" l="1"/>
  <c r="P200"/>
  <c r="Y198"/>
  <c r="Z198" s="1"/>
  <c r="AB198" s="1"/>
  <c r="AA198"/>
  <c r="V199"/>
  <c r="U199"/>
  <c r="P199"/>
  <c r="F209" i="6"/>
  <c r="F209" i="7"/>
  <c r="F209" i="11"/>
  <c r="G208"/>
  <c r="M201" i="7"/>
  <c r="Q200" i="11" s="1"/>
  <c r="S200" s="1"/>
  <c r="M201" i="6"/>
  <c r="L200" i="11" s="1"/>
  <c r="L202" i="7"/>
  <c r="N202"/>
  <c r="R201" i="11" s="1"/>
  <c r="G203" i="7"/>
  <c r="J203" s="1"/>
  <c r="H203"/>
  <c r="K203" s="1"/>
  <c r="G203" i="6"/>
  <c r="J203" s="1"/>
  <c r="H203"/>
  <c r="K203" s="1"/>
  <c r="N202"/>
  <c r="M201" i="11" s="1"/>
  <c r="L202" i="6"/>
  <c r="U200" i="11" l="1"/>
  <c r="X200" s="1"/>
  <c r="X199"/>
  <c r="Y199" s="1"/>
  <c r="Z199" s="1"/>
  <c r="AB199" s="1"/>
  <c r="V200"/>
  <c r="AA199"/>
  <c r="F210" i="7"/>
  <c r="F210" i="6"/>
  <c r="F210" i="11"/>
  <c r="G209"/>
  <c r="M202" i="7"/>
  <c r="Q201" i="11" s="1"/>
  <c r="S201" s="1"/>
  <c r="M202" i="6"/>
  <c r="L201" i="11" s="1"/>
  <c r="P201" s="1"/>
  <c r="G204" i="7"/>
  <c r="J204" s="1"/>
  <c r="H204"/>
  <c r="K204" s="1"/>
  <c r="L203"/>
  <c r="N203"/>
  <c r="R202" i="11" s="1"/>
  <c r="H204" i="6"/>
  <c r="K204" s="1"/>
  <c r="G204"/>
  <c r="J204" s="1"/>
  <c r="N203"/>
  <c r="M202" i="11" s="1"/>
  <c r="L203" i="6"/>
  <c r="U201" i="11" l="1"/>
  <c r="X201" s="1"/>
  <c r="N201"/>
  <c r="V201" s="1"/>
  <c r="Y200"/>
  <c r="Z200" s="1"/>
  <c r="AB200" s="1"/>
  <c r="AA200"/>
  <c r="F211" i="7"/>
  <c r="F211" i="6"/>
  <c r="F211" i="11"/>
  <c r="G210"/>
  <c r="M203" i="7"/>
  <c r="Q202" i="11" s="1"/>
  <c r="U202" s="1"/>
  <c r="M203" i="6"/>
  <c r="L202" i="11" s="1"/>
  <c r="N202" s="1"/>
  <c r="L204" i="6"/>
  <c r="N204"/>
  <c r="M203" i="11" s="1"/>
  <c r="H205" i="7"/>
  <c r="K205" s="1"/>
  <c r="G205"/>
  <c r="J205" s="1"/>
  <c r="L204"/>
  <c r="N204"/>
  <c r="R203" i="11" s="1"/>
  <c r="H205" i="6"/>
  <c r="K205" s="1"/>
  <c r="G205"/>
  <c r="J205" s="1"/>
  <c r="S202" i="11" l="1"/>
  <c r="V202" s="1"/>
  <c r="AA202" s="1"/>
  <c r="P202"/>
  <c r="X202" s="1"/>
  <c r="Y201"/>
  <c r="Z201" s="1"/>
  <c r="AB201" s="1"/>
  <c r="AA201"/>
  <c r="F212" i="7"/>
  <c r="F212" i="6"/>
  <c r="F212" i="11"/>
  <c r="G211"/>
  <c r="M204" i="7"/>
  <c r="Q203" i="11" s="1"/>
  <c r="S203" s="1"/>
  <c r="M204" i="6"/>
  <c r="L203" i="11" s="1"/>
  <c r="N203" s="1"/>
  <c r="H206" i="6"/>
  <c r="K206" s="1"/>
  <c r="G206"/>
  <c r="J206" s="1"/>
  <c r="H206" i="7"/>
  <c r="K206" s="1"/>
  <c r="G206"/>
  <c r="J206" s="1"/>
  <c r="L205"/>
  <c r="N205"/>
  <c r="R204" i="11" s="1"/>
  <c r="L205" i="6"/>
  <c r="N205"/>
  <c r="M204" i="11" s="1"/>
  <c r="U203" l="1"/>
  <c r="Y202"/>
  <c r="Z202" s="1"/>
  <c r="AB202" s="1"/>
  <c r="P203"/>
  <c r="V203"/>
  <c r="F213" i="7"/>
  <c r="F213" i="6"/>
  <c r="G212" i="11"/>
  <c r="F213"/>
  <c r="M205" i="7"/>
  <c r="Q204" i="11" s="1"/>
  <c r="U204" s="1"/>
  <c r="M205" i="6"/>
  <c r="L204" i="11" s="1"/>
  <c r="P204" s="1"/>
  <c r="N206" i="6"/>
  <c r="M205" i="11" s="1"/>
  <c r="L206" i="6"/>
  <c r="L206" i="7"/>
  <c r="N206"/>
  <c r="R205" i="11" s="1"/>
  <c r="H207" i="7"/>
  <c r="K207" s="1"/>
  <c r="G207"/>
  <c r="J207" s="1"/>
  <c r="H207" i="6"/>
  <c r="K207" s="1"/>
  <c r="G207"/>
  <c r="J207" s="1"/>
  <c r="X203" i="11" l="1"/>
  <c r="Y203" s="1"/>
  <c r="Z203" s="1"/>
  <c r="AB203" s="1"/>
  <c r="X204"/>
  <c r="AA203"/>
  <c r="S204"/>
  <c r="N204"/>
  <c r="F214" i="7"/>
  <c r="F214" i="6"/>
  <c r="G213" i="11"/>
  <c r="F214"/>
  <c r="M206" i="7"/>
  <c r="Q205" i="11" s="1"/>
  <c r="U205" s="1"/>
  <c r="M206" i="6"/>
  <c r="L205" i="11" s="1"/>
  <c r="N205" s="1"/>
  <c r="G208" i="6"/>
  <c r="J208" s="1"/>
  <c r="H208"/>
  <c r="K208" s="1"/>
  <c r="H208" i="7"/>
  <c r="K208" s="1"/>
  <c r="G208"/>
  <c r="J208" s="1"/>
  <c r="L207"/>
  <c r="N207"/>
  <c r="R206" i="11" s="1"/>
  <c r="N207" i="6"/>
  <c r="M206" i="11" s="1"/>
  <c r="L207" i="6"/>
  <c r="S205" i="11" l="1"/>
  <c r="V205" s="1"/>
  <c r="V204"/>
  <c r="P205"/>
  <c r="X205" s="1"/>
  <c r="F215" i="7"/>
  <c r="F215" i="6"/>
  <c r="F215" i="11"/>
  <c r="G214"/>
  <c r="M207" i="7"/>
  <c r="Q206" i="11" s="1"/>
  <c r="U206" s="1"/>
  <c r="M207" i="6"/>
  <c r="L206" i="11" s="1"/>
  <c r="P206" s="1"/>
  <c r="N208" i="7"/>
  <c r="R207" i="11" s="1"/>
  <c r="L208" i="7"/>
  <c r="N208" i="6"/>
  <c r="M207" i="11" s="1"/>
  <c r="L208" i="6"/>
  <c r="G209" i="7"/>
  <c r="J209" s="1"/>
  <c r="H209"/>
  <c r="K209" s="1"/>
  <c r="H209" i="6"/>
  <c r="K209" s="1"/>
  <c r="G209"/>
  <c r="J209" s="1"/>
  <c r="S206" i="11" l="1"/>
  <c r="N206"/>
  <c r="X206"/>
  <c r="Y204"/>
  <c r="Z204" s="1"/>
  <c r="AB204" s="1"/>
  <c r="AA204"/>
  <c r="Y205"/>
  <c r="Z205" s="1"/>
  <c r="AB205" s="1"/>
  <c r="AA205"/>
  <c r="F216" i="7"/>
  <c r="F216" i="6"/>
  <c r="F216" i="11"/>
  <c r="G215"/>
  <c r="M208" i="7"/>
  <c r="Q207" i="11" s="1"/>
  <c r="S207" s="1"/>
  <c r="M208" i="6"/>
  <c r="L207" i="11" s="1"/>
  <c r="N207" s="1"/>
  <c r="L209" i="7"/>
  <c r="N209"/>
  <c r="R208" i="11" s="1"/>
  <c r="N209" i="6"/>
  <c r="M208" i="11" s="1"/>
  <c r="L209" i="6"/>
  <c r="H210"/>
  <c r="K210" s="1"/>
  <c r="G210"/>
  <c r="J210" s="1"/>
  <c r="G210" i="7"/>
  <c r="J210" s="1"/>
  <c r="H210"/>
  <c r="K210" s="1"/>
  <c r="V206" i="11" l="1"/>
  <c r="AA206" s="1"/>
  <c r="P207"/>
  <c r="U207"/>
  <c r="V207"/>
  <c r="F217" i="6"/>
  <c r="F217" i="7"/>
  <c r="F217" i="11"/>
  <c r="G216"/>
  <c r="M209" i="7"/>
  <c r="Q208" i="11" s="1"/>
  <c r="U208" s="1"/>
  <c r="M209" i="6"/>
  <c r="L208" i="11" s="1"/>
  <c r="P208" s="1"/>
  <c r="N210" i="7"/>
  <c r="R209" i="11" s="1"/>
  <c r="L210" i="7"/>
  <c r="L210" i="6"/>
  <c r="N210"/>
  <c r="M209" i="11" s="1"/>
  <c r="G211" i="6"/>
  <c r="J211" s="1"/>
  <c r="H211"/>
  <c r="K211" s="1"/>
  <c r="G211" i="7"/>
  <c r="J211" s="1"/>
  <c r="H211"/>
  <c r="K211" s="1"/>
  <c r="Y206" i="11" l="1"/>
  <c r="Z206" s="1"/>
  <c r="AB206" s="1"/>
  <c r="S208"/>
  <c r="X208"/>
  <c r="X207"/>
  <c r="Y207" s="1"/>
  <c r="Z207" s="1"/>
  <c r="AB207" s="1"/>
  <c r="AA207"/>
  <c r="N208"/>
  <c r="F218" i="7"/>
  <c r="F218" i="6"/>
  <c r="F218" i="11"/>
  <c r="G217"/>
  <c r="M210" i="7"/>
  <c r="Q209" i="11" s="1"/>
  <c r="S209" s="1"/>
  <c r="M210" i="6"/>
  <c r="L209" i="11" s="1"/>
  <c r="N209" s="1"/>
  <c r="N211" i="6"/>
  <c r="M210" i="11" s="1"/>
  <c r="L211" i="6"/>
  <c r="L211" i="7"/>
  <c r="N211"/>
  <c r="R210" i="11" s="1"/>
  <c r="G212" i="6"/>
  <c r="J212" s="1"/>
  <c r="H212"/>
  <c r="K212" s="1"/>
  <c r="H212" i="7"/>
  <c r="K212" s="1"/>
  <c r="G212"/>
  <c r="J212" s="1"/>
  <c r="P209" i="11" l="1"/>
  <c r="V208"/>
  <c r="AA208" s="1"/>
  <c r="V209"/>
  <c r="AA209" s="1"/>
  <c r="U209"/>
  <c r="F219" i="7"/>
  <c r="F219" i="6"/>
  <c r="F219" i="11"/>
  <c r="G218"/>
  <c r="M211" i="7"/>
  <c r="Q210" i="11" s="1"/>
  <c r="U210" s="1"/>
  <c r="M211" i="6"/>
  <c r="L210" i="11" s="1"/>
  <c r="N210" s="1"/>
  <c r="G213" i="6"/>
  <c r="J213" s="1"/>
  <c r="H213"/>
  <c r="K213" s="1"/>
  <c r="G213" i="7"/>
  <c r="J213" s="1"/>
  <c r="H213"/>
  <c r="K213" s="1"/>
  <c r="N212" i="6"/>
  <c r="M211" i="11" s="1"/>
  <c r="L212" i="6"/>
  <c r="L212" i="7"/>
  <c r="N212"/>
  <c r="R211" i="11" s="1"/>
  <c r="X209" l="1"/>
  <c r="Y209" s="1"/>
  <c r="Z209" s="1"/>
  <c r="AB209" s="1"/>
  <c r="Y208"/>
  <c r="Z208" s="1"/>
  <c r="AB208" s="1"/>
  <c r="P210"/>
  <c r="X210" s="1"/>
  <c r="S210"/>
  <c r="V210" s="1"/>
  <c r="F220" i="7"/>
  <c r="F220" i="6"/>
  <c r="F220" i="11"/>
  <c r="G219"/>
  <c r="M212" i="7"/>
  <c r="Q211" i="11" s="1"/>
  <c r="S211" s="1"/>
  <c r="M212" i="6"/>
  <c r="L211" i="11" s="1"/>
  <c r="P211" s="1"/>
  <c r="N213" i="7"/>
  <c r="R212" i="11" s="1"/>
  <c r="L213" i="7"/>
  <c r="L213" i="6"/>
  <c r="N213"/>
  <c r="M212" i="11" s="1"/>
  <c r="H214" i="7"/>
  <c r="K214" s="1"/>
  <c r="G214"/>
  <c r="J214" s="1"/>
  <c r="H214" i="6"/>
  <c r="K214" s="1"/>
  <c r="G214"/>
  <c r="J214" s="1"/>
  <c r="N211" i="11" l="1"/>
  <c r="V211" s="1"/>
  <c r="AA211" s="1"/>
  <c r="Y210"/>
  <c r="Z210" s="1"/>
  <c r="AB210" s="1"/>
  <c r="AA210"/>
  <c r="U211"/>
  <c r="X211" s="1"/>
  <c r="F221" i="7"/>
  <c r="F221" i="6"/>
  <c r="G220" i="11"/>
  <c r="F221"/>
  <c r="M213" i="7"/>
  <c r="Q212" i="11" s="1"/>
  <c r="U212" s="1"/>
  <c r="M213" i="6"/>
  <c r="L212" i="11" s="1"/>
  <c r="N212" s="1"/>
  <c r="H215" i="6"/>
  <c r="K215" s="1"/>
  <c r="G215"/>
  <c r="J215" s="1"/>
  <c r="L214" i="7"/>
  <c r="N214"/>
  <c r="R213" i="11" s="1"/>
  <c r="H215" i="7"/>
  <c r="K215" s="1"/>
  <c r="G215"/>
  <c r="J215" s="1"/>
  <c r="N214" i="6"/>
  <c r="M213" i="11" s="1"/>
  <c r="L214" i="6"/>
  <c r="Y211" i="11" l="1"/>
  <c r="Z211" s="1"/>
  <c r="AB211" s="1"/>
  <c r="P212"/>
  <c r="X212" s="1"/>
  <c r="S212"/>
  <c r="V212" s="1"/>
  <c r="AA212" s="1"/>
  <c r="F222" i="7"/>
  <c r="F222" i="6"/>
  <c r="G221" i="11"/>
  <c r="F222"/>
  <c r="M214" i="7"/>
  <c r="Q213" i="11" s="1"/>
  <c r="S213" s="1"/>
  <c r="M214" i="6"/>
  <c r="L213" i="11" s="1"/>
  <c r="N213" s="1"/>
  <c r="N215" i="6"/>
  <c r="M214" i="11" s="1"/>
  <c r="L215" i="6"/>
  <c r="N215" i="7"/>
  <c r="R214" i="11" s="1"/>
  <c r="L215" i="7"/>
  <c r="H216"/>
  <c r="K216" s="1"/>
  <c r="G216"/>
  <c r="J216" s="1"/>
  <c r="G216" i="6"/>
  <c r="J216" s="1"/>
  <c r="H216"/>
  <c r="K216" s="1"/>
  <c r="U213" i="11" l="1"/>
  <c r="Y212"/>
  <c r="Z212" s="1"/>
  <c r="AB212" s="1"/>
  <c r="P213"/>
  <c r="V213"/>
  <c r="F223" i="7"/>
  <c r="F223" i="6"/>
  <c r="F223" i="11"/>
  <c r="G222"/>
  <c r="M215" i="7"/>
  <c r="Q214" i="11" s="1"/>
  <c r="S214" s="1"/>
  <c r="M215" i="6"/>
  <c r="L214" i="11" s="1"/>
  <c r="P214" s="1"/>
  <c r="G217" i="7"/>
  <c r="J217" s="1"/>
  <c r="H217"/>
  <c r="K217" s="1"/>
  <c r="G217" i="6"/>
  <c r="J217" s="1"/>
  <c r="H217"/>
  <c r="K217" s="1"/>
  <c r="N216"/>
  <c r="M215" i="11" s="1"/>
  <c r="L216" i="6"/>
  <c r="L216" i="7"/>
  <c r="N216"/>
  <c r="R215" i="11" s="1"/>
  <c r="X213" l="1"/>
  <c r="Y213" s="1"/>
  <c r="N214"/>
  <c r="V214" s="1"/>
  <c r="U214"/>
  <c r="X214" s="1"/>
  <c r="AA213"/>
  <c r="F224" i="7"/>
  <c r="F224" i="6"/>
  <c r="F224" i="11"/>
  <c r="G223"/>
  <c r="M216" i="7"/>
  <c r="Q215" i="11" s="1"/>
  <c r="S215" s="1"/>
  <c r="M216" i="6"/>
  <c r="L215" i="11" s="1"/>
  <c r="N215" s="1"/>
  <c r="N217" i="7"/>
  <c r="R216" i="11" s="1"/>
  <c r="L217" i="7"/>
  <c r="N217" i="6"/>
  <c r="M216" i="11" s="1"/>
  <c r="L217" i="6"/>
  <c r="G218" i="7"/>
  <c r="J218" s="1"/>
  <c r="H218"/>
  <c r="K218" s="1"/>
  <c r="G218" i="6"/>
  <c r="J218" s="1"/>
  <c r="H218"/>
  <c r="K218" s="1"/>
  <c r="V215" i="11" l="1"/>
  <c r="AA215" s="1"/>
  <c r="P215"/>
  <c r="Z213"/>
  <c r="AB213" s="1"/>
  <c r="Y214"/>
  <c r="Z214" s="1"/>
  <c r="AB214" s="1"/>
  <c r="AA214"/>
  <c r="U215"/>
  <c r="F225" i="6"/>
  <c r="F225" i="7"/>
  <c r="F225" i="11"/>
  <c r="G224"/>
  <c r="M217" i="7"/>
  <c r="Q216" i="11" s="1"/>
  <c r="S216" s="1"/>
  <c r="M217" i="6"/>
  <c r="L216" i="11" s="1"/>
  <c r="P216" s="1"/>
  <c r="L218" i="6"/>
  <c r="N218"/>
  <c r="M217" i="11" s="1"/>
  <c r="H219" i="7"/>
  <c r="K219" s="1"/>
  <c r="G219"/>
  <c r="J219" s="1"/>
  <c r="H219" i="6"/>
  <c r="K219" s="1"/>
  <c r="G219"/>
  <c r="J219" s="1"/>
  <c r="L218" i="7"/>
  <c r="N218"/>
  <c r="R217" i="11" s="1"/>
  <c r="N216" l="1"/>
  <c r="V216" s="1"/>
  <c r="AA216" s="1"/>
  <c r="X215"/>
  <c r="Y215" s="1"/>
  <c r="Z215" s="1"/>
  <c r="AB215" s="1"/>
  <c r="U216"/>
  <c r="X216" s="1"/>
  <c r="F226" i="7"/>
  <c r="F226" i="6"/>
  <c r="F226" i="11"/>
  <c r="G225"/>
  <c r="M218" i="7"/>
  <c r="Q217" i="11" s="1"/>
  <c r="U217" s="1"/>
  <c r="M218" i="6"/>
  <c r="L217" i="11" s="1"/>
  <c r="N217" s="1"/>
  <c r="G220" i="6"/>
  <c r="J220" s="1"/>
  <c r="H220"/>
  <c r="K220" s="1"/>
  <c r="L219" i="7"/>
  <c r="N219"/>
  <c r="R218" i="11" s="1"/>
  <c r="G220" i="7"/>
  <c r="J220" s="1"/>
  <c r="H220"/>
  <c r="K220" s="1"/>
  <c r="N219" i="6"/>
  <c r="M218" i="11" s="1"/>
  <c r="L219" i="6"/>
  <c r="P217" i="11" l="1"/>
  <c r="X217" s="1"/>
  <c r="Y216"/>
  <c r="Z216" s="1"/>
  <c r="AB216" s="1"/>
  <c r="S217"/>
  <c r="V217" s="1"/>
  <c r="F227" i="7"/>
  <c r="F227" i="6"/>
  <c r="F227" i="11"/>
  <c r="G226"/>
  <c r="M219" i="7"/>
  <c r="Q218" i="11" s="1"/>
  <c r="S218" s="1"/>
  <c r="M219" i="6"/>
  <c r="L218" i="11" s="1"/>
  <c r="P218" s="1"/>
  <c r="N220" i="6"/>
  <c r="M219" i="11" s="1"/>
  <c r="L220" i="6"/>
  <c r="H221"/>
  <c r="K221" s="1"/>
  <c r="G221"/>
  <c r="J221" s="1"/>
  <c r="N220" i="7"/>
  <c r="R219" i="11" s="1"/>
  <c r="L220" i="7"/>
  <c r="H221"/>
  <c r="K221" s="1"/>
  <c r="G221"/>
  <c r="J221" s="1"/>
  <c r="N218" i="11" l="1"/>
  <c r="V218" s="1"/>
  <c r="U218"/>
  <c r="X218" s="1"/>
  <c r="Y217"/>
  <c r="Z217" s="1"/>
  <c r="AB217" s="1"/>
  <c r="AA217"/>
  <c r="F228" i="7"/>
  <c r="F228" i="6"/>
  <c r="F228" i="11"/>
  <c r="G227"/>
  <c r="M220" i="7"/>
  <c r="Q219" i="11" s="1"/>
  <c r="U219" s="1"/>
  <c r="M220" i="6"/>
  <c r="L219" i="11" s="1"/>
  <c r="P219" s="1"/>
  <c r="G222" i="7"/>
  <c r="J222" s="1"/>
  <c r="H222"/>
  <c r="K222" s="1"/>
  <c r="L221" i="6"/>
  <c r="N221"/>
  <c r="M220" i="11" s="1"/>
  <c r="G222" i="6"/>
  <c r="J222" s="1"/>
  <c r="H222"/>
  <c r="K222" s="1"/>
  <c r="L221" i="7"/>
  <c r="N221"/>
  <c r="R220" i="11" s="1"/>
  <c r="N219" l="1"/>
  <c r="S219"/>
  <c r="X219"/>
  <c r="Y218"/>
  <c r="Z218" s="1"/>
  <c r="AB218" s="1"/>
  <c r="AA218"/>
  <c r="F229" i="7"/>
  <c r="F229" i="6"/>
  <c r="G228" i="11"/>
  <c r="F229"/>
  <c r="M221" i="7"/>
  <c r="Q220" i="11" s="1"/>
  <c r="U220" s="1"/>
  <c r="M221" i="6"/>
  <c r="L220" i="11" s="1"/>
  <c r="N220" s="1"/>
  <c r="N222" i="6"/>
  <c r="M221" i="11" s="1"/>
  <c r="L222" i="6"/>
  <c r="H223" i="7"/>
  <c r="K223" s="1"/>
  <c r="G223"/>
  <c r="J223" s="1"/>
  <c r="L222"/>
  <c r="N222"/>
  <c r="R221" i="11" s="1"/>
  <c r="H223" i="6"/>
  <c r="K223" s="1"/>
  <c r="G223"/>
  <c r="J223" s="1"/>
  <c r="P220" i="11" l="1"/>
  <c r="X220" s="1"/>
  <c r="V219"/>
  <c r="AA219" s="1"/>
  <c r="S220"/>
  <c r="V220" s="1"/>
  <c r="F230" i="7"/>
  <c r="F230" i="6"/>
  <c r="G229" i="11"/>
  <c r="F230"/>
  <c r="M222" i="7"/>
  <c r="Q221" i="11" s="1"/>
  <c r="S221" s="1"/>
  <c r="M222" i="6"/>
  <c r="L221" i="11" s="1"/>
  <c r="N221" s="1"/>
  <c r="N223" i="6"/>
  <c r="M222" i="11" s="1"/>
  <c r="L223" i="6"/>
  <c r="L223" i="7"/>
  <c r="N223"/>
  <c r="R222" i="11" s="1"/>
  <c r="H224" i="7"/>
  <c r="K224" s="1"/>
  <c r="G224"/>
  <c r="J224" s="1"/>
  <c r="G224" i="6"/>
  <c r="J224" s="1"/>
  <c r="H224"/>
  <c r="K224" s="1"/>
  <c r="Y219" i="11" l="1"/>
  <c r="Z219" s="1"/>
  <c r="AB219" s="1"/>
  <c r="P221"/>
  <c r="X221" s="1"/>
  <c r="V221"/>
  <c r="AA221" s="1"/>
  <c r="Y220"/>
  <c r="Z220" s="1"/>
  <c r="AB220" s="1"/>
  <c r="AA220"/>
  <c r="U221"/>
  <c r="F231" i="7"/>
  <c r="F231" i="6"/>
  <c r="F231" i="11"/>
  <c r="G230"/>
  <c r="M223" i="7"/>
  <c r="Q222" i="11" s="1"/>
  <c r="S222" s="1"/>
  <c r="M223" i="6"/>
  <c r="L222" i="11" s="1"/>
  <c r="P222" s="1"/>
  <c r="N224" i="6"/>
  <c r="M223" i="11" s="1"/>
  <c r="L224" i="6"/>
  <c r="H225" i="7"/>
  <c r="K225" s="1"/>
  <c r="G225"/>
  <c r="J225" s="1"/>
  <c r="G225" i="6"/>
  <c r="J225" s="1"/>
  <c r="H225"/>
  <c r="K225" s="1"/>
  <c r="L224" i="7"/>
  <c r="N224"/>
  <c r="R223" i="11" s="1"/>
  <c r="U222" l="1"/>
  <c r="X222" s="1"/>
  <c r="Y221"/>
  <c r="Z221" s="1"/>
  <c r="AB221" s="1"/>
  <c r="N222"/>
  <c r="V222" s="1"/>
  <c r="F232" i="7"/>
  <c r="F232" i="6"/>
  <c r="F232" i="11"/>
  <c r="G231"/>
  <c r="M224" i="7"/>
  <c r="Q223" i="11" s="1"/>
  <c r="U223" s="1"/>
  <c r="M224" i="6"/>
  <c r="L223" i="11" s="1"/>
  <c r="P223" s="1"/>
  <c r="N225" i="7"/>
  <c r="R224" i="11" s="1"/>
  <c r="L225" i="7"/>
  <c r="N225" i="6"/>
  <c r="M224" i="11" s="1"/>
  <c r="L225" i="6"/>
  <c r="G226"/>
  <c r="J226" s="1"/>
  <c r="H226"/>
  <c r="K226" s="1"/>
  <c r="H226" i="7"/>
  <c r="K226" s="1"/>
  <c r="G226"/>
  <c r="J226" s="1"/>
  <c r="Y222" i="11" l="1"/>
  <c r="Z222" s="1"/>
  <c r="AB222" s="1"/>
  <c r="AA222"/>
  <c r="S223"/>
  <c r="N223"/>
  <c r="X223"/>
  <c r="F233" i="6"/>
  <c r="F233" i="7"/>
  <c r="F233" i="11"/>
  <c r="G232"/>
  <c r="M225" i="7"/>
  <c r="Q224" i="11" s="1"/>
  <c r="U224" s="1"/>
  <c r="M225" i="6"/>
  <c r="L224" i="11" s="1"/>
  <c r="N224" s="1"/>
  <c r="L226" i="6"/>
  <c r="N226"/>
  <c r="M225" i="11" s="1"/>
  <c r="L226" i="7"/>
  <c r="N226"/>
  <c r="R225" i="11" s="1"/>
  <c r="H227" i="6"/>
  <c r="K227" s="1"/>
  <c r="G227"/>
  <c r="J227" s="1"/>
  <c r="G227" i="7"/>
  <c r="J227" s="1"/>
  <c r="H227"/>
  <c r="K227" s="1"/>
  <c r="V223" i="11" l="1"/>
  <c r="AA223" s="1"/>
  <c r="S224"/>
  <c r="V224" s="1"/>
  <c r="P224"/>
  <c r="X224" s="1"/>
  <c r="F234" i="7"/>
  <c r="F234" i="6"/>
  <c r="F234" i="11"/>
  <c r="G233"/>
  <c r="M226" i="7"/>
  <c r="Q225" i="11" s="1"/>
  <c r="S225" s="1"/>
  <c r="M226" i="6"/>
  <c r="L225" i="11" s="1"/>
  <c r="N225" s="1"/>
  <c r="N227" i="7"/>
  <c r="R226" i="11" s="1"/>
  <c r="L227" i="7"/>
  <c r="L227" i="6"/>
  <c r="N227"/>
  <c r="M226" i="11" s="1"/>
  <c r="H228" i="7"/>
  <c r="K228" s="1"/>
  <c r="G228"/>
  <c r="J228" s="1"/>
  <c r="G228" i="6"/>
  <c r="J228" s="1"/>
  <c r="H228"/>
  <c r="K228" s="1"/>
  <c r="Y223" i="11" l="1"/>
  <c r="Z223" s="1"/>
  <c r="AB223" s="1"/>
  <c r="U225"/>
  <c r="AA224"/>
  <c r="Y224"/>
  <c r="Z224" s="1"/>
  <c r="AB224" s="1"/>
  <c r="V225"/>
  <c r="AA225" s="1"/>
  <c r="P225"/>
  <c r="F235" i="7"/>
  <c r="F235" i="6"/>
  <c r="F235" i="11"/>
  <c r="G234"/>
  <c r="M227" i="7"/>
  <c r="Q226" i="11" s="1"/>
  <c r="U226" s="1"/>
  <c r="M227" i="6"/>
  <c r="L226" i="11" s="1"/>
  <c r="N226" s="1"/>
  <c r="N228" i="6"/>
  <c r="M227" i="11" s="1"/>
  <c r="L228" i="6"/>
  <c r="G229" i="7"/>
  <c r="J229" s="1"/>
  <c r="H229"/>
  <c r="K229" s="1"/>
  <c r="G229" i="6"/>
  <c r="J229" s="1"/>
  <c r="H229"/>
  <c r="K229" s="1"/>
  <c r="L228" i="7"/>
  <c r="N228"/>
  <c r="R227" i="11" s="1"/>
  <c r="X225" l="1"/>
  <c r="Y225" s="1"/>
  <c r="Z225" s="1"/>
  <c r="AB225" s="1"/>
  <c r="P226"/>
  <c r="X226" s="1"/>
  <c r="S226"/>
  <c r="V226" s="1"/>
  <c r="F236" i="7"/>
  <c r="F236" i="6"/>
  <c r="F236" i="11"/>
  <c r="G235"/>
  <c r="M228" i="7"/>
  <c r="Q227" i="11" s="1"/>
  <c r="S227" s="1"/>
  <c r="M228" i="6"/>
  <c r="L227" i="11" s="1"/>
  <c r="P227" s="1"/>
  <c r="N229" i="6"/>
  <c r="M228" i="11" s="1"/>
  <c r="L229" i="6"/>
  <c r="N229" i="7"/>
  <c r="R228" i="11" s="1"/>
  <c r="L229" i="7"/>
  <c r="H230"/>
  <c r="K230" s="1"/>
  <c r="G230"/>
  <c r="J230" s="1"/>
  <c r="H230" i="6"/>
  <c r="K230" s="1"/>
  <c r="G230"/>
  <c r="J230" s="1"/>
  <c r="Y226" i="11" l="1"/>
  <c r="Z226" s="1"/>
  <c r="AB226" s="1"/>
  <c r="AA226"/>
  <c r="U227"/>
  <c r="X227" s="1"/>
  <c r="N227"/>
  <c r="V227" s="1"/>
  <c r="F237" i="7"/>
  <c r="F237" i="6"/>
  <c r="G236" i="11"/>
  <c r="F237"/>
  <c r="M229" i="7"/>
  <c r="Q228" i="11" s="1"/>
  <c r="U228" s="1"/>
  <c r="M229" i="6"/>
  <c r="L228" i="11" s="1"/>
  <c r="P228" s="1"/>
  <c r="N230" i="6"/>
  <c r="M229" i="11" s="1"/>
  <c r="L230" i="6"/>
  <c r="N230" i="7"/>
  <c r="R229" i="11" s="1"/>
  <c r="L230" i="7"/>
  <c r="H231"/>
  <c r="K231" s="1"/>
  <c r="G231"/>
  <c r="J231" s="1"/>
  <c r="H231" i="6"/>
  <c r="K231" s="1"/>
  <c r="G231"/>
  <c r="J231" s="1"/>
  <c r="S228" i="11" l="1"/>
  <c r="X228"/>
  <c r="N228"/>
  <c r="Y227"/>
  <c r="Z227" s="1"/>
  <c r="AB227" s="1"/>
  <c r="AA227"/>
  <c r="F238" i="7"/>
  <c r="F238" i="6"/>
  <c r="G237" i="11"/>
  <c r="F238"/>
  <c r="M230" i="7"/>
  <c r="Q229" i="11" s="1"/>
  <c r="S229" s="1"/>
  <c r="M230" i="6"/>
  <c r="L229" i="11" s="1"/>
  <c r="P229" s="1"/>
  <c r="N231" i="7"/>
  <c r="R230" i="11" s="1"/>
  <c r="L231" i="7"/>
  <c r="H232"/>
  <c r="K232" s="1"/>
  <c r="G232"/>
  <c r="J232" s="1"/>
  <c r="L231" i="6"/>
  <c r="N231"/>
  <c r="M230" i="11" s="1"/>
  <c r="H232" i="6"/>
  <c r="K232" s="1"/>
  <c r="G232"/>
  <c r="J232" s="1"/>
  <c r="U229" i="11" l="1"/>
  <c r="X229" s="1"/>
  <c r="V228"/>
  <c r="AA228" s="1"/>
  <c r="N229"/>
  <c r="V229" s="1"/>
  <c r="F239" i="7"/>
  <c r="F239" i="6"/>
  <c r="F239" i="11"/>
  <c r="G238"/>
  <c r="M231" i="7"/>
  <c r="Q230" i="11" s="1"/>
  <c r="S230" s="1"/>
  <c r="M231" i="6"/>
  <c r="L230" i="11" s="1"/>
  <c r="N230" s="1"/>
  <c r="V230" s="1"/>
  <c r="N232" i="7"/>
  <c r="R231" i="11" s="1"/>
  <c r="L232" i="7"/>
  <c r="L232" i="6"/>
  <c r="N232"/>
  <c r="M231" i="11" s="1"/>
  <c r="G233" i="7"/>
  <c r="J233" s="1"/>
  <c r="H233"/>
  <c r="K233" s="1"/>
  <c r="G233" i="6"/>
  <c r="J233" s="1"/>
  <c r="H233"/>
  <c r="K233" s="1"/>
  <c r="Y228" i="11" l="1"/>
  <c r="Z228" s="1"/>
  <c r="AB228" s="1"/>
  <c r="AA230"/>
  <c r="Y229"/>
  <c r="Z229" s="1"/>
  <c r="AB229" s="1"/>
  <c r="AA229"/>
  <c r="P230"/>
  <c r="U230"/>
  <c r="F240" i="7"/>
  <c r="F240" i="6"/>
  <c r="F240" i="11"/>
  <c r="G239"/>
  <c r="M232" i="7"/>
  <c r="Q231" i="11" s="1"/>
  <c r="S231" s="1"/>
  <c r="M232" i="6"/>
  <c r="L231" i="11" s="1"/>
  <c r="N231" s="1"/>
  <c r="L233" i="6"/>
  <c r="N233"/>
  <c r="M232" i="11" s="1"/>
  <c r="L233" i="7"/>
  <c r="N233"/>
  <c r="R232" i="11" s="1"/>
  <c r="G234" i="6"/>
  <c r="J234" s="1"/>
  <c r="H234"/>
  <c r="K234" s="1"/>
  <c r="H234" i="7"/>
  <c r="K234" s="1"/>
  <c r="G234"/>
  <c r="J234" s="1"/>
  <c r="X230" i="11" l="1"/>
  <c r="Y230" s="1"/>
  <c r="Z230" s="1"/>
  <c r="AB230" s="1"/>
  <c r="U231"/>
  <c r="P231"/>
  <c r="V231"/>
  <c r="F241" i="6"/>
  <c r="F241" i="7"/>
  <c r="F241" i="11"/>
  <c r="G240"/>
  <c r="M233" i="7"/>
  <c r="Q232" i="11" s="1"/>
  <c r="U232" s="1"/>
  <c r="M233" i="6"/>
  <c r="L232" i="11" s="1"/>
  <c r="P232" s="1"/>
  <c r="N234" i="7"/>
  <c r="R233" i="11" s="1"/>
  <c r="L234" i="7"/>
  <c r="L234" i="6"/>
  <c r="N234"/>
  <c r="M233" i="11" s="1"/>
  <c r="G235" i="6"/>
  <c r="J235" s="1"/>
  <c r="H235"/>
  <c r="K235" s="1"/>
  <c r="H235" i="7"/>
  <c r="K235" s="1"/>
  <c r="G235"/>
  <c r="J235" s="1"/>
  <c r="X231" i="11" l="1"/>
  <c r="Y231" s="1"/>
  <c r="Z231" s="1"/>
  <c r="AB231" s="1"/>
  <c r="S232"/>
  <c r="X232"/>
  <c r="N232"/>
  <c r="AA231"/>
  <c r="F242" i="7"/>
  <c r="F242" i="6"/>
  <c r="F242" i="11"/>
  <c r="G241"/>
  <c r="M234" i="7"/>
  <c r="Q233" i="11" s="1"/>
  <c r="U233" s="1"/>
  <c r="M234" i="6"/>
  <c r="L233" i="11" s="1"/>
  <c r="N233" s="1"/>
  <c r="L235" i="7"/>
  <c r="N235"/>
  <c r="R234" i="11" s="1"/>
  <c r="L235" i="6"/>
  <c r="N235"/>
  <c r="M234" i="11" s="1"/>
  <c r="G236" i="6"/>
  <c r="J236" s="1"/>
  <c r="H236"/>
  <c r="K236" s="1"/>
  <c r="H236" i="7"/>
  <c r="K236" s="1"/>
  <c r="G236"/>
  <c r="J236" s="1"/>
  <c r="V232" i="11" l="1"/>
  <c r="AA232" s="1"/>
  <c r="S233"/>
  <c r="V233" s="1"/>
  <c r="AA233" s="1"/>
  <c r="P233"/>
  <c r="X233" s="1"/>
  <c r="F243" i="7"/>
  <c r="F243" i="6"/>
  <c r="F243" i="11"/>
  <c r="G242"/>
  <c r="M235" i="7"/>
  <c r="Q234" i="11" s="1"/>
  <c r="S234" s="1"/>
  <c r="M235" i="6"/>
  <c r="L234" i="11" s="1"/>
  <c r="P234" s="1"/>
  <c r="L236" i="6"/>
  <c r="N236"/>
  <c r="M235" i="11" s="1"/>
  <c r="G237" i="6"/>
  <c r="J237" s="1"/>
  <c r="H237"/>
  <c r="K237" s="1"/>
  <c r="L236" i="7"/>
  <c r="N236"/>
  <c r="R235" i="11" s="1"/>
  <c r="H237" i="7"/>
  <c r="K237" s="1"/>
  <c r="G237"/>
  <c r="J237" s="1"/>
  <c r="U234" i="11" l="1"/>
  <c r="X234" s="1"/>
  <c r="Y232"/>
  <c r="Z232" s="1"/>
  <c r="AB232" s="1"/>
  <c r="Y233"/>
  <c r="Z233" s="1"/>
  <c r="AB233" s="1"/>
  <c r="N234"/>
  <c r="V234" s="1"/>
  <c r="F244" i="7"/>
  <c r="F244" i="6"/>
  <c r="F244" i="11"/>
  <c r="G243"/>
  <c r="M236" i="7"/>
  <c r="Q235" i="11" s="1"/>
  <c r="U235" s="1"/>
  <c r="M236" i="6"/>
  <c r="L235" i="11" s="1"/>
  <c r="P235" s="1"/>
  <c r="L237" i="6"/>
  <c r="N237"/>
  <c r="M236" i="11" s="1"/>
  <c r="G238" i="6"/>
  <c r="J238" s="1"/>
  <c r="H238"/>
  <c r="K238" s="1"/>
  <c r="L237" i="7"/>
  <c r="N237"/>
  <c r="R236" i="11" s="1"/>
  <c r="H238" i="7"/>
  <c r="K238" s="1"/>
  <c r="G238"/>
  <c r="J238" s="1"/>
  <c r="N235" i="11" l="1"/>
  <c r="V235" s="1"/>
  <c r="X235"/>
  <c r="Y234"/>
  <c r="Z234" s="1"/>
  <c r="AB234" s="1"/>
  <c r="AA234"/>
  <c r="S235"/>
  <c r="F245" i="7"/>
  <c r="F245" i="6"/>
  <c r="G244" i="11"/>
  <c r="F245"/>
  <c r="M237" i="7"/>
  <c r="Q236" i="11" s="1"/>
  <c r="U236" s="1"/>
  <c r="M237" i="6"/>
  <c r="L236" i="11" s="1"/>
  <c r="N236" s="1"/>
  <c r="L238" i="6"/>
  <c r="N238"/>
  <c r="M237" i="11" s="1"/>
  <c r="N238" i="7"/>
  <c r="R237" i="11" s="1"/>
  <c r="L238" i="7"/>
  <c r="G239"/>
  <c r="J239" s="1"/>
  <c r="H239"/>
  <c r="K239" s="1"/>
  <c r="H239" i="6"/>
  <c r="K239" s="1"/>
  <c r="G239"/>
  <c r="J239" s="1"/>
  <c r="P236" i="11" l="1"/>
  <c r="X236" s="1"/>
  <c r="V236"/>
  <c r="Y235"/>
  <c r="Z235" s="1"/>
  <c r="AB235" s="1"/>
  <c r="AA235"/>
  <c r="S236"/>
  <c r="F246" i="7"/>
  <c r="F246" i="6"/>
  <c r="G245" i="11"/>
  <c r="F246"/>
  <c r="M238" i="7"/>
  <c r="Q237" i="11" s="1"/>
  <c r="S237" s="1"/>
  <c r="M238" i="6"/>
  <c r="L237" i="11" s="1"/>
  <c r="P237" s="1"/>
  <c r="L239" i="6"/>
  <c r="N239"/>
  <c r="M238" i="11" s="1"/>
  <c r="G240" i="7"/>
  <c r="J240" s="1"/>
  <c r="H240"/>
  <c r="K240" s="1"/>
  <c r="G240" i="6"/>
  <c r="J240" s="1"/>
  <c r="H240"/>
  <c r="K240" s="1"/>
  <c r="L239" i="7"/>
  <c r="N239"/>
  <c r="R238" i="11" s="1"/>
  <c r="N237" l="1"/>
  <c r="V237" s="1"/>
  <c r="P238"/>
  <c r="Y236"/>
  <c r="Z236" s="1"/>
  <c r="AB236" s="1"/>
  <c r="AA236"/>
  <c r="U237"/>
  <c r="X237" s="1"/>
  <c r="F247" i="7"/>
  <c r="F247" i="6"/>
  <c r="F247" i="11"/>
  <c r="G246"/>
  <c r="M239" i="7"/>
  <c r="Q238" i="11" s="1"/>
  <c r="S238" s="1"/>
  <c r="M239" i="6"/>
  <c r="L238" i="11" s="1"/>
  <c r="N238" s="1"/>
  <c r="L240" i="7"/>
  <c r="N240"/>
  <c r="R239" i="11" s="1"/>
  <c r="N240" i="6"/>
  <c r="M239" i="11" s="1"/>
  <c r="L240" i="6"/>
  <c r="H241" i="7"/>
  <c r="K241" s="1"/>
  <c r="G241"/>
  <c r="J241" s="1"/>
  <c r="H241" i="6"/>
  <c r="K241" s="1"/>
  <c r="G241"/>
  <c r="J241" s="1"/>
  <c r="U238" i="11" l="1"/>
  <c r="X238" s="1"/>
  <c r="Y237"/>
  <c r="Z237" s="1"/>
  <c r="AB237" s="1"/>
  <c r="AA237"/>
  <c r="V238"/>
  <c r="F248" i="7"/>
  <c r="F248" i="6"/>
  <c r="F248" i="11"/>
  <c r="G247"/>
  <c r="M240" i="7"/>
  <c r="Q239" i="11" s="1"/>
  <c r="U239" s="1"/>
  <c r="M240" i="6"/>
  <c r="L239" i="11" s="1"/>
  <c r="N239" s="1"/>
  <c r="L241" i="7"/>
  <c r="N241"/>
  <c r="R240" i="11" s="1"/>
  <c r="H242" i="7"/>
  <c r="K242" s="1"/>
  <c r="G242"/>
  <c r="J242" s="1"/>
  <c r="N241" i="6"/>
  <c r="M240" i="11" s="1"/>
  <c r="L241" i="6"/>
  <c r="G242"/>
  <c r="J242" s="1"/>
  <c r="H242"/>
  <c r="K242" s="1"/>
  <c r="S239" i="11" l="1"/>
  <c r="V239" s="1"/>
  <c r="P239"/>
  <c r="X239" s="1"/>
  <c r="Y238"/>
  <c r="Z238" s="1"/>
  <c r="AB238" s="1"/>
  <c r="AA238"/>
  <c r="F249" i="6"/>
  <c r="F249" i="7"/>
  <c r="F249" i="11"/>
  <c r="G248"/>
  <c r="M241" i="7"/>
  <c r="Q240" i="11" s="1"/>
  <c r="S240" s="1"/>
  <c r="M241" i="6"/>
  <c r="L240" i="11" s="1"/>
  <c r="P240" s="1"/>
  <c r="L242" i="6"/>
  <c r="N242"/>
  <c r="M241" i="11" s="1"/>
  <c r="N242" i="7"/>
  <c r="R241" i="11" s="1"/>
  <c r="L242" i="7"/>
  <c r="G243"/>
  <c r="J243" s="1"/>
  <c r="H243"/>
  <c r="K243" s="1"/>
  <c r="H243" i="6"/>
  <c r="K243" s="1"/>
  <c r="G243"/>
  <c r="J243" s="1"/>
  <c r="U240" i="11" l="1"/>
  <c r="X240" s="1"/>
  <c r="AA239"/>
  <c r="Y239"/>
  <c r="Z239" s="1"/>
  <c r="AB239" s="1"/>
  <c r="N240"/>
  <c r="V240" s="1"/>
  <c r="F250" i="7"/>
  <c r="F250" i="6"/>
  <c r="F250" i="11"/>
  <c r="G249"/>
  <c r="M242" i="7"/>
  <c r="Q241" i="11" s="1"/>
  <c r="U241" s="1"/>
  <c r="M242" i="6"/>
  <c r="L241" i="11" s="1"/>
  <c r="N241" s="1"/>
  <c r="L243" i="7"/>
  <c r="N243"/>
  <c r="R242" i="11" s="1"/>
  <c r="N243" i="6"/>
  <c r="M242" i="11" s="1"/>
  <c r="L243" i="6"/>
  <c r="G244" i="7"/>
  <c r="J244" s="1"/>
  <c r="H244"/>
  <c r="K244" s="1"/>
  <c r="G244" i="6"/>
  <c r="J244" s="1"/>
  <c r="H244"/>
  <c r="K244" s="1"/>
  <c r="P241" i="11" l="1"/>
  <c r="X241" s="1"/>
  <c r="V241"/>
  <c r="Y240"/>
  <c r="Z240" s="1"/>
  <c r="AB240" s="1"/>
  <c r="AA240"/>
  <c r="S241"/>
  <c r="F251" i="7"/>
  <c r="F251" i="6"/>
  <c r="F251" i="11"/>
  <c r="G250"/>
  <c r="M243" i="7"/>
  <c r="Q242" i="11" s="1"/>
  <c r="U242" s="1"/>
  <c r="M243" i="6"/>
  <c r="L242" i="11" s="1"/>
  <c r="N242" s="1"/>
  <c r="L244" i="7"/>
  <c r="N244"/>
  <c r="R243" i="11" s="1"/>
  <c r="N244" i="6"/>
  <c r="M243" i="11" s="1"/>
  <c r="L244" i="6"/>
  <c r="H245" i="7"/>
  <c r="K245" s="1"/>
  <c r="G245"/>
  <c r="J245" s="1"/>
  <c r="G245" i="6"/>
  <c r="J245" s="1"/>
  <c r="H245"/>
  <c r="K245" s="1"/>
  <c r="P242" i="11" l="1"/>
  <c r="X242" s="1"/>
  <c r="S242"/>
  <c r="V242" s="1"/>
  <c r="Y241"/>
  <c r="Z241" s="1"/>
  <c r="AB241" s="1"/>
  <c r="AA241"/>
  <c r="F252" i="7"/>
  <c r="F252" i="6"/>
  <c r="F252" i="11"/>
  <c r="G251"/>
  <c r="M244" i="7"/>
  <c r="Q243" i="11" s="1"/>
  <c r="U243" s="1"/>
  <c r="M244" i="6"/>
  <c r="L243" i="11" s="1"/>
  <c r="P243" s="1"/>
  <c r="L245" i="7"/>
  <c r="N245"/>
  <c r="R244" i="11" s="1"/>
  <c r="H246" i="7"/>
  <c r="K246" s="1"/>
  <c r="G246"/>
  <c r="J246" s="1"/>
  <c r="N245" i="6"/>
  <c r="M244" i="11" s="1"/>
  <c r="L245" i="6"/>
  <c r="G246"/>
  <c r="J246" s="1"/>
  <c r="H246"/>
  <c r="K246" s="1"/>
  <c r="S243" i="11" l="1"/>
  <c r="X243"/>
  <c r="Y242"/>
  <c r="Z242" s="1"/>
  <c r="AB242" s="1"/>
  <c r="AA242"/>
  <c r="N243"/>
  <c r="F253" i="7"/>
  <c r="F253" i="6"/>
  <c r="G252" i="11"/>
  <c r="F253"/>
  <c r="M245" i="7"/>
  <c r="Q244" i="11" s="1"/>
  <c r="U244" s="1"/>
  <c r="M245" i="6"/>
  <c r="L244" i="11" s="1"/>
  <c r="N244" s="1"/>
  <c r="N246" i="7"/>
  <c r="R245" i="11" s="1"/>
  <c r="L246" i="7"/>
  <c r="L246" i="6"/>
  <c r="N246"/>
  <c r="M245" i="11" s="1"/>
  <c r="H247" i="7"/>
  <c r="K247" s="1"/>
  <c r="G247"/>
  <c r="J247" s="1"/>
  <c r="H247" i="6"/>
  <c r="K247" s="1"/>
  <c r="G247"/>
  <c r="J247" s="1"/>
  <c r="P244" i="11" l="1"/>
  <c r="X244" s="1"/>
  <c r="V243"/>
  <c r="AA243" s="1"/>
  <c r="S244"/>
  <c r="V244" s="1"/>
  <c r="F254" i="7"/>
  <c r="F254" i="6"/>
  <c r="G253" i="11"/>
  <c r="F254"/>
  <c r="M246" i="7"/>
  <c r="Q245" i="11" s="1"/>
  <c r="S245" s="1"/>
  <c r="M246" i="6"/>
  <c r="L245" i="11" s="1"/>
  <c r="P245" s="1"/>
  <c r="N247" i="6"/>
  <c r="M246" i="11" s="1"/>
  <c r="L247" i="6"/>
  <c r="N247" i="7"/>
  <c r="R246" i="11" s="1"/>
  <c r="L247" i="7"/>
  <c r="G248"/>
  <c r="J248" s="1"/>
  <c r="H248"/>
  <c r="K248" s="1"/>
  <c r="H248" i="6"/>
  <c r="K248" s="1"/>
  <c r="G248"/>
  <c r="J248" s="1"/>
  <c r="N245" i="11" l="1"/>
  <c r="V245" s="1"/>
  <c r="Y243"/>
  <c r="Z243" s="1"/>
  <c r="AB243" s="1"/>
  <c r="Y244"/>
  <c r="Z244" s="1"/>
  <c r="AB244" s="1"/>
  <c r="AA244"/>
  <c r="U245"/>
  <c r="X245" s="1"/>
  <c r="F255" i="7"/>
  <c r="F255" i="6"/>
  <c r="F255" i="11"/>
  <c r="G254"/>
  <c r="M247" i="7"/>
  <c r="Q246" i="11" s="1"/>
  <c r="S246" s="1"/>
  <c r="M247" i="6"/>
  <c r="L246" i="11" s="1"/>
  <c r="N246" s="1"/>
  <c r="N248" i="6"/>
  <c r="M247" i="11" s="1"/>
  <c r="L248" i="6"/>
  <c r="N248" i="7"/>
  <c r="R247" i="11" s="1"/>
  <c r="L248" i="7"/>
  <c r="H249"/>
  <c r="K249" s="1"/>
  <c r="G249"/>
  <c r="J249" s="1"/>
  <c r="G249" i="6"/>
  <c r="J249" s="1"/>
  <c r="H249"/>
  <c r="K249" s="1"/>
  <c r="U246" i="11" l="1"/>
  <c r="P246"/>
  <c r="V246"/>
  <c r="AA246" s="1"/>
  <c r="Y245"/>
  <c r="Z245" s="1"/>
  <c r="AB245" s="1"/>
  <c r="AA245"/>
  <c r="F256" i="7"/>
  <c r="F256" i="6"/>
  <c r="F256" i="11"/>
  <c r="G255"/>
  <c r="M248" i="7"/>
  <c r="Q247" i="11" s="1"/>
  <c r="U247" s="1"/>
  <c r="M248" i="6"/>
  <c r="L247" i="11" s="1"/>
  <c r="P247" s="1"/>
  <c r="L249" i="7"/>
  <c r="N249"/>
  <c r="R248" i="11" s="1"/>
  <c r="G250" i="7"/>
  <c r="J250" s="1"/>
  <c r="H250"/>
  <c r="K250" s="1"/>
  <c r="N249" i="6"/>
  <c r="M248" i="11" s="1"/>
  <c r="L249" i="6"/>
  <c r="G250"/>
  <c r="J250" s="1"/>
  <c r="H250"/>
  <c r="K250" s="1"/>
  <c r="X246" i="11" l="1"/>
  <c r="Y246" s="1"/>
  <c r="Z246" s="1"/>
  <c r="AB246" s="1"/>
  <c r="S247"/>
  <c r="X247"/>
  <c r="N247"/>
  <c r="F257" i="6"/>
  <c r="F257" i="7"/>
  <c r="F257" i="11"/>
  <c r="G256"/>
  <c r="M249" i="7"/>
  <c r="Q248" i="11" s="1"/>
  <c r="S248" s="1"/>
  <c r="M249" i="6"/>
  <c r="L248" i="11" s="1"/>
  <c r="P248" s="1"/>
  <c r="G251" i="7"/>
  <c r="J251" s="1"/>
  <c r="H251"/>
  <c r="K251" s="1"/>
  <c r="H251" i="6"/>
  <c r="K251" s="1"/>
  <c r="G251"/>
  <c r="J251" s="1"/>
  <c r="N250"/>
  <c r="M249" i="11" s="1"/>
  <c r="L250" i="6"/>
  <c r="N250" i="7"/>
  <c r="R249" i="11" s="1"/>
  <c r="L250" i="7"/>
  <c r="V247" i="11" l="1"/>
  <c r="AA247" s="1"/>
  <c r="N248"/>
  <c r="V248" s="1"/>
  <c r="U248"/>
  <c r="X248" s="1"/>
  <c r="F258" i="7"/>
  <c r="F258" i="6"/>
  <c r="F258" i="11"/>
  <c r="G257"/>
  <c r="M250" i="7"/>
  <c r="Q249" i="11" s="1"/>
  <c r="U249" s="1"/>
  <c r="M250" i="6"/>
  <c r="L249" i="11" s="1"/>
  <c r="N249" s="1"/>
  <c r="G252" i="7"/>
  <c r="J252" s="1"/>
  <c r="H252"/>
  <c r="K252" s="1"/>
  <c r="L251" i="6"/>
  <c r="N251"/>
  <c r="M250" i="11" s="1"/>
  <c r="L251" i="7"/>
  <c r="N251"/>
  <c r="R250" i="11" s="1"/>
  <c r="G252" i="6"/>
  <c r="J252" s="1"/>
  <c r="H252"/>
  <c r="K252" s="1"/>
  <c r="S249" i="11" l="1"/>
  <c r="V249" s="1"/>
  <c r="AA249" s="1"/>
  <c r="Y247"/>
  <c r="Z247" s="1"/>
  <c r="AB247" s="1"/>
  <c r="X249"/>
  <c r="Y248"/>
  <c r="Z248" s="1"/>
  <c r="AB248" s="1"/>
  <c r="AA248"/>
  <c r="P249"/>
  <c r="F259" i="7"/>
  <c r="F259" i="6"/>
  <c r="F259" i="11"/>
  <c r="G258"/>
  <c r="M251" i="7"/>
  <c r="Q250" i="11" s="1"/>
  <c r="S250" s="1"/>
  <c r="M251" i="6"/>
  <c r="L250" i="11" s="1"/>
  <c r="N250" s="1"/>
  <c r="N252" i="7"/>
  <c r="R251" i="11" s="1"/>
  <c r="L252" i="7"/>
  <c r="H253"/>
  <c r="K253" s="1"/>
  <c r="G253"/>
  <c r="J253" s="1"/>
  <c r="G253" i="6"/>
  <c r="J253" s="1"/>
  <c r="H253"/>
  <c r="K253" s="1"/>
  <c r="L252"/>
  <c r="N252"/>
  <c r="M251" i="11" s="1"/>
  <c r="V250" l="1"/>
  <c r="AA250" s="1"/>
  <c r="Y249"/>
  <c r="Z249" s="1"/>
  <c r="AB249" s="1"/>
  <c r="U250"/>
  <c r="P250"/>
  <c r="F260" i="7"/>
  <c r="F260" i="6"/>
  <c r="F260" i="11"/>
  <c r="G259"/>
  <c r="M252" i="7"/>
  <c r="Q251" i="11" s="1"/>
  <c r="S251" s="1"/>
  <c r="M252" i="6"/>
  <c r="L251" i="11" s="1"/>
  <c r="N251" s="1"/>
  <c r="G254" i="7"/>
  <c r="J254" s="1"/>
  <c r="H254"/>
  <c r="K254" s="1"/>
  <c r="L253"/>
  <c r="N253"/>
  <c r="R252" i="11" s="1"/>
  <c r="N253" i="6"/>
  <c r="M252" i="11" s="1"/>
  <c r="L253" i="6"/>
  <c r="G254"/>
  <c r="J254" s="1"/>
  <c r="H254"/>
  <c r="K254" s="1"/>
  <c r="P251" i="11" l="1"/>
  <c r="X250"/>
  <c r="Y250" s="1"/>
  <c r="V251"/>
  <c r="AA251" s="1"/>
  <c r="U251"/>
  <c r="F261" i="7"/>
  <c r="F261" i="6"/>
  <c r="G260" i="11"/>
  <c r="F261"/>
  <c r="M253" i="7"/>
  <c r="Q252" i="11" s="1"/>
  <c r="U252" s="1"/>
  <c r="M253" i="6"/>
  <c r="L252" i="11" s="1"/>
  <c r="N252" s="1"/>
  <c r="H255" i="7"/>
  <c r="K255" s="1"/>
  <c r="G255"/>
  <c r="J255" s="1"/>
  <c r="H255" i="6"/>
  <c r="K255" s="1"/>
  <c r="G255"/>
  <c r="J255" s="1"/>
  <c r="N254"/>
  <c r="M253" i="11" s="1"/>
  <c r="L254" i="6"/>
  <c r="N254" i="7"/>
  <c r="R253" i="11" s="1"/>
  <c r="L254" i="7"/>
  <c r="Z250" i="11" l="1"/>
  <c r="AB250" s="1"/>
  <c r="S252"/>
  <c r="V252" s="1"/>
  <c r="X251"/>
  <c r="Y251" s="1"/>
  <c r="Z251" s="1"/>
  <c r="AB251" s="1"/>
  <c r="P252"/>
  <c r="X252" s="1"/>
  <c r="F262" i="7"/>
  <c r="F262" i="6"/>
  <c r="G261" i="11"/>
  <c r="F262"/>
  <c r="M254" i="7"/>
  <c r="Q253" i="11" s="1"/>
  <c r="S253" s="1"/>
  <c r="M254" i="6"/>
  <c r="L253" i="11" s="1"/>
  <c r="P253" s="1"/>
  <c r="G256" i="7"/>
  <c r="J256" s="1"/>
  <c r="H256"/>
  <c r="K256" s="1"/>
  <c r="L255"/>
  <c r="N255"/>
  <c r="R254" i="11" s="1"/>
  <c r="H256" i="6"/>
  <c r="K256" s="1"/>
  <c r="G256"/>
  <c r="J256" s="1"/>
  <c r="N255"/>
  <c r="M254" i="11" s="1"/>
  <c r="L255" i="6"/>
  <c r="N253" i="11" l="1"/>
  <c r="V253" s="1"/>
  <c r="AA253" s="1"/>
  <c r="U253"/>
  <c r="X253" s="1"/>
  <c r="Y252"/>
  <c r="Z252" s="1"/>
  <c r="AB252" s="1"/>
  <c r="AA252"/>
  <c r="F263" i="7"/>
  <c r="F263" i="6"/>
  <c r="F263" i="11"/>
  <c r="G262"/>
  <c r="M255" i="7"/>
  <c r="Q254" i="11" s="1"/>
  <c r="S254" s="1"/>
  <c r="M255" i="6"/>
  <c r="L254" i="11" s="1"/>
  <c r="N254" s="1"/>
  <c r="L256" i="7"/>
  <c r="N256"/>
  <c r="R255" i="11" s="1"/>
  <c r="H257" i="7"/>
  <c r="K257" s="1"/>
  <c r="G257"/>
  <c r="J257" s="1"/>
  <c r="N256" i="6"/>
  <c r="M255" i="11" s="1"/>
  <c r="L256" i="6"/>
  <c r="G257"/>
  <c r="J257" s="1"/>
  <c r="H257"/>
  <c r="K257" s="1"/>
  <c r="U254" i="11" l="1"/>
  <c r="V254"/>
  <c r="AA254" s="1"/>
  <c r="Y253"/>
  <c r="Z253" s="1"/>
  <c r="AB253" s="1"/>
  <c r="P254"/>
  <c r="F264" i="7"/>
  <c r="F264" i="6"/>
  <c r="F264" i="11"/>
  <c r="G263"/>
  <c r="M256" i="7"/>
  <c r="Q255" i="11" s="1"/>
  <c r="S255" s="1"/>
  <c r="M256" i="6"/>
  <c r="L255" i="11" s="1"/>
  <c r="P255" s="1"/>
  <c r="G258" i="6"/>
  <c r="J258" s="1"/>
  <c r="H258"/>
  <c r="K258" s="1"/>
  <c r="N257" i="7"/>
  <c r="R256" i="11" s="1"/>
  <c r="L257" i="7"/>
  <c r="H258"/>
  <c r="K258" s="1"/>
  <c r="G258"/>
  <c r="J258" s="1"/>
  <c r="L257" i="6"/>
  <c r="N257"/>
  <c r="M256" i="11" s="1"/>
  <c r="X254" l="1"/>
  <c r="Y254" s="1"/>
  <c r="Z254" s="1"/>
  <c r="AB254" s="1"/>
  <c r="U255"/>
  <c r="X255" s="1"/>
  <c r="N255"/>
  <c r="V255" s="1"/>
  <c r="F265" i="6"/>
  <c r="F265" i="7"/>
  <c r="F265" i="11"/>
  <c r="G264"/>
  <c r="M257" i="7"/>
  <c r="Q256" i="11" s="1"/>
  <c r="S256" s="1"/>
  <c r="M257" i="6"/>
  <c r="L256" i="11" s="1"/>
  <c r="P256" s="1"/>
  <c r="L258" i="6"/>
  <c r="N258"/>
  <c r="M257" i="11" s="1"/>
  <c r="H259" i="7"/>
  <c r="K259" s="1"/>
  <c r="G259"/>
  <c r="J259" s="1"/>
  <c r="N258"/>
  <c r="R257" i="11" s="1"/>
  <c r="L258" i="7"/>
  <c r="G259" i="6"/>
  <c r="J259" s="1"/>
  <c r="H259"/>
  <c r="K259" s="1"/>
  <c r="N256" i="11" l="1"/>
  <c r="V256" s="1"/>
  <c r="Y255"/>
  <c r="Z255" s="1"/>
  <c r="AB255" s="1"/>
  <c r="AA255"/>
  <c r="U256"/>
  <c r="X256" s="1"/>
  <c r="F266" i="7"/>
  <c r="F266" i="6"/>
  <c r="F266" i="11"/>
  <c r="G265"/>
  <c r="M258" i="7"/>
  <c r="Q257" i="11" s="1"/>
  <c r="S257" s="1"/>
  <c r="M258" i="6"/>
  <c r="L257" i="11" s="1"/>
  <c r="P257" s="1"/>
  <c r="N259" i="7"/>
  <c r="R258" i="11" s="1"/>
  <c r="L259" i="7"/>
  <c r="N259" i="6"/>
  <c r="M258" i="11" s="1"/>
  <c r="L259" i="6"/>
  <c r="G260" i="7"/>
  <c r="J260" s="1"/>
  <c r="H260"/>
  <c r="K260" s="1"/>
  <c r="G260" i="6"/>
  <c r="J260" s="1"/>
  <c r="H260"/>
  <c r="K260" s="1"/>
  <c r="U257" i="11" l="1"/>
  <c r="X257" s="1"/>
  <c r="Y256"/>
  <c r="Z256" s="1"/>
  <c r="AB256" s="1"/>
  <c r="AA256"/>
  <c r="N257"/>
  <c r="V257" s="1"/>
  <c r="F267" i="7"/>
  <c r="F267" i="6"/>
  <c r="F267" i="11"/>
  <c r="G266"/>
  <c r="M259" i="7"/>
  <c r="Q258" i="11" s="1"/>
  <c r="S258" s="1"/>
  <c r="M259" i="6"/>
  <c r="L258" i="11" s="1"/>
  <c r="N258" s="1"/>
  <c r="N260" i="6"/>
  <c r="M259" i="11" s="1"/>
  <c r="L260" i="6"/>
  <c r="N260" i="7"/>
  <c r="R259" i="11" s="1"/>
  <c r="L260" i="7"/>
  <c r="H261"/>
  <c r="K261" s="1"/>
  <c r="G261"/>
  <c r="J261" s="1"/>
  <c r="G261" i="6"/>
  <c r="J261" s="1"/>
  <c r="H261"/>
  <c r="K261" s="1"/>
  <c r="U258" i="11" l="1"/>
  <c r="V258"/>
  <c r="P258"/>
  <c r="Y257"/>
  <c r="Z257" s="1"/>
  <c r="AB257" s="1"/>
  <c r="AA257"/>
  <c r="F268" i="7"/>
  <c r="F268" i="6"/>
  <c r="F268" i="11"/>
  <c r="G267"/>
  <c r="M260" i="7"/>
  <c r="Q259" i="11" s="1"/>
  <c r="S259" s="1"/>
  <c r="M260" i="6"/>
  <c r="L259" i="11" s="1"/>
  <c r="N259" s="1"/>
  <c r="L261" i="6"/>
  <c r="N261"/>
  <c r="M260" i="11" s="1"/>
  <c r="L261" i="7"/>
  <c r="N261"/>
  <c r="R260" i="11" s="1"/>
  <c r="H262" i="6"/>
  <c r="K262" s="1"/>
  <c r="G262"/>
  <c r="J262" s="1"/>
  <c r="G262" i="7"/>
  <c r="J262" s="1"/>
  <c r="H262"/>
  <c r="K262" s="1"/>
  <c r="X258" i="11" l="1"/>
  <c r="Y258" s="1"/>
  <c r="Z258" s="1"/>
  <c r="AB258" s="1"/>
  <c r="V259"/>
  <c r="AA259" s="1"/>
  <c r="U259"/>
  <c r="AA258"/>
  <c r="P259"/>
  <c r="F269" i="7"/>
  <c r="F269" i="6"/>
  <c r="G268" i="11"/>
  <c r="F269"/>
  <c r="M261" i="7"/>
  <c r="Q260" i="11" s="1"/>
  <c r="S260" s="1"/>
  <c r="M261" i="6"/>
  <c r="L260" i="11" s="1"/>
  <c r="P260" s="1"/>
  <c r="N262" i="7"/>
  <c r="R261" i="11" s="1"/>
  <c r="L262" i="7"/>
  <c r="N262" i="6"/>
  <c r="M261" i="11" s="1"/>
  <c r="L262" i="6"/>
  <c r="G263" i="7"/>
  <c r="J263" s="1"/>
  <c r="H263"/>
  <c r="K263" s="1"/>
  <c r="G263" i="6"/>
  <c r="J263" s="1"/>
  <c r="H263"/>
  <c r="K263" s="1"/>
  <c r="U260" i="11" l="1"/>
  <c r="X260" s="1"/>
  <c r="X259"/>
  <c r="Y259" s="1"/>
  <c r="Z259" s="1"/>
  <c r="AB259" s="1"/>
  <c r="N260"/>
  <c r="V260" s="1"/>
  <c r="F270" i="7"/>
  <c r="F270" i="6"/>
  <c r="G269" i="11"/>
  <c r="F270"/>
  <c r="M262" i="7"/>
  <c r="Q261" i="11" s="1"/>
  <c r="S261" s="1"/>
  <c r="M262" i="6"/>
  <c r="L261" i="11" s="1"/>
  <c r="N261" s="1"/>
  <c r="G264" i="7"/>
  <c r="J264" s="1"/>
  <c r="H264"/>
  <c r="K264" s="1"/>
  <c r="H264" i="6"/>
  <c r="K264" s="1"/>
  <c r="G264"/>
  <c r="J264" s="1"/>
  <c r="N263" i="7"/>
  <c r="R262" i="11" s="1"/>
  <c r="L263" i="7"/>
  <c r="L263" i="6"/>
  <c r="N263"/>
  <c r="M262" i="11" s="1"/>
  <c r="U261" l="1"/>
  <c r="V261"/>
  <c r="AA261" s="1"/>
  <c r="P261"/>
  <c r="Y260"/>
  <c r="Z260" s="1"/>
  <c r="AB260" s="1"/>
  <c r="AA260"/>
  <c r="F271" i="7"/>
  <c r="F271" i="6"/>
  <c r="F271" i="11"/>
  <c r="G270"/>
  <c r="M263" i="7"/>
  <c r="Q262" i="11" s="1"/>
  <c r="S262" s="1"/>
  <c r="M263" i="6"/>
  <c r="L262" i="11" s="1"/>
  <c r="N262" s="1"/>
  <c r="G265" i="6"/>
  <c r="J265" s="1"/>
  <c r="H265"/>
  <c r="K265" s="1"/>
  <c r="N264"/>
  <c r="M263" i="11" s="1"/>
  <c r="L264" i="6"/>
  <c r="H265" i="7"/>
  <c r="K265" s="1"/>
  <c r="G265"/>
  <c r="J265" s="1"/>
  <c r="N264"/>
  <c r="R263" i="11" s="1"/>
  <c r="L264" i="7"/>
  <c r="V262" i="11" l="1"/>
  <c r="AA262" s="1"/>
  <c r="X261"/>
  <c r="Y261" s="1"/>
  <c r="Z261" s="1"/>
  <c r="AB261" s="1"/>
  <c r="P262"/>
  <c r="U262"/>
  <c r="F272" i="7"/>
  <c r="F272" i="6"/>
  <c r="F272" i="11"/>
  <c r="G271"/>
  <c r="M264" i="7"/>
  <c r="Q263" i="11" s="1"/>
  <c r="S263" s="1"/>
  <c r="M264" i="6"/>
  <c r="L263" i="11" s="1"/>
  <c r="N263" s="1"/>
  <c r="L265" i="6"/>
  <c r="N265"/>
  <c r="M264" i="11" s="1"/>
  <c r="L265" i="7"/>
  <c r="N265"/>
  <c r="R264" i="11" s="1"/>
  <c r="H266" i="6"/>
  <c r="K266" s="1"/>
  <c r="G266"/>
  <c r="J266" s="1"/>
  <c r="G266" i="7"/>
  <c r="J266" s="1"/>
  <c r="H266"/>
  <c r="K266" s="1"/>
  <c r="P263" i="11" l="1"/>
  <c r="V263"/>
  <c r="X262"/>
  <c r="Y262" s="1"/>
  <c r="Z262" s="1"/>
  <c r="AB262" s="1"/>
  <c r="U263"/>
  <c r="F273" i="6"/>
  <c r="F273" i="7"/>
  <c r="F273" i="11"/>
  <c r="G272"/>
  <c r="M265" i="7"/>
  <c r="Q264" i="11" s="1"/>
  <c r="S264" s="1"/>
  <c r="M265" i="6"/>
  <c r="L264" i="11" s="1"/>
  <c r="N264" s="1"/>
  <c r="L266" i="6"/>
  <c r="N266"/>
  <c r="M265" i="11" s="1"/>
  <c r="L266" i="7"/>
  <c r="N266"/>
  <c r="R265" i="11" s="1"/>
  <c r="H267" i="7"/>
  <c r="K267" s="1"/>
  <c r="G267"/>
  <c r="J267" s="1"/>
  <c r="H267" i="6"/>
  <c r="K267" s="1"/>
  <c r="G267"/>
  <c r="J267" s="1"/>
  <c r="X263" i="11" l="1"/>
  <c r="Y263" s="1"/>
  <c r="Z263" s="1"/>
  <c r="AB263" s="1"/>
  <c r="V264"/>
  <c r="AA264" s="1"/>
  <c r="U264"/>
  <c r="AA263"/>
  <c r="P264"/>
  <c r="F274" i="7"/>
  <c r="F274" i="6"/>
  <c r="F274" i="11"/>
  <c r="G273"/>
  <c r="M266" i="7"/>
  <c r="Q265" i="11" s="1"/>
  <c r="U265" s="1"/>
  <c r="M266" i="6"/>
  <c r="L265" i="11" s="1"/>
  <c r="N265" s="1"/>
  <c r="L267" i="6"/>
  <c r="N267"/>
  <c r="M266" i="11" s="1"/>
  <c r="L267" i="7"/>
  <c r="N267"/>
  <c r="R266" i="11" s="1"/>
  <c r="H268" i="7"/>
  <c r="K268" s="1"/>
  <c r="G268"/>
  <c r="J268" s="1"/>
  <c r="G268" i="6"/>
  <c r="J268" s="1"/>
  <c r="H268"/>
  <c r="K268" s="1"/>
  <c r="X264" i="11" l="1"/>
  <c r="Y264" s="1"/>
  <c r="Z264" s="1"/>
  <c r="AB264" s="1"/>
  <c r="S265"/>
  <c r="V265" s="1"/>
  <c r="AA265" s="1"/>
  <c r="P265"/>
  <c r="X265" s="1"/>
  <c r="F275" i="7"/>
  <c r="F275" i="6"/>
  <c r="F275" i="11"/>
  <c r="G274"/>
  <c r="M267" i="7"/>
  <c r="Q266" i="11" s="1"/>
  <c r="S266" s="1"/>
  <c r="M267" i="6"/>
  <c r="L266" i="11" s="1"/>
  <c r="N266" s="1"/>
  <c r="L268" i="6"/>
  <c r="N268"/>
  <c r="M267" i="11" s="1"/>
  <c r="G269" i="7"/>
  <c r="J269" s="1"/>
  <c r="H269"/>
  <c r="K269" s="1"/>
  <c r="G269" i="6"/>
  <c r="J269" s="1"/>
  <c r="H269"/>
  <c r="K269" s="1"/>
  <c r="L268" i="7"/>
  <c r="N268"/>
  <c r="R267" i="11" s="1"/>
  <c r="Y265" l="1"/>
  <c r="Z265" s="1"/>
  <c r="AB265" s="1"/>
  <c r="P266"/>
  <c r="U266"/>
  <c r="V266"/>
  <c r="AA266" s="1"/>
  <c r="F276" i="7"/>
  <c r="F276" i="6"/>
  <c r="F276" i="11"/>
  <c r="G275"/>
  <c r="M268" i="7"/>
  <c r="Q267" i="11" s="1"/>
  <c r="S267" s="1"/>
  <c r="M268" i="6"/>
  <c r="L267" i="11" s="1"/>
  <c r="P267" s="1"/>
  <c r="L269" i="6"/>
  <c r="N269"/>
  <c r="M268" i="11" s="1"/>
  <c r="N269" i="7"/>
  <c r="R268" i="11" s="1"/>
  <c r="L269" i="7"/>
  <c r="G270"/>
  <c r="J270" s="1"/>
  <c r="H270"/>
  <c r="K270" s="1"/>
  <c r="G270" i="6"/>
  <c r="J270" s="1"/>
  <c r="H270"/>
  <c r="K270" s="1"/>
  <c r="X266" i="11" l="1"/>
  <c r="Y266" s="1"/>
  <c r="Z266" s="1"/>
  <c r="AB266" s="1"/>
  <c r="U267"/>
  <c r="X267" s="1"/>
  <c r="N267"/>
  <c r="V267" s="1"/>
  <c r="F277" i="7"/>
  <c r="F277" i="6"/>
  <c r="G276" i="11"/>
  <c r="F277"/>
  <c r="M269" i="7"/>
  <c r="Q268" i="11" s="1"/>
  <c r="S268" s="1"/>
  <c r="M269" i="6"/>
  <c r="L268" i="11" s="1"/>
  <c r="N268" s="1"/>
  <c r="N270" i="6"/>
  <c r="M269" i="11" s="1"/>
  <c r="L270" i="6"/>
  <c r="N270" i="7"/>
  <c r="R269" i="11" s="1"/>
  <c r="L270" i="7"/>
  <c r="G271"/>
  <c r="J271" s="1"/>
  <c r="H271"/>
  <c r="K271" s="1"/>
  <c r="G271" i="6"/>
  <c r="J271" s="1"/>
  <c r="H271"/>
  <c r="K271" s="1"/>
  <c r="U268" i="11" l="1"/>
  <c r="V268"/>
  <c r="Y267"/>
  <c r="Z267" s="1"/>
  <c r="AB267" s="1"/>
  <c r="AA267"/>
  <c r="P268"/>
  <c r="F278" i="7"/>
  <c r="F278" i="6"/>
  <c r="G277" i="11"/>
  <c r="F278"/>
  <c r="M270" i="7"/>
  <c r="Q269" i="11" s="1"/>
  <c r="S269" s="1"/>
  <c r="M270" i="6"/>
  <c r="L269" i="11" s="1"/>
  <c r="N269" s="1"/>
  <c r="L271" i="6"/>
  <c r="N271"/>
  <c r="M270" i="11" s="1"/>
  <c r="H272" i="7"/>
  <c r="K272" s="1"/>
  <c r="G272"/>
  <c r="J272" s="1"/>
  <c r="G272" i="6"/>
  <c r="J272" s="1"/>
  <c r="H272"/>
  <c r="K272" s="1"/>
  <c r="N271" i="7"/>
  <c r="R270" i="11" s="1"/>
  <c r="L271" i="7"/>
  <c r="V269" i="11" l="1"/>
  <c r="AA269" s="1"/>
  <c r="P269"/>
  <c r="X268"/>
  <c r="Y268" s="1"/>
  <c r="Z268" s="1"/>
  <c r="AB268" s="1"/>
  <c r="AA268"/>
  <c r="U269"/>
  <c r="F279" i="7"/>
  <c r="F279" i="6"/>
  <c r="F279" i="11"/>
  <c r="G278"/>
  <c r="M271" i="7"/>
  <c r="Q270" i="11" s="1"/>
  <c r="S270" s="1"/>
  <c r="M271" i="6"/>
  <c r="L270" i="11" s="1"/>
  <c r="N270" s="1"/>
  <c r="L272" i="7"/>
  <c r="N272"/>
  <c r="R271" i="11" s="1"/>
  <c r="N272" i="6"/>
  <c r="M271" i="11" s="1"/>
  <c r="L272" i="6"/>
  <c r="H273" i="7"/>
  <c r="K273" s="1"/>
  <c r="G273"/>
  <c r="J273" s="1"/>
  <c r="G273" i="6"/>
  <c r="J273" s="1"/>
  <c r="H273"/>
  <c r="K273" s="1"/>
  <c r="V270" i="11" l="1"/>
  <c r="AA270" s="1"/>
  <c r="X269"/>
  <c r="Y269" s="1"/>
  <c r="Z269" s="1"/>
  <c r="AB269" s="1"/>
  <c r="U270"/>
  <c r="P270"/>
  <c r="F280" i="7"/>
  <c r="F280" i="6"/>
  <c r="F280" i="11"/>
  <c r="G279"/>
  <c r="M272" i="7"/>
  <c r="Q271" i="11" s="1"/>
  <c r="S271" s="1"/>
  <c r="M272" i="6"/>
  <c r="L271" i="11" s="1"/>
  <c r="P271" s="1"/>
  <c r="L273" i="7"/>
  <c r="N273"/>
  <c r="R272" i="11" s="1"/>
  <c r="H274" i="6"/>
  <c r="K274" s="1"/>
  <c r="G274"/>
  <c r="J274" s="1"/>
  <c r="N273"/>
  <c r="M272" i="11" s="1"/>
  <c r="L273" i="6"/>
  <c r="H274" i="7"/>
  <c r="K274" s="1"/>
  <c r="G274"/>
  <c r="J274" s="1"/>
  <c r="X270" i="11" l="1"/>
  <c r="Y270" s="1"/>
  <c r="Z270" s="1"/>
  <c r="AB270" s="1"/>
  <c r="N271"/>
  <c r="V271" s="1"/>
  <c r="AA271" s="1"/>
  <c r="U271"/>
  <c r="X271" s="1"/>
  <c r="F281" i="6"/>
  <c r="F281" i="7"/>
  <c r="F281" i="11"/>
  <c r="G280"/>
  <c r="M273" i="7"/>
  <c r="Q272" i="11" s="1"/>
  <c r="S272" s="1"/>
  <c r="M273" i="6"/>
  <c r="L272" i="11" s="1"/>
  <c r="N272" s="1"/>
  <c r="N274" i="6"/>
  <c r="M273" i="11" s="1"/>
  <c r="L274" i="6"/>
  <c r="L274" i="7"/>
  <c r="N274"/>
  <c r="R273" i="11" s="1"/>
  <c r="G275" i="6"/>
  <c r="J275" s="1"/>
  <c r="H275"/>
  <c r="K275" s="1"/>
  <c r="H275" i="7"/>
  <c r="K275" s="1"/>
  <c r="G275"/>
  <c r="J275" s="1"/>
  <c r="U272" i="11" l="1"/>
  <c r="Y271"/>
  <c r="Z271" s="1"/>
  <c r="AB271" s="1"/>
  <c r="V272"/>
  <c r="AA272" s="1"/>
  <c r="P272"/>
  <c r="F282" i="7"/>
  <c r="F282" i="6"/>
  <c r="F282" i="11"/>
  <c r="G281"/>
  <c r="M274" i="7"/>
  <c r="Q273" i="11" s="1"/>
  <c r="U273" s="1"/>
  <c r="M274" i="6"/>
  <c r="L273" i="11" s="1"/>
  <c r="N273" s="1"/>
  <c r="L275" i="7"/>
  <c r="N275"/>
  <c r="R274" i="11" s="1"/>
  <c r="N275" i="6"/>
  <c r="M274" i="11" s="1"/>
  <c r="L275" i="6"/>
  <c r="H276"/>
  <c r="K276" s="1"/>
  <c r="G276"/>
  <c r="J276" s="1"/>
  <c r="G276" i="7"/>
  <c r="J276" s="1"/>
  <c r="H276"/>
  <c r="K276" s="1"/>
  <c r="Y272" i="11" l="1"/>
  <c r="P273"/>
  <c r="X273" s="1"/>
  <c r="X272"/>
  <c r="S273"/>
  <c r="V273" s="1"/>
  <c r="AA273" s="1"/>
  <c r="F283" i="7"/>
  <c r="F283" i="6"/>
  <c r="F283" i="11"/>
  <c r="G282"/>
  <c r="M275" i="7"/>
  <c r="Q274" i="11" s="1"/>
  <c r="S274" s="1"/>
  <c r="M275" i="6"/>
  <c r="L274" i="11" s="1"/>
  <c r="N274" s="1"/>
  <c r="L276" i="7"/>
  <c r="N276"/>
  <c r="R275" i="11" s="1"/>
  <c r="L276" i="6"/>
  <c r="N276"/>
  <c r="M275" i="11" s="1"/>
  <c r="G277" i="6"/>
  <c r="J277" s="1"/>
  <c r="H277"/>
  <c r="K277" s="1"/>
  <c r="H277" i="7"/>
  <c r="K277" s="1"/>
  <c r="G277"/>
  <c r="J277" s="1"/>
  <c r="Z272" i="11" l="1"/>
  <c r="AB272" s="1"/>
  <c r="P274"/>
  <c r="X274" s="1"/>
  <c r="Y273"/>
  <c r="Z273" s="1"/>
  <c r="AB273" s="1"/>
  <c r="V274"/>
  <c r="U274"/>
  <c r="F284" i="7"/>
  <c r="F284" i="6"/>
  <c r="G283" i="11"/>
  <c r="F284"/>
  <c r="M276" i="7"/>
  <c r="Q275" i="11" s="1"/>
  <c r="U275" s="1"/>
  <c r="M276" i="6"/>
  <c r="L275" i="11" s="1"/>
  <c r="N275" s="1"/>
  <c r="L277" i="7"/>
  <c r="N277"/>
  <c r="R276" i="11" s="1"/>
  <c r="N277" i="6"/>
  <c r="M276" i="11" s="1"/>
  <c r="L277" i="6"/>
  <c r="G278" i="7"/>
  <c r="J278" s="1"/>
  <c r="H278"/>
  <c r="K278" s="1"/>
  <c r="G278" i="6"/>
  <c r="J278" s="1"/>
  <c r="H278"/>
  <c r="K278" s="1"/>
  <c r="P275" i="11" l="1"/>
  <c r="X275" s="1"/>
  <c r="S275"/>
  <c r="V275" s="1"/>
  <c r="Y274"/>
  <c r="Z274" s="1"/>
  <c r="AB274" s="1"/>
  <c r="AA274"/>
  <c r="F285" i="7"/>
  <c r="F285" i="6"/>
  <c r="F285" i="11"/>
  <c r="G284"/>
  <c r="M277" i="7"/>
  <c r="Q276" i="11" s="1"/>
  <c r="U276" s="1"/>
  <c r="M277" i="6"/>
  <c r="L276" i="11" s="1"/>
  <c r="N276" s="1"/>
  <c r="L278" i="6"/>
  <c r="N278"/>
  <c r="M277" i="11" s="1"/>
  <c r="L278" i="7"/>
  <c r="N278"/>
  <c r="R277" i="11" s="1"/>
  <c r="H279" i="7"/>
  <c r="K279" s="1"/>
  <c r="G279"/>
  <c r="J279" s="1"/>
  <c r="H279" i="6"/>
  <c r="K279" s="1"/>
  <c r="G279"/>
  <c r="J279" s="1"/>
  <c r="P276" i="11" l="1"/>
  <c r="X276" s="1"/>
  <c r="S276"/>
  <c r="V276" s="1"/>
  <c r="Y275"/>
  <c r="Z275" s="1"/>
  <c r="AB275" s="1"/>
  <c r="AA275"/>
  <c r="F286" i="7"/>
  <c r="F286" i="6"/>
  <c r="G285" i="11"/>
  <c r="F286"/>
  <c r="M278" i="7"/>
  <c r="Q277" i="11" s="1"/>
  <c r="U277" s="1"/>
  <c r="M278" i="6"/>
  <c r="L277" i="11" s="1"/>
  <c r="P277" s="1"/>
  <c r="N279" i="6"/>
  <c r="M278" i="11" s="1"/>
  <c r="L279" i="6"/>
  <c r="L279" i="7"/>
  <c r="N279"/>
  <c r="R278" i="11" s="1"/>
  <c r="G280" i="7"/>
  <c r="J280" s="1"/>
  <c r="H280"/>
  <c r="K280" s="1"/>
  <c r="G280" i="6"/>
  <c r="J280" s="1"/>
  <c r="H280"/>
  <c r="K280" s="1"/>
  <c r="N277" i="11" l="1"/>
  <c r="S277"/>
  <c r="X277"/>
  <c r="Y276"/>
  <c r="Z276" s="1"/>
  <c r="AB276" s="1"/>
  <c r="AA276"/>
  <c r="F287" i="7"/>
  <c r="F287" i="6"/>
  <c r="F287" i="11"/>
  <c r="G286"/>
  <c r="M279" i="7"/>
  <c r="Q278" i="11" s="1"/>
  <c r="S278" s="1"/>
  <c r="M279" i="6"/>
  <c r="L278" i="11" s="1"/>
  <c r="P278" s="1"/>
  <c r="N280" i="6"/>
  <c r="M279" i="11" s="1"/>
  <c r="L280" i="6"/>
  <c r="N280" i="7"/>
  <c r="R279" i="11" s="1"/>
  <c r="L280" i="7"/>
  <c r="G281"/>
  <c r="J281" s="1"/>
  <c r="H281"/>
  <c r="K281" s="1"/>
  <c r="H281" i="6"/>
  <c r="K281" s="1"/>
  <c r="G281"/>
  <c r="J281" s="1"/>
  <c r="V277" i="11" l="1"/>
  <c r="AA277" s="1"/>
  <c r="U278"/>
  <c r="X278" s="1"/>
  <c r="N278"/>
  <c r="V278" s="1"/>
  <c r="F288" i="7"/>
  <c r="F288" i="6"/>
  <c r="F288" i="11"/>
  <c r="G287"/>
  <c r="M280" i="7"/>
  <c r="Q279" i="11" s="1"/>
  <c r="S279" s="1"/>
  <c r="M280" i="6"/>
  <c r="L279" i="11" s="1"/>
  <c r="N279" s="1"/>
  <c r="N281" i="6"/>
  <c r="M280" i="11" s="1"/>
  <c r="L281" i="6"/>
  <c r="L281" i="7"/>
  <c r="N281"/>
  <c r="R280" i="11" s="1"/>
  <c r="G282" i="7"/>
  <c r="J282" s="1"/>
  <c r="H282"/>
  <c r="K282" s="1"/>
  <c r="G282" i="6"/>
  <c r="J282" s="1"/>
  <c r="H282"/>
  <c r="K282" s="1"/>
  <c r="Y277" i="11" l="1"/>
  <c r="Z277" s="1"/>
  <c r="AB277" s="1"/>
  <c r="V279"/>
  <c r="P279"/>
  <c r="Y278"/>
  <c r="Z278" s="1"/>
  <c r="AB278" s="1"/>
  <c r="AA278"/>
  <c r="U279"/>
  <c r="F289" i="6"/>
  <c r="F289" i="7"/>
  <c r="G288" i="11"/>
  <c r="F289"/>
  <c r="M281" i="7"/>
  <c r="Q280" i="11" s="1"/>
  <c r="S280" s="1"/>
  <c r="M281" i="6"/>
  <c r="L280" i="11" s="1"/>
  <c r="P280" s="1"/>
  <c r="N282" i="6"/>
  <c r="M281" i="11" s="1"/>
  <c r="L282" i="6"/>
  <c r="N282" i="7"/>
  <c r="R281" i="11" s="1"/>
  <c r="L282" i="7"/>
  <c r="G283"/>
  <c r="J283" s="1"/>
  <c r="H283"/>
  <c r="K283" s="1"/>
  <c r="H283" i="6"/>
  <c r="K283" s="1"/>
  <c r="G283"/>
  <c r="J283" s="1"/>
  <c r="U280" i="11" l="1"/>
  <c r="X280" s="1"/>
  <c r="Y279"/>
  <c r="AA279"/>
  <c r="N280"/>
  <c r="V280" s="1"/>
  <c r="X279"/>
  <c r="F290" i="7"/>
  <c r="F290" i="6"/>
  <c r="F290" i="11"/>
  <c r="G289"/>
  <c r="M282" i="7"/>
  <c r="Q281" i="11" s="1"/>
  <c r="U281" s="1"/>
  <c r="M282" i="6"/>
  <c r="L281" i="11" s="1"/>
  <c r="N281" s="1"/>
  <c r="L283" i="6"/>
  <c r="N283"/>
  <c r="M282" i="11" s="1"/>
  <c r="L283" i="7"/>
  <c r="N283"/>
  <c r="R282" i="11" s="1"/>
  <c r="H284" i="6"/>
  <c r="K284" s="1"/>
  <c r="G284"/>
  <c r="J284" s="1"/>
  <c r="H284" i="7"/>
  <c r="K284" s="1"/>
  <c r="G284"/>
  <c r="J284" s="1"/>
  <c r="P281" i="11" l="1"/>
  <c r="X281" s="1"/>
  <c r="S281"/>
  <c r="V281" s="1"/>
  <c r="AA281" s="1"/>
  <c r="Y280"/>
  <c r="Z280" s="1"/>
  <c r="AB280" s="1"/>
  <c r="AA280"/>
  <c r="Z279"/>
  <c r="AB279" s="1"/>
  <c r="F291" i="7"/>
  <c r="F291" i="6"/>
  <c r="G290" i="11"/>
  <c r="F291"/>
  <c r="M283" i="7"/>
  <c r="Q282" i="11" s="1"/>
  <c r="S282" s="1"/>
  <c r="M283" i="6"/>
  <c r="L282" i="11" s="1"/>
  <c r="N282" s="1"/>
  <c r="N284" i="7"/>
  <c r="R283" i="11" s="1"/>
  <c r="L284" i="7"/>
  <c r="N284" i="6"/>
  <c r="M283" i="11" s="1"/>
  <c r="L284" i="6"/>
  <c r="G285"/>
  <c r="J285" s="1"/>
  <c r="H285"/>
  <c r="K285" s="1"/>
  <c r="H285" i="7"/>
  <c r="K285" s="1"/>
  <c r="G285"/>
  <c r="J285" s="1"/>
  <c r="P282" i="11" l="1"/>
  <c r="U282"/>
  <c r="Y281"/>
  <c r="Z281" s="1"/>
  <c r="AB281" s="1"/>
  <c r="V282"/>
  <c r="F292" i="7"/>
  <c r="F292" i="6"/>
  <c r="F292" i="11"/>
  <c r="G291"/>
  <c r="M284" i="7"/>
  <c r="Q283" i="11" s="1"/>
  <c r="S283" s="1"/>
  <c r="M284" i="6"/>
  <c r="L283" i="11" s="1"/>
  <c r="N283" s="1"/>
  <c r="L285" i="6"/>
  <c r="N285"/>
  <c r="M284" i="11" s="1"/>
  <c r="G286" i="6"/>
  <c r="J286" s="1"/>
  <c r="H286"/>
  <c r="K286" s="1"/>
  <c r="N285" i="7"/>
  <c r="R284" i="11" s="1"/>
  <c r="L285" i="7"/>
  <c r="H286"/>
  <c r="K286" s="1"/>
  <c r="G286"/>
  <c r="J286" s="1"/>
  <c r="X282" i="11" l="1"/>
  <c r="Y282" s="1"/>
  <c r="Z282" s="1"/>
  <c r="AB282" s="1"/>
  <c r="U283"/>
  <c r="V283"/>
  <c r="AA283" s="1"/>
  <c r="P283"/>
  <c r="AA282"/>
  <c r="F293" i="7"/>
  <c r="F293" i="6"/>
  <c r="F293" i="11"/>
  <c r="G292"/>
  <c r="M285" i="7"/>
  <c r="Q284" i="11" s="1"/>
  <c r="U284" s="1"/>
  <c r="M285" i="6"/>
  <c r="L284" i="11" s="1"/>
  <c r="N284" s="1"/>
  <c r="L286" i="7"/>
  <c r="N286"/>
  <c r="R285" i="11" s="1"/>
  <c r="N286" i="6"/>
  <c r="M285" i="11" s="1"/>
  <c r="L286" i="6"/>
  <c r="H287" i="7"/>
  <c r="K287" s="1"/>
  <c r="G287"/>
  <c r="J287" s="1"/>
  <c r="H287" i="6"/>
  <c r="K287" s="1"/>
  <c r="G287"/>
  <c r="J287" s="1"/>
  <c r="X283" i="11" l="1"/>
  <c r="Y283" s="1"/>
  <c r="Z283" s="1"/>
  <c r="AB283" s="1"/>
  <c r="P284"/>
  <c r="X284" s="1"/>
  <c r="S284"/>
  <c r="V284" s="1"/>
  <c r="AA284" s="1"/>
  <c r="F294" i="7"/>
  <c r="F294" i="6"/>
  <c r="F294" i="11"/>
  <c r="G293"/>
  <c r="M286" i="7"/>
  <c r="Q285" i="11" s="1"/>
  <c r="U285" s="1"/>
  <c r="M286" i="6"/>
  <c r="L285" i="11" s="1"/>
  <c r="N285" s="1"/>
  <c r="N287" i="6"/>
  <c r="M286" i="11" s="1"/>
  <c r="L287" i="6"/>
  <c r="H288" i="7"/>
  <c r="K288" s="1"/>
  <c r="G288"/>
  <c r="J288" s="1"/>
  <c r="H288" i="6"/>
  <c r="K288" s="1"/>
  <c r="G288"/>
  <c r="J288" s="1"/>
  <c r="N287" i="7"/>
  <c r="R286" i="11" s="1"/>
  <c r="L287" i="7"/>
  <c r="S285" i="11" l="1"/>
  <c r="V285" s="1"/>
  <c r="AA285" s="1"/>
  <c r="P285"/>
  <c r="X285" s="1"/>
  <c r="Y284"/>
  <c r="Z284" s="1"/>
  <c r="AB284" s="1"/>
  <c r="F295" i="7"/>
  <c r="F295" i="6"/>
  <c r="F295" i="11"/>
  <c r="G294"/>
  <c r="M287" i="7"/>
  <c r="Q286" i="11" s="1"/>
  <c r="S286" s="1"/>
  <c r="M287" i="6"/>
  <c r="L286" i="11" s="1"/>
  <c r="P286" s="1"/>
  <c r="N288" i="7"/>
  <c r="R287" i="11" s="1"/>
  <c r="L288" i="7"/>
  <c r="N288" i="6"/>
  <c r="M287" i="11" s="1"/>
  <c r="L288" i="6"/>
  <c r="H289" i="7"/>
  <c r="K289" s="1"/>
  <c r="G289"/>
  <c r="J289" s="1"/>
  <c r="H289" i="6"/>
  <c r="K289" s="1"/>
  <c r="G289"/>
  <c r="J289" s="1"/>
  <c r="Y285" i="11" l="1"/>
  <c r="Z285" s="1"/>
  <c r="AB285" s="1"/>
  <c r="U286"/>
  <c r="X286" s="1"/>
  <c r="N286"/>
  <c r="V286" s="1"/>
  <c r="F296" i="7"/>
  <c r="F296" i="6"/>
  <c r="F296" i="11"/>
  <c r="G295"/>
  <c r="M288" i="7"/>
  <c r="Q287" i="11" s="1"/>
  <c r="U287" s="1"/>
  <c r="M288" i="6"/>
  <c r="L287" i="11" s="1"/>
  <c r="N287" s="1"/>
  <c r="H290" i="6"/>
  <c r="K290" s="1"/>
  <c r="G290"/>
  <c r="J290" s="1"/>
  <c r="G290" i="7"/>
  <c r="J290" s="1"/>
  <c r="H290"/>
  <c r="K290" s="1"/>
  <c r="N289" i="6"/>
  <c r="M288" i="11" s="1"/>
  <c r="L289" i="6"/>
  <c r="L289" i="7"/>
  <c r="N289"/>
  <c r="R288" i="11" s="1"/>
  <c r="P287" l="1"/>
  <c r="X287" s="1"/>
  <c r="Y286"/>
  <c r="Z286" s="1"/>
  <c r="AB286" s="1"/>
  <c r="AA286"/>
  <c r="S287"/>
  <c r="V287" s="1"/>
  <c r="F297" i="6"/>
  <c r="F297" i="7"/>
  <c r="G296" i="11"/>
  <c r="F297"/>
  <c r="M289" i="7"/>
  <c r="Q288" i="11" s="1"/>
  <c r="U288" s="1"/>
  <c r="M289" i="6"/>
  <c r="L288" i="11" s="1"/>
  <c r="P288" s="1"/>
  <c r="N290" i="7"/>
  <c r="R289" i="11" s="1"/>
  <c r="L290" i="7"/>
  <c r="L290" i="6"/>
  <c r="N290"/>
  <c r="M289" i="11" s="1"/>
  <c r="H291" i="6"/>
  <c r="K291" s="1"/>
  <c r="G291"/>
  <c r="J291" s="1"/>
  <c r="G291" i="7"/>
  <c r="J291" s="1"/>
  <c r="H291"/>
  <c r="K291" s="1"/>
  <c r="N288" i="11" l="1"/>
  <c r="S288"/>
  <c r="X288"/>
  <c r="Y287"/>
  <c r="Z287" s="1"/>
  <c r="AB287" s="1"/>
  <c r="AA287"/>
  <c r="F298" i="7"/>
  <c r="F298" i="6"/>
  <c r="G297" i="11"/>
  <c r="F298"/>
  <c r="M290" i="7"/>
  <c r="Q289" i="11" s="1"/>
  <c r="U289" s="1"/>
  <c r="M290" i="6"/>
  <c r="L289" i="11" s="1"/>
  <c r="P289" s="1"/>
  <c r="H292" i="7"/>
  <c r="K292" s="1"/>
  <c r="G292"/>
  <c r="J292" s="1"/>
  <c r="G292" i="6"/>
  <c r="J292" s="1"/>
  <c r="H292"/>
  <c r="K292" s="1"/>
  <c r="L291"/>
  <c r="N291"/>
  <c r="M290" i="11" s="1"/>
  <c r="L291" i="7"/>
  <c r="N291"/>
  <c r="R290" i="11" s="1"/>
  <c r="V288" l="1"/>
  <c r="AA288" s="1"/>
  <c r="N289"/>
  <c r="S289"/>
  <c r="X289"/>
  <c r="F299" i="7"/>
  <c r="F299" i="6"/>
  <c r="F299" i="11"/>
  <c r="G298"/>
  <c r="M291" i="7"/>
  <c r="Q290" i="11" s="1"/>
  <c r="U290" s="1"/>
  <c r="M291" i="6"/>
  <c r="L290" i="11" s="1"/>
  <c r="N290" s="1"/>
  <c r="L292" i="6"/>
  <c r="N292"/>
  <c r="M291" i="11" s="1"/>
  <c r="G293" i="7"/>
  <c r="J293" s="1"/>
  <c r="H293"/>
  <c r="K293" s="1"/>
  <c r="L292"/>
  <c r="N292"/>
  <c r="R291" i="11" s="1"/>
  <c r="G293" i="6"/>
  <c r="J293" s="1"/>
  <c r="H293"/>
  <c r="K293" s="1"/>
  <c r="Y288" i="11" l="1"/>
  <c r="Z288" s="1"/>
  <c r="AB288" s="1"/>
  <c r="V289"/>
  <c r="AA289" s="1"/>
  <c r="P290"/>
  <c r="X290" s="1"/>
  <c r="S290"/>
  <c r="V290" s="1"/>
  <c r="F300" i="7"/>
  <c r="F300" i="6"/>
  <c r="F300" i="11"/>
  <c r="G299"/>
  <c r="M292" i="7"/>
  <c r="Q291" i="11" s="1"/>
  <c r="S291" s="1"/>
  <c r="M292" i="6"/>
  <c r="L291" i="11" s="1"/>
  <c r="P291" s="1"/>
  <c r="N293" i="6"/>
  <c r="M292" i="11" s="1"/>
  <c r="L293" i="6"/>
  <c r="H294"/>
  <c r="K294" s="1"/>
  <c r="G294"/>
  <c r="J294" s="1"/>
  <c r="G294" i="7"/>
  <c r="J294" s="1"/>
  <c r="H294"/>
  <c r="K294" s="1"/>
  <c r="N293"/>
  <c r="R292" i="11" s="1"/>
  <c r="L293" i="7"/>
  <c r="Y289" i="11" l="1"/>
  <c r="Z289" s="1"/>
  <c r="AB289" s="1"/>
  <c r="X291"/>
  <c r="Y290"/>
  <c r="Z290" s="1"/>
  <c r="AB290" s="1"/>
  <c r="AA290"/>
  <c r="N291"/>
  <c r="V291" s="1"/>
  <c r="U291"/>
  <c r="F301" i="7"/>
  <c r="F301" i="6"/>
  <c r="F301" i="11"/>
  <c r="G300"/>
  <c r="M293" i="7"/>
  <c r="Q292" i="11" s="1"/>
  <c r="U292" s="1"/>
  <c r="M293" i="6"/>
  <c r="L292" i="11" s="1"/>
  <c r="N292" s="1"/>
  <c r="H295" i="7"/>
  <c r="K295" s="1"/>
  <c r="G295"/>
  <c r="J295" s="1"/>
  <c r="L294" i="6"/>
  <c r="N294"/>
  <c r="M293" i="11" s="1"/>
  <c r="L294" i="7"/>
  <c r="N294"/>
  <c r="R293" i="11" s="1"/>
  <c r="H295" i="6"/>
  <c r="K295" s="1"/>
  <c r="G295"/>
  <c r="J295" s="1"/>
  <c r="S292" i="11" l="1"/>
  <c r="V292" s="1"/>
  <c r="Y291"/>
  <c r="Z291" s="1"/>
  <c r="AB291" s="1"/>
  <c r="AA291"/>
  <c r="P292"/>
  <c r="X292" s="1"/>
  <c r="F302" i="7"/>
  <c r="F302" i="6"/>
  <c r="F302" i="11"/>
  <c r="G301"/>
  <c r="M294" i="7"/>
  <c r="Q293" i="11" s="1"/>
  <c r="U293" s="1"/>
  <c r="M294" i="6"/>
  <c r="L293" i="11" s="1"/>
  <c r="P293" s="1"/>
  <c r="H296" i="6"/>
  <c r="K296" s="1"/>
  <c r="G296"/>
  <c r="J296" s="1"/>
  <c r="L295" i="7"/>
  <c r="N295"/>
  <c r="R294" i="11" s="1"/>
  <c r="G296" i="7"/>
  <c r="J296" s="1"/>
  <c r="H296"/>
  <c r="K296" s="1"/>
  <c r="N295" i="6"/>
  <c r="M294" i="11" s="1"/>
  <c r="L295" i="6"/>
  <c r="AA292" i="11" l="1"/>
  <c r="Y292"/>
  <c r="Z292" s="1"/>
  <c r="AB292" s="1"/>
  <c r="X293"/>
  <c r="N293"/>
  <c r="S293"/>
  <c r="F303" i="7"/>
  <c r="F303" i="6"/>
  <c r="F303" i="11"/>
  <c r="G302"/>
  <c r="M295" i="7"/>
  <c r="Q294" i="11" s="1"/>
  <c r="S294" s="1"/>
  <c r="M295" i="6"/>
  <c r="L294" i="11" s="1"/>
  <c r="P294" s="1"/>
  <c r="N296" i="7"/>
  <c r="R295" i="11" s="1"/>
  <c r="L296" i="7"/>
  <c r="N296" i="6"/>
  <c r="M295" i="11" s="1"/>
  <c r="L296" i="6"/>
  <c r="G297" i="7"/>
  <c r="J297" s="1"/>
  <c r="H297"/>
  <c r="K297" s="1"/>
  <c r="G297" i="6"/>
  <c r="J297" s="1"/>
  <c r="H297"/>
  <c r="K297" s="1"/>
  <c r="V293" i="11" l="1"/>
  <c r="AA293" s="1"/>
  <c r="N294"/>
  <c r="V294" s="1"/>
  <c r="U294"/>
  <c r="X294" s="1"/>
  <c r="F304" i="7"/>
  <c r="F304" i="6"/>
  <c r="F304" i="11"/>
  <c r="G303"/>
  <c r="M296" i="7"/>
  <c r="Q295" i="11" s="1"/>
  <c r="U295" s="1"/>
  <c r="M296" i="6"/>
  <c r="L295" i="11" s="1"/>
  <c r="N295" s="1"/>
  <c r="L297" i="7"/>
  <c r="N297"/>
  <c r="R296" i="11" s="1"/>
  <c r="N297" i="6"/>
  <c r="M296" i="11" s="1"/>
  <c r="L297" i="6"/>
  <c r="G298"/>
  <c r="J298" s="1"/>
  <c r="H298"/>
  <c r="K298" s="1"/>
  <c r="G298" i="7"/>
  <c r="J298" s="1"/>
  <c r="H298"/>
  <c r="K298" s="1"/>
  <c r="Y293" i="11" l="1"/>
  <c r="Z293" s="1"/>
  <c r="AB293" s="1"/>
  <c r="P295"/>
  <c r="X295" s="1"/>
  <c r="Y294"/>
  <c r="Z294" s="1"/>
  <c r="AB294" s="1"/>
  <c r="AA294"/>
  <c r="S295"/>
  <c r="V295" s="1"/>
  <c r="F305" i="6"/>
  <c r="F305" i="7"/>
  <c r="G304" i="11"/>
  <c r="F305"/>
  <c r="M297" i="7"/>
  <c r="Q296" i="11" s="1"/>
  <c r="U296" s="1"/>
  <c r="M297" i="6"/>
  <c r="L296" i="11" s="1"/>
  <c r="P296" s="1"/>
  <c r="L298" i="6"/>
  <c r="N298"/>
  <c r="M297" i="11" s="1"/>
  <c r="N298" i="7"/>
  <c r="R297" i="11" s="1"/>
  <c r="L298" i="7"/>
  <c r="H299" i="6"/>
  <c r="K299" s="1"/>
  <c r="G299"/>
  <c r="J299" s="1"/>
  <c r="G299" i="7"/>
  <c r="J299" s="1"/>
  <c r="H299"/>
  <c r="K299" s="1"/>
  <c r="N296" i="11" l="1"/>
  <c r="S296"/>
  <c r="Y295"/>
  <c r="Z295" s="1"/>
  <c r="AB295" s="1"/>
  <c r="AA295"/>
  <c r="X296"/>
  <c r="F306" i="7"/>
  <c r="F306" i="6"/>
  <c r="G305" i="11"/>
  <c r="F306"/>
  <c r="M298" i="7"/>
  <c r="Q297" i="11" s="1"/>
  <c r="U297" s="1"/>
  <c r="M298" i="6"/>
  <c r="L297" i="11" s="1"/>
  <c r="N297" s="1"/>
  <c r="N299" i="7"/>
  <c r="R298" i="11" s="1"/>
  <c r="L299" i="7"/>
  <c r="L299" i="6"/>
  <c r="N299"/>
  <c r="M298" i="11" s="1"/>
  <c r="H300" i="6"/>
  <c r="K300" s="1"/>
  <c r="G300"/>
  <c r="J300" s="1"/>
  <c r="H300" i="7"/>
  <c r="K300" s="1"/>
  <c r="G300"/>
  <c r="J300" s="1"/>
  <c r="P297" i="11" l="1"/>
  <c r="X297" s="1"/>
  <c r="V296"/>
  <c r="AA296" s="1"/>
  <c r="S297"/>
  <c r="V297" s="1"/>
  <c r="F307" i="7"/>
  <c r="F307" i="6"/>
  <c r="F307" i="11"/>
  <c r="G306"/>
  <c r="M299" i="7"/>
  <c r="Q298" i="11" s="1"/>
  <c r="U298" s="1"/>
  <c r="M299" i="6"/>
  <c r="L298" i="11" s="1"/>
  <c r="N298" s="1"/>
  <c r="N300" i="7"/>
  <c r="R299" i="11" s="1"/>
  <c r="L300" i="7"/>
  <c r="G301" i="6"/>
  <c r="J301" s="1"/>
  <c r="H301"/>
  <c r="K301" s="1"/>
  <c r="G301" i="7"/>
  <c r="J301" s="1"/>
  <c r="H301"/>
  <c r="K301" s="1"/>
  <c r="L300" i="6"/>
  <c r="N300"/>
  <c r="M299" i="11" s="1"/>
  <c r="Y296" l="1"/>
  <c r="Z296" s="1"/>
  <c r="AB296" s="1"/>
  <c r="S298"/>
  <c r="V298" s="1"/>
  <c r="Y297"/>
  <c r="Z297" s="1"/>
  <c r="AB297" s="1"/>
  <c r="AA297"/>
  <c r="P298"/>
  <c r="X298" s="1"/>
  <c r="F308" i="7"/>
  <c r="F308" i="6"/>
  <c r="F308" i="11"/>
  <c r="G307"/>
  <c r="M300" i="7"/>
  <c r="Q299" i="11" s="1"/>
  <c r="S299" s="1"/>
  <c r="M300" i="6"/>
  <c r="L299" i="11" s="1"/>
  <c r="P299" s="1"/>
  <c r="N301" i="7"/>
  <c r="R300" i="11" s="1"/>
  <c r="L301" i="7"/>
  <c r="L301" i="6"/>
  <c r="N301"/>
  <c r="M300" i="11" s="1"/>
  <c r="H302" i="6"/>
  <c r="K302" s="1"/>
  <c r="G302"/>
  <c r="J302" s="1"/>
  <c r="H302" i="7"/>
  <c r="K302" s="1"/>
  <c r="G302"/>
  <c r="J302" s="1"/>
  <c r="N299" i="11" l="1"/>
  <c r="V299" s="1"/>
  <c r="AA299" s="1"/>
  <c r="U299"/>
  <c r="X299" s="1"/>
  <c r="Y298"/>
  <c r="Z298" s="1"/>
  <c r="AB298" s="1"/>
  <c r="AA298"/>
  <c r="F309" i="7"/>
  <c r="F309" i="6"/>
  <c r="F309" i="11"/>
  <c r="G308"/>
  <c r="M301" i="7"/>
  <c r="Q300" i="11" s="1"/>
  <c r="U300" s="1"/>
  <c r="M301" i="6"/>
  <c r="L300" i="11" s="1"/>
  <c r="N300" s="1"/>
  <c r="N302" i="7"/>
  <c r="R301" i="11" s="1"/>
  <c r="L302" i="7"/>
  <c r="L302" i="6"/>
  <c r="N302"/>
  <c r="M301" i="11" s="1"/>
  <c r="H303" i="7"/>
  <c r="K303" s="1"/>
  <c r="G303"/>
  <c r="J303" s="1"/>
  <c r="G303" i="6"/>
  <c r="J303" s="1"/>
  <c r="H303"/>
  <c r="K303" s="1"/>
  <c r="S300" i="11" l="1"/>
  <c r="V300" s="1"/>
  <c r="AA300" s="1"/>
  <c r="Y299"/>
  <c r="Z299" s="1"/>
  <c r="AB299" s="1"/>
  <c r="P300"/>
  <c r="X300" s="1"/>
  <c r="F310" i="7"/>
  <c r="F310" i="6"/>
  <c r="F310" i="11"/>
  <c r="G309"/>
  <c r="M302" i="7"/>
  <c r="Q301" i="11" s="1"/>
  <c r="S301" s="1"/>
  <c r="M302" i="6"/>
  <c r="L301" i="11" s="1"/>
  <c r="P301" s="1"/>
  <c r="N303" i="6"/>
  <c r="M302" i="11" s="1"/>
  <c r="L303" i="6"/>
  <c r="G304" i="7"/>
  <c r="J304" s="1"/>
  <c r="H304"/>
  <c r="K304" s="1"/>
  <c r="H304" i="6"/>
  <c r="K304" s="1"/>
  <c r="G304"/>
  <c r="J304" s="1"/>
  <c r="N303" i="7"/>
  <c r="R302" i="11" s="1"/>
  <c r="L303" i="7"/>
  <c r="U301" i="11" l="1"/>
  <c r="X301" s="1"/>
  <c r="Y300"/>
  <c r="Z300" s="1"/>
  <c r="AB300" s="1"/>
  <c r="N301"/>
  <c r="V301" s="1"/>
  <c r="F311" i="7"/>
  <c r="F311" i="6"/>
  <c r="F311" i="11"/>
  <c r="G310"/>
  <c r="M303" i="7"/>
  <c r="Q302" i="11" s="1"/>
  <c r="S302" s="1"/>
  <c r="M303" i="6"/>
  <c r="L302" i="11" s="1"/>
  <c r="P302" s="1"/>
  <c r="L304" i="6"/>
  <c r="N304"/>
  <c r="M303" i="11" s="1"/>
  <c r="L304" i="7"/>
  <c r="N304"/>
  <c r="R303" i="11" s="1"/>
  <c r="G305" i="7"/>
  <c r="J305" s="1"/>
  <c r="H305"/>
  <c r="K305" s="1"/>
  <c r="H305" i="6"/>
  <c r="K305" s="1"/>
  <c r="G305"/>
  <c r="J305" s="1"/>
  <c r="X302" i="11" l="1"/>
  <c r="Y301"/>
  <c r="Z301" s="1"/>
  <c r="AB301" s="1"/>
  <c r="AA301"/>
  <c r="U302"/>
  <c r="N302"/>
  <c r="V302" s="1"/>
  <c r="F312" i="7"/>
  <c r="F312" i="6"/>
  <c r="F312" i="11"/>
  <c r="G311"/>
  <c r="M304" i="7"/>
  <c r="Q303" i="11" s="1"/>
  <c r="S303" s="1"/>
  <c r="M304" i="6"/>
  <c r="L303" i="11" s="1"/>
  <c r="N303" s="1"/>
  <c r="N305" i="7"/>
  <c r="R304" i="11" s="1"/>
  <c r="L305" i="7"/>
  <c r="N305" i="6"/>
  <c r="M304" i="11" s="1"/>
  <c r="L305" i="6"/>
  <c r="H306" i="7"/>
  <c r="K306" s="1"/>
  <c r="G306"/>
  <c r="J306" s="1"/>
  <c r="G306" i="6"/>
  <c r="J306" s="1"/>
  <c r="H306"/>
  <c r="K306" s="1"/>
  <c r="U303" i="11" l="1"/>
  <c r="Y302"/>
  <c r="Z302" s="1"/>
  <c r="AB302" s="1"/>
  <c r="AA302"/>
  <c r="P303"/>
  <c r="V303"/>
  <c r="F313" i="6"/>
  <c r="F313" i="7"/>
  <c r="G312" i="11"/>
  <c r="F313"/>
  <c r="M305" i="7"/>
  <c r="Q304" i="11" s="1"/>
  <c r="S304" s="1"/>
  <c r="M305" i="6"/>
  <c r="L304" i="11" s="1"/>
  <c r="N304" s="1"/>
  <c r="L306" i="6"/>
  <c r="N306"/>
  <c r="M305" i="11" s="1"/>
  <c r="L306" i="7"/>
  <c r="N306"/>
  <c r="R305" i="11" s="1"/>
  <c r="H307" i="7"/>
  <c r="K307" s="1"/>
  <c r="G307"/>
  <c r="J307" s="1"/>
  <c r="G307" i="6"/>
  <c r="J307" s="1"/>
  <c r="H307"/>
  <c r="K307" s="1"/>
  <c r="P304" i="11" l="1"/>
  <c r="X303"/>
  <c r="Y303" s="1"/>
  <c r="V304"/>
  <c r="AA303"/>
  <c r="U304"/>
  <c r="F314" i="7"/>
  <c r="F314" i="6"/>
  <c r="G313" i="11"/>
  <c r="F314"/>
  <c r="M306" i="7"/>
  <c r="Q305" i="11" s="1"/>
  <c r="U305" s="1"/>
  <c r="M306" i="6"/>
  <c r="L305" i="11" s="1"/>
  <c r="P305" s="1"/>
  <c r="L307" i="7"/>
  <c r="N307"/>
  <c r="R306" i="11" s="1"/>
  <c r="L307" i="6"/>
  <c r="N307"/>
  <c r="M306" i="11" s="1"/>
  <c r="G308" i="7"/>
  <c r="J308" s="1"/>
  <c r="H308"/>
  <c r="K308" s="1"/>
  <c r="G308" i="6"/>
  <c r="J308" s="1"/>
  <c r="H308"/>
  <c r="K308" s="1"/>
  <c r="X304" i="11" l="1"/>
  <c r="Y304" s="1"/>
  <c r="Z304" s="1"/>
  <c r="AB304" s="1"/>
  <c r="Z303"/>
  <c r="AB303" s="1"/>
  <c r="N305"/>
  <c r="V305" s="1"/>
  <c r="X305"/>
  <c r="AA304"/>
  <c r="S305"/>
  <c r="F315" i="7"/>
  <c r="F315" i="6"/>
  <c r="F315" i="11"/>
  <c r="G314"/>
  <c r="M307" i="7"/>
  <c r="Q306" i="11" s="1"/>
  <c r="S306" s="1"/>
  <c r="M307" i="6"/>
  <c r="L306" i="11" s="1"/>
  <c r="N306" s="1"/>
  <c r="L308" i="6"/>
  <c r="N308"/>
  <c r="M307" i="11" s="1"/>
  <c r="G309" i="7"/>
  <c r="J309" s="1"/>
  <c r="H309"/>
  <c r="K309" s="1"/>
  <c r="G309" i="6"/>
  <c r="J309" s="1"/>
  <c r="H309"/>
  <c r="K309" s="1"/>
  <c r="N308" i="7"/>
  <c r="R307" i="11" s="1"/>
  <c r="L308" i="7"/>
  <c r="U306" i="11" l="1"/>
  <c r="P306"/>
  <c r="Y305"/>
  <c r="Z305" s="1"/>
  <c r="AB305" s="1"/>
  <c r="AA305"/>
  <c r="V306"/>
  <c r="F316" i="7"/>
  <c r="F316" i="6"/>
  <c r="F316" i="11"/>
  <c r="G315"/>
  <c r="M308" i="7"/>
  <c r="Q307" i="11" s="1"/>
  <c r="S307" s="1"/>
  <c r="M308" i="6"/>
  <c r="L307" i="11" s="1"/>
  <c r="P307" s="1"/>
  <c r="N309" i="7"/>
  <c r="R308" i="11" s="1"/>
  <c r="L309" i="7"/>
  <c r="G310" i="6"/>
  <c r="J310" s="1"/>
  <c r="H310"/>
  <c r="K310" s="1"/>
  <c r="N309"/>
  <c r="M308" i="11" s="1"/>
  <c r="L309" i="6"/>
  <c r="H310" i="7"/>
  <c r="K310" s="1"/>
  <c r="G310"/>
  <c r="J310" s="1"/>
  <c r="X306" i="11" l="1"/>
  <c r="Y306" s="1"/>
  <c r="Z306" s="1"/>
  <c r="AB306" s="1"/>
  <c r="N307"/>
  <c r="V307" s="1"/>
  <c r="AA307" s="1"/>
  <c r="U307"/>
  <c r="X307" s="1"/>
  <c r="AA306"/>
  <c r="F317" i="7"/>
  <c r="F317" i="6"/>
  <c r="F317" i="11"/>
  <c r="G316"/>
  <c r="M309" i="7"/>
  <c r="Q308" i="11" s="1"/>
  <c r="U308" s="1"/>
  <c r="M309" i="6"/>
  <c r="L308" i="11" s="1"/>
  <c r="N308" s="1"/>
  <c r="H311" i="6"/>
  <c r="K311" s="1"/>
  <c r="G311"/>
  <c r="J311" s="1"/>
  <c r="H311" i="7"/>
  <c r="K311" s="1"/>
  <c r="G311"/>
  <c r="J311" s="1"/>
  <c r="L310" i="6"/>
  <c r="N310"/>
  <c r="M309" i="11" s="1"/>
  <c r="L310" i="7"/>
  <c r="N310"/>
  <c r="R309" i="11" s="1"/>
  <c r="S308" l="1"/>
  <c r="V308" s="1"/>
  <c r="Y307"/>
  <c r="Z307" s="1"/>
  <c r="AB307" s="1"/>
  <c r="P308"/>
  <c r="X308" s="1"/>
  <c r="F318" i="7"/>
  <c r="F318" i="6"/>
  <c r="F318" i="11"/>
  <c r="G317"/>
  <c r="M310" i="7"/>
  <c r="Q309" i="11" s="1"/>
  <c r="S309" s="1"/>
  <c r="M310" i="6"/>
  <c r="L309" i="11" s="1"/>
  <c r="N309" s="1"/>
  <c r="N311" i="7"/>
  <c r="R310" i="11" s="1"/>
  <c r="L311" i="7"/>
  <c r="G312"/>
  <c r="J312" s="1"/>
  <c r="H312"/>
  <c r="K312" s="1"/>
  <c r="L311" i="6"/>
  <c r="N311"/>
  <c r="M310" i="11" s="1"/>
  <c r="G312" i="6"/>
  <c r="J312" s="1"/>
  <c r="H312"/>
  <c r="K312" s="1"/>
  <c r="AA308" i="11" l="1"/>
  <c r="Y308"/>
  <c r="Z308" s="1"/>
  <c r="AB308" s="1"/>
  <c r="V309"/>
  <c r="AA309" s="1"/>
  <c r="U309"/>
  <c r="P309"/>
  <c r="F319" i="7"/>
  <c r="F319" i="6"/>
  <c r="F319" i="11"/>
  <c r="G318"/>
  <c r="M311" i="7"/>
  <c r="Q310" i="11" s="1"/>
  <c r="S310" s="1"/>
  <c r="M311" i="6"/>
  <c r="L310" i="11" s="1"/>
  <c r="P310" s="1"/>
  <c r="H313" i="6"/>
  <c r="K313" s="1"/>
  <c r="G313"/>
  <c r="J313" s="1"/>
  <c r="N312" i="7"/>
  <c r="R311" i="11" s="1"/>
  <c r="L312" i="7"/>
  <c r="L312" i="6"/>
  <c r="N312"/>
  <c r="M311" i="11" s="1"/>
  <c r="H313" i="7"/>
  <c r="K313" s="1"/>
  <c r="G313"/>
  <c r="J313" s="1"/>
  <c r="Y309" i="11" l="1"/>
  <c r="Z309" s="1"/>
  <c r="AB309" s="1"/>
  <c r="X309"/>
  <c r="N310"/>
  <c r="V310" s="1"/>
  <c r="U310"/>
  <c r="X310" s="1"/>
  <c r="F320" i="7"/>
  <c r="F320" i="6"/>
  <c r="F320" i="11"/>
  <c r="G319"/>
  <c r="M312" i="7"/>
  <c r="Q311" i="11" s="1"/>
  <c r="U311" s="1"/>
  <c r="M312" i="6"/>
  <c r="L311" i="11" s="1"/>
  <c r="N311" s="1"/>
  <c r="N313" i="7"/>
  <c r="R312" i="11" s="1"/>
  <c r="L313" i="7"/>
  <c r="H314"/>
  <c r="K314" s="1"/>
  <c r="G314"/>
  <c r="J314" s="1"/>
  <c r="N313" i="6"/>
  <c r="M312" i="11" s="1"/>
  <c r="L313" i="6"/>
  <c r="H314"/>
  <c r="K314" s="1"/>
  <c r="G314"/>
  <c r="J314" s="1"/>
  <c r="Y310" i="11" l="1"/>
  <c r="Z310" s="1"/>
  <c r="AB310" s="1"/>
  <c r="AA310"/>
  <c r="P311"/>
  <c r="X311" s="1"/>
  <c r="S311"/>
  <c r="V311" s="1"/>
  <c r="AA311" s="1"/>
  <c r="F321" i="6"/>
  <c r="F321" i="7"/>
  <c r="G320" i="11"/>
  <c r="F321"/>
  <c r="M313" i="7"/>
  <c r="Q312" i="11" s="1"/>
  <c r="U312" s="1"/>
  <c r="M313" i="6"/>
  <c r="L312" i="11" s="1"/>
  <c r="P312" s="1"/>
  <c r="H315" i="7"/>
  <c r="K315" s="1"/>
  <c r="G315"/>
  <c r="J315" s="1"/>
  <c r="L314"/>
  <c r="N314"/>
  <c r="R313" i="11" s="1"/>
  <c r="G315" i="6"/>
  <c r="J315" s="1"/>
  <c r="H315"/>
  <c r="K315" s="1"/>
  <c r="N314"/>
  <c r="M313" i="11" s="1"/>
  <c r="L314" i="6"/>
  <c r="S312" i="11" l="1"/>
  <c r="X312"/>
  <c r="Y311"/>
  <c r="Z311" s="1"/>
  <c r="AB311" s="1"/>
  <c r="N312"/>
  <c r="F322" i="7"/>
  <c r="F322" i="6"/>
  <c r="G321" i="11"/>
  <c r="F322"/>
  <c r="M314" i="7"/>
  <c r="Q313" i="11" s="1"/>
  <c r="U313" s="1"/>
  <c r="M314" i="6"/>
  <c r="L313" i="11" s="1"/>
  <c r="N313" s="1"/>
  <c r="N315" i="6"/>
  <c r="M314" i="11" s="1"/>
  <c r="L315" i="6"/>
  <c r="L315" i="7"/>
  <c r="N315"/>
  <c r="R314" i="11" s="1"/>
  <c r="G316" i="7"/>
  <c r="J316" s="1"/>
  <c r="H316"/>
  <c r="K316" s="1"/>
  <c r="H316" i="6"/>
  <c r="K316" s="1"/>
  <c r="G316"/>
  <c r="J316" s="1"/>
  <c r="V312" i="11" l="1"/>
  <c r="AA312" s="1"/>
  <c r="S313"/>
  <c r="V313" s="1"/>
  <c r="P313"/>
  <c r="X313" s="1"/>
  <c r="F323" i="7"/>
  <c r="F323" i="6"/>
  <c r="F323" i="11"/>
  <c r="G322"/>
  <c r="M315" i="7"/>
  <c r="Q314" i="11" s="1"/>
  <c r="U314" s="1"/>
  <c r="M315" i="6"/>
  <c r="L314" i="11" s="1"/>
  <c r="N314" s="1"/>
  <c r="H317" i="7"/>
  <c r="K317" s="1"/>
  <c r="G317"/>
  <c r="J317" s="1"/>
  <c r="N316" i="6"/>
  <c r="M315" i="11" s="1"/>
  <c r="L316" i="6"/>
  <c r="G317"/>
  <c r="J317" s="1"/>
  <c r="H317"/>
  <c r="K317" s="1"/>
  <c r="L316" i="7"/>
  <c r="N316"/>
  <c r="R315" i="11" s="1"/>
  <c r="Y312" l="1"/>
  <c r="Z312" s="1"/>
  <c r="AB312" s="1"/>
  <c r="Y313"/>
  <c r="Z313" s="1"/>
  <c r="AB313" s="1"/>
  <c r="AA313"/>
  <c r="S314"/>
  <c r="V314" s="1"/>
  <c r="P314"/>
  <c r="X314" s="1"/>
  <c r="F324" i="7"/>
  <c r="F324" i="6"/>
  <c r="F324" i="11"/>
  <c r="G323"/>
  <c r="M316" i="7"/>
  <c r="Q315" i="11" s="1"/>
  <c r="S315" s="1"/>
  <c r="M316" i="6"/>
  <c r="L315" i="11" s="1"/>
  <c r="P315" s="1"/>
  <c r="H318" i="7"/>
  <c r="K318" s="1"/>
  <c r="G318"/>
  <c r="J318" s="1"/>
  <c r="G318" i="6"/>
  <c r="J318" s="1"/>
  <c r="H318"/>
  <c r="K318" s="1"/>
  <c r="L317"/>
  <c r="N317"/>
  <c r="M316" i="11" s="1"/>
  <c r="L317" i="7"/>
  <c r="N317"/>
  <c r="R316" i="11" s="1"/>
  <c r="U315" l="1"/>
  <c r="X315" s="1"/>
  <c r="Y314"/>
  <c r="Z314" s="1"/>
  <c r="AB314" s="1"/>
  <c r="AA314"/>
  <c r="N315"/>
  <c r="V315" s="1"/>
  <c r="F325" i="7"/>
  <c r="F325" i="6"/>
  <c r="F325" i="11"/>
  <c r="G324"/>
  <c r="M317" i="7"/>
  <c r="Q316" i="11" s="1"/>
  <c r="U316" s="1"/>
  <c r="M317" i="6"/>
  <c r="L316" i="11" s="1"/>
  <c r="N316" s="1"/>
  <c r="N318" i="6"/>
  <c r="M317" i="11" s="1"/>
  <c r="L318" i="6"/>
  <c r="N318" i="7"/>
  <c r="R317" i="11" s="1"/>
  <c r="L318" i="7"/>
  <c r="H319"/>
  <c r="K319" s="1"/>
  <c r="G319"/>
  <c r="J319" s="1"/>
  <c r="H319" i="6"/>
  <c r="K319" s="1"/>
  <c r="G319"/>
  <c r="J319" s="1"/>
  <c r="S316" i="11" l="1"/>
  <c r="V316" s="1"/>
  <c r="AA316" s="1"/>
  <c r="X316"/>
  <c r="Y315"/>
  <c r="Z315" s="1"/>
  <c r="AB315" s="1"/>
  <c r="AA315"/>
  <c r="P316"/>
  <c r="F326" i="7"/>
  <c r="F326" i="6"/>
  <c r="F326" i="11"/>
  <c r="G325"/>
  <c r="M318" i="7"/>
  <c r="Q317" i="11" s="1"/>
  <c r="U317" s="1"/>
  <c r="M318" i="6"/>
  <c r="L317" i="11" s="1"/>
  <c r="P317" s="1"/>
  <c r="N319" i="7"/>
  <c r="R318" i="11" s="1"/>
  <c r="L319" i="7"/>
  <c r="N319" i="6"/>
  <c r="M318" i="11" s="1"/>
  <c r="L319" i="6"/>
  <c r="H320" i="7"/>
  <c r="K320" s="1"/>
  <c r="G320"/>
  <c r="J320" s="1"/>
  <c r="H320" i="6"/>
  <c r="K320" s="1"/>
  <c r="G320"/>
  <c r="J320" s="1"/>
  <c r="Y316" i="11" l="1"/>
  <c r="Z316" s="1"/>
  <c r="AB316" s="1"/>
  <c r="S317"/>
  <c r="X317"/>
  <c r="N317"/>
  <c r="F327" i="7"/>
  <c r="F327" i="6"/>
  <c r="F327" i="11"/>
  <c r="G326"/>
  <c r="M319" i="7"/>
  <c r="Q318" i="11" s="1"/>
  <c r="S318" s="1"/>
  <c r="M319" i="6"/>
  <c r="L318" i="11" s="1"/>
  <c r="P318" s="1"/>
  <c r="N320" i="6"/>
  <c r="M319" i="11" s="1"/>
  <c r="L320" i="6"/>
  <c r="N320" i="7"/>
  <c r="R319" i="11" s="1"/>
  <c r="L320" i="7"/>
  <c r="H321"/>
  <c r="K321" s="1"/>
  <c r="G321"/>
  <c r="J321" s="1"/>
  <c r="H321" i="6"/>
  <c r="K321" s="1"/>
  <c r="G321"/>
  <c r="J321" s="1"/>
  <c r="V317" i="11" l="1"/>
  <c r="AA317" s="1"/>
  <c r="N318"/>
  <c r="V318" s="1"/>
  <c r="U318"/>
  <c r="X318" s="1"/>
  <c r="F328" i="7"/>
  <c r="F328" i="6"/>
  <c r="F328" i="11"/>
  <c r="G327"/>
  <c r="M320" i="7"/>
  <c r="Q319" i="11" s="1"/>
  <c r="U319" s="1"/>
  <c r="M320" i="6"/>
  <c r="L319" i="11" s="1"/>
  <c r="N319" s="1"/>
  <c r="N321" i="7"/>
  <c r="R320" i="11" s="1"/>
  <c r="L321" i="7"/>
  <c r="N321" i="6"/>
  <c r="M320" i="11" s="1"/>
  <c r="L321" i="6"/>
  <c r="H322" i="7"/>
  <c r="K322" s="1"/>
  <c r="G322"/>
  <c r="J322" s="1"/>
  <c r="G322" i="6"/>
  <c r="J322" s="1"/>
  <c r="H322"/>
  <c r="K322" s="1"/>
  <c r="Y317" i="11" l="1"/>
  <c r="Z317" s="1"/>
  <c r="AB317" s="1"/>
  <c r="P319"/>
  <c r="X319" s="1"/>
  <c r="Y318"/>
  <c r="Z318" s="1"/>
  <c r="AB318" s="1"/>
  <c r="AA318"/>
  <c r="S319"/>
  <c r="V319" s="1"/>
  <c r="F329" i="6"/>
  <c r="F329" i="7"/>
  <c r="G328" i="11"/>
  <c r="F329"/>
  <c r="M321" i="7"/>
  <c r="Q320" i="11" s="1"/>
  <c r="S320" s="1"/>
  <c r="M321" i="6"/>
  <c r="L320" i="11" s="1"/>
  <c r="P320" s="1"/>
  <c r="H323" i="6"/>
  <c r="K323" s="1"/>
  <c r="G323"/>
  <c r="J323" s="1"/>
  <c r="L322"/>
  <c r="N322"/>
  <c r="M321" i="11" s="1"/>
  <c r="H323" i="7"/>
  <c r="K323" s="1"/>
  <c r="G323"/>
  <c r="J323" s="1"/>
  <c r="N322"/>
  <c r="R321" i="11" s="1"/>
  <c r="L322" i="7"/>
  <c r="U320" i="11" l="1"/>
  <c r="X320" s="1"/>
  <c r="Y319"/>
  <c r="Z319" s="1"/>
  <c r="AB319" s="1"/>
  <c r="AA319"/>
  <c r="N320"/>
  <c r="V320" s="1"/>
  <c r="F330" i="7"/>
  <c r="F330" i="6"/>
  <c r="G329" i="11"/>
  <c r="F330"/>
  <c r="M322" i="7"/>
  <c r="Q321" i="11" s="1"/>
  <c r="U321" s="1"/>
  <c r="M322" i="6"/>
  <c r="L321" i="11" s="1"/>
  <c r="N321" s="1"/>
  <c r="L323" i="6"/>
  <c r="N323"/>
  <c r="M322" i="11" s="1"/>
  <c r="L323" i="7"/>
  <c r="N323"/>
  <c r="R322" i="11" s="1"/>
  <c r="H324" i="7"/>
  <c r="K324" s="1"/>
  <c r="G324"/>
  <c r="J324" s="1"/>
  <c r="H324" i="6"/>
  <c r="K324" s="1"/>
  <c r="G324"/>
  <c r="J324" s="1"/>
  <c r="P321" i="11" l="1"/>
  <c r="X321" s="1"/>
  <c r="S321"/>
  <c r="V321" s="1"/>
  <c r="Y320"/>
  <c r="Z320" s="1"/>
  <c r="AB320" s="1"/>
  <c r="AA320"/>
  <c r="F331" i="7"/>
  <c r="F331" i="6"/>
  <c r="F331" i="11"/>
  <c r="G330"/>
  <c r="M323" i="7"/>
  <c r="Q322" i="11" s="1"/>
  <c r="U322" s="1"/>
  <c r="M323" i="6"/>
  <c r="L322" i="11" s="1"/>
  <c r="N322" s="1"/>
  <c r="G325" i="6"/>
  <c r="J325" s="1"/>
  <c r="H325"/>
  <c r="K325" s="1"/>
  <c r="L324"/>
  <c r="N324"/>
  <c r="M323" i="11" s="1"/>
  <c r="G325" i="7"/>
  <c r="J325" s="1"/>
  <c r="H325"/>
  <c r="K325" s="1"/>
  <c r="N324"/>
  <c r="R323" i="11" s="1"/>
  <c r="L324" i="7"/>
  <c r="P322" i="11" l="1"/>
  <c r="X322" s="1"/>
  <c r="S322"/>
  <c r="V322" s="1"/>
  <c r="Y321"/>
  <c r="Z321" s="1"/>
  <c r="AB321" s="1"/>
  <c r="AA321"/>
  <c r="F332" i="7"/>
  <c r="F332" i="6"/>
  <c r="F332" i="11"/>
  <c r="G331"/>
  <c r="M324" i="7"/>
  <c r="Q323" i="11" s="1"/>
  <c r="S323" s="1"/>
  <c r="M324" i="6"/>
  <c r="L323" i="11" s="1"/>
  <c r="P323" s="1"/>
  <c r="N325" i="7"/>
  <c r="R324" i="11" s="1"/>
  <c r="L325" i="7"/>
  <c r="N325" i="6"/>
  <c r="M324" i="11" s="1"/>
  <c r="L325" i="6"/>
  <c r="H326"/>
  <c r="K326" s="1"/>
  <c r="G326"/>
  <c r="J326" s="1"/>
  <c r="G326" i="7"/>
  <c r="J326" s="1"/>
  <c r="H326"/>
  <c r="K326" s="1"/>
  <c r="X323" i="11" l="1"/>
  <c r="N323"/>
  <c r="V323" s="1"/>
  <c r="U323"/>
  <c r="Y322"/>
  <c r="Z322" s="1"/>
  <c r="AB322" s="1"/>
  <c r="AA322"/>
  <c r="F333" i="7"/>
  <c r="F333" i="6"/>
  <c r="F333" i="11"/>
  <c r="G332"/>
  <c r="M325" i="7"/>
  <c r="Q324" i="11" s="1"/>
  <c r="U324" s="1"/>
  <c r="M325" i="6"/>
  <c r="L324" i="11" s="1"/>
  <c r="N324" s="1"/>
  <c r="G327" i="7"/>
  <c r="J327" s="1"/>
  <c r="H327"/>
  <c r="K327" s="1"/>
  <c r="N326" i="6"/>
  <c r="M325" i="11" s="1"/>
  <c r="L326" i="6"/>
  <c r="G327"/>
  <c r="J327" s="1"/>
  <c r="H327"/>
  <c r="K327" s="1"/>
  <c r="N326" i="7"/>
  <c r="R325" i="11" s="1"/>
  <c r="L326" i="7"/>
  <c r="P324" i="11" l="1"/>
  <c r="X324" s="1"/>
  <c r="Y323"/>
  <c r="Z323" s="1"/>
  <c r="AB323" s="1"/>
  <c r="AA323"/>
  <c r="S324"/>
  <c r="V324" s="1"/>
  <c r="F334" i="7"/>
  <c r="F334" i="6"/>
  <c r="F334" i="11"/>
  <c r="G333"/>
  <c r="L327" i="7"/>
  <c r="M327" s="1"/>
  <c r="Q326" i="11" s="1"/>
  <c r="M326" i="7"/>
  <c r="Q325" i="11" s="1"/>
  <c r="U325" s="1"/>
  <c r="M326" i="6"/>
  <c r="L325" i="11" s="1"/>
  <c r="P325" s="1"/>
  <c r="N327" i="7"/>
  <c r="R326" i="11" s="1"/>
  <c r="L327" i="6"/>
  <c r="N327"/>
  <c r="M326" i="11" s="1"/>
  <c r="G328" i="7"/>
  <c r="J328" s="1"/>
  <c r="H328"/>
  <c r="K328" s="1"/>
  <c r="G328" i="6"/>
  <c r="J328" s="1"/>
  <c r="H328"/>
  <c r="K328" s="1"/>
  <c r="N325" i="11" l="1"/>
  <c r="U326"/>
  <c r="S325"/>
  <c r="X325"/>
  <c r="Y324"/>
  <c r="Z324" s="1"/>
  <c r="AB324" s="1"/>
  <c r="AA324"/>
  <c r="S326"/>
  <c r="F335" i="7"/>
  <c r="F335" i="6"/>
  <c r="F335" i="11"/>
  <c r="G334"/>
  <c r="M327" i="6"/>
  <c r="L326" i="11" s="1"/>
  <c r="P326" s="1"/>
  <c r="G329" i="6"/>
  <c r="J329" s="1"/>
  <c r="H329"/>
  <c r="K329" s="1"/>
  <c r="N328"/>
  <c r="M327" i="11" s="1"/>
  <c r="L328" i="6"/>
  <c r="L328" i="7"/>
  <c r="N328"/>
  <c r="R327" i="11" s="1"/>
  <c r="G329" i="7"/>
  <c r="J329" s="1"/>
  <c r="H329"/>
  <c r="K329" s="1"/>
  <c r="N326" i="11" l="1"/>
  <c r="V326" s="1"/>
  <c r="AA326" s="1"/>
  <c r="V325"/>
  <c r="Y325" s="1"/>
  <c r="Z325" s="1"/>
  <c r="AB325" s="1"/>
  <c r="X326"/>
  <c r="F336" i="7"/>
  <c r="F336" i="6"/>
  <c r="F336" i="11"/>
  <c r="G335"/>
  <c r="M328" i="7"/>
  <c r="Q327" i="11" s="1"/>
  <c r="U327" s="1"/>
  <c r="M328" i="6"/>
  <c r="L327" i="11" s="1"/>
  <c r="N327" s="1"/>
  <c r="N329" i="6"/>
  <c r="M328" i="11" s="1"/>
  <c r="L329" i="6"/>
  <c r="G330" i="7"/>
  <c r="J330" s="1"/>
  <c r="H330"/>
  <c r="K330" s="1"/>
  <c r="H330" i="6"/>
  <c r="K330" s="1"/>
  <c r="G330"/>
  <c r="J330" s="1"/>
  <c r="N329" i="7"/>
  <c r="R328" i="11" s="1"/>
  <c r="L329" i="7"/>
  <c r="AA325" i="11" l="1"/>
  <c r="Y326"/>
  <c r="Z326" s="1"/>
  <c r="AB326" s="1"/>
  <c r="P327"/>
  <c r="X327" s="1"/>
  <c r="S327"/>
  <c r="V327" s="1"/>
  <c r="F337" i="6"/>
  <c r="F337" i="7"/>
  <c r="G336" i="11"/>
  <c r="F337"/>
  <c r="M329" i="7"/>
  <c r="Q328" i="11" s="1"/>
  <c r="S328" s="1"/>
  <c r="M329" i="6"/>
  <c r="L328" i="11" s="1"/>
  <c r="P328" s="1"/>
  <c r="G331" i="7"/>
  <c r="J331" s="1"/>
  <c r="H331"/>
  <c r="K331" s="1"/>
  <c r="L330"/>
  <c r="N330"/>
  <c r="R329" i="11" s="1"/>
  <c r="G331" i="6"/>
  <c r="J331" s="1"/>
  <c r="H331"/>
  <c r="K331" s="1"/>
  <c r="N330"/>
  <c r="M329" i="11" s="1"/>
  <c r="L330" i="6"/>
  <c r="Y327" i="11" l="1"/>
  <c r="Z327" s="1"/>
  <c r="AB327" s="1"/>
  <c r="AA327"/>
  <c r="U328"/>
  <c r="X328" s="1"/>
  <c r="N328"/>
  <c r="V328" s="1"/>
  <c r="F338" i="7"/>
  <c r="F338" i="6"/>
  <c r="G337" i="11"/>
  <c r="F338"/>
  <c r="M330" i="7"/>
  <c r="Q329" i="11" s="1"/>
  <c r="U329" s="1"/>
  <c r="M330" i="6"/>
  <c r="L329" i="11" s="1"/>
  <c r="P329" s="1"/>
  <c r="L331" i="7"/>
  <c r="L331" i="6"/>
  <c r="N331" i="7"/>
  <c r="R330" i="11" s="1"/>
  <c r="N331" i="6"/>
  <c r="M330" i="11" s="1"/>
  <c r="G332" i="6"/>
  <c r="J332" s="1"/>
  <c r="H332"/>
  <c r="K332" s="1"/>
  <c r="G332" i="7"/>
  <c r="J332" s="1"/>
  <c r="H332"/>
  <c r="K332" s="1"/>
  <c r="N329" i="11" l="1"/>
  <c r="V329" s="1"/>
  <c r="X329"/>
  <c r="Y328"/>
  <c r="Z328" s="1"/>
  <c r="AB328" s="1"/>
  <c r="AA328"/>
  <c r="S329"/>
  <c r="F339" i="7"/>
  <c r="F339" i="6"/>
  <c r="F339" i="11"/>
  <c r="G338"/>
  <c r="M331" i="7"/>
  <c r="Q330" i="11" s="1"/>
  <c r="U330" s="1"/>
  <c r="M331" i="6"/>
  <c r="L330" i="11" s="1"/>
  <c r="N330" s="1"/>
  <c r="N332" i="7"/>
  <c r="R331" i="11" s="1"/>
  <c r="N332" i="6"/>
  <c r="M331" i="11" s="1"/>
  <c r="L332" i="6"/>
  <c r="H333"/>
  <c r="K333" s="1"/>
  <c r="G333"/>
  <c r="J333" s="1"/>
  <c r="G333" i="7"/>
  <c r="J333" s="1"/>
  <c r="H333"/>
  <c r="K333" s="1"/>
  <c r="L332"/>
  <c r="X330" i="11" l="1"/>
  <c r="Y329"/>
  <c r="Z329" s="1"/>
  <c r="AB329" s="1"/>
  <c r="AA329"/>
  <c r="P330"/>
  <c r="S330"/>
  <c r="V330" s="1"/>
  <c r="F340" i="7"/>
  <c r="F340" i="6"/>
  <c r="F340" i="11"/>
  <c r="G339"/>
  <c r="M332" i="7"/>
  <c r="Q331" i="11" s="1"/>
  <c r="S331" s="1"/>
  <c r="M332" i="6"/>
  <c r="L331" i="11" s="1"/>
  <c r="P331" s="1"/>
  <c r="G334" i="7"/>
  <c r="J334" s="1"/>
  <c r="H334"/>
  <c r="K334" s="1"/>
  <c r="H334" i="6"/>
  <c r="K334" s="1"/>
  <c r="G334"/>
  <c r="J334" s="1"/>
  <c r="N333" i="7"/>
  <c r="R332" i="11" s="1"/>
  <c r="L333" i="7"/>
  <c r="L333" i="6"/>
  <c r="N333"/>
  <c r="M332" i="11" s="1"/>
  <c r="U331" l="1"/>
  <c r="X331" s="1"/>
  <c r="P332"/>
  <c r="N331"/>
  <c r="V331" s="1"/>
  <c r="Y330"/>
  <c r="Z330" s="1"/>
  <c r="AB330" s="1"/>
  <c r="AA330"/>
  <c r="F341" i="7"/>
  <c r="F341" i="6"/>
  <c r="F341" i="11"/>
  <c r="G340"/>
  <c r="M333" i="7"/>
  <c r="Q332" i="11" s="1"/>
  <c r="U332" s="1"/>
  <c r="M333" i="6"/>
  <c r="L332" i="11" s="1"/>
  <c r="N332" s="1"/>
  <c r="G335" i="7"/>
  <c r="J335" s="1"/>
  <c r="H335"/>
  <c r="K335" s="1"/>
  <c r="G335" i="6"/>
  <c r="J335" s="1"/>
  <c r="H335"/>
  <c r="K335" s="1"/>
  <c r="L334"/>
  <c r="N334"/>
  <c r="M333" i="11" s="1"/>
  <c r="N334" i="7"/>
  <c r="R333" i="11" s="1"/>
  <c r="L334" i="7"/>
  <c r="X332" i="11" l="1"/>
  <c r="S332"/>
  <c r="V332" s="1"/>
  <c r="Y331"/>
  <c r="Z331" s="1"/>
  <c r="AB331" s="1"/>
  <c r="AA331"/>
  <c r="F342" i="7"/>
  <c r="F342" i="6"/>
  <c r="F342" i="11"/>
  <c r="G341"/>
  <c r="L335" i="7"/>
  <c r="M335" s="1"/>
  <c r="Q334" i="11" s="1"/>
  <c r="M334" i="7"/>
  <c r="Q333" i="11" s="1"/>
  <c r="U333" s="1"/>
  <c r="M334" i="6"/>
  <c r="L333" i="11" s="1"/>
  <c r="P333" s="1"/>
  <c r="G336" i="7"/>
  <c r="J336" s="1"/>
  <c r="H336"/>
  <c r="K336" s="1"/>
  <c r="N335"/>
  <c r="R334" i="11" s="1"/>
  <c r="G336" i="6"/>
  <c r="J336" s="1"/>
  <c r="H336"/>
  <c r="K336" s="1"/>
  <c r="L335"/>
  <c r="N335"/>
  <c r="M334" i="11" s="1"/>
  <c r="S333" l="1"/>
  <c r="X333"/>
  <c r="U334"/>
  <c r="Y332"/>
  <c r="Z332" s="1"/>
  <c r="AB332" s="1"/>
  <c r="AA332"/>
  <c r="S334"/>
  <c r="N333"/>
  <c r="F343" i="7"/>
  <c r="F343" i="6"/>
  <c r="F343" i="11"/>
  <c r="G342"/>
  <c r="M335" i="6"/>
  <c r="L334" i="11" s="1"/>
  <c r="P334" s="1"/>
  <c r="N336" i="6"/>
  <c r="M335" i="11" s="1"/>
  <c r="L336" i="6"/>
  <c r="G337"/>
  <c r="J337" s="1"/>
  <c r="H337"/>
  <c r="K337" s="1"/>
  <c r="G337" i="7"/>
  <c r="J337" s="1"/>
  <c r="H337"/>
  <c r="K337" s="1"/>
  <c r="L336"/>
  <c r="N336"/>
  <c r="R335" i="11" s="1"/>
  <c r="X334" l="1"/>
  <c r="V333"/>
  <c r="AA333" s="1"/>
  <c r="N334"/>
  <c r="V334" s="1"/>
  <c r="F344" i="7"/>
  <c r="F344" i="6"/>
  <c r="F344" i="11"/>
  <c r="G343"/>
  <c r="M336" i="7"/>
  <c r="Q335" i="11" s="1"/>
  <c r="U335" s="1"/>
  <c r="M336" i="6"/>
  <c r="L335" i="11" s="1"/>
  <c r="N335" s="1"/>
  <c r="N337" i="7"/>
  <c r="R336" i="11" s="1"/>
  <c r="L337" i="7"/>
  <c r="N337" i="6"/>
  <c r="M336" i="11" s="1"/>
  <c r="L337" i="6"/>
  <c r="H338"/>
  <c r="K338" s="1"/>
  <c r="G338"/>
  <c r="J338" s="1"/>
  <c r="G338" i="7"/>
  <c r="J338" s="1"/>
  <c r="H338"/>
  <c r="K338" s="1"/>
  <c r="S335" i="11" l="1"/>
  <c r="V335" s="1"/>
  <c r="AA335" s="1"/>
  <c r="Y333"/>
  <c r="Z333" s="1"/>
  <c r="AB333" s="1"/>
  <c r="Y334"/>
  <c r="Z334" s="1"/>
  <c r="AB334" s="1"/>
  <c r="AA334"/>
  <c r="P335"/>
  <c r="X335" s="1"/>
  <c r="F345" i="6"/>
  <c r="F345" i="7"/>
  <c r="G344" i="11"/>
  <c r="F345"/>
  <c r="M337" i="7"/>
  <c r="Q336" i="11" s="1"/>
  <c r="U336" s="1"/>
  <c r="M337" i="6"/>
  <c r="L336" i="11" s="1"/>
  <c r="P336" s="1"/>
  <c r="N338" i="7"/>
  <c r="R337" i="11" s="1"/>
  <c r="G339" i="7"/>
  <c r="J339" s="1"/>
  <c r="H339"/>
  <c r="K339" s="1"/>
  <c r="G339" i="6"/>
  <c r="J339" s="1"/>
  <c r="H339"/>
  <c r="K339" s="1"/>
  <c r="N338"/>
  <c r="M337" i="11" s="1"/>
  <c r="L338" i="6"/>
  <c r="L338" i="7"/>
  <c r="N336" i="11" l="1"/>
  <c r="S336"/>
  <c r="X336"/>
  <c r="Y335"/>
  <c r="Z335" s="1"/>
  <c r="AB335" s="1"/>
  <c r="F346" i="7"/>
  <c r="F346" i="6"/>
  <c r="G345" i="11"/>
  <c r="F346"/>
  <c r="M338" i="7"/>
  <c r="Q337" i="11" s="1"/>
  <c r="S337" s="1"/>
  <c r="M338" i="6"/>
  <c r="L337" i="11" s="1"/>
  <c r="N337" s="1"/>
  <c r="L339" i="6"/>
  <c r="H340"/>
  <c r="K340" s="1"/>
  <c r="G340"/>
  <c r="J340" s="1"/>
  <c r="N339"/>
  <c r="M338" i="11" s="1"/>
  <c r="N339" i="7"/>
  <c r="R338" i="11" s="1"/>
  <c r="L339" i="7"/>
  <c r="G340"/>
  <c r="J340" s="1"/>
  <c r="H340"/>
  <c r="K340" s="1"/>
  <c r="V336" i="11" l="1"/>
  <c r="Y336" s="1"/>
  <c r="Z336" s="1"/>
  <c r="AB336" s="1"/>
  <c r="U337"/>
  <c r="P337"/>
  <c r="V337"/>
  <c r="F347" i="7"/>
  <c r="F347" i="6"/>
  <c r="F347" i="11"/>
  <c r="G346"/>
  <c r="M339" i="7"/>
  <c r="Q338" i="11" s="1"/>
  <c r="U338" s="1"/>
  <c r="M339" i="6"/>
  <c r="L338" i="11" s="1"/>
  <c r="N338" s="1"/>
  <c r="N340" i="7"/>
  <c r="R339" i="11" s="1"/>
  <c r="G341" i="7"/>
  <c r="J341" s="1"/>
  <c r="H341"/>
  <c r="K341" s="1"/>
  <c r="H341" i="6"/>
  <c r="K341" s="1"/>
  <c r="G341"/>
  <c r="J341" s="1"/>
  <c r="N340"/>
  <c r="M339" i="11" s="1"/>
  <c r="L340" i="6"/>
  <c r="L340" i="7"/>
  <c r="AA336" i="11" l="1"/>
  <c r="X337"/>
  <c r="Y337" s="1"/>
  <c r="Z337" s="1"/>
  <c r="AB337" s="1"/>
  <c r="P338"/>
  <c r="X338" s="1"/>
  <c r="S338"/>
  <c r="V338" s="1"/>
  <c r="AA337"/>
  <c r="F348" i="7"/>
  <c r="F348" i="6"/>
  <c r="F348" i="11"/>
  <c r="G347"/>
  <c r="M340" i="7"/>
  <c r="Q339" i="11" s="1"/>
  <c r="S339" s="1"/>
  <c r="M340" i="6"/>
  <c r="L339" i="11" s="1"/>
  <c r="P339" s="1"/>
  <c r="N341" i="7"/>
  <c r="R340" i="11" s="1"/>
  <c r="G342" i="7"/>
  <c r="J342" s="1"/>
  <c r="H342"/>
  <c r="K342" s="1"/>
  <c r="H342" i="6"/>
  <c r="K342" s="1"/>
  <c r="G342"/>
  <c r="J342" s="1"/>
  <c r="N341"/>
  <c r="M340" i="11" s="1"/>
  <c r="L341" i="6"/>
  <c r="L341" i="7"/>
  <c r="Y338" i="11" l="1"/>
  <c r="Z338" s="1"/>
  <c r="AB338" s="1"/>
  <c r="AA338"/>
  <c r="N339"/>
  <c r="V339" s="1"/>
  <c r="AA339" s="1"/>
  <c r="U339"/>
  <c r="X339" s="1"/>
  <c r="F349" i="7"/>
  <c r="F349" i="6"/>
  <c r="F349" i="11"/>
  <c r="G348"/>
  <c r="M341" i="7"/>
  <c r="Q340" i="11" s="1"/>
  <c r="S340" s="1"/>
  <c r="M341" i="6"/>
  <c r="L340" i="11" s="1"/>
  <c r="N340" s="1"/>
  <c r="L342" i="7"/>
  <c r="N342"/>
  <c r="R341" i="11" s="1"/>
  <c r="G343" i="7"/>
  <c r="J343" s="1"/>
  <c r="H343"/>
  <c r="K343" s="1"/>
  <c r="G343" i="6"/>
  <c r="J343" s="1"/>
  <c r="H343"/>
  <c r="K343" s="1"/>
  <c r="N342"/>
  <c r="M341" i="11" s="1"/>
  <c r="L342" i="6"/>
  <c r="U340" i="11" l="1"/>
  <c r="V340"/>
  <c r="Y339"/>
  <c r="Z339" s="1"/>
  <c r="AB339" s="1"/>
  <c r="P340"/>
  <c r="F350" i="7"/>
  <c r="F350" i="6"/>
  <c r="F350" i="11"/>
  <c r="G349"/>
  <c r="M342" i="7"/>
  <c r="Q341" i="11" s="1"/>
  <c r="S341" s="1"/>
  <c r="M342" i="6"/>
  <c r="L341" i="11" s="1"/>
  <c r="N341" s="1"/>
  <c r="N343" i="7"/>
  <c r="R342" i="11" s="1"/>
  <c r="L343" i="6"/>
  <c r="N343"/>
  <c r="M342" i="11" s="1"/>
  <c r="G344" i="6"/>
  <c r="J344" s="1"/>
  <c r="H344"/>
  <c r="K344" s="1"/>
  <c r="G344" i="7"/>
  <c r="J344" s="1"/>
  <c r="H344"/>
  <c r="K344" s="1"/>
  <c r="L343"/>
  <c r="U341" i="11" l="1"/>
  <c r="X340"/>
  <c r="Y340" s="1"/>
  <c r="Z340" s="1"/>
  <c r="AB340" s="1"/>
  <c r="P341"/>
  <c r="V341"/>
  <c r="AA340"/>
  <c r="F351" i="7"/>
  <c r="F351" i="6"/>
  <c r="F351" i="11"/>
  <c r="G350"/>
  <c r="M343" i="7"/>
  <c r="Q342" i="11" s="1"/>
  <c r="S342" s="1"/>
  <c r="M343" i="6"/>
  <c r="L342" i="11" s="1"/>
  <c r="P342" s="1"/>
  <c r="N344" i="6"/>
  <c r="M343" i="11" s="1"/>
  <c r="L344" i="6"/>
  <c r="G345" i="7"/>
  <c r="J345" s="1"/>
  <c r="H345"/>
  <c r="K345" s="1"/>
  <c r="L344"/>
  <c r="N344"/>
  <c r="R343" i="11" s="1"/>
  <c r="G345" i="6"/>
  <c r="J345" s="1"/>
  <c r="H345"/>
  <c r="K345" s="1"/>
  <c r="X341" i="11" l="1"/>
  <c r="Y341" s="1"/>
  <c r="Z341" s="1"/>
  <c r="AB341" s="1"/>
  <c r="U342"/>
  <c r="X342" s="1"/>
  <c r="N342"/>
  <c r="V342" s="1"/>
  <c r="AA342" s="1"/>
  <c r="AA341"/>
  <c r="F352" i="7"/>
  <c r="F352" i="6"/>
  <c r="F352" i="11"/>
  <c r="G351"/>
  <c r="M344" i="7"/>
  <c r="Q343" i="11" s="1"/>
  <c r="U343" s="1"/>
  <c r="M344" i="6"/>
  <c r="L343" i="11" s="1"/>
  <c r="N343" s="1"/>
  <c r="H346" i="6"/>
  <c r="K346" s="1"/>
  <c r="G346"/>
  <c r="J346" s="1"/>
  <c r="G346" i="7"/>
  <c r="J346" s="1"/>
  <c r="H346"/>
  <c r="K346" s="1"/>
  <c r="L345"/>
  <c r="N345"/>
  <c r="R344" i="11" s="1"/>
  <c r="L345" i="6"/>
  <c r="N345"/>
  <c r="M344" i="11" s="1"/>
  <c r="Y342" l="1"/>
  <c r="Z342" s="1"/>
  <c r="AB342" s="1"/>
  <c r="S343"/>
  <c r="V343" s="1"/>
  <c r="AA343" s="1"/>
  <c r="P343"/>
  <c r="X343" s="1"/>
  <c r="F353" i="6"/>
  <c r="F353" i="7"/>
  <c r="G352" i="11"/>
  <c r="F353"/>
  <c r="M345" i="7"/>
  <c r="Q344" i="11" s="1"/>
  <c r="S344" s="1"/>
  <c r="M345" i="6"/>
  <c r="L344" i="11" s="1"/>
  <c r="P344" s="1"/>
  <c r="N346" i="6"/>
  <c r="M345" i="11" s="1"/>
  <c r="L346" i="6"/>
  <c r="L346" i="7"/>
  <c r="N346"/>
  <c r="R345" i="11" s="1"/>
  <c r="G347" i="7"/>
  <c r="J347" s="1"/>
  <c r="H347"/>
  <c r="K347" s="1"/>
  <c r="G347" i="6"/>
  <c r="J347" s="1"/>
  <c r="H347"/>
  <c r="K347" s="1"/>
  <c r="U344" i="11" l="1"/>
  <c r="X344" s="1"/>
  <c r="N344"/>
  <c r="V344" s="1"/>
  <c r="Y343"/>
  <c r="Z343" s="1"/>
  <c r="AB343" s="1"/>
  <c r="F354" i="7"/>
  <c r="F354" i="6"/>
  <c r="G353" i="11"/>
  <c r="F354"/>
  <c r="M346" i="7"/>
  <c r="Q345" i="11" s="1"/>
  <c r="U345" s="1"/>
  <c r="M346" i="6"/>
  <c r="L345" i="11" s="1"/>
  <c r="N345" s="1"/>
  <c r="L347" i="6"/>
  <c r="L347" i="7"/>
  <c r="G348"/>
  <c r="J348" s="1"/>
  <c r="H348"/>
  <c r="K348" s="1"/>
  <c r="G348" i="6"/>
  <c r="J348" s="1"/>
  <c r="H348"/>
  <c r="K348" s="1"/>
  <c r="N347" i="7"/>
  <c r="R346" i="11" s="1"/>
  <c r="N347" i="6"/>
  <c r="M346" i="11" s="1"/>
  <c r="S345" l="1"/>
  <c r="V345" s="1"/>
  <c r="AA345" s="1"/>
  <c r="Y344"/>
  <c r="Z344" s="1"/>
  <c r="AB344" s="1"/>
  <c r="AA344"/>
  <c r="P345"/>
  <c r="X345" s="1"/>
  <c r="F355" i="7"/>
  <c r="F355" i="6"/>
  <c r="F355" i="11"/>
  <c r="G354"/>
  <c r="M347" i="7"/>
  <c r="Q346" i="11" s="1"/>
  <c r="U346" s="1"/>
  <c r="M347" i="6"/>
  <c r="L346" i="11" s="1"/>
  <c r="N346" s="1"/>
  <c r="L348" i="7"/>
  <c r="N348" i="6"/>
  <c r="M347" i="11" s="1"/>
  <c r="L348" i="6"/>
  <c r="H349"/>
  <c r="K349" s="1"/>
  <c r="G349"/>
  <c r="J349" s="1"/>
  <c r="G349" i="7"/>
  <c r="J349" s="1"/>
  <c r="H349"/>
  <c r="K349" s="1"/>
  <c r="N348"/>
  <c r="R347" i="11" s="1"/>
  <c r="Y345" l="1"/>
  <c r="Z345" s="1"/>
  <c r="AB345" s="1"/>
  <c r="P346"/>
  <c r="X346" s="1"/>
  <c r="S346"/>
  <c r="V346" s="1"/>
  <c r="F356" i="7"/>
  <c r="F356" i="6"/>
  <c r="F356" i="11"/>
  <c r="G355"/>
  <c r="M348" i="7"/>
  <c r="Q347" i="11" s="1"/>
  <c r="S347" s="1"/>
  <c r="M348" i="6"/>
  <c r="L347" i="11" s="1"/>
  <c r="P347" s="1"/>
  <c r="L349" i="7"/>
  <c r="N349"/>
  <c r="R348" i="11" s="1"/>
  <c r="H350" i="6"/>
  <c r="K350" s="1"/>
  <c r="G350"/>
  <c r="J350" s="1"/>
  <c r="G350" i="7"/>
  <c r="J350" s="1"/>
  <c r="H350"/>
  <c r="K350" s="1"/>
  <c r="N349" i="6"/>
  <c r="M348" i="11" s="1"/>
  <c r="L349" i="6"/>
  <c r="Y346" i="11" l="1"/>
  <c r="Z346" s="1"/>
  <c r="AB346" s="1"/>
  <c r="AA346"/>
  <c r="N347"/>
  <c r="V347" s="1"/>
  <c r="U347"/>
  <c r="X347" s="1"/>
  <c r="F357" i="7"/>
  <c r="F357" i="6"/>
  <c r="F357" i="11"/>
  <c r="G356"/>
  <c r="M349" i="7"/>
  <c r="Q348" i="11" s="1"/>
  <c r="S348" s="1"/>
  <c r="M349" i="6"/>
  <c r="L348" i="11" s="1"/>
  <c r="N348" s="1"/>
  <c r="G351" i="6"/>
  <c r="J351" s="1"/>
  <c r="H351"/>
  <c r="K351" s="1"/>
  <c r="G351" i="7"/>
  <c r="J351" s="1"/>
  <c r="H351"/>
  <c r="K351" s="1"/>
  <c r="L350" i="6"/>
  <c r="N350"/>
  <c r="M349" i="11" s="1"/>
  <c r="N350" i="7"/>
  <c r="R349" i="11" s="1"/>
  <c r="L350" i="7"/>
  <c r="P348" i="11" l="1"/>
  <c r="U348"/>
  <c r="V348"/>
  <c r="Y347"/>
  <c r="Z347" s="1"/>
  <c r="AB347" s="1"/>
  <c r="AA347"/>
  <c r="F358" i="7"/>
  <c r="F358" i="6"/>
  <c r="F358" i="11"/>
  <c r="G357"/>
  <c r="M350" i="7"/>
  <c r="Q349" i="11" s="1"/>
  <c r="S349" s="1"/>
  <c r="M350" i="6"/>
  <c r="L349" i="11" s="1"/>
  <c r="P349" s="1"/>
  <c r="N351" i="7"/>
  <c r="R350" i="11" s="1"/>
  <c r="L351" i="7"/>
  <c r="G352"/>
  <c r="J352" s="1"/>
  <c r="H352"/>
  <c r="K352" s="1"/>
  <c r="G352" i="6"/>
  <c r="J352" s="1"/>
  <c r="H352"/>
  <c r="K352" s="1"/>
  <c r="L351"/>
  <c r="N351"/>
  <c r="M350" i="11" s="1"/>
  <c r="X348" l="1"/>
  <c r="Y348" s="1"/>
  <c r="Z348" s="1"/>
  <c r="AB348" s="1"/>
  <c r="N349"/>
  <c r="V349" s="1"/>
  <c r="AA348"/>
  <c r="U349"/>
  <c r="X349" s="1"/>
  <c r="F359" i="7"/>
  <c r="F359" i="6"/>
  <c r="F359" i="11"/>
  <c r="G358"/>
  <c r="M351" i="7"/>
  <c r="Q350" i="11" s="1"/>
  <c r="S350" s="1"/>
  <c r="M351" i="6"/>
  <c r="L350" i="11" s="1"/>
  <c r="N350" s="1"/>
  <c r="G353" i="6"/>
  <c r="J353" s="1"/>
  <c r="H353"/>
  <c r="K353" s="1"/>
  <c r="G353" i="7"/>
  <c r="J353" s="1"/>
  <c r="H353"/>
  <c r="K353" s="1"/>
  <c r="L352"/>
  <c r="N352"/>
  <c r="R351" i="11" s="1"/>
  <c r="N352" i="6"/>
  <c r="M351" i="11" s="1"/>
  <c r="L352" i="6"/>
  <c r="V350" i="11" l="1"/>
  <c r="AA350" s="1"/>
  <c r="P350"/>
  <c r="Y349"/>
  <c r="Z349" s="1"/>
  <c r="AB349" s="1"/>
  <c r="AA349"/>
  <c r="U350"/>
  <c r="F360" i="7"/>
  <c r="F360" i="6"/>
  <c r="F360" i="11"/>
  <c r="G359"/>
  <c r="M352" i="7"/>
  <c r="Q351" i="11" s="1"/>
  <c r="U351" s="1"/>
  <c r="M352" i="6"/>
  <c r="L351" i="11" s="1"/>
  <c r="N351" s="1"/>
  <c r="N353" i="6"/>
  <c r="M352" i="11" s="1"/>
  <c r="L353" i="6"/>
  <c r="H354"/>
  <c r="K354" s="1"/>
  <c r="G354"/>
  <c r="J354" s="1"/>
  <c r="L353" i="7"/>
  <c r="N353"/>
  <c r="R352" i="11" s="1"/>
  <c r="G354" i="7"/>
  <c r="J354" s="1"/>
  <c r="H354"/>
  <c r="K354" s="1"/>
  <c r="X350" i="11" l="1"/>
  <c r="Y350" s="1"/>
  <c r="Z350" s="1"/>
  <c r="AB350" s="1"/>
  <c r="S351"/>
  <c r="V351" s="1"/>
  <c r="AA351" s="1"/>
  <c r="P351"/>
  <c r="X351" s="1"/>
  <c r="F361" i="6"/>
  <c r="F361" i="7"/>
  <c r="G360" i="11"/>
  <c r="F361"/>
  <c r="M353" i="7"/>
  <c r="Q352" i="11" s="1"/>
  <c r="S352" s="1"/>
  <c r="M353" i="6"/>
  <c r="L352" i="11" s="1"/>
  <c r="P352" s="1"/>
  <c r="N354" i="7"/>
  <c r="R353" i="11" s="1"/>
  <c r="L354" i="6"/>
  <c r="N354"/>
  <c r="M353" i="11" s="1"/>
  <c r="G355" i="7"/>
  <c r="J355" s="1"/>
  <c r="H355"/>
  <c r="K355" s="1"/>
  <c r="G355" i="6"/>
  <c r="J355" s="1"/>
  <c r="H355"/>
  <c r="K355" s="1"/>
  <c r="L354" i="7"/>
  <c r="Y351" i="11" l="1"/>
  <c r="Z351" s="1"/>
  <c r="AB351" s="1"/>
  <c r="N352"/>
  <c r="V352" s="1"/>
  <c r="U352"/>
  <c r="X352" s="1"/>
  <c r="F362" i="7"/>
  <c r="F362" i="6"/>
  <c r="G361" i="11"/>
  <c r="F362"/>
  <c r="M354" i="7"/>
  <c r="Q353" i="11" s="1"/>
  <c r="U353" s="1"/>
  <c r="M354" i="6"/>
  <c r="L353" i="11" s="1"/>
  <c r="N353" s="1"/>
  <c r="L355" i="6"/>
  <c r="N355"/>
  <c r="M354" i="11" s="1"/>
  <c r="N355" i="7"/>
  <c r="R354" i="11" s="1"/>
  <c r="L355" i="7"/>
  <c r="G356"/>
  <c r="J356" s="1"/>
  <c r="H356"/>
  <c r="K356" s="1"/>
  <c r="G356" i="6"/>
  <c r="J356" s="1"/>
  <c r="H356"/>
  <c r="K356" s="1"/>
  <c r="P353" i="11" l="1"/>
  <c r="X353" s="1"/>
  <c r="V353"/>
  <c r="Y352"/>
  <c r="Z352" s="1"/>
  <c r="AB352" s="1"/>
  <c r="AA352"/>
  <c r="S353"/>
  <c r="F363" i="7"/>
  <c r="F363" i="6"/>
  <c r="F363" i="11"/>
  <c r="G362"/>
  <c r="M355" i="7"/>
  <c r="Q354" i="11" s="1"/>
  <c r="U354" s="1"/>
  <c r="M355" i="6"/>
  <c r="L354" i="11" s="1"/>
  <c r="N354" s="1"/>
  <c r="L356" i="7"/>
  <c r="N356" i="6"/>
  <c r="M355" i="11" s="1"/>
  <c r="L356" i="6"/>
  <c r="G357" i="7"/>
  <c r="J357" s="1"/>
  <c r="H357"/>
  <c r="K357" s="1"/>
  <c r="H357" i="6"/>
  <c r="K357" s="1"/>
  <c r="G357"/>
  <c r="J357" s="1"/>
  <c r="N356" i="7"/>
  <c r="R355" i="11" s="1"/>
  <c r="P354" l="1"/>
  <c r="X354" s="1"/>
  <c r="Y353"/>
  <c r="Z353" s="1"/>
  <c r="AB353" s="1"/>
  <c r="AA353"/>
  <c r="S354"/>
  <c r="V354" s="1"/>
  <c r="F364" i="7"/>
  <c r="F364" i="6"/>
  <c r="F364" i="11"/>
  <c r="G363"/>
  <c r="M356" i="7"/>
  <c r="Q355" i="11" s="1"/>
  <c r="S355" s="1"/>
  <c r="M356" i="6"/>
  <c r="L355" i="11" s="1"/>
  <c r="P355" s="1"/>
  <c r="L357" i="7"/>
  <c r="H358" i="6"/>
  <c r="K358" s="1"/>
  <c r="G358"/>
  <c r="J358" s="1"/>
  <c r="G358" i="7"/>
  <c r="J358" s="1"/>
  <c r="H358"/>
  <c r="K358" s="1"/>
  <c r="L357" i="6"/>
  <c r="N357"/>
  <c r="M356" i="11" s="1"/>
  <c r="N357" i="7"/>
  <c r="R356" i="11" s="1"/>
  <c r="N355" l="1"/>
  <c r="V355" s="1"/>
  <c r="Y354"/>
  <c r="Z354" s="1"/>
  <c r="AB354" s="1"/>
  <c r="AA354"/>
  <c r="U355"/>
  <c r="X355" s="1"/>
  <c r="F365" i="7"/>
  <c r="F365" i="6"/>
  <c r="F365" i="11"/>
  <c r="G364"/>
  <c r="M357" i="7"/>
  <c r="Q356" i="11" s="1"/>
  <c r="U356" s="1"/>
  <c r="M357" i="6"/>
  <c r="L356" i="11" s="1"/>
  <c r="N356" s="1"/>
  <c r="L358" i="7"/>
  <c r="N358"/>
  <c r="R357" i="11" s="1"/>
  <c r="G359" i="7"/>
  <c r="J359" s="1"/>
  <c r="H359"/>
  <c r="K359" s="1"/>
  <c r="N358" i="6"/>
  <c r="M357" i="11" s="1"/>
  <c r="L358" i="6"/>
  <c r="G359"/>
  <c r="J359" s="1"/>
  <c r="H359"/>
  <c r="K359" s="1"/>
  <c r="P356" i="11" l="1"/>
  <c r="X356" s="1"/>
  <c r="Y355"/>
  <c r="Z355" s="1"/>
  <c r="AB355" s="1"/>
  <c r="AA355"/>
  <c r="S356"/>
  <c r="V356" s="1"/>
  <c r="F366" i="7"/>
  <c r="F366" i="6"/>
  <c r="F366" i="11"/>
  <c r="G365"/>
  <c r="M358" i="7"/>
  <c r="Q357" i="11" s="1"/>
  <c r="S357" s="1"/>
  <c r="M358" i="6"/>
  <c r="L357" i="11" s="1"/>
  <c r="N357" s="1"/>
  <c r="N359" i="7"/>
  <c r="R358" i="11" s="1"/>
  <c r="G360" i="6"/>
  <c r="J360" s="1"/>
  <c r="H360"/>
  <c r="K360" s="1"/>
  <c r="G360" i="7"/>
  <c r="J360" s="1"/>
  <c r="H360"/>
  <c r="K360" s="1"/>
  <c r="L359" i="6"/>
  <c r="N359"/>
  <c r="M358" i="11" s="1"/>
  <c r="L359" i="7"/>
  <c r="U357" i="11" l="1"/>
  <c r="V357"/>
  <c r="AA357" s="1"/>
  <c r="P357"/>
  <c r="Y356"/>
  <c r="Z356" s="1"/>
  <c r="AB356" s="1"/>
  <c r="AA356"/>
  <c r="F367" i="7"/>
  <c r="F367" i="6"/>
  <c r="F367" i="11"/>
  <c r="G366"/>
  <c r="M359" i="7"/>
  <c r="Q358" i="11" s="1"/>
  <c r="S358" s="1"/>
  <c r="M359" i="6"/>
  <c r="L358" i="11" s="1"/>
  <c r="N358" s="1"/>
  <c r="G361" i="7"/>
  <c r="J361" s="1"/>
  <c r="H361"/>
  <c r="K361" s="1"/>
  <c r="N360" i="6"/>
  <c r="M359" i="11" s="1"/>
  <c r="L360" i="6"/>
  <c r="L360" i="7"/>
  <c r="N360"/>
  <c r="R359" i="11" s="1"/>
  <c r="G361" i="6"/>
  <c r="J361" s="1"/>
  <c r="H361"/>
  <c r="K361" s="1"/>
  <c r="X357" i="11" l="1"/>
  <c r="Y357" s="1"/>
  <c r="Z357" s="1"/>
  <c r="AB357" s="1"/>
  <c r="V358"/>
  <c r="U358"/>
  <c r="P358"/>
  <c r="F368" i="7"/>
  <c r="F368" i="6"/>
  <c r="F368" i="11"/>
  <c r="G367"/>
  <c r="M360" i="7"/>
  <c r="Q359" i="11" s="1"/>
  <c r="U359" s="1"/>
  <c r="M360" i="6"/>
  <c r="L359" i="11" s="1"/>
  <c r="N359" s="1"/>
  <c r="G362" i="7"/>
  <c r="J362" s="1"/>
  <c r="H362"/>
  <c r="K362" s="1"/>
  <c r="H362" i="6"/>
  <c r="K362" s="1"/>
  <c r="G362"/>
  <c r="J362" s="1"/>
  <c r="N361"/>
  <c r="M360" i="11" s="1"/>
  <c r="L361" i="6"/>
  <c r="L361" i="7"/>
  <c r="N361"/>
  <c r="R360" i="11" s="1"/>
  <c r="Y358" l="1"/>
  <c r="Z358" s="1"/>
  <c r="AB358" s="1"/>
  <c r="AA358"/>
  <c r="X358"/>
  <c r="S359"/>
  <c r="V359" s="1"/>
  <c r="P359"/>
  <c r="X359" s="1"/>
  <c r="F369" i="6"/>
  <c r="F369" i="7"/>
  <c r="G368" i="11"/>
  <c r="F369"/>
  <c r="M361" i="7"/>
  <c r="Q360" i="11" s="1"/>
  <c r="S360" s="1"/>
  <c r="M361" i="6"/>
  <c r="L360" i="11" s="1"/>
  <c r="P360" s="1"/>
  <c r="N362" i="6"/>
  <c r="M361" i="11" s="1"/>
  <c r="L362" i="6"/>
  <c r="G363"/>
  <c r="J363" s="1"/>
  <c r="H363"/>
  <c r="K363" s="1"/>
  <c r="G363" i="7"/>
  <c r="J363" s="1"/>
  <c r="H363"/>
  <c r="K363" s="1"/>
  <c r="L362"/>
  <c r="N362"/>
  <c r="R361" i="11" s="1"/>
  <c r="N360" l="1"/>
  <c r="V360" s="1"/>
  <c r="Y359"/>
  <c r="Z359" s="1"/>
  <c r="AB359" s="1"/>
  <c r="AA359"/>
  <c r="U360"/>
  <c r="X360" s="1"/>
  <c r="F370" i="7"/>
  <c r="F370" i="6"/>
  <c r="G369" i="11"/>
  <c r="F370"/>
  <c r="M362" i="7"/>
  <c r="Q361" i="11" s="1"/>
  <c r="U361" s="1"/>
  <c r="M362" i="6"/>
  <c r="L361" i="11" s="1"/>
  <c r="N361" s="1"/>
  <c r="N363" i="6"/>
  <c r="M362" i="11" s="1"/>
  <c r="L363" i="7"/>
  <c r="G364"/>
  <c r="J364" s="1"/>
  <c r="H364"/>
  <c r="K364" s="1"/>
  <c r="G364" i="6"/>
  <c r="J364" s="1"/>
  <c r="H364"/>
  <c r="K364" s="1"/>
  <c r="N363" i="7"/>
  <c r="R362" i="11" s="1"/>
  <c r="L363" i="6"/>
  <c r="V361" i="11" l="1"/>
  <c r="AA361" s="1"/>
  <c r="P361"/>
  <c r="X361" s="1"/>
  <c r="S361"/>
  <c r="Y360"/>
  <c r="Z360" s="1"/>
  <c r="AB360" s="1"/>
  <c r="AA360"/>
  <c r="F371" i="7"/>
  <c r="F371" i="6"/>
  <c r="F371" i="11"/>
  <c r="G370"/>
  <c r="M363" i="7"/>
  <c r="Q362" i="11" s="1"/>
  <c r="S362" s="1"/>
  <c r="M363" i="6"/>
  <c r="L362" i="11" s="1"/>
  <c r="N362" s="1"/>
  <c r="L364" i="7"/>
  <c r="G365"/>
  <c r="J365" s="1"/>
  <c r="H365"/>
  <c r="K365" s="1"/>
  <c r="H365" i="6"/>
  <c r="K365" s="1"/>
  <c r="G365"/>
  <c r="J365" s="1"/>
  <c r="N364" i="7"/>
  <c r="R363" i="11" s="1"/>
  <c r="N364" i="6"/>
  <c r="M363" i="11" s="1"/>
  <c r="L364" i="6"/>
  <c r="U362" i="11" l="1"/>
  <c r="Y361"/>
  <c r="Z361" s="1"/>
  <c r="AB361" s="1"/>
  <c r="P362"/>
  <c r="V362"/>
  <c r="F372" i="7"/>
  <c r="F372" i="6"/>
  <c r="F372" i="11"/>
  <c r="G371"/>
  <c r="M364" i="7"/>
  <c r="Q363" i="11" s="1"/>
  <c r="U363" s="1"/>
  <c r="M364" i="6"/>
  <c r="L363" i="11" s="1"/>
  <c r="P363" s="1"/>
  <c r="L365" i="7"/>
  <c r="N365"/>
  <c r="R364" i="11" s="1"/>
  <c r="H366" i="6"/>
  <c r="K366" s="1"/>
  <c r="G366"/>
  <c r="J366" s="1"/>
  <c r="G366" i="7"/>
  <c r="J366" s="1"/>
  <c r="H366"/>
  <c r="K366" s="1"/>
  <c r="N365" i="6"/>
  <c r="M364" i="11" s="1"/>
  <c r="L365" i="6"/>
  <c r="X362" i="11" l="1"/>
  <c r="Y362" s="1"/>
  <c r="Z362" s="1"/>
  <c r="AB362" s="1"/>
  <c r="N363"/>
  <c r="V363" s="1"/>
  <c r="X363"/>
  <c r="AA362"/>
  <c r="S363"/>
  <c r="F373" i="7"/>
  <c r="F373" i="6"/>
  <c r="F373" i="11"/>
  <c r="G372"/>
  <c r="M365" i="7"/>
  <c r="Q364" i="11" s="1"/>
  <c r="U364" s="1"/>
  <c r="M365" i="6"/>
  <c r="L364" i="11" s="1"/>
  <c r="P364" s="1"/>
  <c r="G367" i="6"/>
  <c r="J367" s="1"/>
  <c r="H367"/>
  <c r="K367" s="1"/>
  <c r="N366" i="7"/>
  <c r="R365" i="11" s="1"/>
  <c r="L366" i="7"/>
  <c r="G367"/>
  <c r="J367" s="1"/>
  <c r="H367"/>
  <c r="K367" s="1"/>
  <c r="N366" i="6"/>
  <c r="M365" i="11" s="1"/>
  <c r="L366" i="6"/>
  <c r="N364" i="11" l="1"/>
  <c r="S364"/>
  <c r="Y363"/>
  <c r="Z363" s="1"/>
  <c r="AB363" s="1"/>
  <c r="AA363"/>
  <c r="X364"/>
  <c r="F374" i="7"/>
  <c r="F374" i="6"/>
  <c r="F374" i="11"/>
  <c r="G373"/>
  <c r="M366" i="7"/>
  <c r="Q365" i="11" s="1"/>
  <c r="S365" s="1"/>
  <c r="M366" i="6"/>
  <c r="L365" i="11" s="1"/>
  <c r="P365" s="1"/>
  <c r="N367" i="7"/>
  <c r="R366" i="11" s="1"/>
  <c r="L367" i="7"/>
  <c r="L367" i="6"/>
  <c r="N367"/>
  <c r="M366" i="11" s="1"/>
  <c r="G368" i="7"/>
  <c r="J368" s="1"/>
  <c r="H368"/>
  <c r="K368" s="1"/>
  <c r="G368" i="6"/>
  <c r="J368" s="1"/>
  <c r="H368"/>
  <c r="K368" s="1"/>
  <c r="V364" i="11" l="1"/>
  <c r="AA364" s="1"/>
  <c r="U365"/>
  <c r="X365" s="1"/>
  <c r="N365"/>
  <c r="V365" s="1"/>
  <c r="F375" i="7"/>
  <c r="F375" i="6"/>
  <c r="F375" i="11"/>
  <c r="G374"/>
  <c r="M367" i="7"/>
  <c r="Q366" i="11" s="1"/>
  <c r="U366" s="1"/>
  <c r="M367" i="6"/>
  <c r="L366" i="11" s="1"/>
  <c r="P366" s="1"/>
  <c r="L368" i="7"/>
  <c r="N368"/>
  <c r="R367" i="11" s="1"/>
  <c r="G369" i="6"/>
  <c r="J369" s="1"/>
  <c r="H369"/>
  <c r="K369" s="1"/>
  <c r="N368"/>
  <c r="M367" i="11" s="1"/>
  <c r="L368" i="6"/>
  <c r="G369" i="7"/>
  <c r="J369" s="1"/>
  <c r="H369"/>
  <c r="K369" s="1"/>
  <c r="Y364" i="11" l="1"/>
  <c r="Z364" s="1"/>
  <c r="AB364" s="1"/>
  <c r="X366"/>
  <c r="Y365"/>
  <c r="Z365" s="1"/>
  <c r="AB365" s="1"/>
  <c r="AA365"/>
  <c r="N366"/>
  <c r="S366"/>
  <c r="F376" i="7"/>
  <c r="F376" i="6"/>
  <c r="F376" i="11"/>
  <c r="G375"/>
  <c r="M368" i="7"/>
  <c r="Q367" i="11" s="1"/>
  <c r="S367" s="1"/>
  <c r="M368" i="6"/>
  <c r="L367" i="11" s="1"/>
  <c r="N367" s="1"/>
  <c r="L369" i="6"/>
  <c r="N369"/>
  <c r="M368" i="11" s="1"/>
  <c r="H370" i="6"/>
  <c r="K370" s="1"/>
  <c r="G370"/>
  <c r="J370" s="1"/>
  <c r="L369" i="7"/>
  <c r="N369"/>
  <c r="R368" i="11" s="1"/>
  <c r="G370" i="7"/>
  <c r="J370" s="1"/>
  <c r="H370"/>
  <c r="K370" s="1"/>
  <c r="V367" i="11" l="1"/>
  <c r="AA367" s="1"/>
  <c r="U367"/>
  <c r="P367"/>
  <c r="V366"/>
  <c r="AA366" s="1"/>
  <c r="F377" i="6"/>
  <c r="F377" i="7"/>
  <c r="G376" i="11"/>
  <c r="F377"/>
  <c r="M369" i="7"/>
  <c r="Q368" i="11" s="1"/>
  <c r="S368" s="1"/>
  <c r="M369" i="6"/>
  <c r="L368" i="11" s="1"/>
  <c r="N368" s="1"/>
  <c r="L370" i="7"/>
  <c r="N370" i="6"/>
  <c r="M369" i="11" s="1"/>
  <c r="L370" i="6"/>
  <c r="G371" i="7"/>
  <c r="J371" s="1"/>
  <c r="H371"/>
  <c r="K371" s="1"/>
  <c r="G371" i="6"/>
  <c r="J371" s="1"/>
  <c r="H371"/>
  <c r="K371" s="1"/>
  <c r="N370" i="7"/>
  <c r="R369" i="11" s="1"/>
  <c r="X367" l="1"/>
  <c r="Y367" s="1"/>
  <c r="Z367" s="1"/>
  <c r="AB367" s="1"/>
  <c r="Y366"/>
  <c r="Z366" s="1"/>
  <c r="AB366" s="1"/>
  <c r="V368"/>
  <c r="AA368" s="1"/>
  <c r="P368"/>
  <c r="U368"/>
  <c r="F378" i="7"/>
  <c r="F378" i="6"/>
  <c r="G377" i="11"/>
  <c r="F378"/>
  <c r="M370" i="7"/>
  <c r="Q369" i="11" s="1"/>
  <c r="U369" s="1"/>
  <c r="M370" i="6"/>
  <c r="L369" i="11" s="1"/>
  <c r="P369" s="1"/>
  <c r="L371" i="6"/>
  <c r="H372"/>
  <c r="K372" s="1"/>
  <c r="G372"/>
  <c r="J372" s="1"/>
  <c r="L371" i="7"/>
  <c r="N371"/>
  <c r="R370" i="11" s="1"/>
  <c r="G372" i="7"/>
  <c r="J372" s="1"/>
  <c r="H372"/>
  <c r="K372" s="1"/>
  <c r="N371" i="6"/>
  <c r="M370" i="11" s="1"/>
  <c r="X368" l="1"/>
  <c r="Y368" s="1"/>
  <c r="Z368" s="1"/>
  <c r="AB368" s="1"/>
  <c r="S369"/>
  <c r="X369"/>
  <c r="N369"/>
  <c r="F379" i="7"/>
  <c r="F379" i="6"/>
  <c r="F379" i="11"/>
  <c r="G378"/>
  <c r="M371" i="7"/>
  <c r="Q370" i="11" s="1"/>
  <c r="U370" s="1"/>
  <c r="M371" i="6"/>
  <c r="L370" i="11" s="1"/>
  <c r="N370" s="1"/>
  <c r="N372" i="7"/>
  <c r="R371" i="11" s="1"/>
  <c r="L372" i="7"/>
  <c r="N372" i="6"/>
  <c r="M371" i="11" s="1"/>
  <c r="L372" i="6"/>
  <c r="G373" i="7"/>
  <c r="J373" s="1"/>
  <c r="H373"/>
  <c r="K373" s="1"/>
  <c r="H373" i="6"/>
  <c r="K373" s="1"/>
  <c r="G373"/>
  <c r="J373" s="1"/>
  <c r="S370" i="11" l="1"/>
  <c r="V370" s="1"/>
  <c r="V369"/>
  <c r="P370"/>
  <c r="X370" s="1"/>
  <c r="F380" i="7"/>
  <c r="F380" i="6"/>
  <c r="F380" i="11"/>
  <c r="G379"/>
  <c r="M372" i="7"/>
  <c r="Q371" i="11" s="1"/>
  <c r="S371" s="1"/>
  <c r="M372" i="6"/>
  <c r="L371" i="11" s="1"/>
  <c r="N371" s="1"/>
  <c r="N373" i="7"/>
  <c r="R372" i="11" s="1"/>
  <c r="L373" i="7"/>
  <c r="G374"/>
  <c r="J374" s="1"/>
  <c r="H374"/>
  <c r="K374" s="1"/>
  <c r="N373" i="6"/>
  <c r="M372" i="11" s="1"/>
  <c r="L373" i="6"/>
  <c r="H374"/>
  <c r="K374" s="1"/>
  <c r="G374"/>
  <c r="J374" s="1"/>
  <c r="P371" i="11" l="1"/>
  <c r="X371" s="1"/>
  <c r="AA370"/>
  <c r="Y370"/>
  <c r="Z370" s="1"/>
  <c r="AB370" s="1"/>
  <c r="V371"/>
  <c r="Y369"/>
  <c r="Z369" s="1"/>
  <c r="AB369" s="1"/>
  <c r="AA369"/>
  <c r="U371"/>
  <c r="F381" i="7"/>
  <c r="F381" i="6"/>
  <c r="F381" i="11"/>
  <c r="G380"/>
  <c r="M373" i="7"/>
  <c r="Q372" i="11" s="1"/>
  <c r="U372" s="1"/>
  <c r="M373" i="6"/>
  <c r="L372" i="11" s="1"/>
  <c r="N372" s="1"/>
  <c r="G375" i="6"/>
  <c r="J375" s="1"/>
  <c r="H375"/>
  <c r="K375" s="1"/>
  <c r="G375" i="7"/>
  <c r="J375" s="1"/>
  <c r="H375"/>
  <c r="K375" s="1"/>
  <c r="L374" i="6"/>
  <c r="N374"/>
  <c r="M373" i="11" s="1"/>
  <c r="N374" i="7"/>
  <c r="R373" i="11" s="1"/>
  <c r="L374" i="7"/>
  <c r="S372" i="11" l="1"/>
  <c r="V372" s="1"/>
  <c r="Y371"/>
  <c r="Z371" s="1"/>
  <c r="AB371" s="1"/>
  <c r="AA371"/>
  <c r="P372"/>
  <c r="X372" s="1"/>
  <c r="F382" i="7"/>
  <c r="F382" i="6"/>
  <c r="F382" i="11"/>
  <c r="G381"/>
  <c r="M374" i="7"/>
  <c r="Q373" i="11" s="1"/>
  <c r="S373" s="1"/>
  <c r="M374" i="6"/>
  <c r="L373" i="11" s="1"/>
  <c r="P373" s="1"/>
  <c r="L375" i="7"/>
  <c r="L375" i="6"/>
  <c r="N375"/>
  <c r="M374" i="11" s="1"/>
  <c r="G376" i="7"/>
  <c r="J376" s="1"/>
  <c r="H376"/>
  <c r="K376" s="1"/>
  <c r="G376" i="6"/>
  <c r="J376" s="1"/>
  <c r="H376"/>
  <c r="K376" s="1"/>
  <c r="N375" i="7"/>
  <c r="R374" i="11" s="1"/>
  <c r="Y372" l="1"/>
  <c r="Z372" s="1"/>
  <c r="AB372" s="1"/>
  <c r="AA372"/>
  <c r="N373"/>
  <c r="V373" s="1"/>
  <c r="U373"/>
  <c r="X373" s="1"/>
  <c r="F383" i="7"/>
  <c r="F383" i="6"/>
  <c r="F383" i="11"/>
  <c r="G382"/>
  <c r="M375" i="7"/>
  <c r="Q374" i="11" s="1"/>
  <c r="U374" s="1"/>
  <c r="M375" i="6"/>
  <c r="L374" i="11" s="1"/>
  <c r="N374" s="1"/>
  <c r="G377" i="7"/>
  <c r="J377" s="1"/>
  <c r="H377"/>
  <c r="K377" s="1"/>
  <c r="L376"/>
  <c r="N376"/>
  <c r="R375" i="11" s="1"/>
  <c r="N376" i="6"/>
  <c r="M375" i="11" s="1"/>
  <c r="L376" i="6"/>
  <c r="G377"/>
  <c r="J377" s="1"/>
  <c r="H377"/>
  <c r="K377" s="1"/>
  <c r="P374" i="11" l="1"/>
  <c r="X374" s="1"/>
  <c r="Y373"/>
  <c r="Z373" s="1"/>
  <c r="AB373" s="1"/>
  <c r="AA373"/>
  <c r="S374"/>
  <c r="V374" s="1"/>
  <c r="F384" i="7"/>
  <c r="F384" i="6"/>
  <c r="F384" i="11"/>
  <c r="G383"/>
  <c r="M376" i="7"/>
  <c r="Q375" i="11" s="1"/>
  <c r="S375" s="1"/>
  <c r="M376" i="6"/>
  <c r="L375" i="11" s="1"/>
  <c r="N375" s="1"/>
  <c r="H378" i="6"/>
  <c r="K378" s="1"/>
  <c r="G378"/>
  <c r="J378" s="1"/>
  <c r="G378" i="7"/>
  <c r="J378" s="1"/>
  <c r="H378"/>
  <c r="K378" s="1"/>
  <c r="N377" i="6"/>
  <c r="M376" i="11" s="1"/>
  <c r="L377" i="6"/>
  <c r="N377" i="7"/>
  <c r="R376" i="11" s="1"/>
  <c r="L377" i="7"/>
  <c r="U375" i="11" l="1"/>
  <c r="V375"/>
  <c r="AA375" s="1"/>
  <c r="P375"/>
  <c r="Y374"/>
  <c r="Z374" s="1"/>
  <c r="AB374" s="1"/>
  <c r="AA374"/>
  <c r="F385" i="6"/>
  <c r="F385" i="7"/>
  <c r="G384" i="11"/>
  <c r="F385"/>
  <c r="M377" i="7"/>
  <c r="Q376" i="11" s="1"/>
  <c r="S376" s="1"/>
  <c r="M377" i="6"/>
  <c r="L376" i="11" s="1"/>
  <c r="N376" s="1"/>
  <c r="G379" i="6"/>
  <c r="J379" s="1"/>
  <c r="H379"/>
  <c r="K379" s="1"/>
  <c r="L378" i="7"/>
  <c r="N378"/>
  <c r="R377" i="11" s="1"/>
  <c r="G379" i="7"/>
  <c r="J379" s="1"/>
  <c r="H379"/>
  <c r="K379" s="1"/>
  <c r="L378" i="6"/>
  <c r="N378"/>
  <c r="M377" i="11" s="1"/>
  <c r="X375" l="1"/>
  <c r="Y375" s="1"/>
  <c r="Z375" s="1"/>
  <c r="AB375" s="1"/>
  <c r="V376"/>
  <c r="AA376" s="1"/>
  <c r="U376"/>
  <c r="P376"/>
  <c r="F386" i="7"/>
  <c r="F386" i="6"/>
  <c r="G385" i="11"/>
  <c r="F386"/>
  <c r="M378" i="7"/>
  <c r="Q377" i="11" s="1"/>
  <c r="U377" s="1"/>
  <c r="M378" i="6"/>
  <c r="L377" i="11" s="1"/>
  <c r="N377" s="1"/>
  <c r="L379" i="7"/>
  <c r="N379" i="6"/>
  <c r="M378" i="11" s="1"/>
  <c r="L379" i="6"/>
  <c r="G380" i="7"/>
  <c r="J380" s="1"/>
  <c r="H380"/>
  <c r="K380" s="1"/>
  <c r="G380" i="6"/>
  <c r="J380" s="1"/>
  <c r="H380"/>
  <c r="K380" s="1"/>
  <c r="N379" i="7"/>
  <c r="R378" i="11" s="1"/>
  <c r="Y376" l="1"/>
  <c r="X376"/>
  <c r="S377"/>
  <c r="V377" s="1"/>
  <c r="P377"/>
  <c r="X377" s="1"/>
  <c r="F387" i="7"/>
  <c r="F387" i="6"/>
  <c r="F387" i="11"/>
  <c r="G386"/>
  <c r="M379" i="7"/>
  <c r="Q378" i="11" s="1"/>
  <c r="U378" s="1"/>
  <c r="M379" i="6"/>
  <c r="L378" i="11" s="1"/>
  <c r="N378" s="1"/>
  <c r="N380" i="7"/>
  <c r="R379" i="11" s="1"/>
  <c r="H381" i="6"/>
  <c r="K381" s="1"/>
  <c r="G381"/>
  <c r="J381" s="1"/>
  <c r="L380" i="7"/>
  <c r="N380" i="6"/>
  <c r="M379" i="11" s="1"/>
  <c r="L380" i="6"/>
  <c r="G381" i="7"/>
  <c r="J381" s="1"/>
  <c r="H381"/>
  <c r="K381" s="1"/>
  <c r="Z376" i="11" l="1"/>
  <c r="AB376" s="1"/>
  <c r="S378"/>
  <c r="V378" s="1"/>
  <c r="AA378" s="1"/>
  <c r="Y377"/>
  <c r="Z377" s="1"/>
  <c r="AB377" s="1"/>
  <c r="AA377"/>
  <c r="P378"/>
  <c r="X378" s="1"/>
  <c r="F388" i="7"/>
  <c r="F388" i="6"/>
  <c r="F388" i="11"/>
  <c r="G387"/>
  <c r="M380" i="7"/>
  <c r="Q379" i="11" s="1"/>
  <c r="U379" s="1"/>
  <c r="M380" i="6"/>
  <c r="L379" i="11" s="1"/>
  <c r="N379" s="1"/>
  <c r="H382" i="6"/>
  <c r="K382" s="1"/>
  <c r="G382"/>
  <c r="J382" s="1"/>
  <c r="G382" i="7"/>
  <c r="J382" s="1"/>
  <c r="H382"/>
  <c r="K382" s="1"/>
  <c r="N381" i="6"/>
  <c r="M380" i="11" s="1"/>
  <c r="L381" i="6"/>
  <c r="N381" i="7"/>
  <c r="R380" i="11" s="1"/>
  <c r="L381" i="7"/>
  <c r="Y378" i="11" l="1"/>
  <c r="Z378" s="1"/>
  <c r="AB378" s="1"/>
  <c r="S379"/>
  <c r="V379" s="1"/>
  <c r="AA379" s="1"/>
  <c r="P379"/>
  <c r="X379" s="1"/>
  <c r="F389" i="7"/>
  <c r="F389" i="6"/>
  <c r="F389" i="11"/>
  <c r="G388"/>
  <c r="M381" i="7"/>
  <c r="Q380" i="11" s="1"/>
  <c r="S380" s="1"/>
  <c r="M381" i="6"/>
  <c r="L380" i="11" s="1"/>
  <c r="P380" s="1"/>
  <c r="N382" i="7"/>
  <c r="R381" i="11" s="1"/>
  <c r="L382" i="7"/>
  <c r="N382" i="6"/>
  <c r="M381" i="11" s="1"/>
  <c r="L382" i="6"/>
  <c r="G383" i="7"/>
  <c r="J383" s="1"/>
  <c r="H383"/>
  <c r="K383" s="1"/>
  <c r="G383" i="6"/>
  <c r="J383" s="1"/>
  <c r="H383"/>
  <c r="K383" s="1"/>
  <c r="N380" i="11" l="1"/>
  <c r="V380" s="1"/>
  <c r="Y379"/>
  <c r="Z379" s="1"/>
  <c r="AB379" s="1"/>
  <c r="U380"/>
  <c r="X380" s="1"/>
  <c r="F390" i="7"/>
  <c r="F390" i="6"/>
  <c r="F390" i="11"/>
  <c r="G389"/>
  <c r="M382" i="7"/>
  <c r="Q381" i="11" s="1"/>
  <c r="S381" s="1"/>
  <c r="M382" i="6"/>
  <c r="L381" i="11" s="1"/>
  <c r="P381" s="1"/>
  <c r="N383" i="7"/>
  <c r="R382" i="11" s="1"/>
  <c r="G384" i="6"/>
  <c r="J384" s="1"/>
  <c r="H384"/>
  <c r="K384" s="1"/>
  <c r="L383" i="7"/>
  <c r="G384"/>
  <c r="J384" s="1"/>
  <c r="H384"/>
  <c r="K384" s="1"/>
  <c r="L383" i="6"/>
  <c r="N383"/>
  <c r="M382" i="11" s="1"/>
  <c r="U381" l="1"/>
  <c r="X381" s="1"/>
  <c r="N381"/>
  <c r="V381" s="1"/>
  <c r="Y380"/>
  <c r="Z380" s="1"/>
  <c r="AB380" s="1"/>
  <c r="AA380"/>
  <c r="F391" i="7"/>
  <c r="F391" i="6"/>
  <c r="F391" i="11"/>
  <c r="G390"/>
  <c r="M383" i="7"/>
  <c r="Q382" i="11" s="1"/>
  <c r="U382" s="1"/>
  <c r="M383" i="6"/>
  <c r="L382" i="11" s="1"/>
  <c r="P382" s="1"/>
  <c r="N384" i="7"/>
  <c r="R383" i="11" s="1"/>
  <c r="L384" i="7"/>
  <c r="G385" i="6"/>
  <c r="J385" s="1"/>
  <c r="H385"/>
  <c r="K385" s="1"/>
  <c r="N384"/>
  <c r="M383" i="11" s="1"/>
  <c r="L384" i="6"/>
  <c r="G385" i="7"/>
  <c r="J385" s="1"/>
  <c r="H385"/>
  <c r="K385" s="1"/>
  <c r="X382" i="11" l="1"/>
  <c r="Y381"/>
  <c r="Z381" s="1"/>
  <c r="AB381" s="1"/>
  <c r="AA381"/>
  <c r="N382"/>
  <c r="S382"/>
  <c r="F392" i="7"/>
  <c r="F392" i="6"/>
  <c r="F392" i="11"/>
  <c r="G391"/>
  <c r="M384" i="7"/>
  <c r="Q383" i="11" s="1"/>
  <c r="S383" s="1"/>
  <c r="M384" i="6"/>
  <c r="L383" i="11" s="1"/>
  <c r="P383" s="1"/>
  <c r="N385" i="6"/>
  <c r="M384" i="11" s="1"/>
  <c r="L385" i="6"/>
  <c r="G386" i="7"/>
  <c r="J386" s="1"/>
  <c r="H386"/>
  <c r="K386" s="1"/>
  <c r="H386" i="6"/>
  <c r="K386" s="1"/>
  <c r="G386"/>
  <c r="J386" s="1"/>
  <c r="L385" i="7"/>
  <c r="N385"/>
  <c r="R384" i="11" s="1"/>
  <c r="N383" l="1"/>
  <c r="V383" s="1"/>
  <c r="U383"/>
  <c r="X383" s="1"/>
  <c r="V382"/>
  <c r="F393" i="6"/>
  <c r="F393" i="7"/>
  <c r="G392" i="11"/>
  <c r="F393"/>
  <c r="M385" i="7"/>
  <c r="Q384" i="11" s="1"/>
  <c r="S384" s="1"/>
  <c r="M385" i="6"/>
  <c r="L384" i="11" s="1"/>
  <c r="N384" s="1"/>
  <c r="N386" i="7"/>
  <c r="R385" i="11" s="1"/>
  <c r="G387" i="6"/>
  <c r="J387" s="1"/>
  <c r="H387"/>
  <c r="K387" s="1"/>
  <c r="L386" i="7"/>
  <c r="G387"/>
  <c r="J387" s="1"/>
  <c r="H387"/>
  <c r="K387" s="1"/>
  <c r="L386" i="6"/>
  <c r="N386"/>
  <c r="M385" i="11" s="1"/>
  <c r="V384" l="1"/>
  <c r="AA384" s="1"/>
  <c r="P384"/>
  <c r="X384" s="1"/>
  <c r="Y383"/>
  <c r="Z383" s="1"/>
  <c r="AB383" s="1"/>
  <c r="AA383"/>
  <c r="U384"/>
  <c r="Y382"/>
  <c r="Z382" s="1"/>
  <c r="AB382" s="1"/>
  <c r="AA382"/>
  <c r="F394" i="7"/>
  <c r="F394" i="6"/>
  <c r="G393" i="11"/>
  <c r="F394"/>
  <c r="M386" i="7"/>
  <c r="Q385" i="11" s="1"/>
  <c r="U385" s="1"/>
  <c r="M386" i="6"/>
  <c r="L385" i="11" s="1"/>
  <c r="N385" s="1"/>
  <c r="L387" i="6"/>
  <c r="N387"/>
  <c r="M386" i="11" s="1"/>
  <c r="N387" i="7"/>
  <c r="R386" i="11" s="1"/>
  <c r="L387" i="7"/>
  <c r="G388" i="6"/>
  <c r="J388" s="1"/>
  <c r="H388"/>
  <c r="K388" s="1"/>
  <c r="G388" i="7"/>
  <c r="J388" s="1"/>
  <c r="H388"/>
  <c r="K388" s="1"/>
  <c r="Y384" i="11" l="1"/>
  <c r="Z384" s="1"/>
  <c r="AB384" s="1"/>
  <c r="P385"/>
  <c r="X385" s="1"/>
  <c r="S385"/>
  <c r="V385" s="1"/>
  <c r="F395" i="7"/>
  <c r="F395" i="6"/>
  <c r="F395" i="11"/>
  <c r="G394"/>
  <c r="M387" i="7"/>
  <c r="Q386" i="11" s="1"/>
  <c r="U386" s="1"/>
  <c r="M387" i="6"/>
  <c r="L386" i="11" s="1"/>
  <c r="N386" s="1"/>
  <c r="N388" i="7"/>
  <c r="R387" i="11" s="1"/>
  <c r="L388" i="7"/>
  <c r="N388" i="6"/>
  <c r="M387" i="11" s="1"/>
  <c r="L388" i="6"/>
  <c r="G389" i="7"/>
  <c r="J389" s="1"/>
  <c r="H389"/>
  <c r="K389" s="1"/>
  <c r="H389" i="6"/>
  <c r="K389" s="1"/>
  <c r="G389"/>
  <c r="J389" s="1"/>
  <c r="Y385" i="11" l="1"/>
  <c r="Z385" s="1"/>
  <c r="AB385" s="1"/>
  <c r="AA385"/>
  <c r="P386"/>
  <c r="X386" s="1"/>
  <c r="S386"/>
  <c r="V386" s="1"/>
  <c r="F396" i="7"/>
  <c r="F396" i="6"/>
  <c r="F396" i="11"/>
  <c r="G395"/>
  <c r="M388" i="7"/>
  <c r="Q387" i="11" s="1"/>
  <c r="S387" s="1"/>
  <c r="M388" i="6"/>
  <c r="L387" i="11" s="1"/>
  <c r="N387" s="1"/>
  <c r="L389" i="7"/>
  <c r="N389"/>
  <c r="R388" i="11" s="1"/>
  <c r="H390" i="6"/>
  <c r="K390" s="1"/>
  <c r="G390"/>
  <c r="J390" s="1"/>
  <c r="L389"/>
  <c r="N389"/>
  <c r="M388" i="11" s="1"/>
  <c r="G390" i="7"/>
  <c r="J390" s="1"/>
  <c r="H390"/>
  <c r="K390" s="1"/>
  <c r="P387" i="11" l="1"/>
  <c r="U387"/>
  <c r="Y386"/>
  <c r="Z386" s="1"/>
  <c r="AB386" s="1"/>
  <c r="AA386"/>
  <c r="V387"/>
  <c r="F397" i="7"/>
  <c r="F397" i="6"/>
  <c r="F397" i="11"/>
  <c r="G396"/>
  <c r="M389" i="7"/>
  <c r="Q388" i="11" s="1"/>
  <c r="S388" s="1"/>
  <c r="M389" i="6"/>
  <c r="L388" i="11" s="1"/>
  <c r="P388" s="1"/>
  <c r="N390" i="6"/>
  <c r="M389" i="11" s="1"/>
  <c r="L390" i="6"/>
  <c r="G391"/>
  <c r="J391" s="1"/>
  <c r="H391"/>
  <c r="K391" s="1"/>
  <c r="G391" i="7"/>
  <c r="J391" s="1"/>
  <c r="H391"/>
  <c r="K391" s="1"/>
  <c r="N390"/>
  <c r="R389" i="11" s="1"/>
  <c r="L390" i="7"/>
  <c r="X387" i="11" l="1"/>
  <c r="Y387" s="1"/>
  <c r="Z387" s="1"/>
  <c r="AB387" s="1"/>
  <c r="U388"/>
  <c r="X388" s="1"/>
  <c r="AA387"/>
  <c r="N388"/>
  <c r="V388" s="1"/>
  <c r="F398" i="7"/>
  <c r="F398" i="6"/>
  <c r="F398" i="11"/>
  <c r="G397"/>
  <c r="M390" i="7"/>
  <c r="Q389" i="11" s="1"/>
  <c r="S389" s="1"/>
  <c r="M390" i="6"/>
  <c r="L389" i="11" s="1"/>
  <c r="P389" s="1"/>
  <c r="N391" i="7"/>
  <c r="R390" i="11" s="1"/>
  <c r="G392" i="7"/>
  <c r="J392" s="1"/>
  <c r="H392"/>
  <c r="K392" s="1"/>
  <c r="G392" i="6"/>
  <c r="J392" s="1"/>
  <c r="H392"/>
  <c r="K392" s="1"/>
  <c r="L391"/>
  <c r="N391"/>
  <c r="M390" i="11" s="1"/>
  <c r="L391" i="7"/>
  <c r="N389" i="11" l="1"/>
  <c r="V389" s="1"/>
  <c r="AA389" s="1"/>
  <c r="Y388"/>
  <c r="Z388" s="1"/>
  <c r="AB388" s="1"/>
  <c r="AA388"/>
  <c r="U389"/>
  <c r="X389" s="1"/>
  <c r="F399" i="7"/>
  <c r="F399" i="6"/>
  <c r="F399" i="11"/>
  <c r="G398"/>
  <c r="M391" i="7"/>
  <c r="Q390" i="11" s="1"/>
  <c r="S390" s="1"/>
  <c r="M391" i="6"/>
  <c r="L390" i="11" s="1"/>
  <c r="P390" s="1"/>
  <c r="N392" i="6"/>
  <c r="M391" i="11" s="1"/>
  <c r="L392" i="6"/>
  <c r="G393"/>
  <c r="J393" s="1"/>
  <c r="H393"/>
  <c r="K393" s="1"/>
  <c r="L392" i="7"/>
  <c r="N392"/>
  <c r="R391" i="11" s="1"/>
  <c r="G393" i="7"/>
  <c r="J393" s="1"/>
  <c r="H393"/>
  <c r="K393" s="1"/>
  <c r="U390" i="11" l="1"/>
  <c r="X390" s="1"/>
  <c r="Y389"/>
  <c r="Z389" s="1"/>
  <c r="AB389" s="1"/>
  <c r="N390"/>
  <c r="V390" s="1"/>
  <c r="F400" i="7"/>
  <c r="F400" i="6"/>
  <c r="F400" i="11"/>
  <c r="G399"/>
  <c r="M392" i="7"/>
  <c r="Q391" i="11" s="1"/>
  <c r="S391" s="1"/>
  <c r="M392" i="6"/>
  <c r="L391" i="11" s="1"/>
  <c r="P391" s="1"/>
  <c r="N393" i="7"/>
  <c r="R392" i="11" s="1"/>
  <c r="L393" i="7"/>
  <c r="N393" i="6"/>
  <c r="M392" i="11" s="1"/>
  <c r="L393" i="6"/>
  <c r="G394" i="7"/>
  <c r="J394" s="1"/>
  <c r="H394"/>
  <c r="K394" s="1"/>
  <c r="H394" i="6"/>
  <c r="K394" s="1"/>
  <c r="G394"/>
  <c r="J394" s="1"/>
  <c r="N391" i="11" l="1"/>
  <c r="V391" s="1"/>
  <c r="Y390"/>
  <c r="Z390" s="1"/>
  <c r="AB390" s="1"/>
  <c r="AA390"/>
  <c r="U391"/>
  <c r="X391" s="1"/>
  <c r="F401" i="6"/>
  <c r="F401" i="7"/>
  <c r="G400" i="11"/>
  <c r="F401"/>
  <c r="M393" i="7"/>
  <c r="Q392" i="11" s="1"/>
  <c r="S392" s="1"/>
  <c r="M393" i="6"/>
  <c r="L392" i="11" s="1"/>
  <c r="N392" s="1"/>
  <c r="N394" i="7"/>
  <c r="R393" i="11" s="1"/>
  <c r="L394" i="7"/>
  <c r="G395"/>
  <c r="J395" s="1"/>
  <c r="H395"/>
  <c r="K395" s="1"/>
  <c r="G395" i="6"/>
  <c r="J395" s="1"/>
  <c r="H395"/>
  <c r="K395" s="1"/>
  <c r="N394"/>
  <c r="M393" i="11" s="1"/>
  <c r="L394" i="6"/>
  <c r="P392" i="11" l="1"/>
  <c r="X392" s="1"/>
  <c r="V392"/>
  <c r="AA392" s="1"/>
  <c r="Y391"/>
  <c r="Z391" s="1"/>
  <c r="AB391" s="1"/>
  <c r="AA391"/>
  <c r="U392"/>
  <c r="F402" i="7"/>
  <c r="F402" i="6"/>
  <c r="G401" i="11"/>
  <c r="F402"/>
  <c r="M394" i="7"/>
  <c r="Q393" i="11" s="1"/>
  <c r="U393" s="1"/>
  <c r="M394" i="6"/>
  <c r="L393" i="11" s="1"/>
  <c r="N393" s="1"/>
  <c r="L395" i="7"/>
  <c r="L395" i="6"/>
  <c r="N395" i="7"/>
  <c r="R394" i="11" s="1"/>
  <c r="G396" i="6"/>
  <c r="J396" s="1"/>
  <c r="H396"/>
  <c r="K396" s="1"/>
  <c r="G396" i="7"/>
  <c r="J396" s="1"/>
  <c r="H396"/>
  <c r="K396" s="1"/>
  <c r="N395" i="6"/>
  <c r="M394" i="11" s="1"/>
  <c r="S393" l="1"/>
  <c r="V393" s="1"/>
  <c r="AA393" s="1"/>
  <c r="Y392"/>
  <c r="Z392" s="1"/>
  <c r="AB392" s="1"/>
  <c r="P393"/>
  <c r="X393" s="1"/>
  <c r="F403" i="7"/>
  <c r="F403" i="6"/>
  <c r="F403" i="11"/>
  <c r="G402"/>
  <c r="M395" i="7"/>
  <c r="Q394" i="11" s="1"/>
  <c r="U394" s="1"/>
  <c r="M395" i="6"/>
  <c r="L394" i="11" s="1"/>
  <c r="P394" s="1"/>
  <c r="L396" i="7"/>
  <c r="H397" i="6"/>
  <c r="K397" s="1"/>
  <c r="G397"/>
  <c r="J397" s="1"/>
  <c r="N396" i="7"/>
  <c r="R395" i="11" s="1"/>
  <c r="G397" i="7"/>
  <c r="J397" s="1"/>
  <c r="H397"/>
  <c r="K397" s="1"/>
  <c r="N396" i="6"/>
  <c r="M395" i="11" s="1"/>
  <c r="L396" i="6"/>
  <c r="X394" i="11" l="1"/>
  <c r="N394"/>
  <c r="Y393"/>
  <c r="Z393" s="1"/>
  <c r="AB393" s="1"/>
  <c r="S394"/>
  <c r="F404" i="7"/>
  <c r="F404" i="6"/>
  <c r="F404" i="11"/>
  <c r="G403"/>
  <c r="M396" i="7"/>
  <c r="Q395" i="11" s="1"/>
  <c r="U395" s="1"/>
  <c r="M396" i="6"/>
  <c r="L395" i="11" s="1"/>
  <c r="N395" s="1"/>
  <c r="N397" i="7"/>
  <c r="R396" i="11" s="1"/>
  <c r="L397" i="7"/>
  <c r="N397" i="6"/>
  <c r="M396" i="11" s="1"/>
  <c r="L397" i="6"/>
  <c r="G398" i="7"/>
  <c r="J398" s="1"/>
  <c r="H398"/>
  <c r="K398" s="1"/>
  <c r="H398" i="6"/>
  <c r="K398" s="1"/>
  <c r="G398"/>
  <c r="J398" s="1"/>
  <c r="V394" i="11" l="1"/>
  <c r="AA394" s="1"/>
  <c r="S395"/>
  <c r="V395" s="1"/>
  <c r="P395"/>
  <c r="X395" s="1"/>
  <c r="F405" i="7"/>
  <c r="F405" i="6"/>
  <c r="F405" i="11"/>
  <c r="G404"/>
  <c r="M397" i="7"/>
  <c r="Q396" i="11" s="1"/>
  <c r="S396" s="1"/>
  <c r="M397" i="6"/>
  <c r="L396" i="11" s="1"/>
  <c r="P396" s="1"/>
  <c r="N398" i="7"/>
  <c r="R397" i="11" s="1"/>
  <c r="L398" i="7"/>
  <c r="G399"/>
  <c r="J399" s="1"/>
  <c r="H399"/>
  <c r="K399" s="1"/>
  <c r="G399" i="6"/>
  <c r="J399" s="1"/>
  <c r="H399"/>
  <c r="K399" s="1"/>
  <c r="N398"/>
  <c r="M397" i="11" s="1"/>
  <c r="L398" i="6"/>
  <c r="Y394" i="11" l="1"/>
  <c r="Z394" s="1"/>
  <c r="AB394" s="1"/>
  <c r="N396"/>
  <c r="V396" s="1"/>
  <c r="Y395"/>
  <c r="Z395" s="1"/>
  <c r="AB395" s="1"/>
  <c r="AA395"/>
  <c r="U396"/>
  <c r="X396" s="1"/>
  <c r="F406" i="7"/>
  <c r="F406" i="6"/>
  <c r="F406" i="11"/>
  <c r="G405"/>
  <c r="M398" i="7"/>
  <c r="Q397" i="11" s="1"/>
  <c r="S397" s="1"/>
  <c r="M398" i="6"/>
  <c r="L397" i="11" s="1"/>
  <c r="N397" s="1"/>
  <c r="L399" i="7"/>
  <c r="L399" i="6"/>
  <c r="N399"/>
  <c r="M398" i="11" s="1"/>
  <c r="G400" i="6"/>
  <c r="J400" s="1"/>
  <c r="H400"/>
  <c r="K400" s="1"/>
  <c r="G400" i="7"/>
  <c r="J400" s="1"/>
  <c r="H400"/>
  <c r="K400" s="1"/>
  <c r="N399"/>
  <c r="R398" i="11" s="1"/>
  <c r="V397" l="1"/>
  <c r="AA397" s="1"/>
  <c r="P397"/>
  <c r="Y396"/>
  <c r="Z396" s="1"/>
  <c r="AB396" s="1"/>
  <c r="AA396"/>
  <c r="U397"/>
  <c r="F407" i="7"/>
  <c r="F407" i="6"/>
  <c r="F407" i="11"/>
  <c r="G406"/>
  <c r="M399" i="7"/>
  <c r="Q398" i="11" s="1"/>
  <c r="U398" s="1"/>
  <c r="M399" i="6"/>
  <c r="L398" i="11" s="1"/>
  <c r="P398" s="1"/>
  <c r="N400" i="7"/>
  <c r="R399" i="11" s="1"/>
  <c r="L400" i="7"/>
  <c r="G401" i="6"/>
  <c r="J401" s="1"/>
  <c r="H401"/>
  <c r="K401" s="1"/>
  <c r="N400"/>
  <c r="M399" i="11" s="1"/>
  <c r="L400" i="6"/>
  <c r="G401" i="7"/>
  <c r="J401" s="1"/>
  <c r="H401"/>
  <c r="K401" s="1"/>
  <c r="X398" i="11" l="1"/>
  <c r="S398"/>
  <c r="N398"/>
  <c r="X397"/>
  <c r="Y397" s="1"/>
  <c r="Z397" s="1"/>
  <c r="AB397" s="1"/>
  <c r="F408" i="7"/>
  <c r="F408" i="6"/>
  <c r="F408" i="11"/>
  <c r="G407"/>
  <c r="M400" i="7"/>
  <c r="Q399" i="11" s="1"/>
  <c r="S399" s="1"/>
  <c r="M400" i="6"/>
  <c r="L399" i="11" s="1"/>
  <c r="P399" s="1"/>
  <c r="N401" i="6"/>
  <c r="M400" i="11" s="1"/>
  <c r="L401" i="6"/>
  <c r="H402" i="7"/>
  <c r="K402" s="1"/>
  <c r="G402"/>
  <c r="J402" s="1"/>
  <c r="L401"/>
  <c r="N401"/>
  <c r="R400" i="11" s="1"/>
  <c r="H402" i="6"/>
  <c r="K402" s="1"/>
  <c r="G402"/>
  <c r="J402" s="1"/>
  <c r="V398" i="11" l="1"/>
  <c r="Y398" s="1"/>
  <c r="Z398" s="1"/>
  <c r="AB398" s="1"/>
  <c r="N399"/>
  <c r="V399" s="1"/>
  <c r="U399"/>
  <c r="X399" s="1"/>
  <c r="F409" i="6"/>
  <c r="F409" i="7"/>
  <c r="G408" i="11"/>
  <c r="F409"/>
  <c r="M401" i="7"/>
  <c r="Q400" i="11" s="1"/>
  <c r="S400" s="1"/>
  <c r="M401" i="6"/>
  <c r="L400" i="11" s="1"/>
  <c r="N400" s="1"/>
  <c r="N402" i="7"/>
  <c r="R401" i="11" s="1"/>
  <c r="L402" i="7"/>
  <c r="G403" i="6"/>
  <c r="J403" s="1"/>
  <c r="H403"/>
  <c r="K403" s="1"/>
  <c r="G403" i="7"/>
  <c r="J403" s="1"/>
  <c r="H403"/>
  <c r="K403" s="1"/>
  <c r="L402" i="6"/>
  <c r="N402"/>
  <c r="M401" i="11" s="1"/>
  <c r="AA398" l="1"/>
  <c r="V400"/>
  <c r="AA400" s="1"/>
  <c r="U400"/>
  <c r="Y399"/>
  <c r="Z399" s="1"/>
  <c r="AB399" s="1"/>
  <c r="AA399"/>
  <c r="P400"/>
  <c r="F410" i="7"/>
  <c r="F410" i="6"/>
  <c r="G409" i="11"/>
  <c r="F410"/>
  <c r="M402" i="7"/>
  <c r="Q401" i="11" s="1"/>
  <c r="S401" s="1"/>
  <c r="M402" i="6"/>
  <c r="L401" i="11" s="1"/>
  <c r="N401" s="1"/>
  <c r="L403" i="6"/>
  <c r="N403" i="7"/>
  <c r="R402" i="11" s="1"/>
  <c r="L403" i="7"/>
  <c r="H404" i="6"/>
  <c r="K404" s="1"/>
  <c r="G404"/>
  <c r="J404" s="1"/>
  <c r="N403"/>
  <c r="M402" i="11" s="1"/>
  <c r="G404" i="7"/>
  <c r="J404" s="1"/>
  <c r="H404"/>
  <c r="K404" s="1"/>
  <c r="Y400" i="11" l="1"/>
  <c r="Z400" s="1"/>
  <c r="AB400" s="1"/>
  <c r="V401"/>
  <c r="AA401" s="1"/>
  <c r="X400"/>
  <c r="U401"/>
  <c r="P401"/>
  <c r="F411" i="7"/>
  <c r="F411" i="6"/>
  <c r="F411" i="11"/>
  <c r="G410"/>
  <c r="M403" i="7"/>
  <c r="Q402" i="11" s="1"/>
  <c r="U402" s="1"/>
  <c r="M403" i="6"/>
  <c r="L402" i="11" s="1"/>
  <c r="N402" s="1"/>
  <c r="N404" i="7"/>
  <c r="R403" i="11" s="1"/>
  <c r="N404" i="6"/>
  <c r="M403" i="11" s="1"/>
  <c r="L404" i="6"/>
  <c r="L404" i="7"/>
  <c r="G405"/>
  <c r="J405" s="1"/>
  <c r="H405"/>
  <c r="K405" s="1"/>
  <c r="H405" i="6"/>
  <c r="K405" s="1"/>
  <c r="G405"/>
  <c r="J405" s="1"/>
  <c r="X401" i="11" l="1"/>
  <c r="Y401" s="1"/>
  <c r="Z401" s="1"/>
  <c r="AB401" s="1"/>
  <c r="P402"/>
  <c r="X402" s="1"/>
  <c r="S402"/>
  <c r="V402" s="1"/>
  <c r="F412" i="7"/>
  <c r="F412" i="6"/>
  <c r="F412" i="11"/>
  <c r="G411"/>
  <c r="M404" i="7"/>
  <c r="Q403" i="11" s="1"/>
  <c r="U403" s="1"/>
  <c r="M404" i="6"/>
  <c r="L403" i="11" s="1"/>
  <c r="N403" s="1"/>
  <c r="H406" i="6"/>
  <c r="K406" s="1"/>
  <c r="G406"/>
  <c r="J406" s="1"/>
  <c r="G406" i="7"/>
  <c r="J406" s="1"/>
  <c r="H406"/>
  <c r="K406" s="1"/>
  <c r="N405" i="6"/>
  <c r="M404" i="11" s="1"/>
  <c r="L405" i="6"/>
  <c r="N405" i="7"/>
  <c r="R404" i="11" s="1"/>
  <c r="L405" i="7"/>
  <c r="V403" i="11" l="1"/>
  <c r="Y402"/>
  <c r="Z402" s="1"/>
  <c r="AB402" s="1"/>
  <c r="AA402"/>
  <c r="S403"/>
  <c r="P403"/>
  <c r="X403" s="1"/>
  <c r="F413" i="7"/>
  <c r="F413" i="6"/>
  <c r="F413" i="11"/>
  <c r="G412"/>
  <c r="M405" i="7"/>
  <c r="Q404" i="11" s="1"/>
  <c r="S404" s="1"/>
  <c r="M405" i="6"/>
  <c r="L404" i="11" s="1"/>
  <c r="P404" s="1"/>
  <c r="N406" i="7"/>
  <c r="R405" i="11" s="1"/>
  <c r="L406" i="7"/>
  <c r="N406" i="6"/>
  <c r="M405" i="11" s="1"/>
  <c r="L406" i="6"/>
  <c r="G407" i="7"/>
  <c r="J407" s="1"/>
  <c r="H407"/>
  <c r="K407" s="1"/>
  <c r="G407" i="6"/>
  <c r="J407" s="1"/>
  <c r="H407"/>
  <c r="K407" s="1"/>
  <c r="U404" i="11" l="1"/>
  <c r="X404" s="1"/>
  <c r="Y403"/>
  <c r="Z403" s="1"/>
  <c r="AB403" s="1"/>
  <c r="AA403"/>
  <c r="N404"/>
  <c r="V404" s="1"/>
  <c r="F414" i="7"/>
  <c r="F414" i="6"/>
  <c r="F414" i="11"/>
  <c r="G413"/>
  <c r="M406" i="7"/>
  <c r="Q405" i="11" s="1"/>
  <c r="S405" s="1"/>
  <c r="M406" i="6"/>
  <c r="L405" i="11" s="1"/>
  <c r="P405" s="1"/>
  <c r="N407" i="7"/>
  <c r="R406" i="11" s="1"/>
  <c r="L407" i="7"/>
  <c r="G408" i="6"/>
  <c r="J408" s="1"/>
  <c r="H408"/>
  <c r="K408" s="1"/>
  <c r="L407"/>
  <c r="N407"/>
  <c r="M406" i="11" s="1"/>
  <c r="G408" i="7"/>
  <c r="J408" s="1"/>
  <c r="H408"/>
  <c r="K408" s="1"/>
  <c r="N405" i="11" l="1"/>
  <c r="V405" s="1"/>
  <c r="AA405" s="1"/>
  <c r="U405"/>
  <c r="X405" s="1"/>
  <c r="Y404"/>
  <c r="Z404" s="1"/>
  <c r="AB404" s="1"/>
  <c r="AA404"/>
  <c r="F415" i="7"/>
  <c r="F415" i="6"/>
  <c r="F415" i="11"/>
  <c r="G414"/>
  <c r="M407" i="7"/>
  <c r="Q406" i="11" s="1"/>
  <c r="S406" s="1"/>
  <c r="M407" i="6"/>
  <c r="L406" i="11" s="1"/>
  <c r="P406" s="1"/>
  <c r="H409" i="6"/>
  <c r="K409" s="1"/>
  <c r="G409"/>
  <c r="J409" s="1"/>
  <c r="N408"/>
  <c r="M407" i="11" s="1"/>
  <c r="L408" i="6"/>
  <c r="H409" i="7"/>
  <c r="K409" s="1"/>
  <c r="G409"/>
  <c r="J409" s="1"/>
  <c r="N408"/>
  <c r="R407" i="11" s="1"/>
  <c r="L408" i="7"/>
  <c r="Y405" i="11" l="1"/>
  <c r="Z405" s="1"/>
  <c r="AB405" s="1"/>
  <c r="N406"/>
  <c r="V406" s="1"/>
  <c r="U406"/>
  <c r="X406" s="1"/>
  <c r="F416" i="7"/>
  <c r="F416" i="6"/>
  <c r="F416" i="11"/>
  <c r="G415"/>
  <c r="M408" i="7"/>
  <c r="Q407" i="11" s="1"/>
  <c r="S407" s="1"/>
  <c r="M408" i="6"/>
  <c r="L407" i="11" s="1"/>
  <c r="P407" s="1"/>
  <c r="N409" i="6"/>
  <c r="M408" i="11" s="1"/>
  <c r="L409" i="6"/>
  <c r="G410"/>
  <c r="J410" s="1"/>
  <c r="H410"/>
  <c r="K410" s="1"/>
  <c r="H410" i="7"/>
  <c r="K410" s="1"/>
  <c r="G410"/>
  <c r="J410" s="1"/>
  <c r="N409"/>
  <c r="R408" i="11" s="1"/>
  <c r="L409" i="7"/>
  <c r="N407" i="11" l="1"/>
  <c r="V407" s="1"/>
  <c r="X407"/>
  <c r="Y406"/>
  <c r="Z406" s="1"/>
  <c r="AB406" s="1"/>
  <c r="AA406"/>
  <c r="U407"/>
  <c r="F417" i="6"/>
  <c r="F417" i="7"/>
  <c r="G416" i="11"/>
  <c r="F417"/>
  <c r="M409" i="7"/>
  <c r="Q408" i="11" s="1"/>
  <c r="S408" s="1"/>
  <c r="M409" i="6"/>
  <c r="L408" i="11" s="1"/>
  <c r="N408" s="1"/>
  <c r="N410" i="6"/>
  <c r="M409" i="11" s="1"/>
  <c r="L410" i="6"/>
  <c r="N410" i="7"/>
  <c r="R409" i="11" s="1"/>
  <c r="L410" i="7"/>
  <c r="G411"/>
  <c r="J411" s="1"/>
  <c r="H411"/>
  <c r="K411" s="1"/>
  <c r="H411" i="6"/>
  <c r="K411" s="1"/>
  <c r="G411"/>
  <c r="J411" s="1"/>
  <c r="V408" i="11" l="1"/>
  <c r="AA408" s="1"/>
  <c r="Y407"/>
  <c r="Z407" s="1"/>
  <c r="AB407" s="1"/>
  <c r="AA407"/>
  <c r="U408"/>
  <c r="P408"/>
  <c r="F418" i="7"/>
  <c r="F418" i="6"/>
  <c r="G417" i="11"/>
  <c r="F418"/>
  <c r="M410" i="7"/>
  <c r="Q409" i="11" s="1"/>
  <c r="U409" s="1"/>
  <c r="M410" i="6"/>
  <c r="L409" i="11" s="1"/>
  <c r="N409" s="1"/>
  <c r="G412" i="7"/>
  <c r="J412" s="1"/>
  <c r="H412"/>
  <c r="K412" s="1"/>
  <c r="G412" i="6"/>
  <c r="J412" s="1"/>
  <c r="H412"/>
  <c r="K412" s="1"/>
  <c r="N411" i="7"/>
  <c r="R410" i="11" s="1"/>
  <c r="L411" i="7"/>
  <c r="N411" i="6"/>
  <c r="M410" i="11" s="1"/>
  <c r="L411" i="6"/>
  <c r="X408" i="11" l="1"/>
  <c r="Y408" s="1"/>
  <c r="Z408" s="1"/>
  <c r="AB408" s="1"/>
  <c r="P409"/>
  <c r="X409" s="1"/>
  <c r="S409"/>
  <c r="V409" s="1"/>
  <c r="F419" i="7"/>
  <c r="F419" i="6"/>
  <c r="F419" i="11"/>
  <c r="G418"/>
  <c r="M411" i="7"/>
  <c r="Q410" i="11" s="1"/>
  <c r="U410" s="1"/>
  <c r="M411" i="6"/>
  <c r="L410" i="11" s="1"/>
  <c r="N410" s="1"/>
  <c r="L412" i="6"/>
  <c r="N412" i="7"/>
  <c r="R411" i="11" s="1"/>
  <c r="L412" i="7"/>
  <c r="G413"/>
  <c r="J413" s="1"/>
  <c r="H413"/>
  <c r="K413" s="1"/>
  <c r="N412" i="6"/>
  <c r="M411" i="11" s="1"/>
  <c r="H413" i="6"/>
  <c r="K413" s="1"/>
  <c r="G413"/>
  <c r="J413" s="1"/>
  <c r="S410" i="11" l="1"/>
  <c r="V410" s="1"/>
  <c r="Y409"/>
  <c r="Z409" s="1"/>
  <c r="AB409" s="1"/>
  <c r="AA409"/>
  <c r="P410"/>
  <c r="X410" s="1"/>
  <c r="F420" i="7"/>
  <c r="F420" i="6"/>
  <c r="F420" i="11"/>
  <c r="G419"/>
  <c r="M412" i="7"/>
  <c r="Q411" i="11" s="1"/>
  <c r="U411" s="1"/>
  <c r="M412" i="6"/>
  <c r="L411" i="11" s="1"/>
  <c r="P411" s="1"/>
  <c r="N413" i="7"/>
  <c r="R412" i="11" s="1"/>
  <c r="L413" i="7"/>
  <c r="N413" i="6"/>
  <c r="M412" i="11" s="1"/>
  <c r="L413" i="6"/>
  <c r="G414" i="7"/>
  <c r="J414" s="1"/>
  <c r="H414"/>
  <c r="K414" s="1"/>
  <c r="H414" i="6"/>
  <c r="K414" s="1"/>
  <c r="G414"/>
  <c r="J414" s="1"/>
  <c r="N411" i="11" l="1"/>
  <c r="AA410"/>
  <c r="Y410"/>
  <c r="Z410" s="1"/>
  <c r="AB410" s="1"/>
  <c r="X411"/>
  <c r="S411"/>
  <c r="F421" i="7"/>
  <c r="F421" i="6"/>
  <c r="F421" i="11"/>
  <c r="G420"/>
  <c r="M413" i="7"/>
  <c r="Q412" i="11" s="1"/>
  <c r="S412" s="1"/>
  <c r="M413" i="6"/>
  <c r="L412" i="11" s="1"/>
  <c r="N412" s="1"/>
  <c r="L414" i="7"/>
  <c r="N414"/>
  <c r="R413" i="11" s="1"/>
  <c r="N414" i="6"/>
  <c r="M413" i="11" s="1"/>
  <c r="L414" i="6"/>
  <c r="G415" i="7"/>
  <c r="J415" s="1"/>
  <c r="H415"/>
  <c r="K415" s="1"/>
  <c r="G415" i="6"/>
  <c r="J415" s="1"/>
  <c r="H415"/>
  <c r="K415" s="1"/>
  <c r="U412" i="11" l="1"/>
  <c r="P412"/>
  <c r="V411"/>
  <c r="AA411" s="1"/>
  <c r="V412"/>
  <c r="F422" i="7"/>
  <c r="F422" i="6"/>
  <c r="F422" i="11"/>
  <c r="G421"/>
  <c r="M414" i="7"/>
  <c r="Q413" i="11" s="1"/>
  <c r="S413" s="1"/>
  <c r="M414" i="6"/>
  <c r="L413" i="11" s="1"/>
  <c r="P413" s="1"/>
  <c r="N415" i="7"/>
  <c r="R414" i="11" s="1"/>
  <c r="N415" i="6"/>
  <c r="M414" i="11" s="1"/>
  <c r="L415" i="6"/>
  <c r="G416"/>
  <c r="J416" s="1"/>
  <c r="H416"/>
  <c r="K416" s="1"/>
  <c r="G416" i="7"/>
  <c r="J416" s="1"/>
  <c r="H416"/>
  <c r="K416" s="1"/>
  <c r="L415"/>
  <c r="X412" i="11" l="1"/>
  <c r="Y412" s="1"/>
  <c r="Z412" s="1"/>
  <c r="AB412" s="1"/>
  <c r="Y411"/>
  <c r="Z411" s="1"/>
  <c r="AB411" s="1"/>
  <c r="U413"/>
  <c r="X413" s="1"/>
  <c r="AA412"/>
  <c r="N413"/>
  <c r="V413" s="1"/>
  <c r="F423" i="7"/>
  <c r="F423" i="6"/>
  <c r="F423" i="11"/>
  <c r="G422"/>
  <c r="M415" i="7"/>
  <c r="Q414" i="11" s="1"/>
  <c r="S414" s="1"/>
  <c r="M415" i="6"/>
  <c r="L414" i="11" s="1"/>
  <c r="P414" s="1"/>
  <c r="L416" i="6"/>
  <c r="N416"/>
  <c r="M415" i="11" s="1"/>
  <c r="N416" i="7"/>
  <c r="R415" i="11" s="1"/>
  <c r="L416" i="7"/>
  <c r="H417" i="6"/>
  <c r="K417" s="1"/>
  <c r="G417"/>
  <c r="J417" s="1"/>
  <c r="H417" i="7"/>
  <c r="K417" s="1"/>
  <c r="G417"/>
  <c r="J417" s="1"/>
  <c r="N414" i="11" l="1"/>
  <c r="V414" s="1"/>
  <c r="Y413"/>
  <c r="Z413" s="1"/>
  <c r="AB413" s="1"/>
  <c r="AA413"/>
  <c r="U414"/>
  <c r="X414" s="1"/>
  <c r="F424" i="7"/>
  <c r="F424" i="6"/>
  <c r="F424" i="11"/>
  <c r="G423"/>
  <c r="M416" i="7"/>
  <c r="Q415" i="11" s="1"/>
  <c r="S415" s="1"/>
  <c r="M416" i="6"/>
  <c r="L415" i="11" s="1"/>
  <c r="N415" s="1"/>
  <c r="N417" i="7"/>
  <c r="R416" i="11" s="1"/>
  <c r="L417" i="7"/>
  <c r="G418" i="6"/>
  <c r="J418" s="1"/>
  <c r="H418"/>
  <c r="K418" s="1"/>
  <c r="H418" i="7"/>
  <c r="K418" s="1"/>
  <c r="G418"/>
  <c r="J418" s="1"/>
  <c r="N417" i="6"/>
  <c r="M416" i="11" s="1"/>
  <c r="L417" i="6"/>
  <c r="AA414" i="11" l="1"/>
  <c r="Y414"/>
  <c r="Z414" s="1"/>
  <c r="AB414" s="1"/>
  <c r="U415"/>
  <c r="V415"/>
  <c r="AA415" s="1"/>
  <c r="P415"/>
  <c r="F425" i="6"/>
  <c r="F425" i="7"/>
  <c r="G424" i="11"/>
  <c r="F425"/>
  <c r="M417" i="7"/>
  <c r="Q416" i="11" s="1"/>
  <c r="U416" s="1"/>
  <c r="M417" i="6"/>
  <c r="L416" i="11" s="1"/>
  <c r="N416" s="1"/>
  <c r="N418" i="7"/>
  <c r="R417" i="11" s="1"/>
  <c r="L418" i="7"/>
  <c r="L418" i="6"/>
  <c r="N418"/>
  <c r="M417" i="11" s="1"/>
  <c r="H419" i="6"/>
  <c r="K419" s="1"/>
  <c r="G419"/>
  <c r="J419" s="1"/>
  <c r="G419" i="7"/>
  <c r="J419" s="1"/>
  <c r="H419"/>
  <c r="K419" s="1"/>
  <c r="X415" i="11" l="1"/>
  <c r="Y415" s="1"/>
  <c r="Z415" s="1"/>
  <c r="AB415" s="1"/>
  <c r="S416"/>
  <c r="V416" s="1"/>
  <c r="P416"/>
  <c r="X416" s="1"/>
  <c r="F426" i="7"/>
  <c r="F426" i="6"/>
  <c r="G425" i="11"/>
  <c r="F426"/>
  <c r="M418" i="7"/>
  <c r="Q417" i="11" s="1"/>
  <c r="U417" s="1"/>
  <c r="M418" i="6"/>
  <c r="L417" i="11" s="1"/>
  <c r="N417" s="1"/>
  <c r="G420" i="6"/>
  <c r="J420" s="1"/>
  <c r="H420"/>
  <c r="K420" s="1"/>
  <c r="G420" i="7"/>
  <c r="J420" s="1"/>
  <c r="H420"/>
  <c r="K420" s="1"/>
  <c r="L419" i="6"/>
  <c r="N419"/>
  <c r="M418" i="11" s="1"/>
  <c r="N419" i="7"/>
  <c r="R418" i="11" s="1"/>
  <c r="L419" i="7"/>
  <c r="AA416" i="11" l="1"/>
  <c r="Y416"/>
  <c r="Z416" s="1"/>
  <c r="AB416" s="1"/>
  <c r="P417"/>
  <c r="X417" s="1"/>
  <c r="S417"/>
  <c r="V417" s="1"/>
  <c r="F427" i="7"/>
  <c r="F427" i="6"/>
  <c r="F427" i="11"/>
  <c r="G426"/>
  <c r="M419" i="7"/>
  <c r="Q418" i="11" s="1"/>
  <c r="U418" s="1"/>
  <c r="M419" i="6"/>
  <c r="L418" i="11" s="1"/>
  <c r="N418" s="1"/>
  <c r="N420" i="6"/>
  <c r="M419" i="11" s="1"/>
  <c r="L420" i="6"/>
  <c r="H421"/>
  <c r="K421" s="1"/>
  <c r="G421"/>
  <c r="J421" s="1"/>
  <c r="G421" i="7"/>
  <c r="J421" s="1"/>
  <c r="H421"/>
  <c r="K421" s="1"/>
  <c r="N420"/>
  <c r="R419" i="11" s="1"/>
  <c r="L420" i="7"/>
  <c r="P418" i="11" l="1"/>
  <c r="X418" s="1"/>
  <c r="Y417"/>
  <c r="Z417" s="1"/>
  <c r="AB417" s="1"/>
  <c r="AA417"/>
  <c r="S418"/>
  <c r="V418" s="1"/>
  <c r="F428" i="7"/>
  <c r="F428" i="6"/>
  <c r="F428" i="11"/>
  <c r="G427"/>
  <c r="M420" i="7"/>
  <c r="Q419" i="11" s="1"/>
  <c r="U419" s="1"/>
  <c r="M420" i="6"/>
  <c r="L419" i="11" s="1"/>
  <c r="P419" s="1"/>
  <c r="L421" i="7"/>
  <c r="G422" i="6"/>
  <c r="J422" s="1"/>
  <c r="H422"/>
  <c r="K422" s="1"/>
  <c r="G422" i="7"/>
  <c r="J422" s="1"/>
  <c r="H422"/>
  <c r="K422" s="1"/>
  <c r="N421" i="6"/>
  <c r="M420" i="11" s="1"/>
  <c r="L421" i="6"/>
  <c r="N421" i="7"/>
  <c r="R420" i="11" s="1"/>
  <c r="N419" l="1"/>
  <c r="V419" s="1"/>
  <c r="X419"/>
  <c r="Y418"/>
  <c r="Z418" s="1"/>
  <c r="AB418" s="1"/>
  <c r="AA418"/>
  <c r="S419"/>
  <c r="F429" i="7"/>
  <c r="F429" i="6"/>
  <c r="F429" i="11"/>
  <c r="G428"/>
  <c r="M421" i="7"/>
  <c r="Q420" i="11" s="1"/>
  <c r="S420" s="1"/>
  <c r="M421" i="6"/>
  <c r="L420" i="11" s="1"/>
  <c r="P420" s="1"/>
  <c r="N422" i="6"/>
  <c r="M421" i="11" s="1"/>
  <c r="L422" i="6"/>
  <c r="N422" i="7"/>
  <c r="R421" i="11" s="1"/>
  <c r="L422" i="7"/>
  <c r="G423"/>
  <c r="J423" s="1"/>
  <c r="H423"/>
  <c r="K423" s="1"/>
  <c r="H423" i="6"/>
  <c r="K423" s="1"/>
  <c r="G423"/>
  <c r="J423" s="1"/>
  <c r="U420" i="11" l="1"/>
  <c r="X420" s="1"/>
  <c r="N420"/>
  <c r="V420" s="1"/>
  <c r="AA420" s="1"/>
  <c r="Y419"/>
  <c r="Z419" s="1"/>
  <c r="AB419" s="1"/>
  <c r="AA419"/>
  <c r="F430" i="7"/>
  <c r="F430" i="6"/>
  <c r="F430" i="11"/>
  <c r="G429"/>
  <c r="M422" i="7"/>
  <c r="Q421" i="11" s="1"/>
  <c r="S421" s="1"/>
  <c r="M422" i="6"/>
  <c r="L421" i="11" s="1"/>
  <c r="P421" s="1"/>
  <c r="N423" i="7"/>
  <c r="R422" i="11" s="1"/>
  <c r="H424" i="6"/>
  <c r="K424" s="1"/>
  <c r="G424"/>
  <c r="J424" s="1"/>
  <c r="N423"/>
  <c r="M422" i="11" s="1"/>
  <c r="L423" i="6"/>
  <c r="G424" i="7"/>
  <c r="J424" s="1"/>
  <c r="H424"/>
  <c r="K424" s="1"/>
  <c r="L423"/>
  <c r="Y420" i="11" l="1"/>
  <c r="Z420" s="1"/>
  <c r="AB420" s="1"/>
  <c r="N421"/>
  <c r="V421" s="1"/>
  <c r="U421"/>
  <c r="X421" s="1"/>
  <c r="F431" i="7"/>
  <c r="F431" i="6"/>
  <c r="G430" i="11"/>
  <c r="F431"/>
  <c r="M423" i="7"/>
  <c r="Q422" i="11" s="1"/>
  <c r="S422" s="1"/>
  <c r="M423" i="6"/>
  <c r="L422" i="11" s="1"/>
  <c r="P422" s="1"/>
  <c r="N424" i="6"/>
  <c r="M423" i="11" s="1"/>
  <c r="L424" i="6"/>
  <c r="G425" i="7"/>
  <c r="J425" s="1"/>
  <c r="H425"/>
  <c r="K425" s="1"/>
  <c r="H425" i="6"/>
  <c r="K425" s="1"/>
  <c r="G425"/>
  <c r="J425" s="1"/>
  <c r="L424" i="7"/>
  <c r="N424"/>
  <c r="R423" i="11" s="1"/>
  <c r="U422" l="1"/>
  <c r="X422" s="1"/>
  <c r="Y421"/>
  <c r="Z421" s="1"/>
  <c r="AB421" s="1"/>
  <c r="AA421"/>
  <c r="N422"/>
  <c r="V422" s="1"/>
  <c r="F432" i="7"/>
  <c r="F432" i="6"/>
  <c r="G431" i="11"/>
  <c r="F432"/>
  <c r="M424" i="7"/>
  <c r="Q423" i="11" s="1"/>
  <c r="S423" s="1"/>
  <c r="M424" i="6"/>
  <c r="L423" i="11" s="1"/>
  <c r="P423" s="1"/>
  <c r="G426" i="6"/>
  <c r="J426" s="1"/>
  <c r="H426"/>
  <c r="K426" s="1"/>
  <c r="G426" i="7"/>
  <c r="J426" s="1"/>
  <c r="H426"/>
  <c r="K426" s="1"/>
  <c r="L425"/>
  <c r="N425"/>
  <c r="R424" i="11" s="1"/>
  <c r="L425" i="6"/>
  <c r="N425"/>
  <c r="M424" i="11" s="1"/>
  <c r="N423" l="1"/>
  <c r="V423" s="1"/>
  <c r="U423"/>
  <c r="X423" s="1"/>
  <c r="Y422"/>
  <c r="Z422" s="1"/>
  <c r="AB422" s="1"/>
  <c r="AA422"/>
  <c r="F433" i="6"/>
  <c r="F433" i="7"/>
  <c r="F433" i="11"/>
  <c r="G432"/>
  <c r="M425" i="7"/>
  <c r="Q424" i="11" s="1"/>
  <c r="S424" s="1"/>
  <c r="M425" i="6"/>
  <c r="L424" i="11" s="1"/>
  <c r="N424" s="1"/>
  <c r="N426" i="7"/>
  <c r="R425" i="11" s="1"/>
  <c r="L426" i="7"/>
  <c r="H427" i="6"/>
  <c r="K427" s="1"/>
  <c r="G427"/>
  <c r="J427" s="1"/>
  <c r="G427" i="7"/>
  <c r="J427" s="1"/>
  <c r="H427"/>
  <c r="K427" s="1"/>
  <c r="N426" i="6"/>
  <c r="M425" i="11" s="1"/>
  <c r="L426" i="6"/>
  <c r="AA423" i="11" l="1"/>
  <c r="Y423"/>
  <c r="Z423" s="1"/>
  <c r="AB423" s="1"/>
  <c r="U424"/>
  <c r="V424"/>
  <c r="P424"/>
  <c r="F434" i="7"/>
  <c r="F434" i="6"/>
  <c r="F434" i="11"/>
  <c r="G433"/>
  <c r="M426" i="7"/>
  <c r="Q425" i="11" s="1"/>
  <c r="U425" s="1"/>
  <c r="M426" i="6"/>
  <c r="L425" i="11" s="1"/>
  <c r="P425" s="1"/>
  <c r="N427" i="7"/>
  <c r="R426" i="11" s="1"/>
  <c r="L427" i="7"/>
  <c r="L427" i="6"/>
  <c r="N427"/>
  <c r="M426" i="11" s="1"/>
  <c r="G428" i="7"/>
  <c r="J428" s="1"/>
  <c r="H428"/>
  <c r="K428" s="1"/>
  <c r="G428" i="6"/>
  <c r="J428" s="1"/>
  <c r="H428"/>
  <c r="K428" s="1"/>
  <c r="N425" i="11" l="1"/>
  <c r="X424"/>
  <c r="Y424" s="1"/>
  <c r="Z424" s="1"/>
  <c r="AB424" s="1"/>
  <c r="AA424"/>
  <c r="X425"/>
  <c r="S425"/>
  <c r="F435" i="7"/>
  <c r="F435" i="6"/>
  <c r="F435" i="11"/>
  <c r="G434"/>
  <c r="M427" i="7"/>
  <c r="Q426" i="11" s="1"/>
  <c r="U426" s="1"/>
  <c r="M427" i="6"/>
  <c r="L426" i="11" s="1"/>
  <c r="N426" s="1"/>
  <c r="N428" i="6"/>
  <c r="M427" i="11" s="1"/>
  <c r="N428" i="7"/>
  <c r="R427" i="11" s="1"/>
  <c r="L428" i="7"/>
  <c r="G429"/>
  <c r="J429" s="1"/>
  <c r="H429"/>
  <c r="K429" s="1"/>
  <c r="H429" i="6"/>
  <c r="K429" s="1"/>
  <c r="G429"/>
  <c r="J429" s="1"/>
  <c r="L428"/>
  <c r="S426" i="11" l="1"/>
  <c r="V426" s="1"/>
  <c r="AA426" s="1"/>
  <c r="V425"/>
  <c r="AA425" s="1"/>
  <c r="P426"/>
  <c r="X426" s="1"/>
  <c r="F436" i="7"/>
  <c r="F436" i="6"/>
  <c r="F436" i="11"/>
  <c r="G435"/>
  <c r="M428" i="7"/>
  <c r="Q427" i="11" s="1"/>
  <c r="U427" s="1"/>
  <c r="M428" i="6"/>
  <c r="L427" i="11" s="1"/>
  <c r="N427" s="1"/>
  <c r="N429" i="7"/>
  <c r="R428" i="11" s="1"/>
  <c r="L429" i="7"/>
  <c r="N429" i="6"/>
  <c r="M428" i="11" s="1"/>
  <c r="L429" i="6"/>
  <c r="G430"/>
  <c r="J430" s="1"/>
  <c r="H430"/>
  <c r="K430" s="1"/>
  <c r="G430" i="7"/>
  <c r="J430" s="1"/>
  <c r="H430"/>
  <c r="K430" s="1"/>
  <c r="Y425" i="11" l="1"/>
  <c r="Z425" s="1"/>
  <c r="AB425" s="1"/>
  <c r="S427"/>
  <c r="V427" s="1"/>
  <c r="P427"/>
  <c r="X427" s="1"/>
  <c r="Y426"/>
  <c r="Z426" s="1"/>
  <c r="AB426" s="1"/>
  <c r="F437" i="7"/>
  <c r="F437" i="6"/>
  <c r="F437" i="11"/>
  <c r="G436"/>
  <c r="M429" i="7"/>
  <c r="Q428" i="11" s="1"/>
  <c r="S428" s="1"/>
  <c r="M429" i="6"/>
  <c r="L428" i="11" s="1"/>
  <c r="P428" s="1"/>
  <c r="H431" i="6"/>
  <c r="K431" s="1"/>
  <c r="G431"/>
  <c r="J431" s="1"/>
  <c r="G431" i="7"/>
  <c r="J431" s="1"/>
  <c r="H431"/>
  <c r="K431" s="1"/>
  <c r="L430"/>
  <c r="N430"/>
  <c r="R429" i="11" s="1"/>
  <c r="L430" i="6"/>
  <c r="N430"/>
  <c r="M429" i="11" s="1"/>
  <c r="N428" l="1"/>
  <c r="V428" s="1"/>
  <c r="AA428" s="1"/>
  <c r="AA427"/>
  <c r="Y427"/>
  <c r="Z427" s="1"/>
  <c r="AB427" s="1"/>
  <c r="U428"/>
  <c r="X428" s="1"/>
  <c r="F438" i="7"/>
  <c r="F438" i="6"/>
  <c r="F438" i="11"/>
  <c r="G437"/>
  <c r="M430" i="7"/>
  <c r="Q429" i="11" s="1"/>
  <c r="U429" s="1"/>
  <c r="M430" i="6"/>
  <c r="L429" i="11" s="1"/>
  <c r="P429" s="1"/>
  <c r="L431" i="7"/>
  <c r="G432" i="6"/>
  <c r="J432" s="1"/>
  <c r="H432"/>
  <c r="K432" s="1"/>
  <c r="N431"/>
  <c r="M430" i="11" s="1"/>
  <c r="L431" i="6"/>
  <c r="G432" i="7"/>
  <c r="J432" s="1"/>
  <c r="H432"/>
  <c r="K432" s="1"/>
  <c r="N431"/>
  <c r="R430" i="11" s="1"/>
  <c r="X429" l="1"/>
  <c r="Y428"/>
  <c r="Z428" s="1"/>
  <c r="AB428" s="1"/>
  <c r="N429"/>
  <c r="S429"/>
  <c r="F439" i="7"/>
  <c r="F439" i="6"/>
  <c r="G438" i="11"/>
  <c r="F439"/>
  <c r="M431" i="7"/>
  <c r="Q430" i="11" s="1"/>
  <c r="U430" s="1"/>
  <c r="M431" i="6"/>
  <c r="L430" i="11" s="1"/>
  <c r="P430" s="1"/>
  <c r="H433" i="6"/>
  <c r="K433" s="1"/>
  <c r="G433"/>
  <c r="J433" s="1"/>
  <c r="G433" i="7"/>
  <c r="J433" s="1"/>
  <c r="H433"/>
  <c r="K433" s="1"/>
  <c r="N432" i="6"/>
  <c r="M431" i="11" s="1"/>
  <c r="L432" i="6"/>
  <c r="N432" i="7"/>
  <c r="R431" i="11" s="1"/>
  <c r="L432" i="7"/>
  <c r="X430" i="11" l="1"/>
  <c r="V429"/>
  <c r="Y429" s="1"/>
  <c r="Z429" s="1"/>
  <c r="AB429" s="1"/>
  <c r="S430"/>
  <c r="N430"/>
  <c r="F440" i="7"/>
  <c r="F440" i="6"/>
  <c r="G439" i="11"/>
  <c r="F440"/>
  <c r="M432" i="7"/>
  <c r="Q431" i="11" s="1"/>
  <c r="S431" s="1"/>
  <c r="M432" i="6"/>
  <c r="L431" i="11" s="1"/>
  <c r="P431" s="1"/>
  <c r="N433" i="7"/>
  <c r="R432" i="11" s="1"/>
  <c r="L433" i="7"/>
  <c r="N433" i="6"/>
  <c r="M432" i="11" s="1"/>
  <c r="L433" i="6"/>
  <c r="H434" i="7"/>
  <c r="K434" s="1"/>
  <c r="G434"/>
  <c r="J434" s="1"/>
  <c r="G434" i="6"/>
  <c r="J434" s="1"/>
  <c r="H434"/>
  <c r="K434" s="1"/>
  <c r="N431" i="11" l="1"/>
  <c r="V431" s="1"/>
  <c r="AA429"/>
  <c r="U431"/>
  <c r="X431" s="1"/>
  <c r="V430"/>
  <c r="F441" i="6"/>
  <c r="F441" i="7"/>
  <c r="F441" i="11"/>
  <c r="G440"/>
  <c r="M433" i="7"/>
  <c r="Q432" i="11" s="1"/>
  <c r="S432" s="1"/>
  <c r="M433" i="6"/>
  <c r="L432" i="11" s="1"/>
  <c r="N432" s="1"/>
  <c r="G435" i="7"/>
  <c r="J435" s="1"/>
  <c r="H435"/>
  <c r="K435" s="1"/>
  <c r="L434" i="6"/>
  <c r="N434"/>
  <c r="M433" i="11" s="1"/>
  <c r="N434" i="7"/>
  <c r="R433" i="11" s="1"/>
  <c r="L434" i="7"/>
  <c r="H435" i="6"/>
  <c r="K435" s="1"/>
  <c r="G435"/>
  <c r="J435" s="1"/>
  <c r="U432" i="11" l="1"/>
  <c r="V432"/>
  <c r="AA432" s="1"/>
  <c r="P433"/>
  <c r="Y431"/>
  <c r="Z431" s="1"/>
  <c r="AB431" s="1"/>
  <c r="AA431"/>
  <c r="Y430"/>
  <c r="Z430" s="1"/>
  <c r="AB430" s="1"/>
  <c r="AA430"/>
  <c r="P432"/>
  <c r="F442" i="7"/>
  <c r="F442" i="6"/>
  <c r="F442" i="11"/>
  <c r="G441"/>
  <c r="M434" i="7"/>
  <c r="Q433" i="11" s="1"/>
  <c r="U433" s="1"/>
  <c r="M434" i="6"/>
  <c r="L433" i="11" s="1"/>
  <c r="N433" s="1"/>
  <c r="L435" i="6"/>
  <c r="G436" i="7"/>
  <c r="J436" s="1"/>
  <c r="H436"/>
  <c r="K436" s="1"/>
  <c r="N435"/>
  <c r="R434" i="11" s="1"/>
  <c r="L435" i="7"/>
  <c r="G436" i="6"/>
  <c r="J436" s="1"/>
  <c r="H436"/>
  <c r="K436" s="1"/>
  <c r="N435"/>
  <c r="M434" i="11" s="1"/>
  <c r="X432" l="1"/>
  <c r="Y432" s="1"/>
  <c r="Z432" s="1"/>
  <c r="AB432" s="1"/>
  <c r="X433"/>
  <c r="S433"/>
  <c r="V433" s="1"/>
  <c r="F443" i="7"/>
  <c r="F443" i="6"/>
  <c r="F443" i="11"/>
  <c r="G442"/>
  <c r="M435" i="7"/>
  <c r="Q434" i="11" s="1"/>
  <c r="U434" s="1"/>
  <c r="M435" i="6"/>
  <c r="L434" i="11" s="1"/>
  <c r="P434" s="1"/>
  <c r="L436" i="7"/>
  <c r="L436" i="6"/>
  <c r="G437"/>
  <c r="J437" s="1"/>
  <c r="H437"/>
  <c r="K437" s="1"/>
  <c r="N436"/>
  <c r="M435" i="11" s="1"/>
  <c r="G437" i="7"/>
  <c r="J437" s="1"/>
  <c r="H437"/>
  <c r="K437" s="1"/>
  <c r="N436"/>
  <c r="R435" i="11" s="1"/>
  <c r="S434" l="1"/>
  <c r="X434"/>
  <c r="Y433"/>
  <c r="Z433" s="1"/>
  <c r="AB433" s="1"/>
  <c r="AA433"/>
  <c r="N434"/>
  <c r="F444" i="7"/>
  <c r="F444" i="6"/>
  <c r="F444" i="11"/>
  <c r="G443"/>
  <c r="M436" i="7"/>
  <c r="Q435" i="11" s="1"/>
  <c r="S435" s="1"/>
  <c r="M436" i="6"/>
  <c r="L435" i="11" s="1"/>
  <c r="N435" s="1"/>
  <c r="L437" i="7"/>
  <c r="N437"/>
  <c r="R436" i="11" s="1"/>
  <c r="G438" i="6"/>
  <c r="J438" s="1"/>
  <c r="H438"/>
  <c r="K438" s="1"/>
  <c r="G438" i="7"/>
  <c r="J438" s="1"/>
  <c r="H438"/>
  <c r="K438" s="1"/>
  <c r="N437" i="6"/>
  <c r="M436" i="11" s="1"/>
  <c r="L437" i="6"/>
  <c r="V434" i="11" l="1"/>
  <c r="AA434" s="1"/>
  <c r="U435"/>
  <c r="V435"/>
  <c r="P435"/>
  <c r="F445" i="7"/>
  <c r="F445" i="6"/>
  <c r="F445" i="11"/>
  <c r="G444"/>
  <c r="M437" i="7"/>
  <c r="Q436" i="11" s="1"/>
  <c r="S436" s="1"/>
  <c r="M437" i="6"/>
  <c r="L436" i="11" s="1"/>
  <c r="N436" s="1"/>
  <c r="L438" i="7"/>
  <c r="N438" i="6"/>
  <c r="M437" i="11" s="1"/>
  <c r="L438" i="6"/>
  <c r="H439"/>
  <c r="K439" s="1"/>
  <c r="G439"/>
  <c r="J439" s="1"/>
  <c r="G439" i="7"/>
  <c r="J439" s="1"/>
  <c r="H439"/>
  <c r="K439" s="1"/>
  <c r="N438"/>
  <c r="R437" i="11" s="1"/>
  <c r="Y434" l="1"/>
  <c r="Z434" s="1"/>
  <c r="AB434" s="1"/>
  <c r="X435"/>
  <c r="Y435" s="1"/>
  <c r="Z435" s="1"/>
  <c r="AB435" s="1"/>
  <c r="P436"/>
  <c r="X436" s="1"/>
  <c r="V436"/>
  <c r="AA435"/>
  <c r="U436"/>
  <c r="F446" i="7"/>
  <c r="F446" i="6"/>
  <c r="F446" i="11"/>
  <c r="G445"/>
  <c r="M438" i="7"/>
  <c r="Q437" i="11" s="1"/>
  <c r="S437" s="1"/>
  <c r="M438" i="6"/>
  <c r="L437" i="11" s="1"/>
  <c r="N437" s="1"/>
  <c r="N439" i="7"/>
  <c r="R438" i="11" s="1"/>
  <c r="L439" i="7"/>
  <c r="N439" i="6"/>
  <c r="M438" i="11" s="1"/>
  <c r="L439" i="6"/>
  <c r="G440"/>
  <c r="J440" s="1"/>
  <c r="H440"/>
  <c r="K440" s="1"/>
  <c r="G440" i="7"/>
  <c r="J440" s="1"/>
  <c r="H440"/>
  <c r="K440" s="1"/>
  <c r="U437" i="11" l="1"/>
  <c r="V437"/>
  <c r="AA437" s="1"/>
  <c r="Y436"/>
  <c r="Z436" s="1"/>
  <c r="AB436" s="1"/>
  <c r="AA436"/>
  <c r="P437"/>
  <c r="F447" i="7"/>
  <c r="F447" i="6"/>
  <c r="G446" i="11"/>
  <c r="F447"/>
  <c r="M439" i="7"/>
  <c r="Q438" i="11" s="1"/>
  <c r="U438" s="1"/>
  <c r="M439" i="6"/>
  <c r="L438" i="11" s="1"/>
  <c r="P438" s="1"/>
  <c r="H441" i="6"/>
  <c r="K441" s="1"/>
  <c r="G441"/>
  <c r="J441" s="1"/>
  <c r="G441" i="7"/>
  <c r="J441" s="1"/>
  <c r="H441"/>
  <c r="K441" s="1"/>
  <c r="L440" i="6"/>
  <c r="N440"/>
  <c r="M439" i="11" s="1"/>
  <c r="N440" i="7"/>
  <c r="R439" i="11" s="1"/>
  <c r="L440" i="7"/>
  <c r="X437" i="11" l="1"/>
  <c r="Y437" s="1"/>
  <c r="Z437" s="1"/>
  <c r="AB437" s="1"/>
  <c r="N438"/>
  <c r="S438"/>
  <c r="X438"/>
  <c r="F448" i="7"/>
  <c r="F448" i="6"/>
  <c r="G447" i="11"/>
  <c r="F448"/>
  <c r="M440" i="7"/>
  <c r="Q439" i="11" s="1"/>
  <c r="U439" s="1"/>
  <c r="M440" i="6"/>
  <c r="L439" i="11" s="1"/>
  <c r="P439" s="1"/>
  <c r="N441" i="6"/>
  <c r="M440" i="11" s="1"/>
  <c r="L441" i="6"/>
  <c r="G442" i="7"/>
  <c r="J442" s="1"/>
  <c r="H442"/>
  <c r="K442" s="1"/>
  <c r="N441"/>
  <c r="R440" i="11" s="1"/>
  <c r="L441" i="7"/>
  <c r="G442" i="6"/>
  <c r="J442" s="1"/>
  <c r="H442"/>
  <c r="K442" s="1"/>
  <c r="V438" i="11" l="1"/>
  <c r="AA438" s="1"/>
  <c r="N439"/>
  <c r="S439"/>
  <c r="X439"/>
  <c r="F449" i="6"/>
  <c r="F449" i="7"/>
  <c r="F449" i="11"/>
  <c r="G448"/>
  <c r="M441" i="7"/>
  <c r="Q440" i="11" s="1"/>
  <c r="S440" s="1"/>
  <c r="M441" i="6"/>
  <c r="L440" i="11" s="1"/>
  <c r="N440" s="1"/>
  <c r="L442" i="7"/>
  <c r="N442"/>
  <c r="R441" i="11" s="1"/>
  <c r="H443" i="6"/>
  <c r="K443" s="1"/>
  <c r="G443"/>
  <c r="J443" s="1"/>
  <c r="G443" i="7"/>
  <c r="J443" s="1"/>
  <c r="H443"/>
  <c r="K443" s="1"/>
  <c r="L442" i="6"/>
  <c r="N442"/>
  <c r="M441" i="11" s="1"/>
  <c r="V439" l="1"/>
  <c r="AA439" s="1"/>
  <c r="Y438"/>
  <c r="Z438" s="1"/>
  <c r="AB438" s="1"/>
  <c r="P440"/>
  <c r="U440"/>
  <c r="V440"/>
  <c r="AA440" s="1"/>
  <c r="F450" i="7"/>
  <c r="F450" i="6"/>
  <c r="F450" i="11"/>
  <c r="G449"/>
  <c r="M442" i="7"/>
  <c r="Q441" i="11" s="1"/>
  <c r="U441" s="1"/>
  <c r="M442" i="6"/>
  <c r="L441" i="11" s="1"/>
  <c r="P441" s="1"/>
  <c r="L443" i="6"/>
  <c r="G444"/>
  <c r="J444" s="1"/>
  <c r="H444"/>
  <c r="K444" s="1"/>
  <c r="N443" i="7"/>
  <c r="R442" i="11" s="1"/>
  <c r="L443" i="7"/>
  <c r="G444"/>
  <c r="J444" s="1"/>
  <c r="H444"/>
  <c r="K444" s="1"/>
  <c r="N443" i="6"/>
  <c r="M442" i="11" s="1"/>
  <c r="Y439" l="1"/>
  <c r="Z439" s="1"/>
  <c r="AB439" s="1"/>
  <c r="X440"/>
  <c r="Y440" s="1"/>
  <c r="Z440" s="1"/>
  <c r="AB440" s="1"/>
  <c r="N441"/>
  <c r="V441" s="1"/>
  <c r="X441"/>
  <c r="S441"/>
  <c r="F451" i="7"/>
  <c r="F451" i="6"/>
  <c r="F451" i="11"/>
  <c r="G450"/>
  <c r="M443" i="7"/>
  <c r="Q442" i="11" s="1"/>
  <c r="U442" s="1"/>
  <c r="M443" i="6"/>
  <c r="L442" i="11" s="1"/>
  <c r="P442" s="1"/>
  <c r="N444" i="6"/>
  <c r="M443" i="11" s="1"/>
  <c r="N444" i="7"/>
  <c r="R443" i="11" s="1"/>
  <c r="L444" i="6"/>
  <c r="G445" i="7"/>
  <c r="J445" s="1"/>
  <c r="H445"/>
  <c r="K445" s="1"/>
  <c r="G445" i="6"/>
  <c r="J445" s="1"/>
  <c r="H445"/>
  <c r="K445" s="1"/>
  <c r="L444" i="7"/>
  <c r="N442" i="11" l="1"/>
  <c r="V442" s="1"/>
  <c r="X442"/>
  <c r="Y441"/>
  <c r="Z441" s="1"/>
  <c r="AB441" s="1"/>
  <c r="AA441"/>
  <c r="S442"/>
  <c r="F452" i="7"/>
  <c r="F452" i="6"/>
  <c r="F452" i="11"/>
  <c r="G451"/>
  <c r="M444" i="7"/>
  <c r="Q443" i="11" s="1"/>
  <c r="U443" s="1"/>
  <c r="M444" i="6"/>
  <c r="L443" i="11" s="1"/>
  <c r="N443" s="1"/>
  <c r="L445" i="7"/>
  <c r="G446" i="6"/>
  <c r="J446" s="1"/>
  <c r="H446"/>
  <c r="K446" s="1"/>
  <c r="G446" i="7"/>
  <c r="J446" s="1"/>
  <c r="H446"/>
  <c r="K446" s="1"/>
  <c r="N445" i="6"/>
  <c r="M444" i="11" s="1"/>
  <c r="L445" i="6"/>
  <c r="N445" i="7"/>
  <c r="R444" i="11" s="1"/>
  <c r="P443" l="1"/>
  <c r="X443" s="1"/>
  <c r="Y442"/>
  <c r="Z442" s="1"/>
  <c r="AB442" s="1"/>
  <c r="AA442"/>
  <c r="S443"/>
  <c r="V443" s="1"/>
  <c r="F453" i="7"/>
  <c r="F453" i="6"/>
  <c r="F453" i="11"/>
  <c r="G452"/>
  <c r="M445" i="7"/>
  <c r="Q444" i="11" s="1"/>
  <c r="S444" s="1"/>
  <c r="M445" i="6"/>
  <c r="L444" i="11" s="1"/>
  <c r="P444" s="1"/>
  <c r="L446" i="6"/>
  <c r="L446" i="7"/>
  <c r="G447"/>
  <c r="J447" s="1"/>
  <c r="H447"/>
  <c r="K447" s="1"/>
  <c r="N446" i="6"/>
  <c r="M445" i="11" s="1"/>
  <c r="G447" i="6"/>
  <c r="J447" s="1"/>
  <c r="H447"/>
  <c r="K447" s="1"/>
  <c r="N446" i="7"/>
  <c r="R445" i="11" s="1"/>
  <c r="U444" l="1"/>
  <c r="X444" s="1"/>
  <c r="N444"/>
  <c r="V444" s="1"/>
  <c r="AA444" s="1"/>
  <c r="Y443"/>
  <c r="Z443" s="1"/>
  <c r="AB443" s="1"/>
  <c r="AA443"/>
  <c r="F454" i="7"/>
  <c r="F454" i="6"/>
  <c r="F454" i="11"/>
  <c r="G453"/>
  <c r="M446" i="7"/>
  <c r="Q445" i="11" s="1"/>
  <c r="S445" s="1"/>
  <c r="M446" i="6"/>
  <c r="L445" i="11" s="1"/>
  <c r="N445" s="1"/>
  <c r="G448" i="7"/>
  <c r="J448" s="1"/>
  <c r="H448"/>
  <c r="K448" s="1"/>
  <c r="G448" i="6"/>
  <c r="J448" s="1"/>
  <c r="H448"/>
  <c r="K448" s="1"/>
  <c r="L447" i="7"/>
  <c r="N447"/>
  <c r="R446" i="11" s="1"/>
  <c r="N447" i="6"/>
  <c r="M446" i="11" s="1"/>
  <c r="L447" i="6"/>
  <c r="P445" i="11" l="1"/>
  <c r="U445"/>
  <c r="Y444"/>
  <c r="Z444" s="1"/>
  <c r="AB444" s="1"/>
  <c r="V445"/>
  <c r="F455" i="7"/>
  <c r="F455" i="6"/>
  <c r="G454" i="11"/>
  <c r="F455"/>
  <c r="M447" i="7"/>
  <c r="Q446" i="11" s="1"/>
  <c r="S446" s="1"/>
  <c r="M447" i="6"/>
  <c r="L446" i="11" s="1"/>
  <c r="P446" s="1"/>
  <c r="N448" i="7"/>
  <c r="R447" i="11" s="1"/>
  <c r="L448" i="7"/>
  <c r="N448" i="6"/>
  <c r="M447" i="11" s="1"/>
  <c r="L448" i="6"/>
  <c r="G449" i="7"/>
  <c r="J449" s="1"/>
  <c r="H449"/>
  <c r="K449" s="1"/>
  <c r="H449" i="6"/>
  <c r="K449" s="1"/>
  <c r="G449"/>
  <c r="J449" s="1"/>
  <c r="X445" i="11" l="1"/>
  <c r="Y445" s="1"/>
  <c r="U446"/>
  <c r="X446" s="1"/>
  <c r="N446"/>
  <c r="V446" s="1"/>
  <c r="AA445"/>
  <c r="F456" i="7"/>
  <c r="F456" i="6"/>
  <c r="G455" i="11"/>
  <c r="F456"/>
  <c r="M448" i="7"/>
  <c r="Q447" i="11" s="1"/>
  <c r="S447" s="1"/>
  <c r="M448" i="6"/>
  <c r="L447" i="11" s="1"/>
  <c r="N447" s="1"/>
  <c r="G450" i="7"/>
  <c r="J450" s="1"/>
  <c r="H450"/>
  <c r="K450" s="1"/>
  <c r="N449" i="6"/>
  <c r="M448" i="11" s="1"/>
  <c r="L449" i="6"/>
  <c r="G450"/>
  <c r="J450" s="1"/>
  <c r="H450"/>
  <c r="K450" s="1"/>
  <c r="N449" i="7"/>
  <c r="R448" i="11" s="1"/>
  <c r="L449" i="7"/>
  <c r="Z445" i="11" l="1"/>
  <c r="AB445" s="1"/>
  <c r="U447"/>
  <c r="V447"/>
  <c r="P447"/>
  <c r="Y446"/>
  <c r="Z446" s="1"/>
  <c r="AB446" s="1"/>
  <c r="AA446"/>
  <c r="F457" i="6"/>
  <c r="F457" i="7"/>
  <c r="F457" i="11"/>
  <c r="G456"/>
  <c r="M449" i="7"/>
  <c r="Q448" i="11" s="1"/>
  <c r="U448" s="1"/>
  <c r="M449" i="6"/>
  <c r="L448" i="11" s="1"/>
  <c r="N448" s="1"/>
  <c r="N450" i="7"/>
  <c r="R449" i="11" s="1"/>
  <c r="L450" i="6"/>
  <c r="L450" i="7"/>
  <c r="H451"/>
  <c r="K451" s="1"/>
  <c r="G451"/>
  <c r="J451" s="1"/>
  <c r="N450" i="6"/>
  <c r="M449" i="11" s="1"/>
  <c r="H451" i="6"/>
  <c r="K451" s="1"/>
  <c r="G451"/>
  <c r="J451" s="1"/>
  <c r="Y447" i="11" l="1"/>
  <c r="Z447" s="1"/>
  <c r="AB447" s="1"/>
  <c r="X447"/>
  <c r="AA447"/>
  <c r="S448"/>
  <c r="V448" s="1"/>
  <c r="P448"/>
  <c r="X448" s="1"/>
  <c r="F458" i="7"/>
  <c r="F458" i="6"/>
  <c r="F458" i="11"/>
  <c r="G457"/>
  <c r="M450" i="7"/>
  <c r="Q449" i="11" s="1"/>
  <c r="U449" s="1"/>
  <c r="M450" i="6"/>
  <c r="L449" i="11" s="1"/>
  <c r="N449" s="1"/>
  <c r="G452" i="6"/>
  <c r="J452" s="1"/>
  <c r="H452"/>
  <c r="K452" s="1"/>
  <c r="N451"/>
  <c r="M450" i="11" s="1"/>
  <c r="L451" i="6"/>
  <c r="G452" i="7"/>
  <c r="J452" s="1"/>
  <c r="H452"/>
  <c r="K452" s="1"/>
  <c r="N451"/>
  <c r="R450" i="11" s="1"/>
  <c r="L451" i="7"/>
  <c r="P449" i="11" l="1"/>
  <c r="X449" s="1"/>
  <c r="V449"/>
  <c r="Y448"/>
  <c r="Z448" s="1"/>
  <c r="AB448" s="1"/>
  <c r="AA448"/>
  <c r="S449"/>
  <c r="F459" i="7"/>
  <c r="F459" i="6"/>
  <c r="F459" i="11"/>
  <c r="G458"/>
  <c r="M451" i="7"/>
  <c r="Q450" i="11" s="1"/>
  <c r="U450" s="1"/>
  <c r="M451" i="6"/>
  <c r="L450" i="11" s="1"/>
  <c r="N450" s="1"/>
  <c r="N452" i="7"/>
  <c r="R451" i="11" s="1"/>
  <c r="L452" i="7"/>
  <c r="G453"/>
  <c r="J453" s="1"/>
  <c r="H453"/>
  <c r="K453" s="1"/>
  <c r="G453" i="6"/>
  <c r="J453" s="1"/>
  <c r="H453"/>
  <c r="K453" s="1"/>
  <c r="N452"/>
  <c r="M451" i="11" s="1"/>
  <c r="L452" i="6"/>
  <c r="P450" i="11" l="1"/>
  <c r="X450" s="1"/>
  <c r="S450"/>
  <c r="V450" s="1"/>
  <c r="Y449"/>
  <c r="Z449" s="1"/>
  <c r="AB449" s="1"/>
  <c r="AA449"/>
  <c r="F460" i="7"/>
  <c r="F460" i="6"/>
  <c r="F460" i="11"/>
  <c r="G459"/>
  <c r="M452" i="7"/>
  <c r="Q451" i="11" s="1"/>
  <c r="U451" s="1"/>
  <c r="M452" i="6"/>
  <c r="L451" i="11" s="1"/>
  <c r="N451" s="1"/>
  <c r="L453" i="7"/>
  <c r="G454"/>
  <c r="J454" s="1"/>
  <c r="H454"/>
  <c r="K454" s="1"/>
  <c r="N453"/>
  <c r="R452" i="11" s="1"/>
  <c r="G454" i="6"/>
  <c r="J454" s="1"/>
  <c r="H454"/>
  <c r="K454" s="1"/>
  <c r="L453"/>
  <c r="N453"/>
  <c r="M452" i="11" s="1"/>
  <c r="S451" l="1"/>
  <c r="V451" s="1"/>
  <c r="Y450"/>
  <c r="Z450" s="1"/>
  <c r="AB450" s="1"/>
  <c r="AA450"/>
  <c r="P451"/>
  <c r="X451" s="1"/>
  <c r="F461" i="7"/>
  <c r="F461" i="6"/>
  <c r="F461" i="11"/>
  <c r="G460"/>
  <c r="M453" i="7"/>
  <c r="Q452" i="11" s="1"/>
  <c r="S452" s="1"/>
  <c r="M453" i="6"/>
  <c r="L452" i="11" s="1"/>
  <c r="N452" s="1"/>
  <c r="L454" i="7"/>
  <c r="G455" i="6"/>
  <c r="J455" s="1"/>
  <c r="H455"/>
  <c r="K455" s="1"/>
  <c r="N454"/>
  <c r="M453" i="11" s="1"/>
  <c r="L454" i="6"/>
  <c r="N454" i="7"/>
  <c r="R453" i="11" s="1"/>
  <c r="G455" i="7"/>
  <c r="J455" s="1"/>
  <c r="H455"/>
  <c r="K455" s="1"/>
  <c r="U452" i="11" l="1"/>
  <c r="V452"/>
  <c r="AA452" s="1"/>
  <c r="AA451"/>
  <c r="Y451"/>
  <c r="Z451" s="1"/>
  <c r="AB451" s="1"/>
  <c r="P452"/>
  <c r="F462" i="7"/>
  <c r="F462" i="6"/>
  <c r="F462" i="11"/>
  <c r="G461"/>
  <c r="M454" i="7"/>
  <c r="Q453" i="11" s="1"/>
  <c r="S453" s="1"/>
  <c r="M454" i="6"/>
  <c r="L453" i="11" s="1"/>
  <c r="P453" s="1"/>
  <c r="G456" i="7"/>
  <c r="J456" s="1"/>
  <c r="H456"/>
  <c r="K456" s="1"/>
  <c r="N455" i="6"/>
  <c r="M454" i="11" s="1"/>
  <c r="L455" i="6"/>
  <c r="G456"/>
  <c r="J456" s="1"/>
  <c r="H456"/>
  <c r="K456" s="1"/>
  <c r="N455" i="7"/>
  <c r="R454" i="11" s="1"/>
  <c r="L455" i="7"/>
  <c r="X452" i="11" l="1"/>
  <c r="Y452" s="1"/>
  <c r="Z452" s="1"/>
  <c r="AB452" s="1"/>
  <c r="N453"/>
  <c r="V453" s="1"/>
  <c r="U453"/>
  <c r="X453" s="1"/>
  <c r="F463" i="7"/>
  <c r="F463" i="6"/>
  <c r="G462" i="11"/>
  <c r="F463"/>
  <c r="M455" i="7"/>
  <c r="Q454" i="11" s="1"/>
  <c r="S454" s="1"/>
  <c r="M455" i="6"/>
  <c r="L454" i="11" s="1"/>
  <c r="P454" s="1"/>
  <c r="L456" i="6"/>
  <c r="H457"/>
  <c r="K457" s="1"/>
  <c r="G457"/>
  <c r="J457" s="1"/>
  <c r="G457" i="7"/>
  <c r="J457" s="1"/>
  <c r="H457"/>
  <c r="K457" s="1"/>
  <c r="N456"/>
  <c r="R455" i="11" s="1"/>
  <c r="L456" i="7"/>
  <c r="N456" i="6"/>
  <c r="M455" i="11" s="1"/>
  <c r="AA453" l="1"/>
  <c r="Y453"/>
  <c r="Z453" s="1"/>
  <c r="AB453" s="1"/>
  <c r="U454"/>
  <c r="X454" s="1"/>
  <c r="N454"/>
  <c r="V454" s="1"/>
  <c r="F464" i="7"/>
  <c r="F464" i="6"/>
  <c r="G463" i="11"/>
  <c r="F464"/>
  <c r="M456" i="7"/>
  <c r="Q455" i="11" s="1"/>
  <c r="S455" s="1"/>
  <c r="M456" i="6"/>
  <c r="L455" i="11" s="1"/>
  <c r="P455" s="1"/>
  <c r="N457" i="7"/>
  <c r="R456" i="11" s="1"/>
  <c r="L457" i="7"/>
  <c r="G458"/>
  <c r="J458" s="1"/>
  <c r="H458"/>
  <c r="K458" s="1"/>
  <c r="N457" i="6"/>
  <c r="M456" i="11" s="1"/>
  <c r="L457" i="6"/>
  <c r="G458"/>
  <c r="J458" s="1"/>
  <c r="H458"/>
  <c r="K458" s="1"/>
  <c r="U455" i="11" l="1"/>
  <c r="X455" s="1"/>
  <c r="Y454"/>
  <c r="Z454" s="1"/>
  <c r="AB454" s="1"/>
  <c r="AA454"/>
  <c r="N455"/>
  <c r="V455" s="1"/>
  <c r="F465" i="6"/>
  <c r="F465" i="7"/>
  <c r="F465" i="11"/>
  <c r="G464"/>
  <c r="M457" i="7"/>
  <c r="Q456" i="11" s="1"/>
  <c r="U456" s="1"/>
  <c r="M457" i="6"/>
  <c r="L456" i="11" s="1"/>
  <c r="P456" s="1"/>
  <c r="N458" i="6"/>
  <c r="M457" i="11" s="1"/>
  <c r="L458" i="7"/>
  <c r="L458" i="6"/>
  <c r="H459"/>
  <c r="K459" s="1"/>
  <c r="G459"/>
  <c r="J459" s="1"/>
  <c r="N458" i="7"/>
  <c r="R457" i="11" s="1"/>
  <c r="G459" i="7"/>
  <c r="J459" s="1"/>
  <c r="H459"/>
  <c r="K459" s="1"/>
  <c r="N456" i="11" l="1"/>
  <c r="X456"/>
  <c r="S456"/>
  <c r="Y455"/>
  <c r="Z455" s="1"/>
  <c r="AB455" s="1"/>
  <c r="AA455"/>
  <c r="F466" i="7"/>
  <c r="F466" i="6"/>
  <c r="F466" i="11"/>
  <c r="G465"/>
  <c r="M458" i="7"/>
  <c r="Q457" i="11" s="1"/>
  <c r="S457" s="1"/>
  <c r="M458" i="6"/>
  <c r="L457" i="11" s="1"/>
  <c r="P457" s="1"/>
  <c r="L459" i="7"/>
  <c r="N459"/>
  <c r="R458" i="11" s="1"/>
  <c r="N459" i="6"/>
  <c r="M458" i="11" s="1"/>
  <c r="L459" i="6"/>
  <c r="G460" i="7"/>
  <c r="J460" s="1"/>
  <c r="H460"/>
  <c r="K460" s="1"/>
  <c r="H460" i="6"/>
  <c r="K460" s="1"/>
  <c r="G460"/>
  <c r="J460" s="1"/>
  <c r="N457" i="11" l="1"/>
  <c r="V457" s="1"/>
  <c r="U457"/>
  <c r="X457" s="1"/>
  <c r="V456"/>
  <c r="AA456" s="1"/>
  <c r="F467" i="7"/>
  <c r="F467" i="6"/>
  <c r="F467" i="11"/>
  <c r="G466"/>
  <c r="M459" i="7"/>
  <c r="Q458" i="11" s="1"/>
  <c r="U458" s="1"/>
  <c r="M459" i="6"/>
  <c r="L458" i="11" s="1"/>
  <c r="N458" s="1"/>
  <c r="N460" i="7"/>
  <c r="R459" i="11" s="1"/>
  <c r="L460" i="7"/>
  <c r="G461"/>
  <c r="J461" s="1"/>
  <c r="H461"/>
  <c r="K461" s="1"/>
  <c r="N460" i="6"/>
  <c r="M459" i="11" s="1"/>
  <c r="L460" i="6"/>
  <c r="H461"/>
  <c r="K461" s="1"/>
  <c r="G461"/>
  <c r="J461" s="1"/>
  <c r="P458" i="11" l="1"/>
  <c r="X458" s="1"/>
  <c r="Y456"/>
  <c r="Z456" s="1"/>
  <c r="AB456" s="1"/>
  <c r="Y457"/>
  <c r="Z457" s="1"/>
  <c r="AB457" s="1"/>
  <c r="AA457"/>
  <c r="S458"/>
  <c r="V458" s="1"/>
  <c r="F468" i="7"/>
  <c r="F468" i="6"/>
  <c r="F468" i="11"/>
  <c r="G467"/>
  <c r="M460" i="7"/>
  <c r="Q459" i="11" s="1"/>
  <c r="U459" s="1"/>
  <c r="M460" i="6"/>
  <c r="L459" i="11" s="1"/>
  <c r="N459" s="1"/>
  <c r="L461" i="7"/>
  <c r="N461" i="6"/>
  <c r="M460" i="11" s="1"/>
  <c r="L461" i="6"/>
  <c r="G462"/>
  <c r="J462" s="1"/>
  <c r="H462"/>
  <c r="K462" s="1"/>
  <c r="G462" i="7"/>
  <c r="J462" s="1"/>
  <c r="H462"/>
  <c r="K462" s="1"/>
  <c r="N461"/>
  <c r="R460" i="11" s="1"/>
  <c r="P459" l="1"/>
  <c r="X459" s="1"/>
  <c r="Y458"/>
  <c r="Z458" s="1"/>
  <c r="AB458" s="1"/>
  <c r="AA458"/>
  <c r="S459"/>
  <c r="V459" s="1"/>
  <c r="F469" i="7"/>
  <c r="F469" i="6"/>
  <c r="F469" i="11"/>
  <c r="G468"/>
  <c r="M461" i="7"/>
  <c r="Q460" i="11" s="1"/>
  <c r="S460" s="1"/>
  <c r="M461" i="6"/>
  <c r="L460" i="11" s="1"/>
  <c r="P460" s="1"/>
  <c r="L462" i="7"/>
  <c r="N462"/>
  <c r="R461" i="11" s="1"/>
  <c r="H463" i="6"/>
  <c r="K463" s="1"/>
  <c r="G463"/>
  <c r="J463" s="1"/>
  <c r="G463" i="7"/>
  <c r="J463" s="1"/>
  <c r="H463"/>
  <c r="K463" s="1"/>
  <c r="L462" i="6"/>
  <c r="N462"/>
  <c r="M461" i="11" s="1"/>
  <c r="N460" l="1"/>
  <c r="V460" s="1"/>
  <c r="U460"/>
  <c r="X460" s="1"/>
  <c r="Y459"/>
  <c r="Z459" s="1"/>
  <c r="AB459" s="1"/>
  <c r="AA459"/>
  <c r="F470" i="7"/>
  <c r="F470" i="6"/>
  <c r="F470" i="11"/>
  <c r="G469"/>
  <c r="M462" i="7"/>
  <c r="Q461" i="11" s="1"/>
  <c r="U461" s="1"/>
  <c r="M462" i="6"/>
  <c r="L461" i="11" s="1"/>
  <c r="P461" s="1"/>
  <c r="N463" i="7"/>
  <c r="R462" i="11" s="1"/>
  <c r="L463" i="6"/>
  <c r="N463"/>
  <c r="M462" i="11" s="1"/>
  <c r="G464" i="7"/>
  <c r="J464" s="1"/>
  <c r="H464"/>
  <c r="K464" s="1"/>
  <c r="G464" i="6"/>
  <c r="J464" s="1"/>
  <c r="H464"/>
  <c r="K464" s="1"/>
  <c r="L463" i="7"/>
  <c r="X461" i="11" l="1"/>
  <c r="N461"/>
  <c r="V461" s="1"/>
  <c r="Y460"/>
  <c r="Z460" s="1"/>
  <c r="AB460" s="1"/>
  <c r="AA460"/>
  <c r="S461"/>
  <c r="F471" i="7"/>
  <c r="F471" i="6"/>
  <c r="G470" i="11"/>
  <c r="F471"/>
  <c r="M463" i="7"/>
  <c r="Q462" i="11" s="1"/>
  <c r="S462" s="1"/>
  <c r="M463" i="6"/>
  <c r="L462" i="11" s="1"/>
  <c r="P462" s="1"/>
  <c r="G465" i="7"/>
  <c r="J465" s="1"/>
  <c r="H465"/>
  <c r="K465" s="1"/>
  <c r="H465" i="6"/>
  <c r="K465" s="1"/>
  <c r="G465"/>
  <c r="J465" s="1"/>
  <c r="N464"/>
  <c r="M463" i="11" s="1"/>
  <c r="L464" i="6"/>
  <c r="N464" i="7"/>
  <c r="R463" i="11" s="1"/>
  <c r="L464" i="7"/>
  <c r="N462" i="11" l="1"/>
  <c r="V462" s="1"/>
  <c r="Y461"/>
  <c r="Z461" s="1"/>
  <c r="AB461" s="1"/>
  <c r="AA461"/>
  <c r="U462"/>
  <c r="X462" s="1"/>
  <c r="F472" i="7"/>
  <c r="F472" i="6"/>
  <c r="G471" i="11"/>
  <c r="F472"/>
  <c r="M464" i="7"/>
  <c r="Q463" i="11" s="1"/>
  <c r="U463" s="1"/>
  <c r="M464" i="6"/>
  <c r="L463" i="11" s="1"/>
  <c r="P463" s="1"/>
  <c r="H466" i="6"/>
  <c r="K466" s="1"/>
  <c r="G466"/>
  <c r="J466" s="1"/>
  <c r="G466" i="7"/>
  <c r="J466" s="1"/>
  <c r="H466"/>
  <c r="K466" s="1"/>
  <c r="L465" i="6"/>
  <c r="N465"/>
  <c r="M464" i="11" s="1"/>
  <c r="N465" i="7"/>
  <c r="R464" i="11" s="1"/>
  <c r="L465" i="7"/>
  <c r="N463" i="11" l="1"/>
  <c r="S463"/>
  <c r="X463"/>
  <c r="Y462"/>
  <c r="Z462" s="1"/>
  <c r="AB462" s="1"/>
  <c r="AA462"/>
  <c r="F473" i="6"/>
  <c r="F473" i="7"/>
  <c r="F473" i="11"/>
  <c r="G472"/>
  <c r="M465" i="7"/>
  <c r="Q464" i="11" s="1"/>
  <c r="S464" s="1"/>
  <c r="M465" i="6"/>
  <c r="L464" i="11" s="1"/>
  <c r="N464" s="1"/>
  <c r="L466" i="7"/>
  <c r="G467"/>
  <c r="J467" s="1"/>
  <c r="H467"/>
  <c r="K467" s="1"/>
  <c r="H467" i="6"/>
  <c r="K467" s="1"/>
  <c r="G467"/>
  <c r="J467" s="1"/>
  <c r="N466"/>
  <c r="M465" i="11" s="1"/>
  <c r="L466" i="6"/>
  <c r="N466" i="7"/>
  <c r="R465" i="11" s="1"/>
  <c r="V463" l="1"/>
  <c r="Y463" s="1"/>
  <c r="Z463" s="1"/>
  <c r="AB463" s="1"/>
  <c r="U464"/>
  <c r="V464"/>
  <c r="AA464" s="1"/>
  <c r="P464"/>
  <c r="F474" i="7"/>
  <c r="F474" i="6"/>
  <c r="F474" i="11"/>
  <c r="G473"/>
  <c r="M466" i="7"/>
  <c r="Q465" i="11" s="1"/>
  <c r="U465" s="1"/>
  <c r="M466" i="6"/>
  <c r="L465" i="11" s="1"/>
  <c r="P465" s="1"/>
  <c r="N467" i="7"/>
  <c r="R466" i="11" s="1"/>
  <c r="L467" i="7"/>
  <c r="G468"/>
  <c r="J468" s="1"/>
  <c r="H468"/>
  <c r="K468" s="1"/>
  <c r="G468" i="6"/>
  <c r="J468" s="1"/>
  <c r="H468"/>
  <c r="K468" s="1"/>
  <c r="N467"/>
  <c r="M466" i="11" s="1"/>
  <c r="L467" i="6"/>
  <c r="AA463" i="11" l="1"/>
  <c r="X464"/>
  <c r="Y464" s="1"/>
  <c r="Z464" s="1"/>
  <c r="AB464" s="1"/>
  <c r="N465"/>
  <c r="X465"/>
  <c r="S465"/>
  <c r="F475" i="7"/>
  <c r="F475" i="6"/>
  <c r="F475" i="11"/>
  <c r="G474"/>
  <c r="M467" i="7"/>
  <c r="Q466" i="11" s="1"/>
  <c r="U466" s="1"/>
  <c r="M467" i="6"/>
  <c r="L466" i="11" s="1"/>
  <c r="N466" s="1"/>
  <c r="N468" i="7"/>
  <c r="R467" i="11" s="1"/>
  <c r="N468" i="6"/>
  <c r="M467" i="11" s="1"/>
  <c r="L468" i="6"/>
  <c r="L468" i="7"/>
  <c r="G469"/>
  <c r="J469" s="1"/>
  <c r="H469"/>
  <c r="K469" s="1"/>
  <c r="G469" i="6"/>
  <c r="J469" s="1"/>
  <c r="H469"/>
  <c r="K469" s="1"/>
  <c r="V465" i="11" l="1"/>
  <c r="AA465" s="1"/>
  <c r="P466"/>
  <c r="X466" s="1"/>
  <c r="S466"/>
  <c r="V466" s="1"/>
  <c r="F476" i="7"/>
  <c r="F476" i="6"/>
  <c r="F476" i="11"/>
  <c r="G475"/>
  <c r="M468" i="7"/>
  <c r="Q467" i="11" s="1"/>
  <c r="U467" s="1"/>
  <c r="M468" i="6"/>
  <c r="L467" i="11" s="1"/>
  <c r="P467" s="1"/>
  <c r="N469" i="7"/>
  <c r="R468" i="11" s="1"/>
  <c r="L469" i="7"/>
  <c r="G470"/>
  <c r="J470" s="1"/>
  <c r="H470"/>
  <c r="K470" s="1"/>
  <c r="L469" i="6"/>
  <c r="N469"/>
  <c r="M468" i="11" s="1"/>
  <c r="G470" i="6"/>
  <c r="J470" s="1"/>
  <c r="H470"/>
  <c r="K470" s="1"/>
  <c r="Y465" i="11" l="1"/>
  <c r="Z465" s="1"/>
  <c r="AB465" s="1"/>
  <c r="S467"/>
  <c r="X467"/>
  <c r="AA466"/>
  <c r="Y466"/>
  <c r="Z466" s="1"/>
  <c r="AB466" s="1"/>
  <c r="N467"/>
  <c r="F477" i="7"/>
  <c r="F477" i="6"/>
  <c r="F477" i="11"/>
  <c r="G476"/>
  <c r="M469" i="7"/>
  <c r="Q468" i="11" s="1"/>
  <c r="S468" s="1"/>
  <c r="M469" i="6"/>
  <c r="L468" i="11" s="1"/>
  <c r="P468" s="1"/>
  <c r="H471" i="6"/>
  <c r="K471" s="1"/>
  <c r="G471"/>
  <c r="J471" s="1"/>
  <c r="G471" i="7"/>
  <c r="J471" s="1"/>
  <c r="H471"/>
  <c r="K471" s="1"/>
  <c r="L470"/>
  <c r="N470"/>
  <c r="R469" i="11" s="1"/>
  <c r="L470" i="6"/>
  <c r="N470"/>
  <c r="M469" i="11" s="1"/>
  <c r="V467" l="1"/>
  <c r="Y467" s="1"/>
  <c r="Z467" s="1"/>
  <c r="AB467" s="1"/>
  <c r="U468"/>
  <c r="X468" s="1"/>
  <c r="N468"/>
  <c r="V468" s="1"/>
  <c r="F478" i="7"/>
  <c r="F478" i="6"/>
  <c r="F478" i="11"/>
  <c r="G477"/>
  <c r="M470" i="7"/>
  <c r="Q469" i="11" s="1"/>
  <c r="U469" s="1"/>
  <c r="M470" i="6"/>
  <c r="L469" i="11" s="1"/>
  <c r="N469" s="1"/>
  <c r="N471" i="7"/>
  <c r="R470" i="11" s="1"/>
  <c r="G472" i="6"/>
  <c r="J472" s="1"/>
  <c r="H472"/>
  <c r="K472" s="1"/>
  <c r="L471" i="7"/>
  <c r="L471" i="6"/>
  <c r="N471"/>
  <c r="M470" i="11" s="1"/>
  <c r="G472" i="7"/>
  <c r="J472" s="1"/>
  <c r="H472"/>
  <c r="K472" s="1"/>
  <c r="AA467" i="11" l="1"/>
  <c r="S469"/>
  <c r="V469" s="1"/>
  <c r="Y468"/>
  <c r="Z468" s="1"/>
  <c r="AB468" s="1"/>
  <c r="AA468"/>
  <c r="P469"/>
  <c r="X469" s="1"/>
  <c r="F479" i="7"/>
  <c r="F479" i="6"/>
  <c r="G478" i="11"/>
  <c r="F479"/>
  <c r="M471" i="7"/>
  <c r="Q470" i="11" s="1"/>
  <c r="S470" s="1"/>
  <c r="M471" i="6"/>
  <c r="L470" i="11" s="1"/>
  <c r="P470" s="1"/>
  <c r="G473" i="7"/>
  <c r="J473" s="1"/>
  <c r="H473"/>
  <c r="K473" s="1"/>
  <c r="H473" i="6"/>
  <c r="K473" s="1"/>
  <c r="G473"/>
  <c r="J473" s="1"/>
  <c r="N472" i="7"/>
  <c r="R471" i="11" s="1"/>
  <c r="L472" i="7"/>
  <c r="N472" i="6"/>
  <c r="M471" i="11" s="1"/>
  <c r="L472" i="6"/>
  <c r="N470" i="11" l="1"/>
  <c r="V470" s="1"/>
  <c r="U470"/>
  <c r="X470" s="1"/>
  <c r="Y469"/>
  <c r="Z469" s="1"/>
  <c r="AB469" s="1"/>
  <c r="AA469"/>
  <c r="F480" i="7"/>
  <c r="F480" i="6"/>
  <c r="G479" i="11"/>
  <c r="F480"/>
  <c r="M472" i="7"/>
  <c r="Q471" i="11" s="1"/>
  <c r="S471" s="1"/>
  <c r="M472" i="6"/>
  <c r="L471" i="11" s="1"/>
  <c r="P471" s="1"/>
  <c r="N473" i="7"/>
  <c r="R472" i="11" s="1"/>
  <c r="L473" i="7"/>
  <c r="L473" i="6"/>
  <c r="N473"/>
  <c r="M472" i="11" s="1"/>
  <c r="G474" i="6"/>
  <c r="J474" s="1"/>
  <c r="H474"/>
  <c r="K474" s="1"/>
  <c r="G474" i="7"/>
  <c r="J474" s="1"/>
  <c r="H474"/>
  <c r="K474" s="1"/>
  <c r="AA470" i="11" l="1"/>
  <c r="Y470"/>
  <c r="Z470" s="1"/>
  <c r="AB470" s="1"/>
  <c r="U471"/>
  <c r="X471" s="1"/>
  <c r="N471"/>
  <c r="V471" s="1"/>
  <c r="AA471" s="1"/>
  <c r="F481" i="6"/>
  <c r="F481" i="7"/>
  <c r="F481" i="11"/>
  <c r="G480"/>
  <c r="M473" i="7"/>
  <c r="Q472" i="11" s="1"/>
  <c r="U472" s="1"/>
  <c r="M473" i="6"/>
  <c r="L472" i="11" s="1"/>
  <c r="P472" s="1"/>
  <c r="L474" i="7"/>
  <c r="L474" i="6"/>
  <c r="H475"/>
  <c r="K475" s="1"/>
  <c r="G475"/>
  <c r="J475" s="1"/>
  <c r="G475" i="7"/>
  <c r="J475" s="1"/>
  <c r="H475"/>
  <c r="K475" s="1"/>
  <c r="N474" i="6"/>
  <c r="M473" i="11" s="1"/>
  <c r="N474" i="7"/>
  <c r="R473" i="11" s="1"/>
  <c r="N472" l="1"/>
  <c r="X472"/>
  <c r="Y471"/>
  <c r="Z471" s="1"/>
  <c r="AB471" s="1"/>
  <c r="S472"/>
  <c r="F482" i="7"/>
  <c r="F482" i="6"/>
  <c r="F482" i="11"/>
  <c r="G481"/>
  <c r="M474" i="7"/>
  <c r="Q473" i="11" s="1"/>
  <c r="S473" s="1"/>
  <c r="M474" i="6"/>
  <c r="L473" i="11" s="1"/>
  <c r="P473" s="1"/>
  <c r="N475" i="7"/>
  <c r="R474" i="11" s="1"/>
  <c r="L475" i="7"/>
  <c r="G476"/>
  <c r="J476" s="1"/>
  <c r="H476"/>
  <c r="K476" s="1"/>
  <c r="N475" i="6"/>
  <c r="M474" i="11" s="1"/>
  <c r="L475" i="6"/>
  <c r="G476"/>
  <c r="J476" s="1"/>
  <c r="H476"/>
  <c r="K476" s="1"/>
  <c r="V472" i="11" l="1"/>
  <c r="AA472" s="1"/>
  <c r="U473"/>
  <c r="X473" s="1"/>
  <c r="N473"/>
  <c r="V473" s="1"/>
  <c r="L476" i="6"/>
  <c r="M476" s="1"/>
  <c r="L475" i="11" s="1"/>
  <c r="F483" i="7"/>
  <c r="F483" i="6"/>
  <c r="F483" i="11"/>
  <c r="G482"/>
  <c r="M475" i="7"/>
  <c r="Q474" i="11" s="1"/>
  <c r="U474" s="1"/>
  <c r="M475" i="6"/>
  <c r="L474" i="11" s="1"/>
  <c r="P474" s="1"/>
  <c r="N476" i="7"/>
  <c r="R475" i="11" s="1"/>
  <c r="L476" i="7"/>
  <c r="N476" i="6"/>
  <c r="M475" i="11" s="1"/>
  <c r="G477" i="7"/>
  <c r="J477" s="1"/>
  <c r="H477"/>
  <c r="K477" s="1"/>
  <c r="H477" i="6"/>
  <c r="K477" s="1"/>
  <c r="G477"/>
  <c r="J477" s="1"/>
  <c r="Y472" i="11" l="1"/>
  <c r="Z472" s="1"/>
  <c r="AB472" s="1"/>
  <c r="X474"/>
  <c r="Y473"/>
  <c r="Z473" s="1"/>
  <c r="AB473" s="1"/>
  <c r="AA473"/>
  <c r="N474"/>
  <c r="P475"/>
  <c r="N475"/>
  <c r="S474"/>
  <c r="F484" i="7"/>
  <c r="F484" i="6"/>
  <c r="F484" i="11"/>
  <c r="G483"/>
  <c r="M476" i="7"/>
  <c r="Q475" i="11" s="1"/>
  <c r="U475" s="1"/>
  <c r="L477" i="7"/>
  <c r="N477" i="6"/>
  <c r="M476" i="11" s="1"/>
  <c r="L477" i="6"/>
  <c r="G478"/>
  <c r="J478" s="1"/>
  <c r="H478"/>
  <c r="K478" s="1"/>
  <c r="G478" i="7"/>
  <c r="J478" s="1"/>
  <c r="H478"/>
  <c r="K478" s="1"/>
  <c r="N477"/>
  <c r="R476" i="11" s="1"/>
  <c r="V474" l="1"/>
  <c r="X475"/>
  <c r="S475"/>
  <c r="V475" s="1"/>
  <c r="F485" i="7"/>
  <c r="F485" i="6"/>
  <c r="F485" i="11"/>
  <c r="G484"/>
  <c r="M477" i="7"/>
  <c r="Q476" i="11" s="1"/>
  <c r="U476" s="1"/>
  <c r="M477" i="6"/>
  <c r="L476" i="11" s="1"/>
  <c r="P476" s="1"/>
  <c r="G479" i="6"/>
  <c r="J479" s="1"/>
  <c r="H479"/>
  <c r="K479" s="1"/>
  <c r="L478"/>
  <c r="N478"/>
  <c r="M477" i="11" s="1"/>
  <c r="G479" i="7"/>
  <c r="J479" s="1"/>
  <c r="H479"/>
  <c r="K479" s="1"/>
  <c r="N478"/>
  <c r="R477" i="11" s="1"/>
  <c r="L478" i="7"/>
  <c r="N476" i="11" l="1"/>
  <c r="S476"/>
  <c r="Y474"/>
  <c r="Z474" s="1"/>
  <c r="AB474" s="1"/>
  <c r="AA474"/>
  <c r="Y475"/>
  <c r="Z475" s="1"/>
  <c r="AB475" s="1"/>
  <c r="AA475"/>
  <c r="X476"/>
  <c r="F486" i="7"/>
  <c r="F486" i="6"/>
  <c r="F486" i="11"/>
  <c r="G485"/>
  <c r="M478" i="7"/>
  <c r="Q477" i="11" s="1"/>
  <c r="U477" s="1"/>
  <c r="M478" i="6"/>
  <c r="L477" i="11" s="1"/>
  <c r="P477" s="1"/>
  <c r="N479" i="7"/>
  <c r="R478" i="11" s="1"/>
  <c r="L479" i="7"/>
  <c r="N479" i="6"/>
  <c r="M478" i="11" s="1"/>
  <c r="L479" i="6"/>
  <c r="G480" i="7"/>
  <c r="J480" s="1"/>
  <c r="H480"/>
  <c r="K480" s="1"/>
  <c r="G480" i="6"/>
  <c r="J480" s="1"/>
  <c r="H480"/>
  <c r="K480" s="1"/>
  <c r="V476" i="11" l="1"/>
  <c r="AA476" s="1"/>
  <c r="S477"/>
  <c r="X477"/>
  <c r="N477"/>
  <c r="F487" i="7"/>
  <c r="F487" i="6"/>
  <c r="G486" i="11"/>
  <c r="F487"/>
  <c r="M479" i="7"/>
  <c r="Q478" i="11" s="1"/>
  <c r="S478" s="1"/>
  <c r="M479" i="6"/>
  <c r="L478" i="11" s="1"/>
  <c r="P478" s="1"/>
  <c r="N480" i="7"/>
  <c r="R479" i="11" s="1"/>
  <c r="L480" i="7"/>
  <c r="G481"/>
  <c r="J481" s="1"/>
  <c r="H481"/>
  <c r="K481" s="1"/>
  <c r="L480" i="6"/>
  <c r="N480"/>
  <c r="M479" i="11" s="1"/>
  <c r="H481" i="6"/>
  <c r="K481" s="1"/>
  <c r="G481"/>
  <c r="J481" s="1"/>
  <c r="N478" i="11" l="1"/>
  <c r="V478" s="1"/>
  <c r="Y476"/>
  <c r="Z476" s="1"/>
  <c r="AB476" s="1"/>
  <c r="V477"/>
  <c r="Y477" s="1"/>
  <c r="Z477" s="1"/>
  <c r="AB477" s="1"/>
  <c r="U478"/>
  <c r="X478" s="1"/>
  <c r="F488" i="7"/>
  <c r="F488" i="6"/>
  <c r="G487" i="11"/>
  <c r="F488"/>
  <c r="M480" i="7"/>
  <c r="Q479" i="11" s="1"/>
  <c r="S479" s="1"/>
  <c r="M480" i="6"/>
  <c r="L479" i="11" s="1"/>
  <c r="P479" s="1"/>
  <c r="G482" i="6"/>
  <c r="J482" s="1"/>
  <c r="H482"/>
  <c r="K482" s="1"/>
  <c r="G482" i="7"/>
  <c r="J482" s="1"/>
  <c r="H482"/>
  <c r="K482" s="1"/>
  <c r="L481" i="6"/>
  <c r="N481"/>
  <c r="M480" i="11" s="1"/>
  <c r="N481" i="7"/>
  <c r="R480" i="11" s="1"/>
  <c r="L481" i="7"/>
  <c r="AA477" i="11" l="1"/>
  <c r="X479"/>
  <c r="Y478"/>
  <c r="Z478" s="1"/>
  <c r="AB478" s="1"/>
  <c r="AA478"/>
  <c r="N479"/>
  <c r="V479" s="1"/>
  <c r="U479"/>
  <c r="F489" i="6"/>
  <c r="F489" i="7"/>
  <c r="F489" i="11"/>
  <c r="G488"/>
  <c r="L482" i="6"/>
  <c r="M482" s="1"/>
  <c r="L481" i="11" s="1"/>
  <c r="P481" s="1"/>
  <c r="M481" i="7"/>
  <c r="Q480" i="11" s="1"/>
  <c r="U480" s="1"/>
  <c r="M481" i="6"/>
  <c r="L480" i="11" s="1"/>
  <c r="P480" s="1"/>
  <c r="L482" i="7"/>
  <c r="N482" i="6"/>
  <c r="M481" i="11" s="1"/>
  <c r="N482" i="7"/>
  <c r="R481" i="11" s="1"/>
  <c r="H483" i="7"/>
  <c r="K483" s="1"/>
  <c r="G483"/>
  <c r="J483" s="1"/>
  <c r="H483" i="6"/>
  <c r="K483" s="1"/>
  <c r="G483"/>
  <c r="J483" s="1"/>
  <c r="X480" i="11" l="1"/>
  <c r="N480"/>
  <c r="V480" s="1"/>
  <c r="Y479"/>
  <c r="Z479" s="1"/>
  <c r="AB479" s="1"/>
  <c r="AA479"/>
  <c r="S480"/>
  <c r="N481"/>
  <c r="F490" i="7"/>
  <c r="F490" i="6"/>
  <c r="F490" i="11"/>
  <c r="G489"/>
  <c r="M482" i="7"/>
  <c r="Q481" i="11" s="1"/>
  <c r="U481" s="1"/>
  <c r="X481" s="1"/>
  <c r="G484" i="6"/>
  <c r="J484" s="1"/>
  <c r="H484"/>
  <c r="K484" s="1"/>
  <c r="N483"/>
  <c r="M482" i="11" s="1"/>
  <c r="L483" i="6"/>
  <c r="N483" i="7"/>
  <c r="R482" i="11" s="1"/>
  <c r="L483" i="7"/>
  <c r="G484"/>
  <c r="J484" s="1"/>
  <c r="H484"/>
  <c r="K484" s="1"/>
  <c r="S481" i="11" l="1"/>
  <c r="V481" s="1"/>
  <c r="Y480"/>
  <c r="Z480" s="1"/>
  <c r="AB480" s="1"/>
  <c r="AA480"/>
  <c r="F491" i="7"/>
  <c r="F491" i="6"/>
  <c r="F491" i="11"/>
  <c r="G490"/>
  <c r="M483" i="7"/>
  <c r="Q482" i="11" s="1"/>
  <c r="U482" s="1"/>
  <c r="M483" i="6"/>
  <c r="L482" i="11" s="1"/>
  <c r="P482" s="1"/>
  <c r="L484" i="6"/>
  <c r="N484" i="7"/>
  <c r="R483" i="11" s="1"/>
  <c r="L484" i="7"/>
  <c r="G485"/>
  <c r="J485" s="1"/>
  <c r="H485"/>
  <c r="K485" s="1"/>
  <c r="G485" i="6"/>
  <c r="J485" s="1"/>
  <c r="H485"/>
  <c r="K485" s="1"/>
  <c r="N484"/>
  <c r="M483" i="11" s="1"/>
  <c r="X482" l="1"/>
  <c r="S482"/>
  <c r="N482"/>
  <c r="AA481"/>
  <c r="Y481"/>
  <c r="Z481" s="1"/>
  <c r="AB481" s="1"/>
  <c r="F492" i="7"/>
  <c r="F492" i="6"/>
  <c r="F492" i="11"/>
  <c r="G491"/>
  <c r="M484" i="7"/>
  <c r="Q483" i="11" s="1"/>
  <c r="U483" s="1"/>
  <c r="M484" i="6"/>
  <c r="L483" i="11" s="1"/>
  <c r="N483" s="1"/>
  <c r="N485" i="7"/>
  <c r="R484" i="11" s="1"/>
  <c r="G486" i="7"/>
  <c r="J486" s="1"/>
  <c r="H486"/>
  <c r="K486" s="1"/>
  <c r="N485" i="6"/>
  <c r="M484" i="11" s="1"/>
  <c r="L485" i="6"/>
  <c r="G486"/>
  <c r="J486" s="1"/>
  <c r="H486"/>
  <c r="K486" s="1"/>
  <c r="L485" i="7"/>
  <c r="V482" i="11" l="1"/>
  <c r="S483"/>
  <c r="V483" s="1"/>
  <c r="P483"/>
  <c r="X483" s="1"/>
  <c r="F493" i="7"/>
  <c r="F493" i="6"/>
  <c r="F493" i="11"/>
  <c r="G492"/>
  <c r="M485" i="7"/>
  <c r="Q484" i="11" s="1"/>
  <c r="S484" s="1"/>
  <c r="M485" i="6"/>
  <c r="L484" i="11" s="1"/>
  <c r="P484" s="1"/>
  <c r="N486" i="7"/>
  <c r="R485" i="11" s="1"/>
  <c r="L486" i="7"/>
  <c r="L486" i="6"/>
  <c r="N486"/>
  <c r="M485" i="11" s="1"/>
  <c r="G487" i="6"/>
  <c r="J487" s="1"/>
  <c r="H487"/>
  <c r="K487" s="1"/>
  <c r="G487" i="7"/>
  <c r="J487" s="1"/>
  <c r="H487"/>
  <c r="K487" s="1"/>
  <c r="AA482" i="11" l="1"/>
  <c r="Y482"/>
  <c r="Z482" s="1"/>
  <c r="AB482" s="1"/>
  <c r="AA483"/>
  <c r="Y483"/>
  <c r="Z483" s="1"/>
  <c r="AB483" s="1"/>
  <c r="N484"/>
  <c r="V484" s="1"/>
  <c r="U484"/>
  <c r="X484" s="1"/>
  <c r="F494" i="7"/>
  <c r="F494" i="6"/>
  <c r="F494" i="11"/>
  <c r="G493"/>
  <c r="M486" i="7"/>
  <c r="Q485" i="11" s="1"/>
  <c r="U485" s="1"/>
  <c r="M486" i="6"/>
  <c r="L485" i="11" s="1"/>
  <c r="P485" s="1"/>
  <c r="N487" i="7"/>
  <c r="R486" i="11" s="1"/>
  <c r="N487" i="6"/>
  <c r="M486" i="11" s="1"/>
  <c r="L487" i="6"/>
  <c r="L487" i="7"/>
  <c r="G488"/>
  <c r="J488" s="1"/>
  <c r="H488"/>
  <c r="K488" s="1"/>
  <c r="G488" i="6"/>
  <c r="J488" s="1"/>
  <c r="H488"/>
  <c r="K488" s="1"/>
  <c r="X485" i="11" l="1"/>
  <c r="Y484"/>
  <c r="Z484" s="1"/>
  <c r="AB484" s="1"/>
  <c r="AA484"/>
  <c r="N485"/>
  <c r="S485"/>
  <c r="F495" i="7"/>
  <c r="F495" i="6"/>
  <c r="G494" i="11"/>
  <c r="F495"/>
  <c r="M487" i="7"/>
  <c r="Q486" i="11" s="1"/>
  <c r="S486" s="1"/>
  <c r="M487" i="6"/>
  <c r="L486" i="11" s="1"/>
  <c r="P486" s="1"/>
  <c r="L488" i="7"/>
  <c r="L488" i="6"/>
  <c r="N488"/>
  <c r="M487" i="11" s="1"/>
  <c r="G489" i="7"/>
  <c r="J489" s="1"/>
  <c r="H489"/>
  <c r="K489" s="1"/>
  <c r="H489" i="6"/>
  <c r="K489" s="1"/>
  <c r="G489"/>
  <c r="J489" s="1"/>
  <c r="N488" i="7"/>
  <c r="R487" i="11" s="1"/>
  <c r="U486" l="1"/>
  <c r="X486" s="1"/>
  <c r="N486"/>
  <c r="V486" s="1"/>
  <c r="V485"/>
  <c r="F496" i="7"/>
  <c r="F496" i="6"/>
  <c r="G495" i="11"/>
  <c r="F496"/>
  <c r="M488" i="7"/>
  <c r="Q487" i="11" s="1"/>
  <c r="U487" s="1"/>
  <c r="M488" i="6"/>
  <c r="L487" i="11" s="1"/>
  <c r="P487" s="1"/>
  <c r="G490" i="7"/>
  <c r="J490" s="1"/>
  <c r="H490"/>
  <c r="K490" s="1"/>
  <c r="G490" i="6"/>
  <c r="J490" s="1"/>
  <c r="H490"/>
  <c r="K490" s="1"/>
  <c r="N489" i="7"/>
  <c r="R488" i="11" s="1"/>
  <c r="L489" i="7"/>
  <c r="N489" i="6"/>
  <c r="M488" i="11" s="1"/>
  <c r="L489" i="6"/>
  <c r="S487" i="11" l="1"/>
  <c r="X487"/>
  <c r="Y486"/>
  <c r="Z486" s="1"/>
  <c r="AB486" s="1"/>
  <c r="AA486"/>
  <c r="Y485"/>
  <c r="Z485" s="1"/>
  <c r="AB485" s="1"/>
  <c r="AA485"/>
  <c r="N487"/>
  <c r="F497" i="6"/>
  <c r="F497" i="7"/>
  <c r="F497" i="11"/>
  <c r="G496"/>
  <c r="M489" i="7"/>
  <c r="Q488" i="11" s="1"/>
  <c r="U488" s="1"/>
  <c r="M489" i="6"/>
  <c r="L488" i="11" s="1"/>
  <c r="N488" s="1"/>
  <c r="N490" i="7"/>
  <c r="R489" i="11" s="1"/>
  <c r="N490" i="6"/>
  <c r="M489" i="11" s="1"/>
  <c r="G491" i="6"/>
  <c r="J491" s="1"/>
  <c r="H491"/>
  <c r="K491" s="1"/>
  <c r="G491" i="7"/>
  <c r="J491" s="1"/>
  <c r="H491"/>
  <c r="K491" s="1"/>
  <c r="L490"/>
  <c r="L490" i="6"/>
  <c r="V487" i="11" l="1"/>
  <c r="AA487" s="1"/>
  <c r="P488"/>
  <c r="X488" s="1"/>
  <c r="S488"/>
  <c r="V488" s="1"/>
  <c r="F498" i="7"/>
  <c r="F498" i="6"/>
  <c r="F498" i="11"/>
  <c r="G497"/>
  <c r="M490" i="7"/>
  <c r="Q489" i="11" s="1"/>
  <c r="U489" s="1"/>
  <c r="M490" i="6"/>
  <c r="L489" i="11" s="1"/>
  <c r="P489" s="1"/>
  <c r="N491" i="6"/>
  <c r="M490" i="11" s="1"/>
  <c r="L491" i="6"/>
  <c r="G492" i="7"/>
  <c r="J492" s="1"/>
  <c r="H492"/>
  <c r="K492" s="1"/>
  <c r="N491"/>
  <c r="R490" i="11" s="1"/>
  <c r="L491" i="7"/>
  <c r="G492" i="6"/>
  <c r="J492" s="1"/>
  <c r="H492"/>
  <c r="K492" s="1"/>
  <c r="Y487" i="11" l="1"/>
  <c r="Z487" s="1"/>
  <c r="AB487" s="1"/>
  <c r="Y488"/>
  <c r="Z488" s="1"/>
  <c r="AB488" s="1"/>
  <c r="AA488"/>
  <c r="N489"/>
  <c r="X489"/>
  <c r="S489"/>
  <c r="F499" i="7"/>
  <c r="F499" i="6"/>
  <c r="F499" i="11"/>
  <c r="G498"/>
  <c r="M491" i="7"/>
  <c r="Q490" i="11" s="1"/>
  <c r="U490" s="1"/>
  <c r="M491" i="6"/>
  <c r="L490" i="11" s="1"/>
  <c r="N490" s="1"/>
  <c r="L492" i="6"/>
  <c r="G493" i="7"/>
  <c r="J493" s="1"/>
  <c r="H493"/>
  <c r="K493" s="1"/>
  <c r="N492"/>
  <c r="R491" i="11" s="1"/>
  <c r="L492" i="7"/>
  <c r="H493" i="6"/>
  <c r="K493" s="1"/>
  <c r="G493"/>
  <c r="J493" s="1"/>
  <c r="N492"/>
  <c r="M491" i="11" s="1"/>
  <c r="V489" l="1"/>
  <c r="AA489" s="1"/>
  <c r="P490"/>
  <c r="X490" s="1"/>
  <c r="S490"/>
  <c r="V490" s="1"/>
  <c r="F500" i="7"/>
  <c r="F500" i="6"/>
  <c r="F500" i="11"/>
  <c r="G499"/>
  <c r="M492" i="7"/>
  <c r="Q491" i="11" s="1"/>
  <c r="U491" s="1"/>
  <c r="M492" i="6"/>
  <c r="L491" i="11" s="1"/>
  <c r="P491" s="1"/>
  <c r="N493" i="7"/>
  <c r="R492" i="11" s="1"/>
  <c r="G494" i="6"/>
  <c r="J494" s="1"/>
  <c r="H494"/>
  <c r="K494" s="1"/>
  <c r="N493"/>
  <c r="M492" i="11" s="1"/>
  <c r="L493" i="6"/>
  <c r="G494" i="7"/>
  <c r="J494" s="1"/>
  <c r="H494"/>
  <c r="K494" s="1"/>
  <c r="L493"/>
  <c r="N491" i="11" l="1"/>
  <c r="Y489"/>
  <c r="Z489" s="1"/>
  <c r="AB489" s="1"/>
  <c r="S491"/>
  <c r="Y490"/>
  <c r="Z490" s="1"/>
  <c r="AB490" s="1"/>
  <c r="AA490"/>
  <c r="X491"/>
  <c r="F501" i="7"/>
  <c r="F501" i="6"/>
  <c r="F501" i="11"/>
  <c r="G500"/>
  <c r="M493" i="7"/>
  <c r="Q492" i="11" s="1"/>
  <c r="S492" s="1"/>
  <c r="M493" i="6"/>
  <c r="L492" i="11" s="1"/>
  <c r="P492" s="1"/>
  <c r="N494" i="7"/>
  <c r="R493" i="11" s="1"/>
  <c r="G495" i="6"/>
  <c r="J495" s="1"/>
  <c r="H495"/>
  <c r="K495" s="1"/>
  <c r="G495" i="7"/>
  <c r="J495" s="1"/>
  <c r="H495"/>
  <c r="K495" s="1"/>
  <c r="L494" i="6"/>
  <c r="N494"/>
  <c r="M493" i="11" s="1"/>
  <c r="L494" i="7"/>
  <c r="V491" i="11" l="1"/>
  <c r="AA491" s="1"/>
  <c r="N492"/>
  <c r="V492" s="1"/>
  <c r="U492"/>
  <c r="X492" s="1"/>
  <c r="F502" i="7"/>
  <c r="F502" i="6"/>
  <c r="F502" i="11"/>
  <c r="G501"/>
  <c r="M494" i="7"/>
  <c r="Q493" i="11" s="1"/>
  <c r="U493" s="1"/>
  <c r="M494" i="6"/>
  <c r="L493" i="11" s="1"/>
  <c r="P493" s="1"/>
  <c r="N495" i="7"/>
  <c r="R494" i="11" s="1"/>
  <c r="N495" i="6"/>
  <c r="M494" i="11" s="1"/>
  <c r="L495" i="6"/>
  <c r="G496"/>
  <c r="J496" s="1"/>
  <c r="H496"/>
  <c r="K496" s="1"/>
  <c r="G496" i="7"/>
  <c r="J496" s="1"/>
  <c r="H496"/>
  <c r="K496" s="1"/>
  <c r="L495"/>
  <c r="Y491" i="11" l="1"/>
  <c r="Z491" s="1"/>
  <c r="AB491" s="1"/>
  <c r="X493"/>
  <c r="Y492"/>
  <c r="Z492" s="1"/>
  <c r="AB492" s="1"/>
  <c r="AA492"/>
  <c r="N493"/>
  <c r="S493"/>
  <c r="F503" i="7"/>
  <c r="F503" i="6"/>
  <c r="G502" i="11"/>
  <c r="F503"/>
  <c r="M495" i="7"/>
  <c r="Q494" i="11" s="1"/>
  <c r="S494" s="1"/>
  <c r="M495" i="6"/>
  <c r="L494" i="11" s="1"/>
  <c r="P494" s="1"/>
  <c r="N496" i="7"/>
  <c r="R495" i="11" s="1"/>
  <c r="G497" i="7"/>
  <c r="J497" s="1"/>
  <c r="H497"/>
  <c r="K497" s="1"/>
  <c r="L496"/>
  <c r="H497" i="6"/>
  <c r="K497" s="1"/>
  <c r="G497"/>
  <c r="J497" s="1"/>
  <c r="N496"/>
  <c r="M495" i="11" s="1"/>
  <c r="L496" i="6"/>
  <c r="N494" i="11" l="1"/>
  <c r="V494" s="1"/>
  <c r="V493"/>
  <c r="U494"/>
  <c r="X494" s="1"/>
  <c r="F504" i="7"/>
  <c r="F504" i="6"/>
  <c r="G503" i="11"/>
  <c r="F504"/>
  <c r="M496" i="7"/>
  <c r="Q495" i="11" s="1"/>
  <c r="S495" s="1"/>
  <c r="M496" i="6"/>
  <c r="L495" i="11" s="1"/>
  <c r="N495" s="1"/>
  <c r="G498" i="7"/>
  <c r="J498" s="1"/>
  <c r="H498"/>
  <c r="K498" s="1"/>
  <c r="G498" i="6"/>
  <c r="J498" s="1"/>
  <c r="H498"/>
  <c r="K498" s="1"/>
  <c r="N497" i="7"/>
  <c r="R496" i="11" s="1"/>
  <c r="L497" i="7"/>
  <c r="N497" i="6"/>
  <c r="M496" i="11" s="1"/>
  <c r="L497" i="6"/>
  <c r="P495" i="11" l="1"/>
  <c r="AA494"/>
  <c r="Y494"/>
  <c r="Z494" s="1"/>
  <c r="AB494" s="1"/>
  <c r="U495"/>
  <c r="V495"/>
  <c r="AA495" s="1"/>
  <c r="Y493"/>
  <c r="Z493" s="1"/>
  <c r="AB493" s="1"/>
  <c r="AA493"/>
  <c r="F505" i="6"/>
  <c r="F505" i="7"/>
  <c r="F505" i="11"/>
  <c r="G504"/>
  <c r="M497" i="7"/>
  <c r="Q496" i="11" s="1"/>
  <c r="S496" s="1"/>
  <c r="M497" i="6"/>
  <c r="L496" i="11" s="1"/>
  <c r="P496" s="1"/>
  <c r="N498" i="6"/>
  <c r="M497" i="11" s="1"/>
  <c r="L498" i="7"/>
  <c r="N498"/>
  <c r="R497" i="11" s="1"/>
  <c r="G499" i="7"/>
  <c r="J499" s="1"/>
  <c r="H499"/>
  <c r="K499" s="1"/>
  <c r="G499" i="6"/>
  <c r="J499" s="1"/>
  <c r="H499"/>
  <c r="K499" s="1"/>
  <c r="L498"/>
  <c r="X495" i="11" l="1"/>
  <c r="Y495" s="1"/>
  <c r="Z495" s="1"/>
  <c r="AB495" s="1"/>
  <c r="U496"/>
  <c r="X496" s="1"/>
  <c r="N496"/>
  <c r="V496" s="1"/>
  <c r="F506" i="7"/>
  <c r="F506" i="6"/>
  <c r="F506" i="11"/>
  <c r="G505"/>
  <c r="M498" i="7"/>
  <c r="Q497" i="11" s="1"/>
  <c r="U497" s="1"/>
  <c r="M498" i="6"/>
  <c r="L497" i="11" s="1"/>
  <c r="P497" s="1"/>
  <c r="N499" i="7"/>
  <c r="R498" i="11" s="1"/>
  <c r="L499" i="7"/>
  <c r="G500" i="6"/>
  <c r="J500" s="1"/>
  <c r="H500"/>
  <c r="K500" s="1"/>
  <c r="L499"/>
  <c r="N499"/>
  <c r="M498" i="11" s="1"/>
  <c r="G500" i="7"/>
  <c r="J500" s="1"/>
  <c r="H500"/>
  <c r="K500" s="1"/>
  <c r="S497" i="11" l="1"/>
  <c r="X497"/>
  <c r="Y496"/>
  <c r="Z496" s="1"/>
  <c r="AB496" s="1"/>
  <c r="AA496"/>
  <c r="N497"/>
  <c r="F507" i="7"/>
  <c r="F507" i="6"/>
  <c r="F507" i="11"/>
  <c r="G506"/>
  <c r="M499" i="7"/>
  <c r="Q498" i="11" s="1"/>
  <c r="S498" s="1"/>
  <c r="M499" i="6"/>
  <c r="L498" i="11" s="1"/>
  <c r="N498" s="1"/>
  <c r="L500" i="6"/>
  <c r="G501"/>
  <c r="J501" s="1"/>
  <c r="H501"/>
  <c r="K501" s="1"/>
  <c r="N500"/>
  <c r="M499" i="11" s="1"/>
  <c r="N500" i="7"/>
  <c r="R499" i="11" s="1"/>
  <c r="L500" i="7"/>
  <c r="G501"/>
  <c r="J501" s="1"/>
  <c r="H501"/>
  <c r="K501" s="1"/>
  <c r="P498" i="11" l="1"/>
  <c r="V497"/>
  <c r="Y497" s="1"/>
  <c r="Z497" s="1"/>
  <c r="AB497" s="1"/>
  <c r="U498"/>
  <c r="V498"/>
  <c r="F508" i="7"/>
  <c r="F508" i="6"/>
  <c r="F508" i="11"/>
  <c r="G507"/>
  <c r="M500" i="7"/>
  <c r="Q499" i="11" s="1"/>
  <c r="U499" s="1"/>
  <c r="M500" i="6"/>
  <c r="L499" i="11" s="1"/>
  <c r="N499" s="1"/>
  <c r="L501" i="7"/>
  <c r="G502" i="6"/>
  <c r="J502" s="1"/>
  <c r="H502"/>
  <c r="K502" s="1"/>
  <c r="N501" i="7"/>
  <c r="R500" i="11" s="1"/>
  <c r="N501" i="6"/>
  <c r="M500" i="11" s="1"/>
  <c r="L501" i="6"/>
  <c r="G502" i="7"/>
  <c r="J502" s="1"/>
  <c r="H502"/>
  <c r="K502" s="1"/>
  <c r="X498" i="11" l="1"/>
  <c r="Y498" s="1"/>
  <c r="Z498" s="1"/>
  <c r="AB498" s="1"/>
  <c r="P499"/>
  <c r="X499" s="1"/>
  <c r="AA497"/>
  <c r="V499"/>
  <c r="AA498"/>
  <c r="S499"/>
  <c r="F509" i="7"/>
  <c r="F509" i="6"/>
  <c r="F509" i="11"/>
  <c r="G508"/>
  <c r="M501" i="7"/>
  <c r="Q500" i="11" s="1"/>
  <c r="S500" s="1"/>
  <c r="M501" i="6"/>
  <c r="L500" i="11" s="1"/>
  <c r="P500" s="1"/>
  <c r="L502" i="7"/>
  <c r="L502" i="6"/>
  <c r="N502"/>
  <c r="M501" i="11" s="1"/>
  <c r="N502" i="7"/>
  <c r="R501" i="11" s="1"/>
  <c r="G503" i="6"/>
  <c r="J503" s="1"/>
  <c r="H503"/>
  <c r="K503" s="1"/>
  <c r="G503" i="7"/>
  <c r="J503" s="1"/>
  <c r="H503"/>
  <c r="K503" s="1"/>
  <c r="V500" i="11" l="1"/>
  <c r="Y499"/>
  <c r="Z499" s="1"/>
  <c r="AB499" s="1"/>
  <c r="AA499"/>
  <c r="N500"/>
  <c r="U500"/>
  <c r="X500" s="1"/>
  <c r="F510" i="7"/>
  <c r="F510" i="6"/>
  <c r="F510" i="11"/>
  <c r="G509"/>
  <c r="L503" i="7"/>
  <c r="M503" s="1"/>
  <c r="Q502" i="11" s="1"/>
  <c r="M502" i="7"/>
  <c r="Q501" i="11" s="1"/>
  <c r="U501" s="1"/>
  <c r="M502" i="6"/>
  <c r="L501" i="11" s="1"/>
  <c r="P501" s="1"/>
  <c r="G504" i="6"/>
  <c r="J504" s="1"/>
  <c r="H504"/>
  <c r="K504" s="1"/>
  <c r="N503"/>
  <c r="M502" i="11" s="1"/>
  <c r="L503" i="6"/>
  <c r="G504" i="7"/>
  <c r="J504" s="1"/>
  <c r="H504"/>
  <c r="K504" s="1"/>
  <c r="N503"/>
  <c r="R502" i="11" s="1"/>
  <c r="N501" l="1"/>
  <c r="X501"/>
  <c r="Y500"/>
  <c r="Z500" s="1"/>
  <c r="AB500" s="1"/>
  <c r="AA500"/>
  <c r="S501"/>
  <c r="U502"/>
  <c r="S502"/>
  <c r="F511" i="7"/>
  <c r="F511" i="6"/>
  <c r="G510" i="11"/>
  <c r="F511"/>
  <c r="M503" i="6"/>
  <c r="L502" i="11" s="1"/>
  <c r="N502" s="1"/>
  <c r="N504" i="7"/>
  <c r="R503" i="11" s="1"/>
  <c r="L504" i="7"/>
  <c r="H505" i="6"/>
  <c r="K505" s="1"/>
  <c r="G505"/>
  <c r="J505" s="1"/>
  <c r="G505" i="7"/>
  <c r="J505" s="1"/>
  <c r="H505"/>
  <c r="K505" s="1"/>
  <c r="N504" i="6"/>
  <c r="M503" i="11" s="1"/>
  <c r="L504" i="6"/>
  <c r="V501" i="11" l="1"/>
  <c r="AA501" s="1"/>
  <c r="P502"/>
  <c r="X502" s="1"/>
  <c r="V502"/>
  <c r="F512" i="7"/>
  <c r="F512" i="6"/>
  <c r="G511" i="11"/>
  <c r="F512"/>
  <c r="M504" i="7"/>
  <c r="Q503" i="11" s="1"/>
  <c r="U503" s="1"/>
  <c r="M504" i="6"/>
  <c r="L503" i="11" s="1"/>
  <c r="N503" s="1"/>
  <c r="L505" i="6"/>
  <c r="N505"/>
  <c r="M504" i="11" s="1"/>
  <c r="G506" i="7"/>
  <c r="J506" s="1"/>
  <c r="H506"/>
  <c r="K506" s="1"/>
  <c r="G506" i="6"/>
  <c r="J506" s="1"/>
  <c r="H506"/>
  <c r="K506" s="1"/>
  <c r="N505" i="7"/>
  <c r="R504" i="11" s="1"/>
  <c r="L505" i="7"/>
  <c r="Y501" i="11" l="1"/>
  <c r="Z501" s="1"/>
  <c r="AB501" s="1"/>
  <c r="S503"/>
  <c r="V503" s="1"/>
  <c r="AA503" s="1"/>
  <c r="Y502"/>
  <c r="Z502" s="1"/>
  <c r="AB502" s="1"/>
  <c r="AA502"/>
  <c r="P503"/>
  <c r="X503" s="1"/>
  <c r="F513" i="6"/>
  <c r="F513" i="7"/>
  <c r="F513" i="11"/>
  <c r="G512"/>
  <c r="M505" i="7"/>
  <c r="Q504" i="11" s="1"/>
  <c r="S504" s="1"/>
  <c r="M505" i="6"/>
  <c r="L504" i="11" s="1"/>
  <c r="N504" s="1"/>
  <c r="L506" i="7"/>
  <c r="L506" i="6"/>
  <c r="G507"/>
  <c r="J507" s="1"/>
  <c r="H507"/>
  <c r="K507" s="1"/>
  <c r="G507" i="7"/>
  <c r="J507" s="1"/>
  <c r="H507"/>
  <c r="K507" s="1"/>
  <c r="N506"/>
  <c r="R505" i="11" s="1"/>
  <c r="N506" i="6"/>
  <c r="M505" i="11" s="1"/>
  <c r="U504" l="1"/>
  <c r="V504"/>
  <c r="AA504" s="1"/>
  <c r="Y503"/>
  <c r="Z503" s="1"/>
  <c r="AB503" s="1"/>
  <c r="P504"/>
  <c r="F514" i="7"/>
  <c r="F514" i="6"/>
  <c r="F514" i="11"/>
  <c r="G513"/>
  <c r="M506" i="7"/>
  <c r="Q505" i="11" s="1"/>
  <c r="S505" s="1"/>
  <c r="M506" i="6"/>
  <c r="L505" i="11" s="1"/>
  <c r="N505" s="1"/>
  <c r="N507" i="6"/>
  <c r="M506" i="11" s="1"/>
  <c r="L507" i="6"/>
  <c r="G508"/>
  <c r="J508" s="1"/>
  <c r="H508"/>
  <c r="K508" s="1"/>
  <c r="N507" i="7"/>
  <c r="R506" i="11" s="1"/>
  <c r="L507" i="7"/>
  <c r="G508"/>
  <c r="J508" s="1"/>
  <c r="H508"/>
  <c r="K508" s="1"/>
  <c r="X504" i="11" l="1"/>
  <c r="Y504" s="1"/>
  <c r="Z504" s="1"/>
  <c r="AB504" s="1"/>
  <c r="P505"/>
  <c r="V505"/>
  <c r="U505"/>
  <c r="F515" i="7"/>
  <c r="F515" i="6"/>
  <c r="F515" i="11"/>
  <c r="G514"/>
  <c r="M507" i="7"/>
  <c r="Q506" i="11" s="1"/>
  <c r="U506" s="1"/>
  <c r="M507" i="6"/>
  <c r="L506" i="11" s="1"/>
  <c r="P506" s="1"/>
  <c r="L508" i="6"/>
  <c r="G509" i="7"/>
  <c r="J509" s="1"/>
  <c r="H509"/>
  <c r="K509" s="1"/>
  <c r="N508" i="6"/>
  <c r="M507" i="11" s="1"/>
  <c r="H509" i="6"/>
  <c r="K509" s="1"/>
  <c r="G509"/>
  <c r="J509" s="1"/>
  <c r="N508" i="7"/>
  <c r="R507" i="11" s="1"/>
  <c r="L508" i="7"/>
  <c r="X505" i="11" l="1"/>
  <c r="Y505" s="1"/>
  <c r="Z505" s="1"/>
  <c r="AB505" s="1"/>
  <c r="S506"/>
  <c r="X506"/>
  <c r="AA505"/>
  <c r="N506"/>
  <c r="F516" i="7"/>
  <c r="F516" i="6"/>
  <c r="F516" i="11"/>
  <c r="G515"/>
  <c r="M508" i="7"/>
  <c r="Q507" i="11" s="1"/>
  <c r="S507" s="1"/>
  <c r="M508" i="6"/>
  <c r="L507" i="11" s="1"/>
  <c r="N507" s="1"/>
  <c r="L509" i="7"/>
  <c r="G510"/>
  <c r="J510" s="1"/>
  <c r="H510"/>
  <c r="K510" s="1"/>
  <c r="N509"/>
  <c r="R508" i="11" s="1"/>
  <c r="G510" i="6"/>
  <c r="J510" s="1"/>
  <c r="H510"/>
  <c r="K510" s="1"/>
  <c r="N509"/>
  <c r="M508" i="11" s="1"/>
  <c r="L509" i="6"/>
  <c r="V506" i="11" l="1"/>
  <c r="AA506" s="1"/>
  <c r="V507"/>
  <c r="P507"/>
  <c r="U507"/>
  <c r="F517" i="7"/>
  <c r="F517" i="6"/>
  <c r="F517" i="11"/>
  <c r="G516"/>
  <c r="M509" i="7"/>
  <c r="Q508" i="11" s="1"/>
  <c r="S508" s="1"/>
  <c r="M509" i="6"/>
  <c r="L508" i="11" s="1"/>
  <c r="N508" s="1"/>
  <c r="G511" i="7"/>
  <c r="J511" s="1"/>
  <c r="H511"/>
  <c r="K511" s="1"/>
  <c r="G511" i="6"/>
  <c r="J511" s="1"/>
  <c r="H511"/>
  <c r="K511" s="1"/>
  <c r="N510" i="7"/>
  <c r="R509" i="11" s="1"/>
  <c r="L510" i="7"/>
  <c r="L510" i="6"/>
  <c r="N510"/>
  <c r="M509" i="11" s="1"/>
  <c r="X507" l="1"/>
  <c r="Y507" s="1"/>
  <c r="Z507" s="1"/>
  <c r="AB507" s="1"/>
  <c r="V508"/>
  <c r="AA508" s="1"/>
  <c r="U508"/>
  <c r="P508"/>
  <c r="Y506"/>
  <c r="Z506" s="1"/>
  <c r="AB506" s="1"/>
  <c r="AA507"/>
  <c r="F518" i="7"/>
  <c r="F518" i="6"/>
  <c r="F518" i="11"/>
  <c r="G517"/>
  <c r="M510" i="7"/>
  <c r="Q509" i="11" s="1"/>
  <c r="S509" s="1"/>
  <c r="M510" i="6"/>
  <c r="L509" i="11" s="1"/>
  <c r="N509" s="1"/>
  <c r="N511" i="7"/>
  <c r="R510" i="11" s="1"/>
  <c r="L511" i="7"/>
  <c r="G512" i="6"/>
  <c r="J512" s="1"/>
  <c r="H512"/>
  <c r="K512" s="1"/>
  <c r="G512" i="7"/>
  <c r="J512" s="1"/>
  <c r="H512"/>
  <c r="K512" s="1"/>
  <c r="N511" i="6"/>
  <c r="M510" i="11" s="1"/>
  <c r="L511" i="6"/>
  <c r="X508" i="11" l="1"/>
  <c r="Y508" s="1"/>
  <c r="Z508" s="1"/>
  <c r="AB508" s="1"/>
  <c r="P509"/>
  <c r="V509"/>
  <c r="U509"/>
  <c r="F519" i="7"/>
  <c r="F519" i="6"/>
  <c r="G518" i="11"/>
  <c r="F519"/>
  <c r="M511" i="7"/>
  <c r="Q510" i="11" s="1"/>
  <c r="U510" s="1"/>
  <c r="M511" i="6"/>
  <c r="L510" i="11" s="1"/>
  <c r="N510" s="1"/>
  <c r="N512" i="7"/>
  <c r="R511" i="11" s="1"/>
  <c r="L512" i="6"/>
  <c r="N512"/>
  <c r="M511" i="11" s="1"/>
  <c r="G513" i="7"/>
  <c r="J513" s="1"/>
  <c r="H513"/>
  <c r="K513" s="1"/>
  <c r="H513" i="6"/>
  <c r="K513" s="1"/>
  <c r="G513"/>
  <c r="J513" s="1"/>
  <c r="L512" i="7"/>
  <c r="Y509" i="11" l="1"/>
  <c r="Z509" s="1"/>
  <c r="AB509" s="1"/>
  <c r="AA509"/>
  <c r="X509"/>
  <c r="S510"/>
  <c r="V510" s="1"/>
  <c r="AA510" s="1"/>
  <c r="P510"/>
  <c r="X510" s="1"/>
  <c r="F520" i="7"/>
  <c r="F520" i="6"/>
  <c r="G519" i="11"/>
  <c r="F520"/>
  <c r="M512" i="7"/>
  <c r="Q511" i="11" s="1"/>
  <c r="S511" s="1"/>
  <c r="M512" i="6"/>
  <c r="L511" i="11" s="1"/>
  <c r="N511" s="1"/>
  <c r="G514" i="6"/>
  <c r="J514" s="1"/>
  <c r="H514"/>
  <c r="K514" s="1"/>
  <c r="L513"/>
  <c r="N513"/>
  <c r="M512" i="11" s="1"/>
  <c r="G514" i="7"/>
  <c r="J514" s="1"/>
  <c r="H514"/>
  <c r="K514" s="1"/>
  <c r="N513"/>
  <c r="R512" i="11" s="1"/>
  <c r="L513" i="7"/>
  <c r="P511" i="11" l="1"/>
  <c r="X511" s="1"/>
  <c r="V511"/>
  <c r="U511"/>
  <c r="Y510"/>
  <c r="Z510" s="1"/>
  <c r="AB510" s="1"/>
  <c r="F521" i="6"/>
  <c r="F521" i="7"/>
  <c r="F521" i="11"/>
  <c r="G520"/>
  <c r="L514" i="6"/>
  <c r="M514" s="1"/>
  <c r="L513" i="11" s="1"/>
  <c r="M513" i="7"/>
  <c r="Q512" i="11" s="1"/>
  <c r="S512" s="1"/>
  <c r="M513" i="6"/>
  <c r="L512" i="11" s="1"/>
  <c r="N512" s="1"/>
  <c r="L514" i="7"/>
  <c r="G515"/>
  <c r="J515" s="1"/>
  <c r="H515"/>
  <c r="K515" s="1"/>
  <c r="H515" i="6"/>
  <c r="K515" s="1"/>
  <c r="G515"/>
  <c r="J515" s="1"/>
  <c r="N514" i="7"/>
  <c r="R513" i="11" s="1"/>
  <c r="N514" i="6"/>
  <c r="M513" i="11" s="1"/>
  <c r="N513" l="1"/>
  <c r="U512"/>
  <c r="V512"/>
  <c r="AA512" s="1"/>
  <c r="Y511"/>
  <c r="Z511" s="1"/>
  <c r="AB511" s="1"/>
  <c r="AA511"/>
  <c r="P512"/>
  <c r="P513"/>
  <c r="F522" i="7"/>
  <c r="F522" i="6"/>
  <c r="F522" i="11"/>
  <c r="G521"/>
  <c r="M514" i="7"/>
  <c r="Q513" i="11" s="1"/>
  <c r="U513" s="1"/>
  <c r="G516" i="7"/>
  <c r="J516" s="1"/>
  <c r="H516"/>
  <c r="K516" s="1"/>
  <c r="N515"/>
  <c r="R514" i="11" s="1"/>
  <c r="L515" i="7"/>
  <c r="N515" i="6"/>
  <c r="M514" i="11" s="1"/>
  <c r="L515" i="6"/>
  <c r="G516"/>
  <c r="J516" s="1"/>
  <c r="H516"/>
  <c r="K516" s="1"/>
  <c r="S513" i="11" l="1"/>
  <c r="V513" s="1"/>
  <c r="AA513" s="1"/>
  <c r="X512"/>
  <c r="Y512" s="1"/>
  <c r="Z512" s="1"/>
  <c r="AB512" s="1"/>
  <c r="X513"/>
  <c r="F523" i="7"/>
  <c r="F523" i="6"/>
  <c r="F523" i="11"/>
  <c r="G522"/>
  <c r="M515" i="7"/>
  <c r="Q514" i="11" s="1"/>
  <c r="S514" s="1"/>
  <c r="M515" i="6"/>
  <c r="L514" i="11" s="1"/>
  <c r="P514" s="1"/>
  <c r="L516" i="6"/>
  <c r="N516"/>
  <c r="M515" i="11" s="1"/>
  <c r="N516" i="7"/>
  <c r="R515" i="11" s="1"/>
  <c r="L516" i="7"/>
  <c r="G517" i="6"/>
  <c r="J517" s="1"/>
  <c r="H517"/>
  <c r="K517" s="1"/>
  <c r="G517" i="7"/>
  <c r="J517" s="1"/>
  <c r="H517"/>
  <c r="K517" s="1"/>
  <c r="Y513" i="11" l="1"/>
  <c r="Z513" s="1"/>
  <c r="AB513" s="1"/>
  <c r="U514"/>
  <c r="X514" s="1"/>
  <c r="N514"/>
  <c r="V514" s="1"/>
  <c r="F524" i="7"/>
  <c r="F524" i="6"/>
  <c r="F524" i="11"/>
  <c r="G523"/>
  <c r="M516" i="7"/>
  <c r="Q515" i="11" s="1"/>
  <c r="S515" s="1"/>
  <c r="M516" i="6"/>
  <c r="L515" i="11" s="1"/>
  <c r="N515" s="1"/>
  <c r="N517" i="7"/>
  <c r="R516" i="11" s="1"/>
  <c r="L517" i="7"/>
  <c r="N517" i="6"/>
  <c r="M516" i="11" s="1"/>
  <c r="L517" i="6"/>
  <c r="G518"/>
  <c r="J518" s="1"/>
  <c r="H518"/>
  <c r="K518" s="1"/>
  <c r="G518" i="7"/>
  <c r="J518" s="1"/>
  <c r="H518"/>
  <c r="K518" s="1"/>
  <c r="V515" i="11" l="1"/>
  <c r="AA515" s="1"/>
  <c r="U515"/>
  <c r="P515"/>
  <c r="Y514"/>
  <c r="Z514" s="1"/>
  <c r="AB514" s="1"/>
  <c r="AA514"/>
  <c r="F525" i="7"/>
  <c r="F525" i="6"/>
  <c r="F525" i="11"/>
  <c r="G524"/>
  <c r="M517" i="7"/>
  <c r="Q516" i="11" s="1"/>
  <c r="S516" s="1"/>
  <c r="M517" i="6"/>
  <c r="L516" i="11" s="1"/>
  <c r="P516" s="1"/>
  <c r="N518" i="7"/>
  <c r="R517" i="11" s="1"/>
  <c r="L518" i="7"/>
  <c r="L518" i="6"/>
  <c r="N518"/>
  <c r="M517" i="11" s="1"/>
  <c r="H519" i="6"/>
  <c r="K519" s="1"/>
  <c r="G519"/>
  <c r="J519" s="1"/>
  <c r="G519" i="7"/>
  <c r="J519" s="1"/>
  <c r="H519"/>
  <c r="K519" s="1"/>
  <c r="P517" i="11" l="1"/>
  <c r="U516"/>
  <c r="X516" s="1"/>
  <c r="N516"/>
  <c r="V516" s="1"/>
  <c r="X515"/>
  <c r="F526" i="7"/>
  <c r="F526" i="6"/>
  <c r="F526" i="11"/>
  <c r="G525"/>
  <c r="M518" i="7"/>
  <c r="Q517" i="11" s="1"/>
  <c r="U517" s="1"/>
  <c r="M518" i="6"/>
  <c r="L517" i="11" s="1"/>
  <c r="N517" s="1"/>
  <c r="N519" i="7"/>
  <c r="R518" i="11" s="1"/>
  <c r="N519" i="6"/>
  <c r="M518" i="11" s="1"/>
  <c r="L519" i="6"/>
  <c r="L519" i="7"/>
  <c r="G520" i="6"/>
  <c r="J520" s="1"/>
  <c r="H520"/>
  <c r="K520" s="1"/>
  <c r="G520" i="7"/>
  <c r="J520" s="1"/>
  <c r="H520"/>
  <c r="K520" s="1"/>
  <c r="S517" i="11" l="1"/>
  <c r="V517" s="1"/>
  <c r="X517"/>
  <c r="Y516"/>
  <c r="Z516" s="1"/>
  <c r="AB516" s="1"/>
  <c r="AA516"/>
  <c r="Y515"/>
  <c r="Z515" s="1"/>
  <c r="AB515" s="1"/>
  <c r="F527" i="7"/>
  <c r="F527" i="6"/>
  <c r="G526" i="11"/>
  <c r="F527"/>
  <c r="M519" i="7"/>
  <c r="Q518" i="11" s="1"/>
  <c r="U518" s="1"/>
  <c r="M519" i="6"/>
  <c r="L518" i="11" s="1"/>
  <c r="P518" s="1"/>
  <c r="N520" i="7"/>
  <c r="R519" i="11" s="1"/>
  <c r="N520" i="6"/>
  <c r="M519" i="11" s="1"/>
  <c r="L520" i="6"/>
  <c r="G521" i="7"/>
  <c r="J521" s="1"/>
  <c r="H521"/>
  <c r="K521" s="1"/>
  <c r="H521" i="6"/>
  <c r="K521" s="1"/>
  <c r="G521"/>
  <c r="J521" s="1"/>
  <c r="L520" i="7"/>
  <c r="N518" i="11" l="1"/>
  <c r="V518" s="1"/>
  <c r="Y517"/>
  <c r="Z517" s="1"/>
  <c r="AB517" s="1"/>
  <c r="AA517"/>
  <c r="S518"/>
  <c r="X518"/>
  <c r="F528" i="7"/>
  <c r="F528" i="6"/>
  <c r="G527" i="11"/>
  <c r="F528"/>
  <c r="M520" i="7"/>
  <c r="Q519" i="11" s="1"/>
  <c r="S519" s="1"/>
  <c r="M520" i="6"/>
  <c r="L519" i="11" s="1"/>
  <c r="N519" s="1"/>
  <c r="G522" i="7"/>
  <c r="J522" s="1"/>
  <c r="H522"/>
  <c r="K522" s="1"/>
  <c r="L521"/>
  <c r="N521"/>
  <c r="R520" i="11" s="1"/>
  <c r="N521" i="6"/>
  <c r="M520" i="11" s="1"/>
  <c r="L521" i="6"/>
  <c r="G522"/>
  <c r="J522" s="1"/>
  <c r="H522"/>
  <c r="K522" s="1"/>
  <c r="U519" i="11" l="1"/>
  <c r="V519"/>
  <c r="AA519" s="1"/>
  <c r="Y518"/>
  <c r="Z518" s="1"/>
  <c r="AB518" s="1"/>
  <c r="AA518"/>
  <c r="P519"/>
  <c r="F529" i="6"/>
  <c r="F529" i="7"/>
  <c r="F529" i="11"/>
  <c r="G528"/>
  <c r="M521" i="7"/>
  <c r="Q520" i="11" s="1"/>
  <c r="S520" s="1"/>
  <c r="M521" i="6"/>
  <c r="L520" i="11" s="1"/>
  <c r="N520" s="1"/>
  <c r="L522" i="6"/>
  <c r="L522" i="7"/>
  <c r="G523"/>
  <c r="J523" s="1"/>
  <c r="H523"/>
  <c r="K523" s="1"/>
  <c r="N522" i="6"/>
  <c r="M521" i="11" s="1"/>
  <c r="N522" i="7"/>
  <c r="R521" i="11" s="1"/>
  <c r="G523" i="6"/>
  <c r="J523" s="1"/>
  <c r="H523"/>
  <c r="K523" s="1"/>
  <c r="U520" i="11" l="1"/>
  <c r="X520" s="1"/>
  <c r="Y519"/>
  <c r="Z519" s="1"/>
  <c r="AB519" s="1"/>
  <c r="P520"/>
  <c r="X519"/>
  <c r="V520"/>
  <c r="F530" i="7"/>
  <c r="F530" i="6"/>
  <c r="F530" i="11"/>
  <c r="G529"/>
  <c r="M522" i="7"/>
  <c r="Q521" i="11" s="1"/>
  <c r="S521" s="1"/>
  <c r="M522" i="6"/>
  <c r="L521" i="11" s="1"/>
  <c r="P521" s="1"/>
  <c r="N523" i="7"/>
  <c r="R522" i="11" s="1"/>
  <c r="L523" i="7"/>
  <c r="G524"/>
  <c r="J524" s="1"/>
  <c r="H524"/>
  <c r="K524" s="1"/>
  <c r="N523" i="6"/>
  <c r="M522" i="11" s="1"/>
  <c r="L523" i="6"/>
  <c r="G524"/>
  <c r="J524" s="1"/>
  <c r="H524"/>
  <c r="K524" s="1"/>
  <c r="X521" i="11" l="1"/>
  <c r="Y520"/>
  <c r="Z520" s="1"/>
  <c r="AB520" s="1"/>
  <c r="AA520"/>
  <c r="U521"/>
  <c r="N521"/>
  <c r="V521" s="1"/>
  <c r="F531" i="7"/>
  <c r="F531" i="6"/>
  <c r="F531" i="11"/>
  <c r="G530"/>
  <c r="M523" i="7"/>
  <c r="Q522" i="11" s="1"/>
  <c r="S522" s="1"/>
  <c r="M523" i="6"/>
  <c r="L522" i="11" s="1"/>
  <c r="P522" s="1"/>
  <c r="L524" i="6"/>
  <c r="N524"/>
  <c r="M523" i="11" s="1"/>
  <c r="G525" i="7"/>
  <c r="J525" s="1"/>
  <c r="H525"/>
  <c r="K525" s="1"/>
  <c r="L524"/>
  <c r="N524"/>
  <c r="R523" i="11" s="1"/>
  <c r="G525" i="6"/>
  <c r="J525" s="1"/>
  <c r="H525"/>
  <c r="K525" s="1"/>
  <c r="U522" i="11" l="1"/>
  <c r="X522" s="1"/>
  <c r="N522"/>
  <c r="V522" s="1"/>
  <c r="Y521"/>
  <c r="Z521" s="1"/>
  <c r="AB521" s="1"/>
  <c r="AA521"/>
  <c r="F532" i="7"/>
  <c r="F532" i="6"/>
  <c r="F532" i="11"/>
  <c r="G531"/>
  <c r="M524" i="7"/>
  <c r="Q523" i="11" s="1"/>
  <c r="S523" s="1"/>
  <c r="M524" i="6"/>
  <c r="L523" i="11" s="1"/>
  <c r="N523" s="1"/>
  <c r="N525" i="7"/>
  <c r="R524" i="11" s="1"/>
  <c r="G526" i="7"/>
  <c r="J526" s="1"/>
  <c r="H526"/>
  <c r="K526" s="1"/>
  <c r="G526" i="6"/>
  <c r="J526" s="1"/>
  <c r="H526"/>
  <c r="K526" s="1"/>
  <c r="L525" i="7"/>
  <c r="N525" i="6"/>
  <c r="M524" i="11" s="1"/>
  <c r="L525" i="6"/>
  <c r="V523" i="11" l="1"/>
  <c r="AA523" s="1"/>
  <c r="Y522"/>
  <c r="Z522" s="1"/>
  <c r="AB522" s="1"/>
  <c r="AA522"/>
  <c r="U523"/>
  <c r="P523"/>
  <c r="F533" i="7"/>
  <c r="F533" i="6"/>
  <c r="F533" i="11"/>
  <c r="G532"/>
  <c r="M525" i="7"/>
  <c r="Q524" i="11" s="1"/>
  <c r="S524" s="1"/>
  <c r="M525" i="6"/>
  <c r="L524" i="11" s="1"/>
  <c r="P524" s="1"/>
  <c r="G527" i="6"/>
  <c r="J527" s="1"/>
  <c r="H527"/>
  <c r="K527" s="1"/>
  <c r="G527" i="7"/>
  <c r="J527" s="1"/>
  <c r="H527"/>
  <c r="K527" s="1"/>
  <c r="N526"/>
  <c r="R525" i="11" s="1"/>
  <c r="L526" i="7"/>
  <c r="L526" i="6"/>
  <c r="N526"/>
  <c r="M525" i="11" s="1"/>
  <c r="X523" l="1"/>
  <c r="Y523" s="1"/>
  <c r="N524"/>
  <c r="V524" s="1"/>
  <c r="U524"/>
  <c r="X524" s="1"/>
  <c r="F534" i="7"/>
  <c r="F534" i="6"/>
  <c r="F534" i="11"/>
  <c r="G533"/>
  <c r="M526" i="7"/>
  <c r="Q525" i="11" s="1"/>
  <c r="U525" s="1"/>
  <c r="M526" i="6"/>
  <c r="L525" i="11" s="1"/>
  <c r="N525" s="1"/>
  <c r="N527" i="7"/>
  <c r="R526" i="11" s="1"/>
  <c r="L527" i="7"/>
  <c r="G528"/>
  <c r="J528" s="1"/>
  <c r="H528"/>
  <c r="K528" s="1"/>
  <c r="N527" i="6"/>
  <c r="M526" i="11" s="1"/>
  <c r="L527" i="6"/>
  <c r="G528"/>
  <c r="J528" s="1"/>
  <c r="H528"/>
  <c r="K528" s="1"/>
  <c r="P525" i="11" l="1"/>
  <c r="X525" s="1"/>
  <c r="S525"/>
  <c r="V525" s="1"/>
  <c r="AA525" s="1"/>
  <c r="Z523"/>
  <c r="AB523" s="1"/>
  <c r="Y524"/>
  <c r="Z524" s="1"/>
  <c r="AB524" s="1"/>
  <c r="AA524"/>
  <c r="F535" i="7"/>
  <c r="F535" i="6"/>
  <c r="G534" i="11"/>
  <c r="F535"/>
  <c r="M527" i="7"/>
  <c r="Q526" i="11" s="1"/>
  <c r="U526" s="1"/>
  <c r="M527" i="6"/>
  <c r="L526" i="11" s="1"/>
  <c r="N526" s="1"/>
  <c r="H529" i="6"/>
  <c r="K529" s="1"/>
  <c r="G529"/>
  <c r="J529" s="1"/>
  <c r="G529" i="7"/>
  <c r="J529" s="1"/>
  <c r="H529"/>
  <c r="K529" s="1"/>
  <c r="L528"/>
  <c r="N528"/>
  <c r="R527" i="11" s="1"/>
  <c r="N528" i="6"/>
  <c r="M527" i="11" s="1"/>
  <c r="L528" i="6"/>
  <c r="Y525" i="11" l="1"/>
  <c r="Z525" s="1"/>
  <c r="AB525" s="1"/>
  <c r="P526"/>
  <c r="X526" s="1"/>
  <c r="S526"/>
  <c r="V526" s="1"/>
  <c r="F536" i="7"/>
  <c r="F536" i="6"/>
  <c r="G535" i="11"/>
  <c r="F536"/>
  <c r="M528" i="7"/>
  <c r="Q527" i="11" s="1"/>
  <c r="S527" s="1"/>
  <c r="M528" i="6"/>
  <c r="L527" i="11" s="1"/>
  <c r="N527" s="1"/>
  <c r="L529" i="7"/>
  <c r="N529"/>
  <c r="R528" i="11" s="1"/>
  <c r="G530" i="7"/>
  <c r="J530" s="1"/>
  <c r="H530"/>
  <c r="K530" s="1"/>
  <c r="G530" i="6"/>
  <c r="J530" s="1"/>
  <c r="H530"/>
  <c r="K530" s="1"/>
  <c r="L529"/>
  <c r="N529"/>
  <c r="M528" i="11" s="1"/>
  <c r="L530" i="6" l="1"/>
  <c r="M530" s="1"/>
  <c r="L529" i="11" s="1"/>
  <c r="U527"/>
  <c r="P527"/>
  <c r="V527"/>
  <c r="AA527" s="1"/>
  <c r="Y526"/>
  <c r="Z526" s="1"/>
  <c r="AB526" s="1"/>
  <c r="AA526"/>
  <c r="F537" i="6"/>
  <c r="F537" i="7"/>
  <c r="F537" i="11"/>
  <c r="G536"/>
  <c r="M529" i="7"/>
  <c r="Q528" i="11" s="1"/>
  <c r="S528" s="1"/>
  <c r="M529" i="6"/>
  <c r="L528" i="11" s="1"/>
  <c r="N528" s="1"/>
  <c r="L530" i="7"/>
  <c r="G531"/>
  <c r="J531" s="1"/>
  <c r="H531"/>
  <c r="K531" s="1"/>
  <c r="H531" i="6"/>
  <c r="K531" s="1"/>
  <c r="G531"/>
  <c r="J531" s="1"/>
  <c r="N530"/>
  <c r="M529" i="11" s="1"/>
  <c r="N530" i="7"/>
  <c r="R529" i="11" s="1"/>
  <c r="X527" l="1"/>
  <c r="Y527" s="1"/>
  <c r="Z527" s="1"/>
  <c r="AB527" s="1"/>
  <c r="V528"/>
  <c r="AA528" s="1"/>
  <c r="U528"/>
  <c r="N529"/>
  <c r="P529"/>
  <c r="P528"/>
  <c r="F538" i="7"/>
  <c r="F538" i="6"/>
  <c r="F538" i="11"/>
  <c r="G537"/>
  <c r="M530" i="7"/>
  <c r="Q529" i="11" s="1"/>
  <c r="S529" s="1"/>
  <c r="N531" i="6"/>
  <c r="M530" i="11" s="1"/>
  <c r="L531" i="6"/>
  <c r="N531" i="7"/>
  <c r="R530" i="11" s="1"/>
  <c r="L531" i="7"/>
  <c r="G532" i="6"/>
  <c r="J532" s="1"/>
  <c r="H532"/>
  <c r="K532" s="1"/>
  <c r="G532" i="7"/>
  <c r="J532" s="1"/>
  <c r="H532"/>
  <c r="K532" s="1"/>
  <c r="X528" i="11" l="1"/>
  <c r="Y528" s="1"/>
  <c r="Z528" s="1"/>
  <c r="AB528" s="1"/>
  <c r="U529"/>
  <c r="X529" s="1"/>
  <c r="V529"/>
  <c r="AA529" s="1"/>
  <c r="F539" i="7"/>
  <c r="F539" i="6"/>
  <c r="F539" i="11"/>
  <c r="G538"/>
  <c r="M531" i="7"/>
  <c r="Q530" i="11" s="1"/>
  <c r="S530" s="1"/>
  <c r="M531" i="6"/>
  <c r="L530" i="11" s="1"/>
  <c r="P530" s="1"/>
  <c r="L532" i="6"/>
  <c r="G533" i="7"/>
  <c r="J533" s="1"/>
  <c r="H533"/>
  <c r="K533" s="1"/>
  <c r="G533" i="6"/>
  <c r="J533" s="1"/>
  <c r="H533"/>
  <c r="K533" s="1"/>
  <c r="N532" i="7"/>
  <c r="R531" i="11" s="1"/>
  <c r="L532" i="7"/>
  <c r="N532" i="6"/>
  <c r="M531" i="11" s="1"/>
  <c r="U530" l="1"/>
  <c r="X530" s="1"/>
  <c r="Y529"/>
  <c r="Z529" s="1"/>
  <c r="AB529" s="1"/>
  <c r="N530"/>
  <c r="V530" s="1"/>
  <c r="F540" i="7"/>
  <c r="F540" i="6"/>
  <c r="F540" i="11"/>
  <c r="G539"/>
  <c r="M532" i="7"/>
  <c r="Q531" i="11" s="1"/>
  <c r="S531" s="1"/>
  <c r="M532" i="6"/>
  <c r="L531" i="11" s="1"/>
  <c r="N531" s="1"/>
  <c r="L533" i="7"/>
  <c r="N533"/>
  <c r="R532" i="11" s="1"/>
  <c r="N533" i="6"/>
  <c r="M532" i="11" s="1"/>
  <c r="L533" i="6"/>
  <c r="G534" i="7"/>
  <c r="J534" s="1"/>
  <c r="H534"/>
  <c r="K534" s="1"/>
  <c r="G534" i="6"/>
  <c r="J534" s="1"/>
  <c r="H534"/>
  <c r="K534" s="1"/>
  <c r="V531" i="11" l="1"/>
  <c r="AA531" s="1"/>
  <c r="U531"/>
  <c r="X531" s="1"/>
  <c r="Y530"/>
  <c r="Z530" s="1"/>
  <c r="AB530" s="1"/>
  <c r="AA530"/>
  <c r="P531"/>
  <c r="F541" i="7"/>
  <c r="F541" i="6"/>
  <c r="F541" i="11"/>
  <c r="G540"/>
  <c r="M533" i="7"/>
  <c r="Q532" i="11" s="1"/>
  <c r="S532" s="1"/>
  <c r="M533" i="6"/>
  <c r="L532" i="11" s="1"/>
  <c r="P532" s="1"/>
  <c r="L534" i="7"/>
  <c r="G535"/>
  <c r="J535" s="1"/>
  <c r="H535"/>
  <c r="K535" s="1"/>
  <c r="N534"/>
  <c r="R533" i="11" s="1"/>
  <c r="H535" i="6"/>
  <c r="K535" s="1"/>
  <c r="G535"/>
  <c r="J535" s="1"/>
  <c r="L534"/>
  <c r="N534"/>
  <c r="M533" i="11" s="1"/>
  <c r="U532" l="1"/>
  <c r="X532" s="1"/>
  <c r="Y531"/>
  <c r="Z531" s="1"/>
  <c r="AB531" s="1"/>
  <c r="N532"/>
  <c r="V532" s="1"/>
  <c r="F542" i="7"/>
  <c r="F542" i="6"/>
  <c r="F542" i="11"/>
  <c r="G541"/>
  <c r="M534" i="7"/>
  <c r="Q533" i="11" s="1"/>
  <c r="U533" s="1"/>
  <c r="M534" i="6"/>
  <c r="L533" i="11" s="1"/>
  <c r="N533" s="1"/>
  <c r="N535" i="6"/>
  <c r="M534" i="11" s="1"/>
  <c r="L535" i="6"/>
  <c r="G536" i="7"/>
  <c r="J536" s="1"/>
  <c r="H536"/>
  <c r="K536" s="1"/>
  <c r="L535"/>
  <c r="N535"/>
  <c r="R534" i="11" s="1"/>
  <c r="G536" i="6"/>
  <c r="J536" s="1"/>
  <c r="H536"/>
  <c r="K536" s="1"/>
  <c r="P533" i="11" l="1"/>
  <c r="X533" s="1"/>
  <c r="S533"/>
  <c r="V533" s="1"/>
  <c r="Y532"/>
  <c r="Z532" s="1"/>
  <c r="AB532" s="1"/>
  <c r="AA532"/>
  <c r="F543" i="7"/>
  <c r="F543" i="6"/>
  <c r="G542" i="11"/>
  <c r="F543"/>
  <c r="M535" i="7"/>
  <c r="Q534" i="11" s="1"/>
  <c r="U534" s="1"/>
  <c r="M535" i="6"/>
  <c r="L534" i="11" s="1"/>
  <c r="N534" s="1"/>
  <c r="G537" i="7"/>
  <c r="J537" s="1"/>
  <c r="H537"/>
  <c r="K537" s="1"/>
  <c r="N536" i="6"/>
  <c r="M535" i="11" s="1"/>
  <c r="L536" i="6"/>
  <c r="H537"/>
  <c r="K537" s="1"/>
  <c r="G537"/>
  <c r="J537" s="1"/>
  <c r="L536" i="7"/>
  <c r="N536"/>
  <c r="R535" i="11" s="1"/>
  <c r="S534" l="1"/>
  <c r="V534" s="1"/>
  <c r="P534"/>
  <c r="X534" s="1"/>
  <c r="Y533"/>
  <c r="Z533" s="1"/>
  <c r="AB533" s="1"/>
  <c r="AA533"/>
  <c r="L537" i="7"/>
  <c r="M537" s="1"/>
  <c r="Q536" i="11" s="1"/>
  <c r="F544" i="7"/>
  <c r="F544" i="6"/>
  <c r="G543" i="11"/>
  <c r="F544"/>
  <c r="M536" i="7"/>
  <c r="Q535" i="11" s="1"/>
  <c r="S535" s="1"/>
  <c r="M536" i="6"/>
  <c r="L535" i="11" s="1"/>
  <c r="N535" s="1"/>
  <c r="G538" i="7"/>
  <c r="J538" s="1"/>
  <c r="H538"/>
  <c r="K538" s="1"/>
  <c r="N537"/>
  <c r="R536" i="11" s="1"/>
  <c r="G538" i="6"/>
  <c r="J538" s="1"/>
  <c r="H538"/>
  <c r="K538" s="1"/>
  <c r="N537"/>
  <c r="M536" i="11" s="1"/>
  <c r="L537" i="6"/>
  <c r="V535" i="11" l="1"/>
  <c r="AA535" s="1"/>
  <c r="U535"/>
  <c r="P535"/>
  <c r="U536"/>
  <c r="S536"/>
  <c r="Y534"/>
  <c r="Z534" s="1"/>
  <c r="AB534" s="1"/>
  <c r="AA534"/>
  <c r="F545" i="6"/>
  <c r="F545" i="7"/>
  <c r="F545" i="11"/>
  <c r="G544"/>
  <c r="M537" i="6"/>
  <c r="L536" i="11" s="1"/>
  <c r="N536" s="1"/>
  <c r="V536" s="1"/>
  <c r="L538" i="7"/>
  <c r="L538" i="6"/>
  <c r="N538" i="7"/>
  <c r="R537" i="11" s="1"/>
  <c r="N538" i="6"/>
  <c r="M537" i="11" s="1"/>
  <c r="H539" i="6"/>
  <c r="K539" s="1"/>
  <c r="G539"/>
  <c r="J539" s="1"/>
  <c r="G539" i="7"/>
  <c r="J539" s="1"/>
  <c r="H539"/>
  <c r="K539" s="1"/>
  <c r="Y535" i="11" l="1"/>
  <c r="X535"/>
  <c r="AA536"/>
  <c r="P536"/>
  <c r="X536" s="1"/>
  <c r="F546" i="7"/>
  <c r="F546" i="6"/>
  <c r="F546" i="11"/>
  <c r="G545"/>
  <c r="M538" i="7"/>
  <c r="Q537" i="11" s="1"/>
  <c r="S537" s="1"/>
  <c r="M538" i="6"/>
  <c r="L537" i="11" s="1"/>
  <c r="P537" s="1"/>
  <c r="N539" i="6"/>
  <c r="M538" i="11" s="1"/>
  <c r="L539" i="6"/>
  <c r="N539" i="7"/>
  <c r="R538" i="11" s="1"/>
  <c r="L539" i="7"/>
  <c r="G540"/>
  <c r="J540" s="1"/>
  <c r="H540"/>
  <c r="K540" s="1"/>
  <c r="G540" i="6"/>
  <c r="J540" s="1"/>
  <c r="H540"/>
  <c r="K540" s="1"/>
  <c r="Z535" i="11" l="1"/>
  <c r="AB535" s="1"/>
  <c r="X537"/>
  <c r="Y536"/>
  <c r="Z536" s="1"/>
  <c r="AB536" s="1"/>
  <c r="N537"/>
  <c r="V537" s="1"/>
  <c r="U537"/>
  <c r="F547" i="7"/>
  <c r="F547" i="6"/>
  <c r="F547" i="11"/>
  <c r="G546"/>
  <c r="M539" i="7"/>
  <c r="Q538" i="11" s="1"/>
  <c r="S538" s="1"/>
  <c r="M539" i="6"/>
  <c r="L538" i="11" s="1"/>
  <c r="N538" s="1"/>
  <c r="L540" i="6"/>
  <c r="N540"/>
  <c r="M539" i="11" s="1"/>
  <c r="N540" i="7"/>
  <c r="R539" i="11" s="1"/>
  <c r="L540" i="7"/>
  <c r="G541"/>
  <c r="J541" s="1"/>
  <c r="H541"/>
  <c r="K541" s="1"/>
  <c r="G541" i="6"/>
  <c r="J541" s="1"/>
  <c r="H541"/>
  <c r="K541" s="1"/>
  <c r="P538" i="11" l="1"/>
  <c r="V538"/>
  <c r="AA538" s="1"/>
  <c r="Y537"/>
  <c r="Z537" s="1"/>
  <c r="AB537" s="1"/>
  <c r="AA537"/>
  <c r="U538"/>
  <c r="F548" i="7"/>
  <c r="F548" i="6"/>
  <c r="F548" i="11"/>
  <c r="G547"/>
  <c r="M540" i="7"/>
  <c r="Q539" i="11" s="1"/>
  <c r="S539" s="1"/>
  <c r="M540" i="6"/>
  <c r="L539" i="11" s="1"/>
  <c r="N539" s="1"/>
  <c r="N541" i="7"/>
  <c r="R540" i="11" s="1"/>
  <c r="G542" i="7"/>
  <c r="J542" s="1"/>
  <c r="H542"/>
  <c r="K542" s="1"/>
  <c r="L541"/>
  <c r="N541" i="6"/>
  <c r="M540" i="11" s="1"/>
  <c r="L541" i="6"/>
  <c r="G542"/>
  <c r="J542" s="1"/>
  <c r="H542"/>
  <c r="K542" s="1"/>
  <c r="U539" i="11" l="1"/>
  <c r="X538"/>
  <c r="Y538" s="1"/>
  <c r="Z538" s="1"/>
  <c r="AB538" s="1"/>
  <c r="V539"/>
  <c r="P539"/>
  <c r="F549" i="7"/>
  <c r="F549" i="6"/>
  <c r="F549" i="11"/>
  <c r="G548"/>
  <c r="M541" i="7"/>
  <c r="Q540" i="11" s="1"/>
  <c r="S540" s="1"/>
  <c r="M541" i="6"/>
  <c r="L540" i="11" s="1"/>
  <c r="N540" s="1"/>
  <c r="L542" i="7"/>
  <c r="G543" i="6"/>
  <c r="J543" s="1"/>
  <c r="H543"/>
  <c r="K543" s="1"/>
  <c r="G543" i="7"/>
  <c r="J543" s="1"/>
  <c r="H543"/>
  <c r="K543" s="1"/>
  <c r="L542" i="6"/>
  <c r="N542"/>
  <c r="M541" i="11" s="1"/>
  <c r="N542" i="7"/>
  <c r="R541" i="11" s="1"/>
  <c r="X539" l="1"/>
  <c r="Y539" s="1"/>
  <c r="Z539" s="1"/>
  <c r="AB539" s="1"/>
  <c r="V540"/>
  <c r="AA540" s="1"/>
  <c r="AA539"/>
  <c r="U540"/>
  <c r="P540"/>
  <c r="F550" i="7"/>
  <c r="F550" i="6"/>
  <c r="F550" i="11"/>
  <c r="G549"/>
  <c r="M542" i="7"/>
  <c r="Q541" i="11" s="1"/>
  <c r="S541" s="1"/>
  <c r="M542" i="6"/>
  <c r="L541" i="11" s="1"/>
  <c r="P541" s="1"/>
  <c r="L543" i="7"/>
  <c r="N543"/>
  <c r="R542" i="11" s="1"/>
  <c r="G544" i="7"/>
  <c r="J544" s="1"/>
  <c r="H544"/>
  <c r="K544" s="1"/>
  <c r="N543" i="6"/>
  <c r="M542" i="11" s="1"/>
  <c r="L543" i="6"/>
  <c r="G544"/>
  <c r="J544" s="1"/>
  <c r="H544"/>
  <c r="K544" s="1"/>
  <c r="U541" i="11" l="1"/>
  <c r="X541" s="1"/>
  <c r="X540"/>
  <c r="N541"/>
  <c r="V541" s="1"/>
  <c r="F551" i="7"/>
  <c r="F551" i="6"/>
  <c r="G550" i="11"/>
  <c r="F551"/>
  <c r="M543" i="7"/>
  <c r="Q542" i="11" s="1"/>
  <c r="U542" s="1"/>
  <c r="M543" i="6"/>
  <c r="L542" i="11" s="1"/>
  <c r="N542" s="1"/>
  <c r="H545" i="6"/>
  <c r="K545" s="1"/>
  <c r="G545"/>
  <c r="J545" s="1"/>
  <c r="G545" i="7"/>
  <c r="J545" s="1"/>
  <c r="H545"/>
  <c r="K545" s="1"/>
  <c r="N544" i="6"/>
  <c r="M543" i="11" s="1"/>
  <c r="L544" i="6"/>
  <c r="N544" i="7"/>
  <c r="R543" i="11" s="1"/>
  <c r="L544" i="7"/>
  <c r="S542" i="11" l="1"/>
  <c r="V542" s="1"/>
  <c r="P543"/>
  <c r="N543"/>
  <c r="Y540"/>
  <c r="Z540" s="1"/>
  <c r="AB540" s="1"/>
  <c r="Y541"/>
  <c r="Z541" s="1"/>
  <c r="AB541" s="1"/>
  <c r="AA541"/>
  <c r="P542"/>
  <c r="X542" s="1"/>
  <c r="F552" i="7"/>
  <c r="F552" i="6"/>
  <c r="G551" i="11"/>
  <c r="F552"/>
  <c r="M544" i="7"/>
  <c r="Q543" i="11" s="1"/>
  <c r="S543" s="1"/>
  <c r="M544" i="6"/>
  <c r="L543" i="11" s="1"/>
  <c r="L545" i="6"/>
  <c r="N545"/>
  <c r="M544" i="11" s="1"/>
  <c r="N545" i="7"/>
  <c r="R544" i="11" s="1"/>
  <c r="L545" i="7"/>
  <c r="G546"/>
  <c r="J546" s="1"/>
  <c r="H546"/>
  <c r="K546" s="1"/>
  <c r="G546" i="6"/>
  <c r="J546" s="1"/>
  <c r="H546"/>
  <c r="K546" s="1"/>
  <c r="V543" i="11" l="1"/>
  <c r="AA543" s="1"/>
  <c r="U543"/>
  <c r="X543" s="1"/>
  <c r="Y542"/>
  <c r="Z542" s="1"/>
  <c r="AB542" s="1"/>
  <c r="AA542"/>
  <c r="F553" i="6"/>
  <c r="F553" i="7"/>
  <c r="F553" i="11"/>
  <c r="G552"/>
  <c r="M545" i="7"/>
  <c r="Q544" i="11" s="1"/>
  <c r="S544" s="1"/>
  <c r="M545" i="6"/>
  <c r="L544" i="11" s="1"/>
  <c r="N544" s="1"/>
  <c r="L546" i="6"/>
  <c r="L546" i="7"/>
  <c r="H547"/>
  <c r="K547" s="1"/>
  <c r="G547"/>
  <c r="J547" s="1"/>
  <c r="H547" i="6"/>
  <c r="K547" s="1"/>
  <c r="G547"/>
  <c r="J547" s="1"/>
  <c r="N546" i="7"/>
  <c r="R545" i="11" s="1"/>
  <c r="N546" i="6"/>
  <c r="M545" i="11" s="1"/>
  <c r="Y543" l="1"/>
  <c r="Z543" s="1"/>
  <c r="AB543" s="1"/>
  <c r="U544"/>
  <c r="V544"/>
  <c r="P544"/>
  <c r="F554" i="7"/>
  <c r="F554" i="6"/>
  <c r="F554" i="11"/>
  <c r="G553"/>
  <c r="M546" i="7"/>
  <c r="Q545" i="11" s="1"/>
  <c r="S545" s="1"/>
  <c r="M546" i="6"/>
  <c r="L545" i="11" s="1"/>
  <c r="P545" s="1"/>
  <c r="N547" i="7"/>
  <c r="R546" i="11" s="1"/>
  <c r="L547" i="7"/>
  <c r="G548" i="6"/>
  <c r="J548" s="1"/>
  <c r="H548"/>
  <c r="K548" s="1"/>
  <c r="N547"/>
  <c r="M546" i="11" s="1"/>
  <c r="L547" i="6"/>
  <c r="G548" i="7"/>
  <c r="J548" s="1"/>
  <c r="H548"/>
  <c r="K548" s="1"/>
  <c r="X544" i="11" l="1"/>
  <c r="Y544" s="1"/>
  <c r="Z544" s="1"/>
  <c r="AB544" s="1"/>
  <c r="U545"/>
  <c r="X545" s="1"/>
  <c r="AA544"/>
  <c r="N545"/>
  <c r="V545" s="1"/>
  <c r="F555" i="7"/>
  <c r="F555" i="6"/>
  <c r="F555" i="11"/>
  <c r="G554"/>
  <c r="M547" i="7"/>
  <c r="Q546" i="11" s="1"/>
  <c r="S546" s="1"/>
  <c r="M547" i="6"/>
  <c r="L546" i="11" s="1"/>
  <c r="P546" s="1"/>
  <c r="L548" i="7"/>
  <c r="N548" i="6"/>
  <c r="M547" i="11" s="1"/>
  <c r="G549" i="7"/>
  <c r="J549" s="1"/>
  <c r="H549"/>
  <c r="K549" s="1"/>
  <c r="G549" i="6"/>
  <c r="J549" s="1"/>
  <c r="H549"/>
  <c r="K549" s="1"/>
  <c r="N548" i="7"/>
  <c r="R547" i="11" s="1"/>
  <c r="L548" i="6"/>
  <c r="X546" i="11" l="1"/>
  <c r="Y545"/>
  <c r="Z545" s="1"/>
  <c r="AB545" s="1"/>
  <c r="AA545"/>
  <c r="N546"/>
  <c r="V546" s="1"/>
  <c r="U546"/>
  <c r="F556" i="7"/>
  <c r="F556" i="6"/>
  <c r="F556" i="11"/>
  <c r="G555"/>
  <c r="M548" i="7"/>
  <c r="Q547" i="11" s="1"/>
  <c r="S547" s="1"/>
  <c r="M548" i="6"/>
  <c r="L547" i="11" s="1"/>
  <c r="N547" s="1"/>
  <c r="L549" i="7"/>
  <c r="N549"/>
  <c r="R548" i="11" s="1"/>
  <c r="G550" i="7"/>
  <c r="J550" s="1"/>
  <c r="H550"/>
  <c r="K550" s="1"/>
  <c r="N549" i="6"/>
  <c r="M548" i="11" s="1"/>
  <c r="L549" i="6"/>
  <c r="G550"/>
  <c r="J550" s="1"/>
  <c r="H550"/>
  <c r="K550" s="1"/>
  <c r="V547" i="11" l="1"/>
  <c r="AA547" s="1"/>
  <c r="P547"/>
  <c r="Y546"/>
  <c r="Z546" s="1"/>
  <c r="AB546" s="1"/>
  <c r="AA546"/>
  <c r="U547"/>
  <c r="F557" i="7"/>
  <c r="F557" i="6"/>
  <c r="F557" i="11"/>
  <c r="G556"/>
  <c r="M549" i="7"/>
  <c r="Q548" i="11" s="1"/>
  <c r="S548" s="1"/>
  <c r="M549" i="6"/>
  <c r="L548" i="11" s="1"/>
  <c r="P548" s="1"/>
  <c r="N550" i="7"/>
  <c r="R549" i="11" s="1"/>
  <c r="L550" i="7"/>
  <c r="N550" i="6"/>
  <c r="M549" i="11" s="1"/>
  <c r="L550" i="6"/>
  <c r="G551" i="7"/>
  <c r="J551" s="1"/>
  <c r="H551"/>
  <c r="K551" s="1"/>
  <c r="H551" i="6"/>
  <c r="K551" s="1"/>
  <c r="G551"/>
  <c r="J551" s="1"/>
  <c r="U548" i="11" l="1"/>
  <c r="X548" s="1"/>
  <c r="X547"/>
  <c r="Y547" s="1"/>
  <c r="N548"/>
  <c r="V548" s="1"/>
  <c r="F558" i="7"/>
  <c r="F558" i="6"/>
  <c r="F558" i="11"/>
  <c r="G557"/>
  <c r="M550" i="7"/>
  <c r="Q549" i="11" s="1"/>
  <c r="U549" s="1"/>
  <c r="M550" i="6"/>
  <c r="L549" i="11" s="1"/>
  <c r="N549" s="1"/>
  <c r="L551" i="7"/>
  <c r="G552" i="6"/>
  <c r="J552" s="1"/>
  <c r="H552"/>
  <c r="K552" s="1"/>
  <c r="N551" i="7"/>
  <c r="R550" i="11" s="1"/>
  <c r="G552" i="7"/>
  <c r="J552" s="1"/>
  <c r="H552"/>
  <c r="K552" s="1"/>
  <c r="N551" i="6"/>
  <c r="M550" i="11" s="1"/>
  <c r="L551" i="6"/>
  <c r="S549" i="11" l="1"/>
  <c r="V549" s="1"/>
  <c r="Z547"/>
  <c r="AB547" s="1"/>
  <c r="Y548"/>
  <c r="Z548" s="1"/>
  <c r="AB548" s="1"/>
  <c r="AA548"/>
  <c r="P549"/>
  <c r="X549" s="1"/>
  <c r="F559" i="7"/>
  <c r="F559" i="6"/>
  <c r="G558" i="11"/>
  <c r="F559"/>
  <c r="M551" i="7"/>
  <c r="Q550" i="11" s="1"/>
  <c r="U550" s="1"/>
  <c r="M551" i="6"/>
  <c r="L550" i="11" s="1"/>
  <c r="N550" s="1"/>
  <c r="L552" i="7"/>
  <c r="N552"/>
  <c r="R551" i="11" s="1"/>
  <c r="G553" i="7"/>
  <c r="J553" s="1"/>
  <c r="H553"/>
  <c r="K553" s="1"/>
  <c r="H553" i="6"/>
  <c r="K553" s="1"/>
  <c r="G553"/>
  <c r="J553" s="1"/>
  <c r="N552"/>
  <c r="M551" i="11" s="1"/>
  <c r="L552" i="6"/>
  <c r="P550" i="11" l="1"/>
  <c r="X550" s="1"/>
  <c r="AA549"/>
  <c r="Y549"/>
  <c r="Z549" s="1"/>
  <c r="AB549" s="1"/>
  <c r="S550"/>
  <c r="V550" s="1"/>
  <c r="AA550" s="1"/>
  <c r="F560" i="7"/>
  <c r="F560" i="6"/>
  <c r="G559" i="11"/>
  <c r="F560"/>
  <c r="M552" i="7"/>
  <c r="Q551" i="11" s="1"/>
  <c r="S551" s="1"/>
  <c r="M552" i="6"/>
  <c r="L551" i="11" s="1"/>
  <c r="N551" s="1"/>
  <c r="L553" i="7"/>
  <c r="N553"/>
  <c r="R552" i="11" s="1"/>
  <c r="N553" i="6"/>
  <c r="M552" i="11" s="1"/>
  <c r="L553" i="6"/>
  <c r="G554"/>
  <c r="J554" s="1"/>
  <c r="H554"/>
  <c r="K554" s="1"/>
  <c r="G554" i="7"/>
  <c r="J554" s="1"/>
  <c r="H554"/>
  <c r="K554" s="1"/>
  <c r="V551" i="11" l="1"/>
  <c r="AA551" s="1"/>
  <c r="Y550"/>
  <c r="Z550" s="1"/>
  <c r="AB550" s="1"/>
  <c r="P551"/>
  <c r="U551"/>
  <c r="F561" i="6"/>
  <c r="F561" i="7"/>
  <c r="F561" i="11"/>
  <c r="G560"/>
  <c r="M553" i="7"/>
  <c r="Q552" i="11" s="1"/>
  <c r="U552" s="1"/>
  <c r="M553" i="6"/>
  <c r="L552" i="11" s="1"/>
  <c r="N552" s="1"/>
  <c r="N554" i="6"/>
  <c r="M553" i="11" s="1"/>
  <c r="N554" i="7"/>
  <c r="R553" i="11" s="1"/>
  <c r="L554" i="6"/>
  <c r="H555"/>
  <c r="K555" s="1"/>
  <c r="G555"/>
  <c r="J555" s="1"/>
  <c r="L554" i="7"/>
  <c r="G555"/>
  <c r="J555" s="1"/>
  <c r="H555"/>
  <c r="K555" s="1"/>
  <c r="P552" i="11" l="1"/>
  <c r="X552" s="1"/>
  <c r="S552"/>
  <c r="V552" s="1"/>
  <c r="X551"/>
  <c r="Y551" s="1"/>
  <c r="Z551" s="1"/>
  <c r="AB551" s="1"/>
  <c r="F562" i="7"/>
  <c r="F562" i="6"/>
  <c r="F562" i="11"/>
  <c r="G561"/>
  <c r="M554" i="7"/>
  <c r="Q553" i="11" s="1"/>
  <c r="S553" s="1"/>
  <c r="M554" i="6"/>
  <c r="L553" i="11" s="1"/>
  <c r="P553" s="1"/>
  <c r="N555" i="7"/>
  <c r="R554" i="11" s="1"/>
  <c r="L555" i="7"/>
  <c r="L555" i="6"/>
  <c r="N555"/>
  <c r="M554" i="11" s="1"/>
  <c r="G556" i="7"/>
  <c r="J556" s="1"/>
  <c r="H556"/>
  <c r="K556" s="1"/>
  <c r="G556" i="6"/>
  <c r="J556" s="1"/>
  <c r="H556"/>
  <c r="K556" s="1"/>
  <c r="N553" i="11" l="1"/>
  <c r="V553" s="1"/>
  <c r="U553"/>
  <c r="X553" s="1"/>
  <c r="Y552"/>
  <c r="Z552" s="1"/>
  <c r="AB552" s="1"/>
  <c r="AA552"/>
  <c r="F563" i="7"/>
  <c r="F563" i="6"/>
  <c r="F563" i="11"/>
  <c r="G562"/>
  <c r="M555" i="7"/>
  <c r="Q554" i="11" s="1"/>
  <c r="S554" s="1"/>
  <c r="M555" i="6"/>
  <c r="L554" i="11" s="1"/>
  <c r="P554" s="1"/>
  <c r="N556" i="6"/>
  <c r="M555" i="11" s="1"/>
  <c r="L556" i="6"/>
  <c r="L556" i="7"/>
  <c r="H557" i="6"/>
  <c r="K557" s="1"/>
  <c r="G557"/>
  <c r="J557" s="1"/>
  <c r="G557" i="7"/>
  <c r="J557" s="1"/>
  <c r="H557"/>
  <c r="K557" s="1"/>
  <c r="N556"/>
  <c r="R555" i="11" s="1"/>
  <c r="U554" l="1"/>
  <c r="X554" s="1"/>
  <c r="Y553"/>
  <c r="Z553" s="1"/>
  <c r="AB553" s="1"/>
  <c r="AA553"/>
  <c r="N554"/>
  <c r="V554" s="1"/>
  <c r="F564" i="7"/>
  <c r="F564" i="6"/>
  <c r="F564" i="11"/>
  <c r="G563"/>
  <c r="M556" i="7"/>
  <c r="Q555" i="11" s="1"/>
  <c r="S555" s="1"/>
  <c r="M556" i="6"/>
  <c r="L555" i="11" s="1"/>
  <c r="N555" s="1"/>
  <c r="N557" i="7"/>
  <c r="R556" i="11" s="1"/>
  <c r="L557" i="7"/>
  <c r="N557" i="6"/>
  <c r="M556" i="11" s="1"/>
  <c r="L557" i="6"/>
  <c r="G558" i="7"/>
  <c r="J558" s="1"/>
  <c r="H558"/>
  <c r="K558" s="1"/>
  <c r="G558" i="6"/>
  <c r="J558" s="1"/>
  <c r="H558"/>
  <c r="K558" s="1"/>
  <c r="V555" i="11" l="1"/>
  <c r="AA555" s="1"/>
  <c r="Y554"/>
  <c r="Z554" s="1"/>
  <c r="AB554" s="1"/>
  <c r="AA554"/>
  <c r="U555"/>
  <c r="P555"/>
  <c r="F565" i="7"/>
  <c r="F565" i="6"/>
  <c r="G564" i="11"/>
  <c r="F565"/>
  <c r="M557" i="7"/>
  <c r="Q556" i="11" s="1"/>
  <c r="S556" s="1"/>
  <c r="M557" i="6"/>
  <c r="L556" i="11" s="1"/>
  <c r="N556" s="1"/>
  <c r="G559" i="6"/>
  <c r="J559" s="1"/>
  <c r="H559"/>
  <c r="K559" s="1"/>
  <c r="G559" i="7"/>
  <c r="J559" s="1"/>
  <c r="H559"/>
  <c r="K559" s="1"/>
  <c r="N558"/>
  <c r="R557" i="11" s="1"/>
  <c r="L558" i="7"/>
  <c r="L558" i="6"/>
  <c r="N558"/>
  <c r="M557" i="11" s="1"/>
  <c r="U556" l="1"/>
  <c r="V556"/>
  <c r="AA556" s="1"/>
  <c r="P556"/>
  <c r="X555"/>
  <c r="F566" i="7"/>
  <c r="F566" i="6"/>
  <c r="F566" i="11"/>
  <c r="G565"/>
  <c r="M558" i="7"/>
  <c r="Q557" i="11" s="1"/>
  <c r="U557" s="1"/>
  <c r="M558" i="6"/>
  <c r="L557" i="11" s="1"/>
  <c r="N557" s="1"/>
  <c r="N559" i="7"/>
  <c r="R558" i="11" s="1"/>
  <c r="G560" i="7"/>
  <c r="J560" s="1"/>
  <c r="H560"/>
  <c r="K560" s="1"/>
  <c r="G560" i="6"/>
  <c r="J560" s="1"/>
  <c r="H560"/>
  <c r="K560" s="1"/>
  <c r="L559" i="7"/>
  <c r="N559" i="6"/>
  <c r="M558" i="11" s="1"/>
  <c r="L559" i="6"/>
  <c r="Y556" i="11" l="1"/>
  <c r="P557"/>
  <c r="X557" s="1"/>
  <c r="X556"/>
  <c r="S557"/>
  <c r="V557" s="1"/>
  <c r="Y555"/>
  <c r="Z555" s="1"/>
  <c r="AB555" s="1"/>
  <c r="F567" i="7"/>
  <c r="F567" i="6"/>
  <c r="F567" i="11"/>
  <c r="G566"/>
  <c r="M559" i="7"/>
  <c r="Q558" i="11" s="1"/>
  <c r="U558" s="1"/>
  <c r="M559" i="6"/>
  <c r="L558" i="11" s="1"/>
  <c r="N558" s="1"/>
  <c r="L560" i="7"/>
  <c r="N560"/>
  <c r="R559" i="11" s="1"/>
  <c r="G561" i="7"/>
  <c r="J561" s="1"/>
  <c r="H561"/>
  <c r="K561" s="1"/>
  <c r="N560" i="6"/>
  <c r="M559" i="11" s="1"/>
  <c r="L560" i="6"/>
  <c r="H561"/>
  <c r="K561" s="1"/>
  <c r="G561"/>
  <c r="J561" s="1"/>
  <c r="Z556" i="11" l="1"/>
  <c r="AB556" s="1"/>
  <c r="S558"/>
  <c r="V558" s="1"/>
  <c r="P558"/>
  <c r="X558" s="1"/>
  <c r="Y557"/>
  <c r="Z557" s="1"/>
  <c r="AB557" s="1"/>
  <c r="AA557"/>
  <c r="F568" i="7"/>
  <c r="F568" i="6"/>
  <c r="F568" i="11"/>
  <c r="G567"/>
  <c r="M560" i="7"/>
  <c r="Q559" i="11" s="1"/>
  <c r="S559" s="1"/>
  <c r="M560" i="6"/>
  <c r="L559" i="11" s="1"/>
  <c r="P559" s="1"/>
  <c r="L561" i="7"/>
  <c r="L561" i="6"/>
  <c r="N561"/>
  <c r="M560" i="11" s="1"/>
  <c r="G562" i="7"/>
  <c r="J562" s="1"/>
  <c r="H562"/>
  <c r="K562" s="1"/>
  <c r="N561"/>
  <c r="R560" i="11" s="1"/>
  <c r="G562" i="6"/>
  <c r="J562" s="1"/>
  <c r="H562"/>
  <c r="K562" s="1"/>
  <c r="N559" i="11" l="1"/>
  <c r="V559" s="1"/>
  <c r="Y558"/>
  <c r="Z558" s="1"/>
  <c r="AB558" s="1"/>
  <c r="AA558"/>
  <c r="U559"/>
  <c r="X559" s="1"/>
  <c r="F569" i="6"/>
  <c r="F569" i="7"/>
  <c r="F569" i="11"/>
  <c r="G568"/>
  <c r="M561" i="7"/>
  <c r="Q560" i="11" s="1"/>
  <c r="U560" s="1"/>
  <c r="M561" i="6"/>
  <c r="L560" i="11" s="1"/>
  <c r="N560" s="1"/>
  <c r="L562" i="6"/>
  <c r="L562" i="7"/>
  <c r="N562"/>
  <c r="R561" i="11" s="1"/>
  <c r="G563" i="7"/>
  <c r="J563" s="1"/>
  <c r="H563"/>
  <c r="K563" s="1"/>
  <c r="N562" i="6"/>
  <c r="M561" i="11" s="1"/>
  <c r="H563" i="6"/>
  <c r="K563" s="1"/>
  <c r="G563"/>
  <c r="J563" s="1"/>
  <c r="S560" i="11" l="1"/>
  <c r="V560" s="1"/>
  <c r="X560"/>
  <c r="Y559"/>
  <c r="Z559" s="1"/>
  <c r="AB559" s="1"/>
  <c r="AA559"/>
  <c r="P560"/>
  <c r="F570" i="7"/>
  <c r="F570" i="6"/>
  <c r="F570" i="11"/>
  <c r="G569"/>
  <c r="M562" i="7"/>
  <c r="Q561" i="11" s="1"/>
  <c r="S561" s="1"/>
  <c r="M562" i="6"/>
  <c r="L561" i="11" s="1"/>
  <c r="N561" s="1"/>
  <c r="N563" i="7"/>
  <c r="R562" i="11" s="1"/>
  <c r="L563" i="7"/>
  <c r="G564" i="6"/>
  <c r="J564" s="1"/>
  <c r="H564"/>
  <c r="K564" s="1"/>
  <c r="G564" i="7"/>
  <c r="J564" s="1"/>
  <c r="H564"/>
  <c r="K564" s="1"/>
  <c r="N563" i="6"/>
  <c r="M562" i="11" s="1"/>
  <c r="L563" i="6"/>
  <c r="AA560" i="11" l="1"/>
  <c r="Y560"/>
  <c r="Z560" s="1"/>
  <c r="AB560" s="1"/>
  <c r="V561"/>
  <c r="P561"/>
  <c r="U561"/>
  <c r="F571" i="7"/>
  <c r="F571" i="6"/>
  <c r="F571" i="11"/>
  <c r="G570"/>
  <c r="M563" i="7"/>
  <c r="Q562" i="11" s="1"/>
  <c r="S562" s="1"/>
  <c r="M563" i="6"/>
  <c r="L562" i="11" s="1"/>
  <c r="P562" s="1"/>
  <c r="L564" i="6"/>
  <c r="L564" i="7"/>
  <c r="G565" i="6"/>
  <c r="J565" s="1"/>
  <c r="H565"/>
  <c r="K565" s="1"/>
  <c r="N564"/>
  <c r="M563" i="11" s="1"/>
  <c r="N564" i="7"/>
  <c r="R563" i="11" s="1"/>
  <c r="G565" i="7"/>
  <c r="J565" s="1"/>
  <c r="H565"/>
  <c r="K565" s="1"/>
  <c r="X561" i="11" l="1"/>
  <c r="Y561" s="1"/>
  <c r="Z561" s="1"/>
  <c r="AB561" s="1"/>
  <c r="N562"/>
  <c r="V562" s="1"/>
  <c r="AA562" s="1"/>
  <c r="AA561"/>
  <c r="U562"/>
  <c r="X562" s="1"/>
  <c r="F572" i="7"/>
  <c r="F572" i="6"/>
  <c r="F572" i="11"/>
  <c r="G571"/>
  <c r="M564" i="7"/>
  <c r="Q563" i="11" s="1"/>
  <c r="S563" s="1"/>
  <c r="M564" i="6"/>
  <c r="L563" i="11" s="1"/>
  <c r="N563" s="1"/>
  <c r="L565" i="7"/>
  <c r="N565"/>
  <c r="R564" i="11" s="1"/>
  <c r="N565" i="6"/>
  <c r="M564" i="11" s="1"/>
  <c r="L565" i="6"/>
  <c r="G566" i="7"/>
  <c r="J566" s="1"/>
  <c r="H566"/>
  <c r="K566" s="1"/>
  <c r="G566" i="6"/>
  <c r="J566" s="1"/>
  <c r="H566"/>
  <c r="K566" s="1"/>
  <c r="Y562" i="11" l="1"/>
  <c r="Z562" s="1"/>
  <c r="AB562" s="1"/>
  <c r="U563"/>
  <c r="V563"/>
  <c r="P563"/>
  <c r="F573" i="7"/>
  <c r="F573" i="6"/>
  <c r="G572" i="11"/>
  <c r="F573"/>
  <c r="M565" i="7"/>
  <c r="Q564" i="11" s="1"/>
  <c r="S564" s="1"/>
  <c r="M565" i="6"/>
  <c r="L564" i="11" s="1"/>
  <c r="P564" s="1"/>
  <c r="L566" i="7"/>
  <c r="G567"/>
  <c r="J567" s="1"/>
  <c r="H567"/>
  <c r="K567" s="1"/>
  <c r="G567" i="6"/>
  <c r="J567" s="1"/>
  <c r="H567"/>
  <c r="K567" s="1"/>
  <c r="L566"/>
  <c r="N566"/>
  <c r="M565" i="11" s="1"/>
  <c r="N566" i="7"/>
  <c r="R565" i="11" s="1"/>
  <c r="X563" l="1"/>
  <c r="Y563" s="1"/>
  <c r="Z563" s="1"/>
  <c r="AB563" s="1"/>
  <c r="U564"/>
  <c r="X564" s="1"/>
  <c r="Y564" s="1"/>
  <c r="Z564" s="1"/>
  <c r="AB564" s="1"/>
  <c r="AA563"/>
  <c r="N564"/>
  <c r="V564" s="1"/>
  <c r="AA564" s="1"/>
  <c r="F574" i="7"/>
  <c r="F574" i="6"/>
  <c r="G573" i="11"/>
  <c r="F574"/>
  <c r="M566" i="7"/>
  <c r="Q565" i="11" s="1"/>
  <c r="U565" s="1"/>
  <c r="M566" i="6"/>
  <c r="L565" i="11" s="1"/>
  <c r="N565" s="1"/>
  <c r="L567" i="7"/>
  <c r="N567"/>
  <c r="R566" i="11" s="1"/>
  <c r="G568" i="7"/>
  <c r="J568" s="1"/>
  <c r="H568"/>
  <c r="K568" s="1"/>
  <c r="N567" i="6"/>
  <c r="M566" i="11" s="1"/>
  <c r="L567" i="6"/>
  <c r="G568"/>
  <c r="J568" s="1"/>
  <c r="H568"/>
  <c r="K568" s="1"/>
  <c r="S565" i="11" l="1"/>
  <c r="V565" s="1"/>
  <c r="P565"/>
  <c r="X565" s="1"/>
  <c r="F575" i="7"/>
  <c r="F575" i="6"/>
  <c r="F575" i="11"/>
  <c r="G574"/>
  <c r="M567" i="7"/>
  <c r="Q566" i="11" s="1"/>
  <c r="U566" s="1"/>
  <c r="M567" i="6"/>
  <c r="L566" i="11" s="1"/>
  <c r="N566" s="1"/>
  <c r="N568" i="7"/>
  <c r="R567" i="11" s="1"/>
  <c r="H569" i="6"/>
  <c r="K569" s="1"/>
  <c r="G569"/>
  <c r="J569" s="1"/>
  <c r="G569" i="7"/>
  <c r="J569" s="1"/>
  <c r="H569"/>
  <c r="K569" s="1"/>
  <c r="N568" i="6"/>
  <c r="M567" i="11" s="1"/>
  <c r="L568" i="6"/>
  <c r="L568" i="7"/>
  <c r="AA565" i="11" l="1"/>
  <c r="Y565"/>
  <c r="Z565" s="1"/>
  <c r="AB565" s="1"/>
  <c r="S566"/>
  <c r="V566" s="1"/>
  <c r="P566"/>
  <c r="X566" s="1"/>
  <c r="F576" i="7"/>
  <c r="F576" i="6"/>
  <c r="F576" i="11"/>
  <c r="G575"/>
  <c r="M568" i="7"/>
  <c r="Q567" i="11" s="1"/>
  <c r="S567" s="1"/>
  <c r="M568" i="6"/>
  <c r="L567" i="11" s="1"/>
  <c r="P567" s="1"/>
  <c r="N569" i="6"/>
  <c r="M568" i="11" s="1"/>
  <c r="L569" i="6"/>
  <c r="G570" i="7"/>
  <c r="J570" s="1"/>
  <c r="H570"/>
  <c r="K570" s="1"/>
  <c r="N569"/>
  <c r="R568" i="11" s="1"/>
  <c r="L569" i="7"/>
  <c r="G570" i="6"/>
  <c r="J570" s="1"/>
  <c r="H570"/>
  <c r="K570" s="1"/>
  <c r="N567" i="11" l="1"/>
  <c r="V567" s="1"/>
  <c r="AA567" s="1"/>
  <c r="Y566"/>
  <c r="Z566" s="1"/>
  <c r="AB566" s="1"/>
  <c r="AA566"/>
  <c r="U567"/>
  <c r="X567" s="1"/>
  <c r="F577" i="6"/>
  <c r="F577" i="7"/>
  <c r="F577" i="11"/>
  <c r="G576"/>
  <c r="M569" i="7"/>
  <c r="Q568" i="11" s="1"/>
  <c r="U568" s="1"/>
  <c r="M569" i="6"/>
  <c r="L568" i="11" s="1"/>
  <c r="P568" s="1"/>
  <c r="L570" i="6"/>
  <c r="L570" i="7"/>
  <c r="H571" i="6"/>
  <c r="K571" s="1"/>
  <c r="G571"/>
  <c r="J571" s="1"/>
  <c r="G571" i="7"/>
  <c r="J571" s="1"/>
  <c r="H571"/>
  <c r="K571" s="1"/>
  <c r="N570"/>
  <c r="R569" i="11" s="1"/>
  <c r="N570" i="6"/>
  <c r="M569" i="11" s="1"/>
  <c r="X568" l="1"/>
  <c r="N568"/>
  <c r="Y567"/>
  <c r="Z567" s="1"/>
  <c r="AB567" s="1"/>
  <c r="S568"/>
  <c r="F578" i="7"/>
  <c r="F578" i="6"/>
  <c r="F578" i="11"/>
  <c r="G577"/>
  <c r="M570" i="7"/>
  <c r="Q569" i="11" s="1"/>
  <c r="S569" s="1"/>
  <c r="M570" i="6"/>
  <c r="L569" i="11" s="1"/>
  <c r="N569" s="1"/>
  <c r="N571" i="7"/>
  <c r="R570" i="11" s="1"/>
  <c r="L571" i="7"/>
  <c r="N571" i="6"/>
  <c r="M570" i="11" s="1"/>
  <c r="L571" i="6"/>
  <c r="G572"/>
  <c r="J572" s="1"/>
  <c r="H572"/>
  <c r="K572" s="1"/>
  <c r="G572" i="7"/>
  <c r="J572" s="1"/>
  <c r="H572"/>
  <c r="K572" s="1"/>
  <c r="P569" i="11" l="1"/>
  <c r="V568"/>
  <c r="AA568" s="1"/>
  <c r="V569"/>
  <c r="AA569" s="1"/>
  <c r="U569"/>
  <c r="F579" i="7"/>
  <c r="F579" i="6"/>
  <c r="F579" i="11"/>
  <c r="G578"/>
  <c r="M571" i="7"/>
  <c r="Q570" i="11" s="1"/>
  <c r="S570" s="1"/>
  <c r="M571" i="6"/>
  <c r="L570" i="11" s="1"/>
  <c r="P570" s="1"/>
  <c r="L572" i="7"/>
  <c r="L572" i="6"/>
  <c r="G573" i="7"/>
  <c r="J573" s="1"/>
  <c r="H573"/>
  <c r="K573" s="1"/>
  <c r="N572"/>
  <c r="R571" i="11" s="1"/>
  <c r="H573" i="6"/>
  <c r="K573" s="1"/>
  <c r="G573"/>
  <c r="J573" s="1"/>
  <c r="N572"/>
  <c r="M571" i="11" s="1"/>
  <c r="X569" l="1"/>
  <c r="Y569" s="1"/>
  <c r="Z569" s="1"/>
  <c r="AB569" s="1"/>
  <c r="U570"/>
  <c r="X570" s="1"/>
  <c r="Y568"/>
  <c r="Z568" s="1"/>
  <c r="AB568" s="1"/>
  <c r="N570"/>
  <c r="V570" s="1"/>
  <c r="AA570" s="1"/>
  <c r="F580" i="7"/>
  <c r="F580" i="6"/>
  <c r="F580" i="11"/>
  <c r="G579"/>
  <c r="M572" i="7"/>
  <c r="Q571" i="11" s="1"/>
  <c r="U571" s="1"/>
  <c r="M572" i="6"/>
  <c r="L571" i="11" s="1"/>
  <c r="N571" s="1"/>
  <c r="N573" i="7"/>
  <c r="R572" i="11" s="1"/>
  <c r="N573" i="6"/>
  <c r="M572" i="11" s="1"/>
  <c r="L573" i="6"/>
  <c r="G574" i="7"/>
  <c r="J574" s="1"/>
  <c r="H574"/>
  <c r="K574" s="1"/>
  <c r="G574" i="6"/>
  <c r="J574" s="1"/>
  <c r="H574"/>
  <c r="K574" s="1"/>
  <c r="L573" i="7"/>
  <c r="P571" i="11" l="1"/>
  <c r="X571" s="1"/>
  <c r="Y570"/>
  <c r="Z570" s="1"/>
  <c r="AB570" s="1"/>
  <c r="S571"/>
  <c r="V571" s="1"/>
  <c r="F581" i="7"/>
  <c r="F581" i="6"/>
  <c r="G580" i="11"/>
  <c r="F581"/>
  <c r="M573" i="7"/>
  <c r="Q572" i="11" s="1"/>
  <c r="S572" s="1"/>
  <c r="M573" i="6"/>
  <c r="L572" i="11" s="1"/>
  <c r="P572" s="1"/>
  <c r="G575" i="7"/>
  <c r="J575" s="1"/>
  <c r="H575"/>
  <c r="K575" s="1"/>
  <c r="L574" i="6"/>
  <c r="N574"/>
  <c r="M573" i="11" s="1"/>
  <c r="G575" i="6"/>
  <c r="J575" s="1"/>
  <c r="H575"/>
  <c r="K575" s="1"/>
  <c r="N574" i="7"/>
  <c r="R573" i="11" s="1"/>
  <c r="L574" i="7"/>
  <c r="U572" i="11" l="1"/>
  <c r="X572" s="1"/>
  <c r="Y571"/>
  <c r="Z571" s="1"/>
  <c r="AB571" s="1"/>
  <c r="AA571"/>
  <c r="N572"/>
  <c r="V572" s="1"/>
  <c r="F582" i="7"/>
  <c r="F582" i="6"/>
  <c r="G581" i="11"/>
  <c r="F582"/>
  <c r="N575" i="7"/>
  <c r="R574" i="11" s="1"/>
  <c r="M574" i="7"/>
  <c r="Q573" i="11" s="1"/>
  <c r="U573" s="1"/>
  <c r="M574" i="6"/>
  <c r="L573" i="11" s="1"/>
  <c r="N573" s="1"/>
  <c r="L575" i="7"/>
  <c r="N575" i="6"/>
  <c r="M574" i="11" s="1"/>
  <c r="L575" i="6"/>
  <c r="G576" i="7"/>
  <c r="J576" s="1"/>
  <c r="H576"/>
  <c r="K576" s="1"/>
  <c r="G576" i="6"/>
  <c r="J576" s="1"/>
  <c r="H576"/>
  <c r="K576" s="1"/>
  <c r="P573" i="11" l="1"/>
  <c r="X573" s="1"/>
  <c r="S573"/>
  <c r="V573" s="1"/>
  <c r="Y572"/>
  <c r="Z572" s="1"/>
  <c r="AB572" s="1"/>
  <c r="AA572"/>
  <c r="F583" i="7"/>
  <c r="F583" i="6"/>
  <c r="F583" i="11"/>
  <c r="G582"/>
  <c r="M575" i="7"/>
  <c r="Q574" i="11" s="1"/>
  <c r="U574" s="1"/>
  <c r="M575" i="6"/>
  <c r="L574" i="11" s="1"/>
  <c r="N574" s="1"/>
  <c r="N576" i="7"/>
  <c r="R575" i="11" s="1"/>
  <c r="G577" i="7"/>
  <c r="J577" s="1"/>
  <c r="H577"/>
  <c r="K577" s="1"/>
  <c r="N576" i="6"/>
  <c r="M575" i="11" s="1"/>
  <c r="L576" i="6"/>
  <c r="H577"/>
  <c r="K577" s="1"/>
  <c r="G577"/>
  <c r="J577" s="1"/>
  <c r="L576" i="7"/>
  <c r="S574" i="11" l="1"/>
  <c r="V574" s="1"/>
  <c r="P574"/>
  <c r="X574" s="1"/>
  <c r="Y573"/>
  <c r="Z573" s="1"/>
  <c r="AB573" s="1"/>
  <c r="AA573"/>
  <c r="F584" i="7"/>
  <c r="F584" i="6"/>
  <c r="F584" i="11"/>
  <c r="G583"/>
  <c r="M576" i="7"/>
  <c r="Q575" i="11" s="1"/>
  <c r="S575" s="1"/>
  <c r="M576" i="6"/>
  <c r="L575" i="11" s="1"/>
  <c r="N575" s="1"/>
  <c r="N577" i="7"/>
  <c r="R576" i="11" s="1"/>
  <c r="L577" i="7"/>
  <c r="G578" i="6"/>
  <c r="J578" s="1"/>
  <c r="H578"/>
  <c r="K578" s="1"/>
  <c r="N577"/>
  <c r="M576" i="11" s="1"/>
  <c r="L577" i="6"/>
  <c r="G578" i="7"/>
  <c r="J578" s="1"/>
  <c r="H578"/>
  <c r="K578" s="1"/>
  <c r="P575" i="11" l="1"/>
  <c r="V575"/>
  <c r="Y574"/>
  <c r="Z574" s="1"/>
  <c r="AB574" s="1"/>
  <c r="AA574"/>
  <c r="U575"/>
  <c r="F585" i="6"/>
  <c r="F585" i="7"/>
  <c r="F585" i="11"/>
  <c r="G584"/>
  <c r="L578" i="6"/>
  <c r="M578" s="1"/>
  <c r="L577" i="11" s="1"/>
  <c r="M577" i="7"/>
  <c r="Q576" i="11" s="1"/>
  <c r="U576" s="1"/>
  <c r="M577" i="6"/>
  <c r="L576" i="11" s="1"/>
  <c r="N576" s="1"/>
  <c r="N578" i="7"/>
  <c r="R577" i="11" s="1"/>
  <c r="H579" i="6"/>
  <c r="K579" s="1"/>
  <c r="G579"/>
  <c r="J579" s="1"/>
  <c r="N578"/>
  <c r="M577" i="11" s="1"/>
  <c r="H579" i="7"/>
  <c r="K579" s="1"/>
  <c r="G579"/>
  <c r="J579" s="1"/>
  <c r="L578"/>
  <c r="X575" i="11" l="1"/>
  <c r="Y575" s="1"/>
  <c r="Z575" s="1"/>
  <c r="AB575" s="1"/>
  <c r="AA575"/>
  <c r="P576"/>
  <c r="X576" s="1"/>
  <c r="N577"/>
  <c r="P577"/>
  <c r="S576"/>
  <c r="V576" s="1"/>
  <c r="F586" i="7"/>
  <c r="F586" i="6"/>
  <c r="F586" i="11"/>
  <c r="G585"/>
  <c r="M578" i="7"/>
  <c r="Q577" i="11" s="1"/>
  <c r="U577" s="1"/>
  <c r="N579" i="6"/>
  <c r="M578" i="11" s="1"/>
  <c r="L579" i="6"/>
  <c r="G580" i="7"/>
  <c r="J580" s="1"/>
  <c r="H580"/>
  <c r="K580" s="1"/>
  <c r="G580" i="6"/>
  <c r="J580" s="1"/>
  <c r="H580"/>
  <c r="K580" s="1"/>
  <c r="N579" i="7"/>
  <c r="R578" i="11" s="1"/>
  <c r="L579" i="7"/>
  <c r="S577" i="11" l="1"/>
  <c r="V577" s="1"/>
  <c r="Y576"/>
  <c r="Z576" s="1"/>
  <c r="AB576" s="1"/>
  <c r="AA576"/>
  <c r="X577"/>
  <c r="F587" i="7"/>
  <c r="F587" i="6"/>
  <c r="F587" i="11"/>
  <c r="G586"/>
  <c r="M579" i="7"/>
  <c r="Q578" i="11" s="1"/>
  <c r="S578" s="1"/>
  <c r="M579" i="6"/>
  <c r="L578" i="11" s="1"/>
  <c r="P578" s="1"/>
  <c r="N580" i="7"/>
  <c r="R579" i="11" s="1"/>
  <c r="L580" i="6"/>
  <c r="G581" i="7"/>
  <c r="J581" s="1"/>
  <c r="H581"/>
  <c r="K581" s="1"/>
  <c r="G581" i="6"/>
  <c r="J581" s="1"/>
  <c r="H581"/>
  <c r="K581" s="1"/>
  <c r="L580" i="7"/>
  <c r="N580" i="6"/>
  <c r="M579" i="11" s="1"/>
  <c r="N578" l="1"/>
  <c r="V578" s="1"/>
  <c r="AA578" s="1"/>
  <c r="Y577"/>
  <c r="Z577" s="1"/>
  <c r="AB577" s="1"/>
  <c r="AA577"/>
  <c r="U578"/>
  <c r="X578" s="1"/>
  <c r="F588" i="7"/>
  <c r="F588" i="6"/>
  <c r="F588" i="11"/>
  <c r="G587"/>
  <c r="M580" i="7"/>
  <c r="Q579" i="11" s="1"/>
  <c r="U579" s="1"/>
  <c r="M580" i="6"/>
  <c r="L579" i="11" s="1"/>
  <c r="N579" s="1"/>
  <c r="N581" i="7"/>
  <c r="R580" i="11" s="1"/>
  <c r="L581" i="7"/>
  <c r="G582"/>
  <c r="J582" s="1"/>
  <c r="H582"/>
  <c r="K582" s="1"/>
  <c r="N581" i="6"/>
  <c r="M580" i="11" s="1"/>
  <c r="L581" i="6"/>
  <c r="G582"/>
  <c r="J582" s="1"/>
  <c r="H582"/>
  <c r="K582" s="1"/>
  <c r="P579" i="11" l="1"/>
  <c r="X579" s="1"/>
  <c r="Y578"/>
  <c r="Z578" s="1"/>
  <c r="AB578" s="1"/>
  <c r="S579"/>
  <c r="V579" s="1"/>
  <c r="F589" i="7"/>
  <c r="F589" i="6"/>
  <c r="G588" i="11"/>
  <c r="F589"/>
  <c r="M581" i="7"/>
  <c r="Q580" i="11" s="1"/>
  <c r="S580" s="1"/>
  <c r="M581" i="6"/>
  <c r="L580" i="11" s="1"/>
  <c r="P580" s="1"/>
  <c r="L582" i="7"/>
  <c r="N582"/>
  <c r="R581" i="11" s="1"/>
  <c r="L582" i="6"/>
  <c r="N582"/>
  <c r="M581" i="11" s="1"/>
  <c r="G583" i="6"/>
  <c r="J583" s="1"/>
  <c r="H583"/>
  <c r="K583" s="1"/>
  <c r="G583" i="7"/>
  <c r="J583" s="1"/>
  <c r="H583"/>
  <c r="K583" s="1"/>
  <c r="N580" i="11" l="1"/>
  <c r="V580" s="1"/>
  <c r="Y579"/>
  <c r="Z579" s="1"/>
  <c r="AB579" s="1"/>
  <c r="AA579"/>
  <c r="U580"/>
  <c r="X580" s="1"/>
  <c r="F590" i="7"/>
  <c r="F590" i="6"/>
  <c r="G589" i="11"/>
  <c r="F590"/>
  <c r="M582" i="7"/>
  <c r="Q581" i="11" s="1"/>
  <c r="U581" s="1"/>
  <c r="M582" i="6"/>
  <c r="L581" i="11" s="1"/>
  <c r="N581" s="1"/>
  <c r="N583" i="6"/>
  <c r="M582" i="11" s="1"/>
  <c r="L583" i="6"/>
  <c r="G584" i="7"/>
  <c r="J584" s="1"/>
  <c r="H584"/>
  <c r="K584" s="1"/>
  <c r="G584" i="6"/>
  <c r="J584" s="1"/>
  <c r="H584"/>
  <c r="K584" s="1"/>
  <c r="L583" i="7"/>
  <c r="N583"/>
  <c r="R582" i="11" s="1"/>
  <c r="S581" l="1"/>
  <c r="V581" s="1"/>
  <c r="AA581" s="1"/>
  <c r="P581"/>
  <c r="X581" s="1"/>
  <c r="Y580"/>
  <c r="Z580" s="1"/>
  <c r="AB580" s="1"/>
  <c r="AA580"/>
  <c r="F591" i="7"/>
  <c r="F591" i="6"/>
  <c r="F591" i="11"/>
  <c r="G590"/>
  <c r="M583" i="7"/>
  <c r="Q582" i="11" s="1"/>
  <c r="U582" s="1"/>
  <c r="M583" i="6"/>
  <c r="L582" i="11" s="1"/>
  <c r="N582" s="1"/>
  <c r="L584" i="6"/>
  <c r="N584"/>
  <c r="M583" i="11" s="1"/>
  <c r="H585" i="6"/>
  <c r="K585" s="1"/>
  <c r="G585"/>
  <c r="J585" s="1"/>
  <c r="G585" i="7"/>
  <c r="J585" s="1"/>
  <c r="H585"/>
  <c r="K585" s="1"/>
  <c r="N584"/>
  <c r="R583" i="11" s="1"/>
  <c r="L584" i="7"/>
  <c r="S582" i="11" l="1"/>
  <c r="V582" s="1"/>
  <c r="AA582" s="1"/>
  <c r="P582"/>
  <c r="X582" s="1"/>
  <c r="Y581"/>
  <c r="Z581" s="1"/>
  <c r="AB581" s="1"/>
  <c r="F592" i="7"/>
  <c r="F592" i="6"/>
  <c r="F592" i="11"/>
  <c r="G591"/>
  <c r="M584" i="7"/>
  <c r="Q583" i="11" s="1"/>
  <c r="S583" s="1"/>
  <c r="M584" i="6"/>
  <c r="L583" i="11" s="1"/>
  <c r="P583" s="1"/>
  <c r="L585" i="7"/>
  <c r="G586"/>
  <c r="J586" s="1"/>
  <c r="H586"/>
  <c r="K586" s="1"/>
  <c r="N585"/>
  <c r="R584" i="11" s="1"/>
  <c r="G586" i="6"/>
  <c r="J586" s="1"/>
  <c r="H586"/>
  <c r="K586" s="1"/>
  <c r="N585"/>
  <c r="M584" i="11" s="1"/>
  <c r="L585" i="6"/>
  <c r="Y582" i="11" l="1"/>
  <c r="Z582" s="1"/>
  <c r="AB582" s="1"/>
  <c r="N583"/>
  <c r="V583" s="1"/>
  <c r="AA583" s="1"/>
  <c r="U583"/>
  <c r="X583" s="1"/>
  <c r="F593" i="6"/>
  <c r="F593" i="7"/>
  <c r="F593" i="11"/>
  <c r="G592"/>
  <c r="M585" i="7"/>
  <c r="Q584" i="11" s="1"/>
  <c r="U584" s="1"/>
  <c r="M585" i="6"/>
  <c r="L584" i="11" s="1"/>
  <c r="P584" s="1"/>
  <c r="L586" i="7"/>
  <c r="L586" i="6"/>
  <c r="N586"/>
  <c r="M585" i="11" s="1"/>
  <c r="H587" i="6"/>
  <c r="K587" s="1"/>
  <c r="G587"/>
  <c r="J587" s="1"/>
  <c r="N586" i="7"/>
  <c r="R585" i="11" s="1"/>
  <c r="G587" i="7"/>
  <c r="J587" s="1"/>
  <c r="H587"/>
  <c r="K587" s="1"/>
  <c r="S584" i="11" l="1"/>
  <c r="Y583"/>
  <c r="Z583" s="1"/>
  <c r="AB583" s="1"/>
  <c r="N584"/>
  <c r="X584"/>
  <c r="F594" i="7"/>
  <c r="F594" i="6"/>
  <c r="F594" i="11"/>
  <c r="G593"/>
  <c r="M586" i="7"/>
  <c r="Q585" i="11" s="1"/>
  <c r="S585" s="1"/>
  <c r="M586" i="6"/>
  <c r="L585" i="11" s="1"/>
  <c r="P585" s="1"/>
  <c r="G588" i="7"/>
  <c r="J588" s="1"/>
  <c r="H588"/>
  <c r="K588" s="1"/>
  <c r="G588" i="6"/>
  <c r="J588" s="1"/>
  <c r="H588"/>
  <c r="K588" s="1"/>
  <c r="N587" i="7"/>
  <c r="R586" i="11" s="1"/>
  <c r="L587" i="7"/>
  <c r="N587" i="6"/>
  <c r="M586" i="11" s="1"/>
  <c r="L587" i="6"/>
  <c r="V584" i="11" l="1"/>
  <c r="AA584" s="1"/>
  <c r="U585"/>
  <c r="X585" s="1"/>
  <c r="N585"/>
  <c r="V585" s="1"/>
  <c r="F595" i="7"/>
  <c r="F595" i="6"/>
  <c r="F595" i="11"/>
  <c r="G594"/>
  <c r="M587" i="7"/>
  <c r="Q586" i="11" s="1"/>
  <c r="S586" s="1"/>
  <c r="M587" i="6"/>
  <c r="L586" i="11" s="1"/>
  <c r="P586" s="1"/>
  <c r="N588" i="6"/>
  <c r="M587" i="11" s="1"/>
  <c r="L588" i="7"/>
  <c r="G589"/>
  <c r="J589" s="1"/>
  <c r="H589"/>
  <c r="K589" s="1"/>
  <c r="G589" i="6"/>
  <c r="J589" s="1"/>
  <c r="H589"/>
  <c r="K589" s="1"/>
  <c r="L588"/>
  <c r="N588" i="7"/>
  <c r="R587" i="11" s="1"/>
  <c r="Y584" l="1"/>
  <c r="Z584" s="1"/>
  <c r="AB584" s="1"/>
  <c r="U586"/>
  <c r="X586" s="1"/>
  <c r="Y585"/>
  <c r="Z585" s="1"/>
  <c r="AB585" s="1"/>
  <c r="AA585"/>
  <c r="N586"/>
  <c r="V586" s="1"/>
  <c r="F596" i="7"/>
  <c r="F596" i="6"/>
  <c r="F596" i="11"/>
  <c r="G595"/>
  <c r="M588" i="7"/>
  <c r="Q587" i="11" s="1"/>
  <c r="U587" s="1"/>
  <c r="M588" i="6"/>
  <c r="L587" i="11" s="1"/>
  <c r="N587" s="1"/>
  <c r="N589" i="7"/>
  <c r="R588" i="11" s="1"/>
  <c r="L589" i="7"/>
  <c r="G590" i="6"/>
  <c r="J590" s="1"/>
  <c r="H590"/>
  <c r="K590" s="1"/>
  <c r="G590" i="7"/>
  <c r="J590" s="1"/>
  <c r="H590"/>
  <c r="K590" s="1"/>
  <c r="N589" i="6"/>
  <c r="M588" i="11" s="1"/>
  <c r="L589" i="6"/>
  <c r="P587" i="11" l="1"/>
  <c r="X587" s="1"/>
  <c r="Y586"/>
  <c r="Z586" s="1"/>
  <c r="AB586" s="1"/>
  <c r="AA586"/>
  <c r="S587"/>
  <c r="V587" s="1"/>
  <c r="F597" i="7"/>
  <c r="F597" i="6"/>
  <c r="G596" i="11"/>
  <c r="F597"/>
  <c r="M589" i="7"/>
  <c r="Q588" i="11" s="1"/>
  <c r="S588" s="1"/>
  <c r="M589" i="6"/>
  <c r="L588" i="11" s="1"/>
  <c r="P588" s="1"/>
  <c r="L590" i="7"/>
  <c r="N590"/>
  <c r="R589" i="11" s="1"/>
  <c r="G591" i="7"/>
  <c r="J591" s="1"/>
  <c r="H591"/>
  <c r="K591" s="1"/>
  <c r="L590" i="6"/>
  <c r="N590"/>
  <c r="M589" i="11" s="1"/>
  <c r="G591" i="6"/>
  <c r="J591" s="1"/>
  <c r="H591"/>
  <c r="K591" s="1"/>
  <c r="U588" i="11" l="1"/>
  <c r="X588" s="1"/>
  <c r="Y587"/>
  <c r="Z587" s="1"/>
  <c r="AB587" s="1"/>
  <c r="AA587"/>
  <c r="N588"/>
  <c r="V588" s="1"/>
  <c r="F598" i="7"/>
  <c r="F598" i="6"/>
  <c r="G597" i="11"/>
  <c r="F598"/>
  <c r="M590" i="7"/>
  <c r="Q589" i="11" s="1"/>
  <c r="U589" s="1"/>
  <c r="M590" i="6"/>
  <c r="L589" i="11" s="1"/>
  <c r="N589" s="1"/>
  <c r="N591" i="6"/>
  <c r="M590" i="11" s="1"/>
  <c r="L591" i="6"/>
  <c r="N591" i="7"/>
  <c r="R590" i="11" s="1"/>
  <c r="L591" i="7"/>
  <c r="G592" i="6"/>
  <c r="J592" s="1"/>
  <c r="H592"/>
  <c r="K592" s="1"/>
  <c r="G592" i="7"/>
  <c r="J592" s="1"/>
  <c r="H592"/>
  <c r="K592" s="1"/>
  <c r="S589" i="11" l="1"/>
  <c r="V589" s="1"/>
  <c r="Y588"/>
  <c r="Z588" s="1"/>
  <c r="AB588" s="1"/>
  <c r="AA588"/>
  <c r="P589"/>
  <c r="X589" s="1"/>
  <c r="F599" i="7"/>
  <c r="F599" i="6"/>
  <c r="F599" i="11"/>
  <c r="G598"/>
  <c r="M591" i="7"/>
  <c r="Q590" i="11" s="1"/>
  <c r="U590" s="1"/>
  <c r="M591" i="6"/>
  <c r="L590" i="11" s="1"/>
  <c r="N590" s="1"/>
  <c r="N592" i="7"/>
  <c r="R591" i="11" s="1"/>
  <c r="L592" i="7"/>
  <c r="G593"/>
  <c r="J593" s="1"/>
  <c r="H593"/>
  <c r="K593" s="1"/>
  <c r="H593" i="6"/>
  <c r="K593" s="1"/>
  <c r="G593"/>
  <c r="J593" s="1"/>
  <c r="N592"/>
  <c r="M591" i="11" s="1"/>
  <c r="L592" i="6"/>
  <c r="AA589" i="11" l="1"/>
  <c r="Y589"/>
  <c r="Z589" s="1"/>
  <c r="AB589" s="1"/>
  <c r="P590"/>
  <c r="X590" s="1"/>
  <c r="S590"/>
  <c r="V590" s="1"/>
  <c r="F600" i="7"/>
  <c r="F600" i="6"/>
  <c r="F600" i="11"/>
  <c r="G599"/>
  <c r="M592" i="7"/>
  <c r="Q591" i="11" s="1"/>
  <c r="S591" s="1"/>
  <c r="M592" i="6"/>
  <c r="L591" i="11" s="1"/>
  <c r="P591" s="1"/>
  <c r="G594" i="6"/>
  <c r="J594" s="1"/>
  <c r="L594" s="1"/>
  <c r="H594"/>
  <c r="K594" s="1"/>
  <c r="L593" i="7"/>
  <c r="N593"/>
  <c r="R592" i="11" s="1"/>
  <c r="L593" i="6"/>
  <c r="N593"/>
  <c r="M592" i="11" s="1"/>
  <c r="G594" i="7"/>
  <c r="J594" s="1"/>
  <c r="H594"/>
  <c r="K594" s="1"/>
  <c r="N591" i="11" l="1"/>
  <c r="V591" s="1"/>
  <c r="AA591" s="1"/>
  <c r="Y590"/>
  <c r="Z590" s="1"/>
  <c r="AB590" s="1"/>
  <c r="AA590"/>
  <c r="U591"/>
  <c r="X591" s="1"/>
  <c r="F601" i="6"/>
  <c r="F601" i="7"/>
  <c r="F601" i="11"/>
  <c r="G600"/>
  <c r="M593" i="7"/>
  <c r="Q592" i="11" s="1"/>
  <c r="U592" s="1"/>
  <c r="M594" i="6"/>
  <c r="L593" i="11" s="1"/>
  <c r="M593" i="6"/>
  <c r="L592" i="11" s="1"/>
  <c r="N592" s="1"/>
  <c r="L594" i="7"/>
  <c r="N594" i="6"/>
  <c r="M593" i="11" s="1"/>
  <c r="H595" i="6"/>
  <c r="K595" s="1"/>
  <c r="G595"/>
  <c r="J595" s="1"/>
  <c r="G595" i="7"/>
  <c r="J595" s="1"/>
  <c r="H595"/>
  <c r="K595" s="1"/>
  <c r="N594"/>
  <c r="R593" i="11" s="1"/>
  <c r="S592" l="1"/>
  <c r="V592" s="1"/>
  <c r="P592"/>
  <c r="X592" s="1"/>
  <c r="Y591"/>
  <c r="Z591" s="1"/>
  <c r="AB591" s="1"/>
  <c r="N593"/>
  <c r="P593"/>
  <c r="F602" i="7"/>
  <c r="F602" i="6"/>
  <c r="F602" i="11"/>
  <c r="G601"/>
  <c r="M594" i="7"/>
  <c r="Q593" i="11" s="1"/>
  <c r="S593" s="1"/>
  <c r="G596" i="7"/>
  <c r="J596" s="1"/>
  <c r="H596"/>
  <c r="K596" s="1"/>
  <c r="G596" i="6"/>
  <c r="J596" s="1"/>
  <c r="H596"/>
  <c r="K596" s="1"/>
  <c r="N595"/>
  <c r="M594" i="11" s="1"/>
  <c r="L595" i="6"/>
  <c r="N595" i="7"/>
  <c r="R594" i="11" s="1"/>
  <c r="L595" i="7"/>
  <c r="AA592" i="11" l="1"/>
  <c r="Y592"/>
  <c r="Z592" s="1"/>
  <c r="AB592" s="1"/>
  <c r="U593"/>
  <c r="X593" s="1"/>
  <c r="V593"/>
  <c r="F603" i="7"/>
  <c r="F603" i="6"/>
  <c r="F603" i="11"/>
  <c r="G602"/>
  <c r="M595" i="7"/>
  <c r="Q594" i="11" s="1"/>
  <c r="S594" s="1"/>
  <c r="M595" i="6"/>
  <c r="L594" i="11" s="1"/>
  <c r="P594" s="1"/>
  <c r="N596" i="7"/>
  <c r="R595" i="11" s="1"/>
  <c r="N596" i="6"/>
  <c r="M595" i="11" s="1"/>
  <c r="L596" i="7"/>
  <c r="G597"/>
  <c r="J597" s="1"/>
  <c r="H597"/>
  <c r="K597" s="1"/>
  <c r="L596" i="6"/>
  <c r="G597"/>
  <c r="J597" s="1"/>
  <c r="H597"/>
  <c r="K597" s="1"/>
  <c r="N594" i="11" l="1"/>
  <c r="V594" s="1"/>
  <c r="AA594" s="1"/>
  <c r="U594"/>
  <c r="X594" s="1"/>
  <c r="Y593"/>
  <c r="Z593" s="1"/>
  <c r="AB593" s="1"/>
  <c r="AA593"/>
  <c r="F604" i="7"/>
  <c r="F604" i="6"/>
  <c r="F604" i="11"/>
  <c r="G603"/>
  <c r="M596" i="7"/>
  <c r="Q595" i="11" s="1"/>
  <c r="U595" s="1"/>
  <c r="M596" i="6"/>
  <c r="L595" i="11" s="1"/>
  <c r="N595" s="1"/>
  <c r="N597" i="7"/>
  <c r="R596" i="11" s="1"/>
  <c r="N597" i="6"/>
  <c r="M596" i="11" s="1"/>
  <c r="L597" i="6"/>
  <c r="G598"/>
  <c r="J598" s="1"/>
  <c r="H598"/>
  <c r="K598" s="1"/>
  <c r="L597" i="7"/>
  <c r="G598"/>
  <c r="J598" s="1"/>
  <c r="H598"/>
  <c r="K598" s="1"/>
  <c r="Y594" i="11" l="1"/>
  <c r="Z594" s="1"/>
  <c r="AB594" s="1"/>
  <c r="P595"/>
  <c r="X595" s="1"/>
  <c r="S595"/>
  <c r="V595" s="1"/>
  <c r="F605" i="7"/>
  <c r="F605" i="6"/>
  <c r="G604" i="11"/>
  <c r="F605"/>
  <c r="M597" i="7"/>
  <c r="Q596" i="11" s="1"/>
  <c r="S596" s="1"/>
  <c r="M597" i="6"/>
  <c r="L596" i="11" s="1"/>
  <c r="P596" s="1"/>
  <c r="L598" i="7"/>
  <c r="N598" i="6"/>
  <c r="M597" i="11" s="1"/>
  <c r="L598" i="6"/>
  <c r="G599" i="7"/>
  <c r="J599" s="1"/>
  <c r="H599"/>
  <c r="K599" s="1"/>
  <c r="H599" i="6"/>
  <c r="K599" s="1"/>
  <c r="G599"/>
  <c r="J599" s="1"/>
  <c r="N598" i="7"/>
  <c r="R597" i="11" s="1"/>
  <c r="N596" l="1"/>
  <c r="V596" s="1"/>
  <c r="AA596" s="1"/>
  <c r="Y595"/>
  <c r="Z595" s="1"/>
  <c r="AB595" s="1"/>
  <c r="AA595"/>
  <c r="U596"/>
  <c r="X596" s="1"/>
  <c r="F606" i="7"/>
  <c r="F606" i="6"/>
  <c r="G605" i="11"/>
  <c r="F606"/>
  <c r="M598" i="7"/>
  <c r="Q597" i="11" s="1"/>
  <c r="S597" s="1"/>
  <c r="M598" i="6"/>
  <c r="L597" i="11" s="1"/>
  <c r="N597" s="1"/>
  <c r="N599" i="7"/>
  <c r="R598" i="11" s="1"/>
  <c r="G600" i="7"/>
  <c r="J600" s="1"/>
  <c r="H600"/>
  <c r="K600" s="1"/>
  <c r="N599" i="6"/>
  <c r="M598" i="11" s="1"/>
  <c r="L599" i="6"/>
  <c r="G600"/>
  <c r="J600" s="1"/>
  <c r="H600"/>
  <c r="K600" s="1"/>
  <c r="L599" i="7"/>
  <c r="U597" i="11" l="1"/>
  <c r="V597"/>
  <c r="Y596"/>
  <c r="Z596" s="1"/>
  <c r="AB596" s="1"/>
  <c r="P597"/>
  <c r="F607" i="7"/>
  <c r="F607" i="6"/>
  <c r="F607" i="11"/>
  <c r="G606"/>
  <c r="M599" i="7"/>
  <c r="Q598" i="11" s="1"/>
  <c r="U598" s="1"/>
  <c r="M599" i="6"/>
  <c r="L598" i="11" s="1"/>
  <c r="N598" s="1"/>
  <c r="N600" i="6"/>
  <c r="M599" i="11" s="1"/>
  <c r="L600" i="6"/>
  <c r="L600" i="7"/>
  <c r="N600"/>
  <c r="R599" i="11" s="1"/>
  <c r="H601" i="6"/>
  <c r="K601" s="1"/>
  <c r="G601"/>
  <c r="J601" s="1"/>
  <c r="G601" i="7"/>
  <c r="J601" s="1"/>
  <c r="H601"/>
  <c r="K601" s="1"/>
  <c r="Y597" i="11" l="1"/>
  <c r="S598"/>
  <c r="V598" s="1"/>
  <c r="X597"/>
  <c r="AA597"/>
  <c r="P598"/>
  <c r="X598" s="1"/>
  <c r="F608" i="7"/>
  <c r="F608" i="6"/>
  <c r="F608" i="11"/>
  <c r="G607"/>
  <c r="M600" i="7"/>
  <c r="Q599" i="11" s="1"/>
  <c r="S599" s="1"/>
  <c r="M600" i="6"/>
  <c r="L599" i="11" s="1"/>
  <c r="P599" s="1"/>
  <c r="N601" i="7"/>
  <c r="R600" i="11" s="1"/>
  <c r="G602" i="7"/>
  <c r="J602" s="1"/>
  <c r="H602"/>
  <c r="K602" s="1"/>
  <c r="N601" i="6"/>
  <c r="M600" i="11" s="1"/>
  <c r="L601" i="6"/>
  <c r="G602"/>
  <c r="J602" s="1"/>
  <c r="H602"/>
  <c r="K602" s="1"/>
  <c r="L601" i="7"/>
  <c r="Z597" i="11" l="1"/>
  <c r="AB597" s="1"/>
  <c r="N599"/>
  <c r="V599" s="1"/>
  <c r="AA599" s="1"/>
  <c r="X599"/>
  <c r="Y598"/>
  <c r="Z598" s="1"/>
  <c r="AB598" s="1"/>
  <c r="AA598"/>
  <c r="U599"/>
  <c r="F609" i="6"/>
  <c r="F609" i="7"/>
  <c r="F609" i="11"/>
  <c r="G608"/>
  <c r="M601" i="7"/>
  <c r="Q600" i="11" s="1"/>
  <c r="U600" s="1"/>
  <c r="M601" i="6"/>
  <c r="L600" i="11" s="1"/>
  <c r="N600" s="1"/>
  <c r="L602" i="7"/>
  <c r="L602" i="6"/>
  <c r="N602"/>
  <c r="M601" i="11" s="1"/>
  <c r="G603" i="7"/>
  <c r="J603" s="1"/>
  <c r="H603"/>
  <c r="K603" s="1"/>
  <c r="H603" i="6"/>
  <c r="K603" s="1"/>
  <c r="G603"/>
  <c r="J603" s="1"/>
  <c r="N602" i="7"/>
  <c r="R601" i="11" s="1"/>
  <c r="P600" l="1"/>
  <c r="X600" s="1"/>
  <c r="Y599"/>
  <c r="Z599" s="1"/>
  <c r="AB599" s="1"/>
  <c r="S600"/>
  <c r="V600" s="1"/>
  <c r="F610" i="7"/>
  <c r="F610" i="6"/>
  <c r="F610" i="11"/>
  <c r="G609"/>
  <c r="M602" i="7"/>
  <c r="Q601" i="11" s="1"/>
  <c r="S601" s="1"/>
  <c r="M602" i="6"/>
  <c r="L601" i="11" s="1"/>
  <c r="P601" s="1"/>
  <c r="G604" i="6"/>
  <c r="J604" s="1"/>
  <c r="H604"/>
  <c r="K604" s="1"/>
  <c r="N603" i="7"/>
  <c r="R602" i="11" s="1"/>
  <c r="L603" i="7"/>
  <c r="L603" i="6"/>
  <c r="N603"/>
  <c r="M602" i="11" s="1"/>
  <c r="G604" i="7"/>
  <c r="J604" s="1"/>
  <c r="H604"/>
  <c r="K604" s="1"/>
  <c r="U601" i="11" l="1"/>
  <c r="X601" s="1"/>
  <c r="N601"/>
  <c r="V601" s="1"/>
  <c r="Y600"/>
  <c r="Z600" s="1"/>
  <c r="AB600" s="1"/>
  <c r="AA600"/>
  <c r="F611" i="7"/>
  <c r="F611" i="6"/>
  <c r="F611" i="11"/>
  <c r="G610"/>
  <c r="M603" i="7"/>
  <c r="Q602" i="11" s="1"/>
  <c r="S602" s="1"/>
  <c r="M603" i="6"/>
  <c r="L602" i="11" s="1"/>
  <c r="P602" s="1"/>
  <c r="L604" i="7"/>
  <c r="N604" i="6"/>
  <c r="M603" i="11" s="1"/>
  <c r="G605" i="6"/>
  <c r="J605" s="1"/>
  <c r="H605"/>
  <c r="K605" s="1"/>
  <c r="G605" i="7"/>
  <c r="J605" s="1"/>
  <c r="H605"/>
  <c r="K605" s="1"/>
  <c r="N604"/>
  <c r="R603" i="11" s="1"/>
  <c r="L604" i="6"/>
  <c r="N602" i="11" l="1"/>
  <c r="V602" s="1"/>
  <c r="Y601"/>
  <c r="Z601" s="1"/>
  <c r="AB601" s="1"/>
  <c r="AA601"/>
  <c r="U602"/>
  <c r="X602" s="1"/>
  <c r="F612" i="7"/>
  <c r="F612" i="6"/>
  <c r="F612" i="11"/>
  <c r="G611"/>
  <c r="M604" i="7"/>
  <c r="Q603" i="11" s="1"/>
  <c r="U603" s="1"/>
  <c r="M604" i="6"/>
  <c r="L603" i="11" s="1"/>
  <c r="N603" s="1"/>
  <c r="N605" i="7"/>
  <c r="R604" i="11" s="1"/>
  <c r="N605" i="6"/>
  <c r="M604" i="11" s="1"/>
  <c r="L605" i="6"/>
  <c r="L605" i="7"/>
  <c r="G606"/>
  <c r="J606" s="1"/>
  <c r="H606"/>
  <c r="K606" s="1"/>
  <c r="G606" i="6"/>
  <c r="J606" s="1"/>
  <c r="H606"/>
  <c r="K606" s="1"/>
  <c r="Y602" i="11" l="1"/>
  <c r="Z602" s="1"/>
  <c r="AB602" s="1"/>
  <c r="AA602"/>
  <c r="S603"/>
  <c r="V603" s="1"/>
  <c r="P603"/>
  <c r="X603" s="1"/>
  <c r="F613" i="7"/>
  <c r="F613" i="6"/>
  <c r="G612" i="11"/>
  <c r="F613"/>
  <c r="M605" i="7"/>
  <c r="Q604" i="11" s="1"/>
  <c r="S604" s="1"/>
  <c r="M605" i="6"/>
  <c r="L604" i="11" s="1"/>
  <c r="N604" s="1"/>
  <c r="N606" i="7"/>
  <c r="R605" i="11" s="1"/>
  <c r="L606" i="7"/>
  <c r="G607"/>
  <c r="J607" s="1"/>
  <c r="H607"/>
  <c r="K607" s="1"/>
  <c r="L606" i="6"/>
  <c r="N606"/>
  <c r="M605" i="11" s="1"/>
  <c r="G607" i="6"/>
  <c r="J607" s="1"/>
  <c r="H607"/>
  <c r="K607" s="1"/>
  <c r="Y603" i="11" l="1"/>
  <c r="Z603" s="1"/>
  <c r="AB603" s="1"/>
  <c r="AA603"/>
  <c r="V604"/>
  <c r="P604"/>
  <c r="U604"/>
  <c r="F614" i="7"/>
  <c r="F614" i="6"/>
  <c r="G613" i="11"/>
  <c r="F614"/>
  <c r="M606" i="7"/>
  <c r="Q605" i="11" s="1"/>
  <c r="U605" s="1"/>
  <c r="M606" i="6"/>
  <c r="L605" i="11" s="1"/>
  <c r="N605" s="1"/>
  <c r="G608" i="7"/>
  <c r="J608" s="1"/>
  <c r="H608"/>
  <c r="K608" s="1"/>
  <c r="G608" i="6"/>
  <c r="J608" s="1"/>
  <c r="H608"/>
  <c r="K608" s="1"/>
  <c r="N607"/>
  <c r="M606" i="11" s="1"/>
  <c r="L607" i="6"/>
  <c r="N607" i="7"/>
  <c r="R606" i="11" s="1"/>
  <c r="L607" i="7"/>
  <c r="X604" i="11" l="1"/>
  <c r="Y604" s="1"/>
  <c r="Z604" s="1"/>
  <c r="AB604" s="1"/>
  <c r="P605"/>
  <c r="X605" s="1"/>
  <c r="AA604"/>
  <c r="S605"/>
  <c r="V605" s="1"/>
  <c r="F615" i="7"/>
  <c r="F615" i="6"/>
  <c r="F615" i="11"/>
  <c r="G614"/>
  <c r="M607" i="7"/>
  <c r="Q606" i="11" s="1"/>
  <c r="S606" s="1"/>
  <c r="M607" i="6"/>
  <c r="L606" i="11" s="1"/>
  <c r="N606" s="1"/>
  <c r="N608" i="7"/>
  <c r="R607" i="11" s="1"/>
  <c r="L608" i="7"/>
  <c r="G609"/>
  <c r="J609" s="1"/>
  <c r="H609"/>
  <c r="K609" s="1"/>
  <c r="H609" i="6"/>
  <c r="K609" s="1"/>
  <c r="G609"/>
  <c r="J609" s="1"/>
  <c r="N608"/>
  <c r="M607" i="11" s="1"/>
  <c r="L608" i="6"/>
  <c r="U606" i="11" l="1"/>
  <c r="Y605"/>
  <c r="Z605" s="1"/>
  <c r="AB605" s="1"/>
  <c r="AA605"/>
  <c r="P606"/>
  <c r="V606"/>
  <c r="F616" i="7"/>
  <c r="F616" i="6"/>
  <c r="F616" i="11"/>
  <c r="G615"/>
  <c r="M608" i="7"/>
  <c r="Q607" i="11" s="1"/>
  <c r="S607" s="1"/>
  <c r="M608" i="6"/>
  <c r="L607" i="11" s="1"/>
  <c r="P607" s="1"/>
  <c r="G610" i="6"/>
  <c r="J610" s="1"/>
  <c r="H610"/>
  <c r="K610" s="1"/>
  <c r="L609"/>
  <c r="N609"/>
  <c r="M608" i="11" s="1"/>
  <c r="G610" i="7"/>
  <c r="J610" s="1"/>
  <c r="H610"/>
  <c r="K610" s="1"/>
  <c r="L609"/>
  <c r="N609"/>
  <c r="R608" i="11" s="1"/>
  <c r="X606" l="1"/>
  <c r="Y606" s="1"/>
  <c r="U607"/>
  <c r="X607" s="1"/>
  <c r="N607"/>
  <c r="V607" s="1"/>
  <c r="AA606"/>
  <c r="F617" i="6"/>
  <c r="F617" i="7"/>
  <c r="F617" i="11"/>
  <c r="G616"/>
  <c r="M609" i="7"/>
  <c r="Q608" i="11" s="1"/>
  <c r="U608" s="1"/>
  <c r="M609" i="6"/>
  <c r="L608" i="11" s="1"/>
  <c r="N608" s="1"/>
  <c r="N610" i="6"/>
  <c r="M609" i="11" s="1"/>
  <c r="L610" i="7"/>
  <c r="H611"/>
  <c r="K611" s="1"/>
  <c r="G611"/>
  <c r="J611" s="1"/>
  <c r="H611" i="6"/>
  <c r="K611" s="1"/>
  <c r="G611"/>
  <c r="J611" s="1"/>
  <c r="L610"/>
  <c r="N610" i="7"/>
  <c r="R609" i="11" s="1"/>
  <c r="P608" l="1"/>
  <c r="X608" s="1"/>
  <c r="Z606"/>
  <c r="AB606" s="1"/>
  <c r="V608"/>
  <c r="Y607"/>
  <c r="Z607" s="1"/>
  <c r="AB607" s="1"/>
  <c r="AA607"/>
  <c r="S608"/>
  <c r="F618" i="7"/>
  <c r="F618" i="6"/>
  <c r="F618" i="11"/>
  <c r="G617"/>
  <c r="M610" i="7"/>
  <c r="Q609" i="11" s="1"/>
  <c r="S609" s="1"/>
  <c r="M610" i="6"/>
  <c r="L609" i="11" s="1"/>
  <c r="N609" s="1"/>
  <c r="N611" i="7"/>
  <c r="R610" i="11" s="1"/>
  <c r="L611" i="7"/>
  <c r="G612"/>
  <c r="J612" s="1"/>
  <c r="H612"/>
  <c r="K612" s="1"/>
  <c r="N611" i="6"/>
  <c r="M610" i="11" s="1"/>
  <c r="L611" i="6"/>
  <c r="G612"/>
  <c r="J612" s="1"/>
  <c r="H612"/>
  <c r="K612" s="1"/>
  <c r="P609" i="11" l="1"/>
  <c r="V609"/>
  <c r="Y608"/>
  <c r="Z608" s="1"/>
  <c r="AB608" s="1"/>
  <c r="AA608"/>
  <c r="U609"/>
  <c r="F619" i="7"/>
  <c r="F619" i="6"/>
  <c r="F619" i="11"/>
  <c r="G618"/>
  <c r="L612" i="6"/>
  <c r="M612" s="1"/>
  <c r="L611" i="11" s="1"/>
  <c r="N611" s="1"/>
  <c r="M611" i="7"/>
  <c r="Q610" i="11" s="1"/>
  <c r="S610" s="1"/>
  <c r="M611" i="6"/>
  <c r="L610" i="11" s="1"/>
  <c r="P610" s="1"/>
  <c r="L612" i="7"/>
  <c r="G613"/>
  <c r="J613" s="1"/>
  <c r="H613"/>
  <c r="K613" s="1"/>
  <c r="G613" i="6"/>
  <c r="J613" s="1"/>
  <c r="H613"/>
  <c r="K613" s="1"/>
  <c r="N612" i="7"/>
  <c r="R611" i="11" s="1"/>
  <c r="N612" i="6"/>
  <c r="M611" i="11" s="1"/>
  <c r="X609" l="1"/>
  <c r="Y609" s="1"/>
  <c r="Z609" s="1"/>
  <c r="AB609" s="1"/>
  <c r="N610"/>
  <c r="V610" s="1"/>
  <c r="U610"/>
  <c r="X610" s="1"/>
  <c r="AA609"/>
  <c r="P611"/>
  <c r="F620" i="7"/>
  <c r="F620" i="6"/>
  <c r="F620" i="11"/>
  <c r="G619"/>
  <c r="M612" i="7"/>
  <c r="Q611" i="11" s="1"/>
  <c r="U611" s="1"/>
  <c r="X611" s="1"/>
  <c r="N613" i="7"/>
  <c r="R612" i="11" s="1"/>
  <c r="L613" i="7"/>
  <c r="G614" i="6"/>
  <c r="J614" s="1"/>
  <c r="H614"/>
  <c r="K614" s="1"/>
  <c r="G614" i="7"/>
  <c r="J614" s="1"/>
  <c r="H614"/>
  <c r="K614" s="1"/>
  <c r="N613" i="6"/>
  <c r="M612" i="11" s="1"/>
  <c r="L613" i="6"/>
  <c r="Y610" i="11" l="1"/>
  <c r="Z610" s="1"/>
  <c r="AB610" s="1"/>
  <c r="AA610"/>
  <c r="S611"/>
  <c r="V611" s="1"/>
  <c r="F621" i="7"/>
  <c r="F621" i="6"/>
  <c r="G620" i="11"/>
  <c r="F621"/>
  <c r="M613" i="7"/>
  <c r="Q612" i="11" s="1"/>
  <c r="S612" s="1"/>
  <c r="M613" i="6"/>
  <c r="L612" i="11" s="1"/>
  <c r="P612" s="1"/>
  <c r="N614" i="7"/>
  <c r="R613" i="11" s="1"/>
  <c r="L614" i="6"/>
  <c r="N614"/>
  <c r="M613" i="11" s="1"/>
  <c r="H615" i="6"/>
  <c r="K615" s="1"/>
  <c r="G615"/>
  <c r="J615" s="1"/>
  <c r="L614" i="7"/>
  <c r="G615"/>
  <c r="J615" s="1"/>
  <c r="H615"/>
  <c r="K615" s="1"/>
  <c r="X612" i="11" l="1"/>
  <c r="Y611"/>
  <c r="Z611" s="1"/>
  <c r="AB611" s="1"/>
  <c r="AA611"/>
  <c r="U612"/>
  <c r="N612"/>
  <c r="V612" s="1"/>
  <c r="F622" i="7"/>
  <c r="F622" i="6"/>
  <c r="G621" i="11"/>
  <c r="F622"/>
  <c r="M614" i="7"/>
  <c r="Q613" i="11" s="1"/>
  <c r="S613" s="1"/>
  <c r="M614" i="6"/>
  <c r="L613" i="11" s="1"/>
  <c r="N613" s="1"/>
  <c r="N615" i="7"/>
  <c r="R614" i="11" s="1"/>
  <c r="G616" i="7"/>
  <c r="J616" s="1"/>
  <c r="H616"/>
  <c r="K616" s="1"/>
  <c r="N615" i="6"/>
  <c r="M614" i="11" s="1"/>
  <c r="L615" i="6"/>
  <c r="G616"/>
  <c r="J616" s="1"/>
  <c r="H616"/>
  <c r="K616" s="1"/>
  <c r="L615" i="7"/>
  <c r="P613" i="11" l="1"/>
  <c r="U613"/>
  <c r="V613"/>
  <c r="Y612"/>
  <c r="Z612" s="1"/>
  <c r="AB612" s="1"/>
  <c r="AA612"/>
  <c r="F623" i="7"/>
  <c r="F623" i="6"/>
  <c r="F623" i="11"/>
  <c r="G622"/>
  <c r="M615" i="7"/>
  <c r="Q614" i="11" s="1"/>
  <c r="U614" s="1"/>
  <c r="M615" i="6"/>
  <c r="L614" i="11" s="1"/>
  <c r="N614" s="1"/>
  <c r="L616" i="7"/>
  <c r="N616"/>
  <c r="R615" i="11" s="1"/>
  <c r="L616" i="6"/>
  <c r="N616"/>
  <c r="M615" i="11" s="1"/>
  <c r="G617" i="7"/>
  <c r="J617" s="1"/>
  <c r="H617"/>
  <c r="K617" s="1"/>
  <c r="H617" i="6"/>
  <c r="K617" s="1"/>
  <c r="G617"/>
  <c r="J617" s="1"/>
  <c r="X613" i="11" l="1"/>
  <c r="Y613" s="1"/>
  <c r="Z613" s="1"/>
  <c r="AB613" s="1"/>
  <c r="S614"/>
  <c r="V614" s="1"/>
  <c r="AA613"/>
  <c r="P614"/>
  <c r="X614" s="1"/>
  <c r="F624" i="7"/>
  <c r="F624" i="6"/>
  <c r="F624" i="11"/>
  <c r="G623"/>
  <c r="M616" i="7"/>
  <c r="Q615" i="11" s="1"/>
  <c r="S615" s="1"/>
  <c r="M616" i="6"/>
  <c r="L615" i="11" s="1"/>
  <c r="P615" s="1"/>
  <c r="L617" i="7"/>
  <c r="N617"/>
  <c r="R616" i="11" s="1"/>
  <c r="G618" i="6"/>
  <c r="J618" s="1"/>
  <c r="H618"/>
  <c r="K618" s="1"/>
  <c r="G618" i="7"/>
  <c r="J618" s="1"/>
  <c r="H618"/>
  <c r="K618" s="1"/>
  <c r="N617" i="6"/>
  <c r="M616" i="11" s="1"/>
  <c r="L617" i="6"/>
  <c r="N615" i="11" l="1"/>
  <c r="V615" s="1"/>
  <c r="U615"/>
  <c r="X615" s="1"/>
  <c r="Y614"/>
  <c r="Z614" s="1"/>
  <c r="AB614" s="1"/>
  <c r="AA614"/>
  <c r="F625" i="6"/>
  <c r="F625" i="7"/>
  <c r="F625" i="11"/>
  <c r="G624"/>
  <c r="M617" i="7"/>
  <c r="Q616" i="11" s="1"/>
  <c r="U616" s="1"/>
  <c r="M617" i="6"/>
  <c r="L616" i="11" s="1"/>
  <c r="N616" s="1"/>
  <c r="L618" i="6"/>
  <c r="N618" i="7"/>
  <c r="R617" i="11" s="1"/>
  <c r="H619" i="7"/>
  <c r="K619" s="1"/>
  <c r="G619"/>
  <c r="J619" s="1"/>
  <c r="N618" i="6"/>
  <c r="M617" i="11" s="1"/>
  <c r="H619" i="6"/>
  <c r="K619" s="1"/>
  <c r="G619"/>
  <c r="J619" s="1"/>
  <c r="L618" i="7"/>
  <c r="S616" i="11" l="1"/>
  <c r="V616" s="1"/>
  <c r="AA616" s="1"/>
  <c r="Y615"/>
  <c r="Z615" s="1"/>
  <c r="AB615" s="1"/>
  <c r="AA615"/>
  <c r="P616"/>
  <c r="X616" s="1"/>
  <c r="F626" i="7"/>
  <c r="F626" i="6"/>
  <c r="F626" i="11"/>
  <c r="G625"/>
  <c r="M618" i="7"/>
  <c r="Q617" i="11" s="1"/>
  <c r="S617" s="1"/>
  <c r="M618" i="6"/>
  <c r="L617" i="11" s="1"/>
  <c r="N617" s="1"/>
  <c r="N619" i="7"/>
  <c r="R618" i="11" s="1"/>
  <c r="L619" i="7"/>
  <c r="G620"/>
  <c r="J620" s="1"/>
  <c r="H620"/>
  <c r="K620" s="1"/>
  <c r="G620" i="6"/>
  <c r="J620" s="1"/>
  <c r="H620"/>
  <c r="K620" s="1"/>
  <c r="N619"/>
  <c r="M618" i="11" s="1"/>
  <c r="L619" i="6"/>
  <c r="U617" i="11" l="1"/>
  <c r="V617"/>
  <c r="AA617" s="1"/>
  <c r="Y616"/>
  <c r="Z616" s="1"/>
  <c r="AB616" s="1"/>
  <c r="P617"/>
  <c r="F627" i="7"/>
  <c r="F627" i="6"/>
  <c r="F627" i="11"/>
  <c r="G626"/>
  <c r="M619" i="7"/>
  <c r="Q618" i="11" s="1"/>
  <c r="S618" s="1"/>
  <c r="M619" i="6"/>
  <c r="L618" i="11" s="1"/>
  <c r="P618" s="1"/>
  <c r="L620" i="7"/>
  <c r="L620" i="6"/>
  <c r="N620" i="7"/>
  <c r="R619" i="11" s="1"/>
  <c r="G621" i="7"/>
  <c r="J621" s="1"/>
  <c r="H621"/>
  <c r="K621" s="1"/>
  <c r="H621" i="6"/>
  <c r="K621" s="1"/>
  <c r="G621"/>
  <c r="J621" s="1"/>
  <c r="N620"/>
  <c r="M619" i="11" s="1"/>
  <c r="Y617" l="1"/>
  <c r="Z617" s="1"/>
  <c r="AB617" s="1"/>
  <c r="X617"/>
  <c r="U618"/>
  <c r="X618" s="1"/>
  <c r="N618"/>
  <c r="V618" s="1"/>
  <c r="F628" i="7"/>
  <c r="F628" i="6"/>
  <c r="F628" i="11"/>
  <c r="G627"/>
  <c r="M620" i="7"/>
  <c r="Q619" i="11" s="1"/>
  <c r="U619" s="1"/>
  <c r="M620" i="6"/>
  <c r="L619" i="11" s="1"/>
  <c r="N619" s="1"/>
  <c r="L621" i="7"/>
  <c r="G622"/>
  <c r="J622" s="1"/>
  <c r="H622"/>
  <c r="K622" s="1"/>
  <c r="N621" i="6"/>
  <c r="M620" i="11" s="1"/>
  <c r="L621" i="6"/>
  <c r="G622"/>
  <c r="J622" s="1"/>
  <c r="H622"/>
  <c r="K622" s="1"/>
  <c r="N621" i="7"/>
  <c r="R620" i="11" s="1"/>
  <c r="X619" l="1"/>
  <c r="Y618"/>
  <c r="Z618" s="1"/>
  <c r="AB618" s="1"/>
  <c r="AA618"/>
  <c r="S619"/>
  <c r="V619" s="1"/>
  <c r="P619"/>
  <c r="F629" i="7"/>
  <c r="F629" i="6"/>
  <c r="G628" i="11"/>
  <c r="F629"/>
  <c r="M621" i="7"/>
  <c r="Q620" i="11" s="1"/>
  <c r="U620" s="1"/>
  <c r="M621" i="6"/>
  <c r="L620" i="11" s="1"/>
  <c r="P620" s="1"/>
  <c r="N622" i="7"/>
  <c r="R621" i="11" s="1"/>
  <c r="L622" i="7"/>
  <c r="G623"/>
  <c r="J623" s="1"/>
  <c r="H623"/>
  <c r="K623" s="1"/>
  <c r="L622" i="6"/>
  <c r="N622"/>
  <c r="M621" i="11" s="1"/>
  <c r="G623" i="6"/>
  <c r="J623" s="1"/>
  <c r="H623"/>
  <c r="K623" s="1"/>
  <c r="S620" i="11" l="1"/>
  <c r="X620"/>
  <c r="Y619"/>
  <c r="Z619" s="1"/>
  <c r="AB619" s="1"/>
  <c r="AA619"/>
  <c r="N620"/>
  <c r="F630" i="7"/>
  <c r="F630" i="6"/>
  <c r="G629" i="11"/>
  <c r="F630"/>
  <c r="M622" i="7"/>
  <c r="Q621" i="11" s="1"/>
  <c r="U621" s="1"/>
  <c r="M622" i="6"/>
  <c r="L621" i="11" s="1"/>
  <c r="P621" s="1"/>
  <c r="N623" i="7"/>
  <c r="R622" i="11" s="1"/>
  <c r="L623" i="7"/>
  <c r="G624"/>
  <c r="J624" s="1"/>
  <c r="H624"/>
  <c r="K624" s="1"/>
  <c r="G624" i="6"/>
  <c r="J624" s="1"/>
  <c r="H624"/>
  <c r="K624" s="1"/>
  <c r="N623"/>
  <c r="M622" i="11" s="1"/>
  <c r="L623" i="6"/>
  <c r="N621" i="11" l="1"/>
  <c r="V620"/>
  <c r="AA620" s="1"/>
  <c r="X621"/>
  <c r="S621"/>
  <c r="F631" i="7"/>
  <c r="F631" i="6"/>
  <c r="F631" i="11"/>
  <c r="G630"/>
  <c r="M623" i="7"/>
  <c r="Q622" i="11" s="1"/>
  <c r="S622" s="1"/>
  <c r="M623" i="6"/>
  <c r="L622" i="11" s="1"/>
  <c r="N622" s="1"/>
  <c r="L624" i="7"/>
  <c r="N624" i="6"/>
  <c r="M623" i="11" s="1"/>
  <c r="L624" i="6"/>
  <c r="H625"/>
  <c r="K625" s="1"/>
  <c r="G625"/>
  <c r="J625" s="1"/>
  <c r="G625" i="7"/>
  <c r="J625" s="1"/>
  <c r="H625"/>
  <c r="K625" s="1"/>
  <c r="N624"/>
  <c r="R623" i="11" s="1"/>
  <c r="Y620" l="1"/>
  <c r="Z620" s="1"/>
  <c r="AB620" s="1"/>
  <c r="V621"/>
  <c r="AA621" s="1"/>
  <c r="U622"/>
  <c r="V622"/>
  <c r="P622"/>
  <c r="F632" i="7"/>
  <c r="F632" i="6"/>
  <c r="F632" i="11"/>
  <c r="G631"/>
  <c r="M624" i="7"/>
  <c r="Q623" i="11" s="1"/>
  <c r="S623" s="1"/>
  <c r="M624" i="6"/>
  <c r="L623" i="11" s="1"/>
  <c r="P623" s="1"/>
  <c r="G626" i="7"/>
  <c r="J626" s="1"/>
  <c r="H626"/>
  <c r="K626" s="1"/>
  <c r="G626" i="6"/>
  <c r="J626" s="1"/>
  <c r="H626"/>
  <c r="K626" s="1"/>
  <c r="N625" i="7"/>
  <c r="R624" i="11" s="1"/>
  <c r="L625" i="7"/>
  <c r="N625" i="6"/>
  <c r="M624" i="11" s="1"/>
  <c r="L625" i="6"/>
  <c r="X622" i="11" l="1"/>
  <c r="Y622" s="1"/>
  <c r="Z622" s="1"/>
  <c r="AB622" s="1"/>
  <c r="Y621"/>
  <c r="Z621" s="1"/>
  <c r="AB621" s="1"/>
  <c r="N623"/>
  <c r="V623" s="1"/>
  <c r="AA623" s="1"/>
  <c r="AA622"/>
  <c r="U623"/>
  <c r="X623" s="1"/>
  <c r="F633" i="6"/>
  <c r="F633" i="7"/>
  <c r="F633" i="11"/>
  <c r="G632"/>
  <c r="L626" i="7"/>
  <c r="M626" s="1"/>
  <c r="Q625" i="11" s="1"/>
  <c r="M625" i="7"/>
  <c r="Q624" i="11" s="1"/>
  <c r="U624" s="1"/>
  <c r="M625" i="6"/>
  <c r="L624" i="11" s="1"/>
  <c r="N624" s="1"/>
  <c r="L626" i="6"/>
  <c r="N626" i="7"/>
  <c r="R625" i="11" s="1"/>
  <c r="N626" i="6"/>
  <c r="M625" i="11" s="1"/>
  <c r="G627" i="7"/>
  <c r="J627" s="1"/>
  <c r="H627"/>
  <c r="K627" s="1"/>
  <c r="H627" i="6"/>
  <c r="K627" s="1"/>
  <c r="G627"/>
  <c r="J627" s="1"/>
  <c r="Y623" i="11" l="1"/>
  <c r="Z623" s="1"/>
  <c r="AB623" s="1"/>
  <c r="X624"/>
  <c r="S624"/>
  <c r="V624" s="1"/>
  <c r="U625"/>
  <c r="S625"/>
  <c r="P624"/>
  <c r="F634" i="7"/>
  <c r="F634" i="6"/>
  <c r="F634" i="11"/>
  <c r="G633"/>
  <c r="M626" i="6"/>
  <c r="L625" i="11" s="1"/>
  <c r="N625" s="1"/>
  <c r="V625" s="1"/>
  <c r="N627" i="6"/>
  <c r="M626" i="11" s="1"/>
  <c r="L627" i="6"/>
  <c r="G628"/>
  <c r="J628" s="1"/>
  <c r="H628"/>
  <c r="K628" s="1"/>
  <c r="N627" i="7"/>
  <c r="R626" i="11" s="1"/>
  <c r="L627" i="7"/>
  <c r="G628"/>
  <c r="J628" s="1"/>
  <c r="H628"/>
  <c r="K628" s="1"/>
  <c r="Y624" i="11" l="1"/>
  <c r="Z624" s="1"/>
  <c r="AB624" s="1"/>
  <c r="AA624"/>
  <c r="AA625"/>
  <c r="P625"/>
  <c r="X625" s="1"/>
  <c r="Y625" s="1"/>
  <c r="F635" i="7"/>
  <c r="F635" i="6"/>
  <c r="F635" i="11"/>
  <c r="G634"/>
  <c r="M627" i="7"/>
  <c r="Q626" i="11" s="1"/>
  <c r="S626" s="1"/>
  <c r="M627" i="6"/>
  <c r="L626" i="11" s="1"/>
  <c r="P626" s="1"/>
  <c r="L628" i="6"/>
  <c r="N628" i="7"/>
  <c r="R627" i="11" s="1"/>
  <c r="N628" i="6"/>
  <c r="M627" i="11" s="1"/>
  <c r="G629" i="6"/>
  <c r="J629" s="1"/>
  <c r="H629"/>
  <c r="K629" s="1"/>
  <c r="G629" i="7"/>
  <c r="J629" s="1"/>
  <c r="H629"/>
  <c r="K629" s="1"/>
  <c r="L628"/>
  <c r="U626" i="11" l="1"/>
  <c r="X626" s="1"/>
  <c r="Z625"/>
  <c r="AB625" s="1"/>
  <c r="N626"/>
  <c r="V626" s="1"/>
  <c r="F636" i="7"/>
  <c r="F636" i="6"/>
  <c r="F636" i="11"/>
  <c r="G635"/>
  <c r="M628" i="7"/>
  <c r="Q627" i="11" s="1"/>
  <c r="U627" s="1"/>
  <c r="M628" i="6"/>
  <c r="L627" i="11" s="1"/>
  <c r="N627" s="1"/>
  <c r="N629" i="7"/>
  <c r="R628" i="11" s="1"/>
  <c r="L629" i="7"/>
  <c r="N629" i="6"/>
  <c r="M628" i="11" s="1"/>
  <c r="L629" i="6"/>
  <c r="G630" i="7"/>
  <c r="J630" s="1"/>
  <c r="H630"/>
  <c r="K630" s="1"/>
  <c r="G630" i="6"/>
  <c r="J630" s="1"/>
  <c r="H630"/>
  <c r="K630" s="1"/>
  <c r="P627" i="11" l="1"/>
  <c r="X627" s="1"/>
  <c r="Y626"/>
  <c r="Z626" s="1"/>
  <c r="AB626" s="1"/>
  <c r="AA626"/>
  <c r="S627"/>
  <c r="V627" s="1"/>
  <c r="F637" i="7"/>
  <c r="F637" i="6"/>
  <c r="G636" i="11"/>
  <c r="F637"/>
  <c r="M629" i="7"/>
  <c r="Q628" i="11" s="1"/>
  <c r="S628" s="1"/>
  <c r="M629" i="6"/>
  <c r="L628" i="11" s="1"/>
  <c r="P628" s="1"/>
  <c r="N630" i="7"/>
  <c r="R629" i="11" s="1"/>
  <c r="G631" i="7"/>
  <c r="J631" s="1"/>
  <c r="H631"/>
  <c r="K631" s="1"/>
  <c r="G631" i="6"/>
  <c r="J631" s="1"/>
  <c r="H631"/>
  <c r="K631" s="1"/>
  <c r="L630"/>
  <c r="N630"/>
  <c r="M629" i="11" s="1"/>
  <c r="L630" i="7"/>
  <c r="X628" i="11" l="1"/>
  <c r="Y627"/>
  <c r="Z627" s="1"/>
  <c r="AB627" s="1"/>
  <c r="AA627"/>
  <c r="U628"/>
  <c r="N628"/>
  <c r="V628" s="1"/>
  <c r="AA628" s="1"/>
  <c r="F638" i="7"/>
  <c r="F638" i="6"/>
  <c r="G637" i="11"/>
  <c r="F638"/>
  <c r="M630" i="7"/>
  <c r="Q629" i="11" s="1"/>
  <c r="S629" s="1"/>
  <c r="M630" i="6"/>
  <c r="L629" i="11" s="1"/>
  <c r="N629" s="1"/>
  <c r="N631" i="7"/>
  <c r="R630" i="11" s="1"/>
  <c r="L631" i="7"/>
  <c r="G632" i="6"/>
  <c r="J632" s="1"/>
  <c r="H632"/>
  <c r="K632" s="1"/>
  <c r="G632" i="7"/>
  <c r="J632" s="1"/>
  <c r="H632"/>
  <c r="K632" s="1"/>
  <c r="N631" i="6"/>
  <c r="M630" i="11" s="1"/>
  <c r="L631" i="6"/>
  <c r="U629" i="11" l="1"/>
  <c r="V629"/>
  <c r="AA629" s="1"/>
  <c r="Y628"/>
  <c r="Z628" s="1"/>
  <c r="AB628" s="1"/>
  <c r="P629"/>
  <c r="F639" i="7"/>
  <c r="F639" i="6"/>
  <c r="F639" i="11"/>
  <c r="G638"/>
  <c r="M631" i="7"/>
  <c r="Q630" i="11" s="1"/>
  <c r="S630" s="1"/>
  <c r="M631" i="6"/>
  <c r="L630" i="11" s="1"/>
  <c r="N630" s="1"/>
  <c r="N632" i="6"/>
  <c r="M631" i="11" s="1"/>
  <c r="L632" i="6"/>
  <c r="H633"/>
  <c r="K633" s="1"/>
  <c r="G633"/>
  <c r="J633" s="1"/>
  <c r="G633" i="7"/>
  <c r="J633" s="1"/>
  <c r="H633"/>
  <c r="K633" s="1"/>
  <c r="N632"/>
  <c r="R631" i="11" s="1"/>
  <c r="L632" i="7"/>
  <c r="Y629" i="11" l="1"/>
  <c r="X629"/>
  <c r="U630"/>
  <c r="V630"/>
  <c r="P630"/>
  <c r="F640" i="7"/>
  <c r="F640" i="6"/>
  <c r="F640" i="11"/>
  <c r="G639"/>
  <c r="M632" i="7"/>
  <c r="Q631" i="11" s="1"/>
  <c r="S631" s="1"/>
  <c r="M632" i="6"/>
  <c r="L631" i="11" s="1"/>
  <c r="P631" s="1"/>
  <c r="N633" i="7"/>
  <c r="R632" i="11" s="1"/>
  <c r="G634" i="7"/>
  <c r="J634" s="1"/>
  <c r="H634"/>
  <c r="K634" s="1"/>
  <c r="G634" i="6"/>
  <c r="J634" s="1"/>
  <c r="H634"/>
  <c r="K634" s="1"/>
  <c r="L633" i="7"/>
  <c r="N633" i="6"/>
  <c r="M632" i="11" s="1"/>
  <c r="L633" i="6"/>
  <c r="Z629" i="11" l="1"/>
  <c r="AB629" s="1"/>
  <c r="U631"/>
  <c r="X631" s="1"/>
  <c r="Y631" s="1"/>
  <c r="Z631" s="1"/>
  <c r="AB631" s="1"/>
  <c r="X630"/>
  <c r="Y630" s="1"/>
  <c r="Z630" s="1"/>
  <c r="AB630" s="1"/>
  <c r="AA630"/>
  <c r="N631"/>
  <c r="V631" s="1"/>
  <c r="AA631" s="1"/>
  <c r="F641" i="6"/>
  <c r="F641" i="7"/>
  <c r="F641" i="11"/>
  <c r="G640"/>
  <c r="M633" i="7"/>
  <c r="Q632" i="11" s="1"/>
  <c r="S632" s="1"/>
  <c r="M633" i="6"/>
  <c r="L632" i="11" s="1"/>
  <c r="N632" s="1"/>
  <c r="L634" i="7"/>
  <c r="H635" i="6"/>
  <c r="K635" s="1"/>
  <c r="G635"/>
  <c r="J635" s="1"/>
  <c r="N634" i="7"/>
  <c r="R633" i="11" s="1"/>
  <c r="G635" i="7"/>
  <c r="J635" s="1"/>
  <c r="H635"/>
  <c r="K635" s="1"/>
  <c r="N634" i="6"/>
  <c r="M633" i="11" s="1"/>
  <c r="L634" i="6"/>
  <c r="U632" i="11" l="1"/>
  <c r="V632"/>
  <c r="P632"/>
  <c r="F642" i="7"/>
  <c r="F642" i="6"/>
  <c r="F642" i="11"/>
  <c r="G641"/>
  <c r="M634" i="7"/>
  <c r="Q633" i="11" s="1"/>
  <c r="S633" s="1"/>
  <c r="M634" i="6"/>
  <c r="L633" i="11" s="1"/>
  <c r="N633" s="1"/>
  <c r="N635" i="7"/>
  <c r="R634" i="11" s="1"/>
  <c r="L635" i="7"/>
  <c r="N635" i="6"/>
  <c r="M634" i="11" s="1"/>
  <c r="L635" i="6"/>
  <c r="G636" i="7"/>
  <c r="J636" s="1"/>
  <c r="H636"/>
  <c r="K636" s="1"/>
  <c r="G636" i="6"/>
  <c r="J636" s="1"/>
  <c r="H636"/>
  <c r="K636" s="1"/>
  <c r="X632" i="11" l="1"/>
  <c r="Y632" s="1"/>
  <c r="Z632" s="1"/>
  <c r="AB632" s="1"/>
  <c r="U633"/>
  <c r="AA632"/>
  <c r="V633"/>
  <c r="AA633" s="1"/>
  <c r="P633"/>
  <c r="F643" i="7"/>
  <c r="F643" i="6"/>
  <c r="F643" i="11"/>
  <c r="G642"/>
  <c r="M635" i="7"/>
  <c r="Q634" i="11" s="1"/>
  <c r="S634" s="1"/>
  <c r="M635" i="6"/>
  <c r="L634" i="11" s="1"/>
  <c r="P634" s="1"/>
  <c r="L636" i="7"/>
  <c r="L636" i="6"/>
  <c r="N636"/>
  <c r="M635" i="11" s="1"/>
  <c r="G637" i="7"/>
  <c r="J637" s="1"/>
  <c r="H637"/>
  <c r="K637" s="1"/>
  <c r="G637" i="6"/>
  <c r="J637" s="1"/>
  <c r="H637"/>
  <c r="K637" s="1"/>
  <c r="N636" i="7"/>
  <c r="R635" i="11" s="1"/>
  <c r="N634" l="1"/>
  <c r="V634" s="1"/>
  <c r="X633"/>
  <c r="Y633" s="1"/>
  <c r="Z633" s="1"/>
  <c r="AB633" s="1"/>
  <c r="U634"/>
  <c r="X634" s="1"/>
  <c r="F644" i="7"/>
  <c r="F644" i="6"/>
  <c r="F644" i="11"/>
  <c r="G643"/>
  <c r="M636" i="7"/>
  <c r="Q635" i="11" s="1"/>
  <c r="S635" s="1"/>
  <c r="M636" i="6"/>
  <c r="L635" i="11" s="1"/>
  <c r="N635" s="1"/>
  <c r="N637" i="7"/>
  <c r="R636" i="11" s="1"/>
  <c r="L637" i="7"/>
  <c r="G638" i="6"/>
  <c r="J638" s="1"/>
  <c r="H638"/>
  <c r="K638" s="1"/>
  <c r="N637"/>
  <c r="M636" i="11" s="1"/>
  <c r="L637" i="6"/>
  <c r="G638" i="7"/>
  <c r="J638" s="1"/>
  <c r="H638"/>
  <c r="K638" s="1"/>
  <c r="U635" i="11" l="1"/>
  <c r="X635" s="1"/>
  <c r="Y634"/>
  <c r="Z634" s="1"/>
  <c r="AB634" s="1"/>
  <c r="AA634"/>
  <c r="V635"/>
  <c r="P635"/>
  <c r="F645" i="7"/>
  <c r="F645" i="6"/>
  <c r="G644" i="11"/>
  <c r="F645"/>
  <c r="M637" i="7"/>
  <c r="Q636" i="11" s="1"/>
  <c r="U636" s="1"/>
  <c r="M637" i="6"/>
  <c r="L636" i="11" s="1"/>
  <c r="P636" s="1"/>
  <c r="L638" i="6"/>
  <c r="N638"/>
  <c r="M637" i="11" s="1"/>
  <c r="L638" i="7"/>
  <c r="N638"/>
  <c r="R637" i="11" s="1"/>
  <c r="G639" i="7"/>
  <c r="J639" s="1"/>
  <c r="H639"/>
  <c r="K639" s="1"/>
  <c r="H639" i="6"/>
  <c r="K639" s="1"/>
  <c r="G639"/>
  <c r="J639" s="1"/>
  <c r="S636" i="11" l="1"/>
  <c r="N636"/>
  <c r="X636"/>
  <c r="Y635"/>
  <c r="Z635" s="1"/>
  <c r="AB635" s="1"/>
  <c r="AA635"/>
  <c r="F646" i="7"/>
  <c r="F646" i="6"/>
  <c r="G645" i="11"/>
  <c r="F646"/>
  <c r="M638" i="7"/>
  <c r="Q637" i="11" s="1"/>
  <c r="S637" s="1"/>
  <c r="M638" i="6"/>
  <c r="L637" i="11" s="1"/>
  <c r="N637" s="1"/>
  <c r="L639" i="7"/>
  <c r="N639"/>
  <c r="R638" i="11" s="1"/>
  <c r="G640" i="7"/>
  <c r="J640" s="1"/>
  <c r="H640"/>
  <c r="K640" s="1"/>
  <c r="N639" i="6"/>
  <c r="M638" i="11" s="1"/>
  <c r="L639" i="6"/>
  <c r="G640"/>
  <c r="J640" s="1"/>
  <c r="H640"/>
  <c r="K640" s="1"/>
  <c r="V636" i="11" l="1"/>
  <c r="AA636" s="1"/>
  <c r="P637"/>
  <c r="X637" s="1"/>
  <c r="V637"/>
  <c r="AA637" s="1"/>
  <c r="U637"/>
  <c r="F647" i="7"/>
  <c r="F647" i="6"/>
  <c r="F647" i="11"/>
  <c r="G646"/>
  <c r="M639" i="7"/>
  <c r="Q638" i="11" s="1"/>
  <c r="U638" s="1"/>
  <c r="M639" i="6"/>
  <c r="L638" i="11" s="1"/>
  <c r="N638" s="1"/>
  <c r="L640" i="7"/>
  <c r="G641"/>
  <c r="J641" s="1"/>
  <c r="H641"/>
  <c r="K641" s="1"/>
  <c r="H641" i="6"/>
  <c r="K641" s="1"/>
  <c r="G641"/>
  <c r="J641" s="1"/>
  <c r="N640"/>
  <c r="M639" i="11" s="1"/>
  <c r="L640" i="6"/>
  <c r="N640" i="7"/>
  <c r="R639" i="11" s="1"/>
  <c r="Y636" l="1"/>
  <c r="Z636" s="1"/>
  <c r="AB636" s="1"/>
  <c r="S638"/>
  <c r="V638" s="1"/>
  <c r="Y637"/>
  <c r="Z637" s="1"/>
  <c r="AB637" s="1"/>
  <c r="P638"/>
  <c r="X638" s="1"/>
  <c r="F648" i="7"/>
  <c r="F648" i="6"/>
  <c r="F648" i="11"/>
  <c r="G647"/>
  <c r="M640" i="7"/>
  <c r="Q639" i="11" s="1"/>
  <c r="S639" s="1"/>
  <c r="M640" i="6"/>
  <c r="L639" i="11" s="1"/>
  <c r="P639" s="1"/>
  <c r="N641" i="7"/>
  <c r="R640" i="11" s="1"/>
  <c r="L641" i="7"/>
  <c r="G642" i="6"/>
  <c r="J642" s="1"/>
  <c r="H642"/>
  <c r="K642" s="1"/>
  <c r="N641"/>
  <c r="M640" i="11" s="1"/>
  <c r="L641" i="6"/>
  <c r="G642" i="7"/>
  <c r="J642" s="1"/>
  <c r="H642"/>
  <c r="K642" s="1"/>
  <c r="U639" i="11" l="1"/>
  <c r="X639" s="1"/>
  <c r="N639"/>
  <c r="V639" s="1"/>
  <c r="Y638"/>
  <c r="Z638" s="1"/>
  <c r="AB638" s="1"/>
  <c r="AA638"/>
  <c r="F649" i="6"/>
  <c r="F649" i="7"/>
  <c r="F649" i="11"/>
  <c r="G648"/>
  <c r="M641" i="7"/>
  <c r="Q640" i="11" s="1"/>
  <c r="U640" s="1"/>
  <c r="M641" i="6"/>
  <c r="L640" i="11" s="1"/>
  <c r="N640" s="1"/>
  <c r="L642" i="7"/>
  <c r="H643"/>
  <c r="K643" s="1"/>
  <c r="G643"/>
  <c r="J643" s="1"/>
  <c r="N642" i="6"/>
  <c r="M641" i="11" s="1"/>
  <c r="L642" i="6"/>
  <c r="H643"/>
  <c r="K643" s="1"/>
  <c r="G643"/>
  <c r="J643" s="1"/>
  <c r="N642" i="7"/>
  <c r="R641" i="11" s="1"/>
  <c r="S640" l="1"/>
  <c r="V640" s="1"/>
  <c r="AA640" s="1"/>
  <c r="X640"/>
  <c r="Y639"/>
  <c r="Z639" s="1"/>
  <c r="AB639" s="1"/>
  <c r="AA639"/>
  <c r="P640"/>
  <c r="F650" i="7"/>
  <c r="F650" i="6"/>
  <c r="F650" i="11"/>
  <c r="G649"/>
  <c r="M642" i="7"/>
  <c r="Q641" i="11" s="1"/>
  <c r="U641" s="1"/>
  <c r="M642" i="6"/>
  <c r="L641" i="11" s="1"/>
  <c r="N641" s="1"/>
  <c r="N643" i="7"/>
  <c r="R642" i="11" s="1"/>
  <c r="L643" i="7"/>
  <c r="G644" i="6"/>
  <c r="J644" s="1"/>
  <c r="H644"/>
  <c r="K644" s="1"/>
  <c r="G644" i="7"/>
  <c r="J644" s="1"/>
  <c r="H644"/>
  <c r="K644" s="1"/>
  <c r="N643" i="6"/>
  <c r="M642" i="11" s="1"/>
  <c r="L643" i="6"/>
  <c r="S641" i="11" l="1"/>
  <c r="V641" s="1"/>
  <c r="AA641" s="1"/>
  <c r="Y640"/>
  <c r="Z640" s="1"/>
  <c r="AB640" s="1"/>
  <c r="P641"/>
  <c r="X641" s="1"/>
  <c r="F651" i="7"/>
  <c r="F651" i="6"/>
  <c r="F651" i="11"/>
  <c r="G650"/>
  <c r="M643" i="7"/>
  <c r="Q642" i="11" s="1"/>
  <c r="S642" s="1"/>
  <c r="M643" i="6"/>
  <c r="L642" i="11" s="1"/>
  <c r="P642" s="1"/>
  <c r="L644" i="6"/>
  <c r="L644" i="7"/>
  <c r="N644" i="6"/>
  <c r="M643" i="11" s="1"/>
  <c r="N644" i="7"/>
  <c r="R643" i="11" s="1"/>
  <c r="G645" i="6"/>
  <c r="J645" s="1"/>
  <c r="H645"/>
  <c r="K645" s="1"/>
  <c r="G645" i="7"/>
  <c r="J645" s="1"/>
  <c r="H645"/>
  <c r="K645" s="1"/>
  <c r="U642" i="11" l="1"/>
  <c r="X642" s="1"/>
  <c r="Y641"/>
  <c r="Z641" s="1"/>
  <c r="AB641" s="1"/>
  <c r="N642"/>
  <c r="V642" s="1"/>
  <c r="F652" i="7"/>
  <c r="F652" i="6"/>
  <c r="F652" i="11"/>
  <c r="G651"/>
  <c r="M644" i="7"/>
  <c r="Q643" i="11" s="1"/>
  <c r="U643" s="1"/>
  <c r="M644" i="6"/>
  <c r="L643" i="11" s="1"/>
  <c r="N643" s="1"/>
  <c r="N645" i="7"/>
  <c r="R644" i="11" s="1"/>
  <c r="G646" i="6"/>
  <c r="J646" s="1"/>
  <c r="H646"/>
  <c r="K646" s="1"/>
  <c r="N645"/>
  <c r="M644" i="11" s="1"/>
  <c r="L645" i="6"/>
  <c r="G646" i="7"/>
  <c r="J646" s="1"/>
  <c r="H646"/>
  <c r="K646" s="1"/>
  <c r="L645"/>
  <c r="X643" i="11" l="1"/>
  <c r="Y642"/>
  <c r="Z642" s="1"/>
  <c r="AB642" s="1"/>
  <c r="AA642"/>
  <c r="P643"/>
  <c r="S643"/>
  <c r="V643" s="1"/>
  <c r="F653" i="7"/>
  <c r="F653" i="6"/>
  <c r="G652" i="11"/>
  <c r="F653"/>
  <c r="M645" i="7"/>
  <c r="Q644" i="11" s="1"/>
  <c r="U644" s="1"/>
  <c r="M645" i="6"/>
  <c r="L644" i="11" s="1"/>
  <c r="N644" s="1"/>
  <c r="N646" i="6"/>
  <c r="M645" i="11" s="1"/>
  <c r="G647" i="7"/>
  <c r="J647" s="1"/>
  <c r="H647"/>
  <c r="K647" s="1"/>
  <c r="H647" i="6"/>
  <c r="K647" s="1"/>
  <c r="G647"/>
  <c r="J647" s="1"/>
  <c r="L646"/>
  <c r="L646" i="7"/>
  <c r="N646"/>
  <c r="R645" i="11" s="1"/>
  <c r="S644" l="1"/>
  <c r="V644" s="1"/>
  <c r="Y643"/>
  <c r="Z643" s="1"/>
  <c r="AB643" s="1"/>
  <c r="AA643"/>
  <c r="P644"/>
  <c r="X644" s="1"/>
  <c r="F654" i="7"/>
  <c r="F654" i="6"/>
  <c r="G653" i="11"/>
  <c r="F654"/>
  <c r="M646" i="7"/>
  <c r="Q645" i="11" s="1"/>
  <c r="S645" s="1"/>
  <c r="M646" i="6"/>
  <c r="L645" i="11" s="1"/>
  <c r="N645" s="1"/>
  <c r="L647" i="7"/>
  <c r="N647"/>
  <c r="R646" i="11" s="1"/>
  <c r="N647" i="6"/>
  <c r="M646" i="11" s="1"/>
  <c r="L647" i="6"/>
  <c r="G648"/>
  <c r="J648" s="1"/>
  <c r="H648"/>
  <c r="K648" s="1"/>
  <c r="G648" i="7"/>
  <c r="J648" s="1"/>
  <c r="H648"/>
  <c r="K648" s="1"/>
  <c r="AA644" i="11" l="1"/>
  <c r="Y644"/>
  <c r="Z644" s="1"/>
  <c r="AB644" s="1"/>
  <c r="V645"/>
  <c r="AA645" s="1"/>
  <c r="U645"/>
  <c r="P645"/>
  <c r="F655" i="7"/>
  <c r="F655" i="6"/>
  <c r="F655" i="11"/>
  <c r="G654"/>
  <c r="M647" i="7"/>
  <c r="Q646" i="11" s="1"/>
  <c r="U646" s="1"/>
  <c r="M647" i="6"/>
  <c r="L646" i="11" s="1"/>
  <c r="N646" s="1"/>
  <c r="L648" i="7"/>
  <c r="N648" i="6"/>
  <c r="M647" i="11" s="1"/>
  <c r="L648" i="6"/>
  <c r="G649" i="7"/>
  <c r="J649" s="1"/>
  <c r="H649"/>
  <c r="K649" s="1"/>
  <c r="H649" i="6"/>
  <c r="K649" s="1"/>
  <c r="G649"/>
  <c r="J649" s="1"/>
  <c r="N648" i="7"/>
  <c r="R647" i="11" s="1"/>
  <c r="Y645" l="1"/>
  <c r="X645"/>
  <c r="S646"/>
  <c r="V646" s="1"/>
  <c r="P646"/>
  <c r="X646" s="1"/>
  <c r="F656" i="7"/>
  <c r="F656" i="6"/>
  <c r="F656" i="11"/>
  <c r="G655"/>
  <c r="M648" i="7"/>
  <c r="Q647" i="11" s="1"/>
  <c r="S647" s="1"/>
  <c r="M648" i="6"/>
  <c r="L647" i="11" s="1"/>
  <c r="P647" s="1"/>
  <c r="G650" i="7"/>
  <c r="J650" s="1"/>
  <c r="H650"/>
  <c r="K650" s="1"/>
  <c r="G650" i="6"/>
  <c r="J650" s="1"/>
  <c r="H650"/>
  <c r="K650" s="1"/>
  <c r="L649" i="7"/>
  <c r="N649"/>
  <c r="R648" i="11" s="1"/>
  <c r="N649" i="6"/>
  <c r="M648" i="11" s="1"/>
  <c r="L649" i="6"/>
  <c r="Z645" i="11" l="1"/>
  <c r="AB645" s="1"/>
  <c r="Y646"/>
  <c r="Z646" s="1"/>
  <c r="AB646" s="1"/>
  <c r="AA646"/>
  <c r="N647"/>
  <c r="V647" s="1"/>
  <c r="U647"/>
  <c r="X647" s="1"/>
  <c r="F657" i="6"/>
  <c r="F657" i="7"/>
  <c r="F657" i="11"/>
  <c r="G656"/>
  <c r="M649" i="7"/>
  <c r="Q648" i="11" s="1"/>
  <c r="U648" s="1"/>
  <c r="M649" i="6"/>
  <c r="L648" i="11" s="1"/>
  <c r="N648" s="1"/>
  <c r="N650" i="7"/>
  <c r="R649" i="11" s="1"/>
  <c r="H651" i="7"/>
  <c r="K651" s="1"/>
  <c r="G651"/>
  <c r="J651" s="1"/>
  <c r="L650"/>
  <c r="H651" i="6"/>
  <c r="K651" s="1"/>
  <c r="G651"/>
  <c r="J651" s="1"/>
  <c r="N650"/>
  <c r="M649" i="11" s="1"/>
  <c r="L650" i="6"/>
  <c r="S648" i="11" l="1"/>
  <c r="V648" s="1"/>
  <c r="AA648" s="1"/>
  <c r="Y647"/>
  <c r="Z647" s="1"/>
  <c r="AB647" s="1"/>
  <c r="AA647"/>
  <c r="P648"/>
  <c r="X648" s="1"/>
  <c r="F658" i="7"/>
  <c r="F658" i="6"/>
  <c r="F658" i="11"/>
  <c r="G657"/>
  <c r="M650" i="7"/>
  <c r="Q649" i="11" s="1"/>
  <c r="S649" s="1"/>
  <c r="M650" i="6"/>
  <c r="L649" i="11" s="1"/>
  <c r="N649" s="1"/>
  <c r="L651" i="6"/>
  <c r="N651"/>
  <c r="M650" i="11" s="1"/>
  <c r="N651" i="7"/>
  <c r="R650" i="11" s="1"/>
  <c r="L651" i="7"/>
  <c r="G652" i="6"/>
  <c r="J652" s="1"/>
  <c r="H652"/>
  <c r="K652" s="1"/>
  <c r="G652" i="7"/>
  <c r="J652" s="1"/>
  <c r="H652"/>
  <c r="K652" s="1"/>
  <c r="P649" i="11" l="1"/>
  <c r="U649"/>
  <c r="Y648"/>
  <c r="Z648" s="1"/>
  <c r="AB648" s="1"/>
  <c r="V649"/>
  <c r="AA649" s="1"/>
  <c r="F659" i="7"/>
  <c r="F659" i="6"/>
  <c r="F659" i="11"/>
  <c r="G658"/>
  <c r="M651" i="7"/>
  <c r="Q650" i="11" s="1"/>
  <c r="S650" s="1"/>
  <c r="M651" i="6"/>
  <c r="L650" i="11" s="1"/>
  <c r="P650" s="1"/>
  <c r="L652" i="6"/>
  <c r="L652" i="7"/>
  <c r="G653"/>
  <c r="J653" s="1"/>
  <c r="H653"/>
  <c r="K653" s="1"/>
  <c r="N652" i="6"/>
  <c r="M651" i="11" s="1"/>
  <c r="G653" i="6"/>
  <c r="J653" s="1"/>
  <c r="H653"/>
  <c r="K653" s="1"/>
  <c r="N652" i="7"/>
  <c r="R651" i="11" s="1"/>
  <c r="X649" l="1"/>
  <c r="Y649" s="1"/>
  <c r="Z649" s="1"/>
  <c r="AB649" s="1"/>
  <c r="N650"/>
  <c r="V650" s="1"/>
  <c r="AA650" s="1"/>
  <c r="U650"/>
  <c r="X650" s="1"/>
  <c r="F660" i="7"/>
  <c r="F660" i="6"/>
  <c r="F660" i="11"/>
  <c r="G659"/>
  <c r="M652" i="7"/>
  <c r="Q651" i="11" s="1"/>
  <c r="U651" s="1"/>
  <c r="M652" i="6"/>
  <c r="L651" i="11" s="1"/>
  <c r="N651" s="1"/>
  <c r="N653" i="7"/>
  <c r="R652" i="11" s="1"/>
  <c r="L653" i="7"/>
  <c r="G654"/>
  <c r="J654" s="1"/>
  <c r="H654"/>
  <c r="K654" s="1"/>
  <c r="N653" i="6"/>
  <c r="M652" i="11" s="1"/>
  <c r="L653" i="6"/>
  <c r="G654"/>
  <c r="J654" s="1"/>
  <c r="H654"/>
  <c r="K654" s="1"/>
  <c r="Y650" i="11" l="1"/>
  <c r="Z650" s="1"/>
  <c r="AB650" s="1"/>
  <c r="P651"/>
  <c r="X651" s="1"/>
  <c r="S651"/>
  <c r="V651" s="1"/>
  <c r="F661" i="7"/>
  <c r="F661" i="6"/>
  <c r="G660" i="11"/>
  <c r="F661"/>
  <c r="M653" i="7"/>
  <c r="Q652" i="11" s="1"/>
  <c r="S652" s="1"/>
  <c r="M653" i="6"/>
  <c r="L652" i="11" s="1"/>
  <c r="N652" s="1"/>
  <c r="L654" i="6"/>
  <c r="N654"/>
  <c r="M653" i="11" s="1"/>
  <c r="L654" i="7"/>
  <c r="N654"/>
  <c r="R653" i="11" s="1"/>
  <c r="G655" i="7"/>
  <c r="J655" s="1"/>
  <c r="H655"/>
  <c r="K655" s="1"/>
  <c r="G655" i="6"/>
  <c r="J655" s="1"/>
  <c r="H655"/>
  <c r="K655" s="1"/>
  <c r="P652" i="11" l="1"/>
  <c r="V652"/>
  <c r="Y651"/>
  <c r="Z651" s="1"/>
  <c r="AB651" s="1"/>
  <c r="AA651"/>
  <c r="U652"/>
  <c r="F662" i="7"/>
  <c r="F662" i="6"/>
  <c r="G661" i="11"/>
  <c r="F662"/>
  <c r="M654" i="7"/>
  <c r="Q653" i="11" s="1"/>
  <c r="S653" s="1"/>
  <c r="M654" i="6"/>
  <c r="L653" i="11" s="1"/>
  <c r="N653" s="1"/>
  <c r="L655" i="7"/>
  <c r="N655" i="6"/>
  <c r="M654" i="11" s="1"/>
  <c r="L655" i="6"/>
  <c r="G656" i="7"/>
  <c r="J656" s="1"/>
  <c r="H656"/>
  <c r="K656" s="1"/>
  <c r="G656" i="6"/>
  <c r="J656" s="1"/>
  <c r="H656"/>
  <c r="K656" s="1"/>
  <c r="N655" i="7"/>
  <c r="R654" i="11" s="1"/>
  <c r="P653" l="1"/>
  <c r="X653" s="1"/>
  <c r="X652"/>
  <c r="Y652" s="1"/>
  <c r="Z652" s="1"/>
  <c r="AB652" s="1"/>
  <c r="V653"/>
  <c r="AA652"/>
  <c r="U653"/>
  <c r="F663" i="7"/>
  <c r="F663" i="6"/>
  <c r="F663" i="11"/>
  <c r="G662"/>
  <c r="M655" i="7"/>
  <c r="Q654" i="11" s="1"/>
  <c r="S654" s="1"/>
  <c r="M655" i="6"/>
  <c r="L654" i="11" s="1"/>
  <c r="N654" s="1"/>
  <c r="N656" i="7"/>
  <c r="R655" i="11" s="1"/>
  <c r="G657" i="7"/>
  <c r="J657" s="1"/>
  <c r="H657"/>
  <c r="K657" s="1"/>
  <c r="N656" i="6"/>
  <c r="M655" i="11" s="1"/>
  <c r="L656" i="6"/>
  <c r="H657"/>
  <c r="K657" s="1"/>
  <c r="G657"/>
  <c r="J657" s="1"/>
  <c r="L656" i="7"/>
  <c r="U654" i="11" l="1"/>
  <c r="N655"/>
  <c r="P655"/>
  <c r="Y653"/>
  <c r="Z653" s="1"/>
  <c r="AB653" s="1"/>
  <c r="AA653"/>
  <c r="P654"/>
  <c r="V654"/>
  <c r="F664" i="7"/>
  <c r="F664" i="6"/>
  <c r="F664" i="11"/>
  <c r="G663"/>
  <c r="M656" i="7"/>
  <c r="Q655" i="11" s="1"/>
  <c r="S655" s="1"/>
  <c r="M656" i="6"/>
  <c r="L655" i="11" s="1"/>
  <c r="N657" i="7"/>
  <c r="R656" i="11" s="1"/>
  <c r="L657" i="7"/>
  <c r="G658"/>
  <c r="J658" s="1"/>
  <c r="H658"/>
  <c r="K658" s="1"/>
  <c r="G658" i="6"/>
  <c r="J658" s="1"/>
  <c r="H658"/>
  <c r="K658" s="1"/>
  <c r="N657"/>
  <c r="M656" i="11" s="1"/>
  <c r="L657" i="6"/>
  <c r="V655" i="11" l="1"/>
  <c r="AA655" s="1"/>
  <c r="X654"/>
  <c r="Y654" s="1"/>
  <c r="Z654" s="1"/>
  <c r="AB654" s="1"/>
  <c r="U655"/>
  <c r="X655" s="1"/>
  <c r="AA654"/>
  <c r="F665" i="6"/>
  <c r="F665" i="7"/>
  <c r="F665" i="11"/>
  <c r="G664"/>
  <c r="M657" i="7"/>
  <c r="Q656" i="11" s="1"/>
  <c r="U656" s="1"/>
  <c r="M657" i="6"/>
  <c r="L656" i="11" s="1"/>
  <c r="N656" s="1"/>
  <c r="L658" i="7"/>
  <c r="H659"/>
  <c r="K659" s="1"/>
  <c r="G659"/>
  <c r="J659" s="1"/>
  <c r="L658" i="6"/>
  <c r="N658"/>
  <c r="M657" i="11" s="1"/>
  <c r="H659" i="6"/>
  <c r="K659" s="1"/>
  <c r="G659"/>
  <c r="J659" s="1"/>
  <c r="N658" i="7"/>
  <c r="R657" i="11" s="1"/>
  <c r="Y655" l="1"/>
  <c r="Z655" s="1"/>
  <c r="AB655" s="1"/>
  <c r="P656"/>
  <c r="X656" s="1"/>
  <c r="S656"/>
  <c r="V656" s="1"/>
  <c r="F666" i="7"/>
  <c r="F666" i="6"/>
  <c r="F666" i="11"/>
  <c r="G665"/>
  <c r="M658" i="7"/>
  <c r="Q657" i="11" s="1"/>
  <c r="S657" s="1"/>
  <c r="M658" i="6"/>
  <c r="L657" i="11" s="1"/>
  <c r="N657" s="1"/>
  <c r="N659" i="6"/>
  <c r="M658" i="11" s="1"/>
  <c r="L659" i="6"/>
  <c r="G660" i="7"/>
  <c r="J660" s="1"/>
  <c r="H660"/>
  <c r="K660" s="1"/>
  <c r="G660" i="6"/>
  <c r="J660" s="1"/>
  <c r="H660"/>
  <c r="K660" s="1"/>
  <c r="N659" i="7"/>
  <c r="R658" i="11" s="1"/>
  <c r="L659" i="7"/>
  <c r="U657" i="11" l="1"/>
  <c r="V657"/>
  <c r="AA657" s="1"/>
  <c r="Y656"/>
  <c r="Z656" s="1"/>
  <c r="AB656" s="1"/>
  <c r="AA656"/>
  <c r="P657"/>
  <c r="F667" i="7"/>
  <c r="F667" i="6"/>
  <c r="F667" i="11"/>
  <c r="G666"/>
  <c r="M659" i="7"/>
  <c r="Q658" i="11" s="1"/>
  <c r="S658" s="1"/>
  <c r="M659" i="6"/>
  <c r="L658" i="11" s="1"/>
  <c r="N658" s="1"/>
  <c r="L660" i="7"/>
  <c r="L660" i="6"/>
  <c r="N660" i="7"/>
  <c r="R659" i="11" s="1"/>
  <c r="N660" i="6"/>
  <c r="M659" i="11" s="1"/>
  <c r="G661" i="6"/>
  <c r="J661" s="1"/>
  <c r="H661"/>
  <c r="K661" s="1"/>
  <c r="G661" i="7"/>
  <c r="J661" s="1"/>
  <c r="H661"/>
  <c r="K661" s="1"/>
  <c r="U658" i="11" l="1"/>
  <c r="V658"/>
  <c r="AA658" s="1"/>
  <c r="X657"/>
  <c r="Y657" s="1"/>
  <c r="Z657" s="1"/>
  <c r="AB657" s="1"/>
  <c r="P658"/>
  <c r="F668" i="7"/>
  <c r="F668" i="6"/>
  <c r="F668" i="11"/>
  <c r="G667"/>
  <c r="M660" i="7"/>
  <c r="Q659" i="11" s="1"/>
  <c r="S659" s="1"/>
  <c r="M660" i="6"/>
  <c r="L659" i="11" s="1"/>
  <c r="N659" s="1"/>
  <c r="L661" i="7"/>
  <c r="N661"/>
  <c r="R660" i="11" s="1"/>
  <c r="G662" i="7"/>
  <c r="J662" s="1"/>
  <c r="H662"/>
  <c r="K662" s="1"/>
  <c r="N661" i="6"/>
  <c r="M660" i="11" s="1"/>
  <c r="L661" i="6"/>
  <c r="H662"/>
  <c r="K662" s="1"/>
  <c r="G662"/>
  <c r="J662" s="1"/>
  <c r="X658" i="11" l="1"/>
  <c r="Y658" s="1"/>
  <c r="Z658" s="1"/>
  <c r="AB658" s="1"/>
  <c r="U659"/>
  <c r="P659"/>
  <c r="V659"/>
  <c r="F669" i="7"/>
  <c r="F669" i="6"/>
  <c r="G668" i="11"/>
  <c r="F669"/>
  <c r="M661" i="7"/>
  <c r="Q660" i="11" s="1"/>
  <c r="S660" s="1"/>
  <c r="M661" i="6"/>
  <c r="L660" i="11" s="1"/>
  <c r="P660" s="1"/>
  <c r="L662" i="6"/>
  <c r="L662" i="7"/>
  <c r="N662"/>
  <c r="R661" i="11" s="1"/>
  <c r="G663" i="6"/>
  <c r="J663" s="1"/>
  <c r="H663"/>
  <c r="K663" s="1"/>
  <c r="G663" i="7"/>
  <c r="J663" s="1"/>
  <c r="H663"/>
  <c r="K663" s="1"/>
  <c r="N662" i="6"/>
  <c r="M661" i="11" s="1"/>
  <c r="X659" l="1"/>
  <c r="Y659" s="1"/>
  <c r="Z659" s="1"/>
  <c r="AB659" s="1"/>
  <c r="U660"/>
  <c r="X660" s="1"/>
  <c r="N660"/>
  <c r="V660" s="1"/>
  <c r="AA660" s="1"/>
  <c r="AA659"/>
  <c r="F670" i="7"/>
  <c r="F670" i="6"/>
  <c r="G669" i="11"/>
  <c r="F670"/>
  <c r="M662" i="7"/>
  <c r="Q661" i="11" s="1"/>
  <c r="S661" s="1"/>
  <c r="M662" i="6"/>
  <c r="L661" i="11" s="1"/>
  <c r="N661" s="1"/>
  <c r="N663" i="7"/>
  <c r="R662" i="11" s="1"/>
  <c r="G664" i="6"/>
  <c r="J664" s="1"/>
  <c r="H664"/>
  <c r="K664" s="1"/>
  <c r="G664" i="7"/>
  <c r="J664" s="1"/>
  <c r="H664"/>
  <c r="K664" s="1"/>
  <c r="N663" i="6"/>
  <c r="M662" i="11" s="1"/>
  <c r="L663" i="6"/>
  <c r="L663" i="7"/>
  <c r="Y660" i="11" l="1"/>
  <c r="Z660" s="1"/>
  <c r="AB660" s="1"/>
  <c r="U661"/>
  <c r="V661"/>
  <c r="P661"/>
  <c r="F671" i="7"/>
  <c r="F671" i="6"/>
  <c r="F671" i="11"/>
  <c r="G670"/>
  <c r="M663" i="7"/>
  <c r="Q662" i="11" s="1"/>
  <c r="U662" s="1"/>
  <c r="M663" i="6"/>
  <c r="L662" i="11" s="1"/>
  <c r="N662" s="1"/>
  <c r="G665" i="7"/>
  <c r="J665" s="1"/>
  <c r="H665"/>
  <c r="K665" s="1"/>
  <c r="N664"/>
  <c r="R663" i="11" s="1"/>
  <c r="L664" i="7"/>
  <c r="N664" i="6"/>
  <c r="M663" i="11" s="1"/>
  <c r="L664" i="6"/>
  <c r="H665"/>
  <c r="K665" s="1"/>
  <c r="G665"/>
  <c r="J665" s="1"/>
  <c r="Y661" i="11" l="1"/>
  <c r="Z661" s="1"/>
  <c r="AB661" s="1"/>
  <c r="AA661"/>
  <c r="P662"/>
  <c r="X662" s="1"/>
  <c r="X661"/>
  <c r="S662"/>
  <c r="V662" s="1"/>
  <c r="AA662" s="1"/>
  <c r="F672" i="7"/>
  <c r="F672" i="6"/>
  <c r="F672" i="11"/>
  <c r="G671"/>
  <c r="M664" i="7"/>
  <c r="Q663" i="11" s="1"/>
  <c r="S663" s="1"/>
  <c r="M664" i="6"/>
  <c r="L663" i="11" s="1"/>
  <c r="P663" s="1"/>
  <c r="L665" i="7"/>
  <c r="G666"/>
  <c r="J666" s="1"/>
  <c r="H666"/>
  <c r="K666" s="1"/>
  <c r="G666" i="6"/>
  <c r="J666" s="1"/>
  <c r="H666"/>
  <c r="K666" s="1"/>
  <c r="N665"/>
  <c r="M664" i="11" s="1"/>
  <c r="L665" i="6"/>
  <c r="N665" i="7"/>
  <c r="R664" i="11" s="1"/>
  <c r="U663" l="1"/>
  <c r="X663" s="1"/>
  <c r="Y662"/>
  <c r="Z662" s="1"/>
  <c r="AB662" s="1"/>
  <c r="N663"/>
  <c r="V663" s="1"/>
  <c r="F673" i="6"/>
  <c r="F673" i="7"/>
  <c r="F673" i="11"/>
  <c r="G672"/>
  <c r="M665" i="7"/>
  <c r="Q664" i="11" s="1"/>
  <c r="S664" s="1"/>
  <c r="M665" i="6"/>
  <c r="L664" i="11" s="1"/>
  <c r="N664" s="1"/>
  <c r="L666" i="7"/>
  <c r="G667"/>
  <c r="J667" s="1"/>
  <c r="H667"/>
  <c r="K667" s="1"/>
  <c r="N666" i="6"/>
  <c r="M665" i="11" s="1"/>
  <c r="L666" i="6"/>
  <c r="H667"/>
  <c r="K667" s="1"/>
  <c r="G667"/>
  <c r="J667" s="1"/>
  <c r="N666" i="7"/>
  <c r="R665" i="11" s="1"/>
  <c r="V664" l="1"/>
  <c r="AA664" s="1"/>
  <c r="U664"/>
  <c r="X664" s="1"/>
  <c r="Y663"/>
  <c r="Z663" s="1"/>
  <c r="AB663" s="1"/>
  <c r="AA663"/>
  <c r="P664"/>
  <c r="F674" i="7"/>
  <c r="F674" i="6"/>
  <c r="F674" i="11"/>
  <c r="G673"/>
  <c r="M666" i="7"/>
  <c r="Q665" i="11" s="1"/>
  <c r="U665" s="1"/>
  <c r="M666" i="6"/>
  <c r="L665" i="11" s="1"/>
  <c r="N665" s="1"/>
  <c r="N667" i="6"/>
  <c r="M666" i="11" s="1"/>
  <c r="L667" i="6"/>
  <c r="G668"/>
  <c r="J668" s="1"/>
  <c r="H668"/>
  <c r="K668" s="1"/>
  <c r="G668" i="7"/>
  <c r="J668" s="1"/>
  <c r="H668"/>
  <c r="K668" s="1"/>
  <c r="N667"/>
  <c r="R666" i="11" s="1"/>
  <c r="L667" i="7"/>
  <c r="P665" i="11" l="1"/>
  <c r="X665" s="1"/>
  <c r="S665"/>
  <c r="V665" s="1"/>
  <c r="AA665" s="1"/>
  <c r="Y664"/>
  <c r="Z664" s="1"/>
  <c r="AB664" s="1"/>
  <c r="F675" i="7"/>
  <c r="F675" i="6"/>
  <c r="F675" i="11"/>
  <c r="G674"/>
  <c r="M667" i="7"/>
  <c r="Q666" i="11" s="1"/>
  <c r="S666" s="1"/>
  <c r="M667" i="6"/>
  <c r="L666" i="11" s="1"/>
  <c r="P666" s="1"/>
  <c r="L668" i="6"/>
  <c r="L668" i="7"/>
  <c r="H669" i="6"/>
  <c r="K669" s="1"/>
  <c r="G669"/>
  <c r="J669" s="1"/>
  <c r="G669" i="7"/>
  <c r="J669" s="1"/>
  <c r="H669"/>
  <c r="K669" s="1"/>
  <c r="N668" i="6"/>
  <c r="M667" i="11" s="1"/>
  <c r="N668" i="7"/>
  <c r="R667" i="11" s="1"/>
  <c r="N666" l="1"/>
  <c r="V666" s="1"/>
  <c r="AA666" s="1"/>
  <c r="Y665"/>
  <c r="Z665" s="1"/>
  <c r="AB665" s="1"/>
  <c r="U666"/>
  <c r="X666" s="1"/>
  <c r="F676" i="7"/>
  <c r="F676" i="6"/>
  <c r="F676" i="11"/>
  <c r="G675"/>
  <c r="M668" i="7"/>
  <c r="Q667" i="11" s="1"/>
  <c r="S667" s="1"/>
  <c r="M668" i="6"/>
  <c r="L667" i="11" s="1"/>
  <c r="N667" s="1"/>
  <c r="N669" i="7"/>
  <c r="R668" i="11" s="1"/>
  <c r="N669" i="6"/>
  <c r="M668" i="11" s="1"/>
  <c r="L669" i="6"/>
  <c r="L669" i="7"/>
  <c r="G670"/>
  <c r="J670" s="1"/>
  <c r="H670"/>
  <c r="K670" s="1"/>
  <c r="G670" i="6"/>
  <c r="J670" s="1"/>
  <c r="H670"/>
  <c r="K670" s="1"/>
  <c r="U667" i="11" l="1"/>
  <c r="X667" s="1"/>
  <c r="Y666"/>
  <c r="Z666" s="1"/>
  <c r="AB666" s="1"/>
  <c r="P667"/>
  <c r="V667"/>
  <c r="F677" i="7"/>
  <c r="F677" i="6"/>
  <c r="G676" i="11"/>
  <c r="F677"/>
  <c r="M669" i="7"/>
  <c r="Q668" i="11" s="1"/>
  <c r="S668" s="1"/>
  <c r="M669" i="6"/>
  <c r="L668" i="11" s="1"/>
  <c r="P668" s="1"/>
  <c r="L670" i="6"/>
  <c r="L670" i="7"/>
  <c r="N670"/>
  <c r="R669" i="11" s="1"/>
  <c r="G671" i="7"/>
  <c r="J671" s="1"/>
  <c r="H671"/>
  <c r="K671" s="1"/>
  <c r="H671" i="6"/>
  <c r="K671" s="1"/>
  <c r="G671"/>
  <c r="J671" s="1"/>
  <c r="N670"/>
  <c r="M669" i="11" s="1"/>
  <c r="N668" l="1"/>
  <c r="V668" s="1"/>
  <c r="AA668" s="1"/>
  <c r="U668"/>
  <c r="X668" s="1"/>
  <c r="Y667"/>
  <c r="Z667" s="1"/>
  <c r="AB667" s="1"/>
  <c r="AA667"/>
  <c r="F678" i="7"/>
  <c r="F678" i="6"/>
  <c r="G677" i="11"/>
  <c r="F678"/>
  <c r="M670" i="7"/>
  <c r="Q669" i="11" s="1"/>
  <c r="S669" s="1"/>
  <c r="M670" i="6"/>
  <c r="L669" i="11" s="1"/>
  <c r="N669" s="1"/>
  <c r="N671" i="7"/>
  <c r="R670" i="11" s="1"/>
  <c r="L671" i="7"/>
  <c r="G672" i="6"/>
  <c r="J672" s="1"/>
  <c r="H672"/>
  <c r="K672" s="1"/>
  <c r="G672" i="7"/>
  <c r="J672" s="1"/>
  <c r="H672"/>
  <c r="K672" s="1"/>
  <c r="N671" i="6"/>
  <c r="M670" i="11" s="1"/>
  <c r="L671" i="6"/>
  <c r="P669" i="11" l="1"/>
  <c r="U669"/>
  <c r="Y668"/>
  <c r="Z668" s="1"/>
  <c r="AB668" s="1"/>
  <c r="V669"/>
  <c r="F679" i="7"/>
  <c r="F679" i="6"/>
  <c r="F679" i="11"/>
  <c r="G678"/>
  <c r="M671" i="7"/>
  <c r="Q670" i="11" s="1"/>
  <c r="U670" s="1"/>
  <c r="M671" i="6"/>
  <c r="L670" i="11" s="1"/>
  <c r="N670" s="1"/>
  <c r="N672" i="6"/>
  <c r="M671" i="11" s="1"/>
  <c r="L672" i="6"/>
  <c r="H673"/>
  <c r="K673" s="1"/>
  <c r="G673"/>
  <c r="J673" s="1"/>
  <c r="G673" i="7"/>
  <c r="J673" s="1"/>
  <c r="H673"/>
  <c r="K673" s="1"/>
  <c r="N672"/>
  <c r="R671" i="11" s="1"/>
  <c r="L672" i="7"/>
  <c r="X669" i="11" l="1"/>
  <c r="Y669" s="1"/>
  <c r="Z669" s="1"/>
  <c r="AB669" s="1"/>
  <c r="AA669"/>
  <c r="P670"/>
  <c r="X670" s="1"/>
  <c r="S670"/>
  <c r="V670" s="1"/>
  <c r="F680" i="7"/>
  <c r="F680" i="6"/>
  <c r="F680" i="11"/>
  <c r="G679"/>
  <c r="M672" i="7"/>
  <c r="Q671" i="11" s="1"/>
  <c r="S671" s="1"/>
  <c r="M672" i="6"/>
  <c r="L671" i="11" s="1"/>
  <c r="P671" s="1"/>
  <c r="N673" i="7"/>
  <c r="R672" i="11" s="1"/>
  <c r="N673" i="6"/>
  <c r="M672" i="11" s="1"/>
  <c r="L673" i="6"/>
  <c r="L673" i="7"/>
  <c r="G674" i="6"/>
  <c r="J674" s="1"/>
  <c r="H674"/>
  <c r="K674" s="1"/>
  <c r="G674" i="7"/>
  <c r="J674" s="1"/>
  <c r="H674"/>
  <c r="K674" s="1"/>
  <c r="Y670" i="11" l="1"/>
  <c r="Z670" s="1"/>
  <c r="AB670" s="1"/>
  <c r="AA670"/>
  <c r="N671"/>
  <c r="V671" s="1"/>
  <c r="U671"/>
  <c r="X671" s="1"/>
  <c r="F681" i="6"/>
  <c r="F681" i="7"/>
  <c r="F681" i="11"/>
  <c r="G680"/>
  <c r="M673" i="7"/>
  <c r="Q672" i="11" s="1"/>
  <c r="S672" s="1"/>
  <c r="M673" i="6"/>
  <c r="L672" i="11" s="1"/>
  <c r="N672" s="1"/>
  <c r="N674" i="7"/>
  <c r="R673" i="11" s="1"/>
  <c r="L674" i="6"/>
  <c r="N674"/>
  <c r="M673" i="11" s="1"/>
  <c r="H675" i="7"/>
  <c r="K675" s="1"/>
  <c r="G675"/>
  <c r="J675" s="1"/>
  <c r="H675" i="6"/>
  <c r="K675" s="1"/>
  <c r="G675"/>
  <c r="J675" s="1"/>
  <c r="L674" i="7"/>
  <c r="P672" i="11" l="1"/>
  <c r="U672"/>
  <c r="V672"/>
  <c r="Y671"/>
  <c r="Z671" s="1"/>
  <c r="AB671" s="1"/>
  <c r="AA671"/>
  <c r="F682" i="7"/>
  <c r="F682" i="6"/>
  <c r="F682" i="11"/>
  <c r="G681"/>
  <c r="M674" i="7"/>
  <c r="Q673" i="11" s="1"/>
  <c r="S673" s="1"/>
  <c r="M674" i="6"/>
  <c r="L673" i="11" s="1"/>
  <c r="N673" s="1"/>
  <c r="N675" i="7"/>
  <c r="R674" i="11" s="1"/>
  <c r="L675" i="7"/>
  <c r="N675" i="6"/>
  <c r="M674" i="11" s="1"/>
  <c r="L675" i="6"/>
  <c r="G676" i="7"/>
  <c r="J676" s="1"/>
  <c r="H676"/>
  <c r="K676" s="1"/>
  <c r="G676" i="6"/>
  <c r="J676" s="1"/>
  <c r="H676"/>
  <c r="K676" s="1"/>
  <c r="U673" i="11" l="1"/>
  <c r="X672"/>
  <c r="Y672" s="1"/>
  <c r="Z672" s="1"/>
  <c r="AB672" s="1"/>
  <c r="P673"/>
  <c r="AA672"/>
  <c r="V673"/>
  <c r="F683" i="7"/>
  <c r="F683" i="6"/>
  <c r="F683" i="11"/>
  <c r="G682"/>
  <c r="M675" i="7"/>
  <c r="Q674" i="11" s="1"/>
  <c r="S674" s="1"/>
  <c r="M675" i="6"/>
  <c r="L674" i="11" s="1"/>
  <c r="P674" s="1"/>
  <c r="N676" i="6"/>
  <c r="M675" i="11" s="1"/>
  <c r="L676" i="7"/>
  <c r="G677" i="6"/>
  <c r="J677" s="1"/>
  <c r="H677"/>
  <c r="K677" s="1"/>
  <c r="G677" i="7"/>
  <c r="J677" s="1"/>
  <c r="H677"/>
  <c r="K677" s="1"/>
  <c r="L676" i="6"/>
  <c r="N676" i="7"/>
  <c r="R675" i="11" s="1"/>
  <c r="X673" l="1"/>
  <c r="Y673" s="1"/>
  <c r="Z673" s="1"/>
  <c r="AB673" s="1"/>
  <c r="U674"/>
  <c r="X674" s="1"/>
  <c r="AA673"/>
  <c r="N674"/>
  <c r="V674" s="1"/>
  <c r="F684" i="7"/>
  <c r="F684" i="6"/>
  <c r="F684" i="11"/>
  <c r="G683"/>
  <c r="M676" i="7"/>
  <c r="Q675" i="11" s="1"/>
  <c r="S675" s="1"/>
  <c r="M676" i="6"/>
  <c r="L675" i="11" s="1"/>
  <c r="N675" s="1"/>
  <c r="L677" i="7"/>
  <c r="N677"/>
  <c r="R676" i="11" s="1"/>
  <c r="N677" i="6"/>
  <c r="M676" i="11" s="1"/>
  <c r="L677" i="6"/>
  <c r="G678"/>
  <c r="J678" s="1"/>
  <c r="H678"/>
  <c r="K678" s="1"/>
  <c r="G678" i="7"/>
  <c r="J678" s="1"/>
  <c r="H678"/>
  <c r="K678" s="1"/>
  <c r="U675" i="11" l="1"/>
  <c r="X675" s="1"/>
  <c r="Y674"/>
  <c r="Z674" s="1"/>
  <c r="AB674" s="1"/>
  <c r="AA674"/>
  <c r="V675"/>
  <c r="P675"/>
  <c r="F685" i="7"/>
  <c r="F685" i="6"/>
  <c r="G684" i="11"/>
  <c r="F685"/>
  <c r="M677" i="7"/>
  <c r="Q676" i="11" s="1"/>
  <c r="S676" s="1"/>
  <c r="M677" i="6"/>
  <c r="L676" i="11" s="1"/>
  <c r="N676" s="1"/>
  <c r="N678" i="6"/>
  <c r="M677" i="11" s="1"/>
  <c r="L678" i="7"/>
  <c r="N678"/>
  <c r="R677" i="11" s="1"/>
  <c r="G679" i="7"/>
  <c r="J679" s="1"/>
  <c r="H679"/>
  <c r="K679" s="1"/>
  <c r="G679" i="6"/>
  <c r="J679" s="1"/>
  <c r="H679"/>
  <c r="K679" s="1"/>
  <c r="L678"/>
  <c r="P676" i="11" l="1"/>
  <c r="U676"/>
  <c r="V676"/>
  <c r="AA676" s="1"/>
  <c r="Y675"/>
  <c r="Z675" s="1"/>
  <c r="AB675" s="1"/>
  <c r="AA675"/>
  <c r="F686" i="7"/>
  <c r="F686" i="6"/>
  <c r="G685" i="11"/>
  <c r="F686"/>
  <c r="M678" i="7"/>
  <c r="Q677" i="11" s="1"/>
  <c r="S677" s="1"/>
  <c r="M678" i="6"/>
  <c r="L677" i="11" s="1"/>
  <c r="P677" s="1"/>
  <c r="N679" i="6"/>
  <c r="M678" i="11" s="1"/>
  <c r="L679" i="6"/>
  <c r="G680"/>
  <c r="J680" s="1"/>
  <c r="H680"/>
  <c r="K680" s="1"/>
  <c r="N679" i="7"/>
  <c r="R678" i="11" s="1"/>
  <c r="L679" i="7"/>
  <c r="G680"/>
  <c r="J680" s="1"/>
  <c r="H680"/>
  <c r="K680" s="1"/>
  <c r="X676" i="11" l="1"/>
  <c r="Y676" s="1"/>
  <c r="Z676" s="1"/>
  <c r="AB676" s="1"/>
  <c r="U677"/>
  <c r="X677" s="1"/>
  <c r="N677"/>
  <c r="V677" s="1"/>
  <c r="F687" i="7"/>
  <c r="F687" i="6"/>
  <c r="F687" i="11"/>
  <c r="G686"/>
  <c r="M679" i="7"/>
  <c r="Q678" i="11" s="1"/>
  <c r="S678" s="1"/>
  <c r="M679" i="6"/>
  <c r="L678" i="11" s="1"/>
  <c r="N678" s="1"/>
  <c r="L680" i="7"/>
  <c r="N680"/>
  <c r="R679" i="11" s="1"/>
  <c r="G681" i="7"/>
  <c r="J681" s="1"/>
  <c r="H681"/>
  <c r="K681" s="1"/>
  <c r="N680" i="6"/>
  <c r="M679" i="11" s="1"/>
  <c r="L680" i="6"/>
  <c r="H681"/>
  <c r="K681" s="1"/>
  <c r="G681"/>
  <c r="J681" s="1"/>
  <c r="Y677" i="11" l="1"/>
  <c r="Z677" s="1"/>
  <c r="AB677" s="1"/>
  <c r="AA677"/>
  <c r="U678"/>
  <c r="V678"/>
  <c r="AA678" s="1"/>
  <c r="P678"/>
  <c r="F688" i="7"/>
  <c r="F688" i="6"/>
  <c r="F688" i="11"/>
  <c r="G687"/>
  <c r="M680" i="7"/>
  <c r="Q679" i="11" s="1"/>
  <c r="S679" s="1"/>
  <c r="M680" i="6"/>
  <c r="L679" i="11" s="1"/>
  <c r="P679" s="1"/>
  <c r="L681" i="7"/>
  <c r="N681"/>
  <c r="R680" i="11" s="1"/>
  <c r="G682" i="7"/>
  <c r="J682" s="1"/>
  <c r="H682"/>
  <c r="K682" s="1"/>
  <c r="G682" i="6"/>
  <c r="J682" s="1"/>
  <c r="H682"/>
  <c r="K682" s="1"/>
  <c r="N681"/>
  <c r="M680" i="11" s="1"/>
  <c r="L681" i="6"/>
  <c r="U679" i="11" l="1"/>
  <c r="X679" s="1"/>
  <c r="X678"/>
  <c r="N679"/>
  <c r="V679" s="1"/>
  <c r="F689" i="6"/>
  <c r="F689" i="7"/>
  <c r="F689" i="11"/>
  <c r="G688"/>
  <c r="M681" i="7"/>
  <c r="Q680" i="11" s="1"/>
  <c r="U680" s="1"/>
  <c r="M681" i="6"/>
  <c r="L680" i="11" s="1"/>
  <c r="N680" s="1"/>
  <c r="L682" i="7"/>
  <c r="H683"/>
  <c r="K683" s="1"/>
  <c r="G683"/>
  <c r="J683" s="1"/>
  <c r="N682"/>
  <c r="R681" i="11" s="1"/>
  <c r="N682" i="6"/>
  <c r="M681" i="11" s="1"/>
  <c r="L682" i="6"/>
  <c r="H683"/>
  <c r="K683" s="1"/>
  <c r="G683"/>
  <c r="J683" s="1"/>
  <c r="V680" i="11" l="1"/>
  <c r="Y678"/>
  <c r="Z678" s="1"/>
  <c r="AB678" s="1"/>
  <c r="S680"/>
  <c r="P680"/>
  <c r="X680" s="1"/>
  <c r="Y679"/>
  <c r="Z679" s="1"/>
  <c r="AB679" s="1"/>
  <c r="AA679"/>
  <c r="F690" i="7"/>
  <c r="F690" i="6"/>
  <c r="F690" i="11"/>
  <c r="G689"/>
  <c r="M682" i="7"/>
  <c r="Q681" i="11" s="1"/>
  <c r="U681" s="1"/>
  <c r="M682" i="6"/>
  <c r="L681" i="11" s="1"/>
  <c r="N681" s="1"/>
  <c r="G684" i="6"/>
  <c r="J684" s="1"/>
  <c r="H684"/>
  <c r="K684" s="1"/>
  <c r="N683" i="7"/>
  <c r="R682" i="11" s="1"/>
  <c r="L683" i="7"/>
  <c r="G684"/>
  <c r="J684" s="1"/>
  <c r="H684"/>
  <c r="K684" s="1"/>
  <c r="N683" i="6"/>
  <c r="M682" i="11" s="1"/>
  <c r="L683" i="6"/>
  <c r="X681" i="11" l="1"/>
  <c r="Y680"/>
  <c r="Z680" s="1"/>
  <c r="AB680" s="1"/>
  <c r="AA680"/>
  <c r="S681"/>
  <c r="V681" s="1"/>
  <c r="P681"/>
  <c r="F691" i="7"/>
  <c r="F691" i="6"/>
  <c r="L684"/>
  <c r="M684" s="1"/>
  <c r="L683" i="11" s="1"/>
  <c r="F691"/>
  <c r="G690"/>
  <c r="M683" i="7"/>
  <c r="Q682" i="11" s="1"/>
  <c r="U682" s="1"/>
  <c r="M683" i="6"/>
  <c r="L682" i="11" s="1"/>
  <c r="N682" s="1"/>
  <c r="L684" i="7"/>
  <c r="N684" i="6"/>
  <c r="M683" i="11" s="1"/>
  <c r="G685" i="6"/>
  <c r="J685" s="1"/>
  <c r="H685"/>
  <c r="K685" s="1"/>
  <c r="G685" i="7"/>
  <c r="J685" s="1"/>
  <c r="H685"/>
  <c r="K685" s="1"/>
  <c r="N684"/>
  <c r="R683" i="11" s="1"/>
  <c r="P682" l="1"/>
  <c r="X682" s="1"/>
  <c r="P683"/>
  <c r="Y681"/>
  <c r="Z681" s="1"/>
  <c r="AB681" s="1"/>
  <c r="AA681"/>
  <c r="N683"/>
  <c r="S682"/>
  <c r="V682" s="1"/>
  <c r="F692" i="7"/>
  <c r="F692" i="6"/>
  <c r="F692" i="11"/>
  <c r="G691"/>
  <c r="M684" i="7"/>
  <c r="Q683" i="11" s="1"/>
  <c r="U683" s="1"/>
  <c r="N685" i="7"/>
  <c r="R684" i="11" s="1"/>
  <c r="L685" i="7"/>
  <c r="N685" i="6"/>
  <c r="M684" i="11" s="1"/>
  <c r="L685" i="6"/>
  <c r="G686"/>
  <c r="J686" s="1"/>
  <c r="H686"/>
  <c r="K686" s="1"/>
  <c r="G686" i="7"/>
  <c r="J686" s="1"/>
  <c r="H686"/>
  <c r="K686" s="1"/>
  <c r="L686" l="1"/>
  <c r="M686" s="1"/>
  <c r="Q685" i="11" s="1"/>
  <c r="X683"/>
  <c r="S683"/>
  <c r="V683" s="1"/>
  <c r="Y682"/>
  <c r="Z682" s="1"/>
  <c r="AB682" s="1"/>
  <c r="AA682"/>
  <c r="F693" i="7"/>
  <c r="F693" i="6"/>
  <c r="G692" i="11"/>
  <c r="F693"/>
  <c r="M685" i="7"/>
  <c r="Q684" i="11" s="1"/>
  <c r="S684" s="1"/>
  <c r="M685" i="6"/>
  <c r="L684" i="11" s="1"/>
  <c r="P684" s="1"/>
  <c r="N686" i="6"/>
  <c r="M685" i="11" s="1"/>
  <c r="L686" i="6"/>
  <c r="G687"/>
  <c r="J687" s="1"/>
  <c r="H687"/>
  <c r="K687" s="1"/>
  <c r="N686" i="7"/>
  <c r="R685" i="11" s="1"/>
  <c r="G687" i="7"/>
  <c r="J687" s="1"/>
  <c r="H687"/>
  <c r="K687" s="1"/>
  <c r="U685" i="11" l="1"/>
  <c r="N684"/>
  <c r="V684" s="1"/>
  <c r="AA684" s="1"/>
  <c r="X684"/>
  <c r="Y683"/>
  <c r="Z683" s="1"/>
  <c r="AB683" s="1"/>
  <c r="AA683"/>
  <c r="S685"/>
  <c r="U684"/>
  <c r="F694" i="7"/>
  <c r="F694" i="6"/>
  <c r="G693" i="11"/>
  <c r="F694"/>
  <c r="M686" i="6"/>
  <c r="L685" i="11" s="1"/>
  <c r="N685" s="1"/>
  <c r="V685" s="1"/>
  <c r="N687" i="7"/>
  <c r="R686" i="11" s="1"/>
  <c r="G688" i="6"/>
  <c r="J688" s="1"/>
  <c r="H688"/>
  <c r="K688" s="1"/>
  <c r="L687" i="7"/>
  <c r="N687" i="6"/>
  <c r="M686" i="11" s="1"/>
  <c r="L687" i="6"/>
  <c r="G688" i="7"/>
  <c r="J688" s="1"/>
  <c r="H688"/>
  <c r="K688" s="1"/>
  <c r="P685" i="11" l="1"/>
  <c r="X685" s="1"/>
  <c r="Y685" s="1"/>
  <c r="Z685" s="1"/>
  <c r="AB685" s="1"/>
  <c r="AA685"/>
  <c r="Y684"/>
  <c r="Z684" s="1"/>
  <c r="AB684" s="1"/>
  <c r="F695" i="7"/>
  <c r="F695" i="6"/>
  <c r="F695" i="11"/>
  <c r="G694"/>
  <c r="M687" i="7"/>
  <c r="Q686" i="11" s="1"/>
  <c r="U686" s="1"/>
  <c r="M687" i="6"/>
  <c r="L686" i="11" s="1"/>
  <c r="P686" s="1"/>
  <c r="L688" i="7"/>
  <c r="N688"/>
  <c r="R687" i="11" s="1"/>
  <c r="H689" i="6"/>
  <c r="K689" s="1"/>
  <c r="G689"/>
  <c r="J689" s="1"/>
  <c r="N688"/>
  <c r="M687" i="11" s="1"/>
  <c r="L688" i="6"/>
  <c r="G689" i="7"/>
  <c r="J689" s="1"/>
  <c r="H689"/>
  <c r="K689" s="1"/>
  <c r="X686" i="11" l="1"/>
  <c r="N686"/>
  <c r="S686"/>
  <c r="F696" i="7"/>
  <c r="F696" i="6"/>
  <c r="F696" i="11"/>
  <c r="G695"/>
  <c r="M688" i="7"/>
  <c r="Q687" i="11" s="1"/>
  <c r="S687" s="1"/>
  <c r="M688" i="6"/>
  <c r="L687" i="11" s="1"/>
  <c r="P687" s="1"/>
  <c r="G690" i="7"/>
  <c r="J690" s="1"/>
  <c r="H690"/>
  <c r="K690" s="1"/>
  <c r="G690" i="6"/>
  <c r="J690" s="1"/>
  <c r="H690"/>
  <c r="K690" s="1"/>
  <c r="L689"/>
  <c r="N689"/>
  <c r="M688" i="11" s="1"/>
  <c r="L689" i="7"/>
  <c r="N689"/>
  <c r="R688" i="11" s="1"/>
  <c r="L690" i="7" l="1"/>
  <c r="V686" i="11"/>
  <c r="AA686" s="1"/>
  <c r="N687"/>
  <c r="V687" s="1"/>
  <c r="AA687" s="1"/>
  <c r="U687"/>
  <c r="X687" s="1"/>
  <c r="F697" i="6"/>
  <c r="F697" i="7"/>
  <c r="F697" i="11"/>
  <c r="G696"/>
  <c r="M690" i="7"/>
  <c r="Q689" i="11" s="1"/>
  <c r="M689" i="7"/>
  <c r="Q688" i="11" s="1"/>
  <c r="U688" s="1"/>
  <c r="M689" i="6"/>
  <c r="L688" i="11" s="1"/>
  <c r="P688" s="1"/>
  <c r="H691" i="6"/>
  <c r="K691" s="1"/>
  <c r="G691"/>
  <c r="J691" s="1"/>
  <c r="N690"/>
  <c r="M689" i="11" s="1"/>
  <c r="L690" i="6"/>
  <c r="G691" i="7"/>
  <c r="J691" s="1"/>
  <c r="H691"/>
  <c r="K691" s="1"/>
  <c r="N690"/>
  <c r="R689" i="11" s="1"/>
  <c r="X688" l="1"/>
  <c r="Y686"/>
  <c r="Z686" s="1"/>
  <c r="AB686" s="1"/>
  <c r="Y687"/>
  <c r="Z687" s="1"/>
  <c r="AB687" s="1"/>
  <c r="N688"/>
  <c r="V688" s="1"/>
  <c r="S689"/>
  <c r="U689"/>
  <c r="S688"/>
  <c r="F698" i="7"/>
  <c r="F698" i="6"/>
  <c r="F698" i="11"/>
  <c r="G697"/>
  <c r="M690" i="6"/>
  <c r="L689" i="11" s="1"/>
  <c r="N689" s="1"/>
  <c r="G692" i="7"/>
  <c r="J692" s="1"/>
  <c r="H692"/>
  <c r="K692" s="1"/>
  <c r="N691" i="6"/>
  <c r="M690" i="11" s="1"/>
  <c r="L691" i="6"/>
  <c r="N691" i="7"/>
  <c r="R690" i="11" s="1"/>
  <c r="L691" i="7"/>
  <c r="G692" i="6"/>
  <c r="J692" s="1"/>
  <c r="H692"/>
  <c r="K692" s="1"/>
  <c r="V689" i="11" l="1"/>
  <c r="AA689" s="1"/>
  <c r="P689"/>
  <c r="X689" s="1"/>
  <c r="Y688"/>
  <c r="Z688" s="1"/>
  <c r="AB688" s="1"/>
  <c r="AA688"/>
  <c r="F699" i="7"/>
  <c r="F699" i="6"/>
  <c r="F699" i="11"/>
  <c r="G698"/>
  <c r="M691" i="7"/>
  <c r="Q690" i="11" s="1"/>
  <c r="S690" s="1"/>
  <c r="M691" i="6"/>
  <c r="L690" i="11" s="1"/>
  <c r="P690" s="1"/>
  <c r="L692" i="7"/>
  <c r="L692" i="6"/>
  <c r="N692" i="7"/>
  <c r="R691" i="11" s="1"/>
  <c r="G693" i="6"/>
  <c r="J693" s="1"/>
  <c r="H693"/>
  <c r="K693" s="1"/>
  <c r="G693" i="7"/>
  <c r="J693" s="1"/>
  <c r="H693"/>
  <c r="K693" s="1"/>
  <c r="N692" i="6"/>
  <c r="M691" i="11" s="1"/>
  <c r="Y689" l="1"/>
  <c r="Z689" s="1"/>
  <c r="AB689" s="1"/>
  <c r="U690"/>
  <c r="X690" s="1"/>
  <c r="S691"/>
  <c r="N690"/>
  <c r="V690" s="1"/>
  <c r="G699"/>
  <c r="F700" i="7"/>
  <c r="F700" i="6"/>
  <c r="M692" i="7"/>
  <c r="Q691" i="11" s="1"/>
  <c r="U691" s="1"/>
  <c r="M692" i="6"/>
  <c r="L691" i="11" s="1"/>
  <c r="N691" s="1"/>
  <c r="N693" i="7"/>
  <c r="R692" i="11" s="1"/>
  <c r="L693" i="7"/>
  <c r="N693" i="6"/>
  <c r="M692" i="11" s="1"/>
  <c r="L693" i="6"/>
  <c r="G694" i="7"/>
  <c r="J694" s="1"/>
  <c r="H694"/>
  <c r="K694" s="1"/>
  <c r="H694" i="6"/>
  <c r="K694" s="1"/>
  <c r="G694"/>
  <c r="J694" s="1"/>
  <c r="V691" i="11" l="1"/>
  <c r="AA691" s="1"/>
  <c r="Y690"/>
  <c r="Z690" s="1"/>
  <c r="AB690" s="1"/>
  <c r="AA690"/>
  <c r="P691"/>
  <c r="X691" s="1"/>
  <c r="M693" i="7"/>
  <c r="Q692" i="11" s="1"/>
  <c r="S692" s="1"/>
  <c r="M693" i="6"/>
  <c r="L692" i="11" s="1"/>
  <c r="P692" s="1"/>
  <c r="L694" i="6"/>
  <c r="N694"/>
  <c r="M693" i="11" s="1"/>
  <c r="G695" i="6"/>
  <c r="J695" s="1"/>
  <c r="H695"/>
  <c r="K695" s="1"/>
  <c r="G695" i="7"/>
  <c r="J695" s="1"/>
  <c r="H695"/>
  <c r="K695" s="1"/>
  <c r="L694"/>
  <c r="N694"/>
  <c r="R693" i="11" s="1"/>
  <c r="Y691" l="1"/>
  <c r="Z691" s="1"/>
  <c r="AB691" s="1"/>
  <c r="U692"/>
  <c r="X692" s="1"/>
  <c r="U693"/>
  <c r="N692"/>
  <c r="V692" s="1"/>
  <c r="M694" i="7"/>
  <c r="Q693" i="11" s="1"/>
  <c r="S693" s="1"/>
  <c r="M694" i="6"/>
  <c r="L693" i="11" s="1"/>
  <c r="P693" s="1"/>
  <c r="N695" i="7"/>
  <c r="R694" i="11" s="1"/>
  <c r="N695" i="6"/>
  <c r="M694" i="11" s="1"/>
  <c r="L695" i="6"/>
  <c r="G696" i="7"/>
  <c r="J696" s="1"/>
  <c r="H696"/>
  <c r="K696" s="1"/>
  <c r="G696" i="6"/>
  <c r="J696" s="1"/>
  <c r="H696"/>
  <c r="K696" s="1"/>
  <c r="L695" i="7"/>
  <c r="N693" i="11" l="1"/>
  <c r="V693" s="1"/>
  <c r="AA693" s="1"/>
  <c r="X693"/>
  <c r="Y692"/>
  <c r="Z692" s="1"/>
  <c r="AB692" s="1"/>
  <c r="AA692"/>
  <c r="P694"/>
  <c r="M695" i="7"/>
  <c r="Q694" i="11" s="1"/>
  <c r="U694" s="1"/>
  <c r="M695" i="6"/>
  <c r="L694" i="11" s="1"/>
  <c r="N694" s="1"/>
  <c r="L696" i="7"/>
  <c r="N696"/>
  <c r="R695" i="11" s="1"/>
  <c r="N696" i="6"/>
  <c r="M695" i="11" s="1"/>
  <c r="L696" i="6"/>
  <c r="G697" i="7"/>
  <c r="J697" s="1"/>
  <c r="H697"/>
  <c r="K697" s="1"/>
  <c r="H697" i="6"/>
  <c r="K697" s="1"/>
  <c r="G697"/>
  <c r="J697" s="1"/>
  <c r="X694" i="11" l="1"/>
  <c r="Y693"/>
  <c r="Z693" s="1"/>
  <c r="AB693" s="1"/>
  <c r="V694"/>
  <c r="U695"/>
  <c r="S695"/>
  <c r="S694"/>
  <c r="M696" i="7"/>
  <c r="Q695" i="11" s="1"/>
  <c r="M696" i="6"/>
  <c r="L695" i="11" s="1"/>
  <c r="P695" s="1"/>
  <c r="L697" i="7"/>
  <c r="N697" i="6"/>
  <c r="M696" i="11" s="1"/>
  <c r="L697" i="6"/>
  <c r="G698" i="7"/>
  <c r="J698" s="1"/>
  <c r="H698"/>
  <c r="K698" s="1"/>
  <c r="G698" i="6"/>
  <c r="J698" s="1"/>
  <c r="H698"/>
  <c r="K698" s="1"/>
  <c r="N697" i="7"/>
  <c r="R696" i="11" s="1"/>
  <c r="N695" l="1"/>
  <c r="V695" s="1"/>
  <c r="Y694"/>
  <c r="Z694" s="1"/>
  <c r="AB694" s="1"/>
  <c r="AA694"/>
  <c r="X695"/>
  <c r="M697" i="7"/>
  <c r="Q696" i="11" s="1"/>
  <c r="S696" s="1"/>
  <c r="M697" i="6"/>
  <c r="L696" i="11" s="1"/>
  <c r="N696" s="1"/>
  <c r="L698" i="7"/>
  <c r="G699"/>
  <c r="J699" s="1"/>
  <c r="H699"/>
  <c r="K699" s="1"/>
  <c r="N698" i="6"/>
  <c r="M697" i="11" s="1"/>
  <c r="L698" i="6"/>
  <c r="N698" i="7"/>
  <c r="R697" i="11" s="1"/>
  <c r="H699" i="6"/>
  <c r="K699" s="1"/>
  <c r="G699"/>
  <c r="J699" s="1"/>
  <c r="V696" i="11" l="1"/>
  <c r="U696"/>
  <c r="P696"/>
  <c r="P697"/>
  <c r="Y695"/>
  <c r="Z695" s="1"/>
  <c r="AB695" s="1"/>
  <c r="AA695"/>
  <c r="M698" i="7"/>
  <c r="Q697" i="11" s="1"/>
  <c r="S697" s="1"/>
  <c r="M698" i="6"/>
  <c r="L697" i="11" s="1"/>
  <c r="N697" s="1"/>
  <c r="N699" i="7"/>
  <c r="R698" i="11" s="1"/>
  <c r="L699" i="7"/>
  <c r="G700"/>
  <c r="J700" s="1"/>
  <c r="H700"/>
  <c r="K700" s="1"/>
  <c r="N699" i="6"/>
  <c r="M698" i="11" s="1"/>
  <c r="L699" i="6"/>
  <c r="G700"/>
  <c r="J700" s="1"/>
  <c r="H700"/>
  <c r="K700" s="1"/>
  <c r="X696" i="11" l="1"/>
  <c r="Y696" s="1"/>
  <c r="Z696" s="1"/>
  <c r="AB696" s="1"/>
  <c r="AA696"/>
  <c r="U697"/>
  <c r="X697" s="1"/>
  <c r="V697"/>
  <c r="L700" i="7"/>
  <c r="M700" s="1"/>
  <c r="Q699" i="11" s="1"/>
  <c r="M699" i="7"/>
  <c r="Q698" i="11" s="1"/>
  <c r="U698" s="1"/>
  <c r="M699" i="6"/>
  <c r="L698" i="11" s="1"/>
  <c r="P698" s="1"/>
  <c r="L700" i="6"/>
  <c r="N700"/>
  <c r="M699" i="11" s="1"/>
  <c r="N700" i="7"/>
  <c r="R699" i="11" s="1"/>
  <c r="S698" l="1"/>
  <c r="X698"/>
  <c r="Y697"/>
  <c r="Z697" s="1"/>
  <c r="AB697" s="1"/>
  <c r="AA697"/>
  <c r="S699"/>
  <c r="U699"/>
  <c r="N698"/>
  <c r="M700" i="6"/>
  <c r="L699" i="11" s="1"/>
  <c r="N699" s="1"/>
  <c r="V698" l="1"/>
  <c r="Y698" s="1"/>
  <c r="Z698" s="1"/>
  <c r="AB698" s="1"/>
  <c r="V699"/>
  <c r="AA699" s="1"/>
  <c r="P699"/>
  <c r="X699" s="1"/>
  <c r="AA698" l="1"/>
  <c r="Y699"/>
  <c r="Z699" s="1"/>
  <c r="AB699" s="1"/>
</calcChain>
</file>

<file path=xl/sharedStrings.xml><?xml version="1.0" encoding="utf-8"?>
<sst xmlns="http://schemas.openxmlformats.org/spreadsheetml/2006/main" count="2969" uniqueCount="70">
  <si>
    <t>mA</t>
  </si>
  <si>
    <t>E =</t>
  </si>
  <si>
    <t>Parallel Tank Analysis</t>
  </si>
  <si>
    <t>R =</t>
  </si>
  <si>
    <t>L =</t>
  </si>
  <si>
    <t>C =</t>
  </si>
  <si>
    <t>W</t>
  </si>
  <si>
    <t>Vrms</t>
  </si>
  <si>
    <t>P =</t>
  </si>
  <si>
    <t>It =</t>
  </si>
  <si>
    <t>Ir + Il + Ic</t>
  </si>
  <si>
    <t xml:space="preserve">Zt = </t>
  </si>
  <si>
    <t>E / It</t>
  </si>
  <si>
    <t>Zl =</t>
  </si>
  <si>
    <t>j 2pi f L</t>
  </si>
  <si>
    <t>Zc =</t>
  </si>
  <si>
    <t>-j / 2pi f C</t>
  </si>
  <si>
    <t>deg</t>
  </si>
  <si>
    <t>pF</t>
  </si>
  <si>
    <t>uH</t>
  </si>
  <si>
    <t>kHz</t>
  </si>
  <si>
    <t>Ir</t>
  </si>
  <si>
    <t>Il</t>
  </si>
  <si>
    <t>Ic</t>
  </si>
  <si>
    <t>E / Zc</t>
  </si>
  <si>
    <t>E / Zl</t>
  </si>
  <si>
    <t>E / Zr</t>
  </si>
  <si>
    <t>It</t>
  </si>
  <si>
    <t>f</t>
  </si>
  <si>
    <t>Zl</t>
  </si>
  <si>
    <t>Zc</t>
  </si>
  <si>
    <t>Zt</t>
  </si>
  <si>
    <r>
      <rPr>
        <sz val="12"/>
        <color theme="1"/>
        <rFont val="Calibri"/>
        <family val="2"/>
        <scheme val="minor"/>
      </rPr>
      <t>k</t>
    </r>
    <r>
      <rPr>
        <sz val="12"/>
        <color theme="1"/>
        <rFont val="Symbol"/>
        <family val="1"/>
        <charset val="2"/>
      </rPr>
      <t>W</t>
    </r>
  </si>
  <si>
    <t>fres</t>
  </si>
  <si>
    <t>f = 1 / 2pi sqrt(LC)</t>
  </si>
  <si>
    <t>KHz</t>
  </si>
  <si>
    <t>P = E^2/R</t>
  </si>
  <si>
    <t>Kirchoff's Law</t>
  </si>
  <si>
    <t xml:space="preserve">Q = Rp / 2pi * f * L </t>
  </si>
  <si>
    <t>uW</t>
  </si>
  <si>
    <t>Q =</t>
  </si>
  <si>
    <t>arctan((Il+Ic)/It)</t>
  </si>
  <si>
    <t>Coupled Circuit Analysis</t>
  </si>
  <si>
    <t>M =</t>
  </si>
  <si>
    <t>k =</t>
  </si>
  <si>
    <t>Le =</t>
  </si>
  <si>
    <t>R2 =</t>
  </si>
  <si>
    <t>L1 =</t>
  </si>
  <si>
    <t>C1 =</t>
  </si>
  <si>
    <t>R1 =</t>
  </si>
  <si>
    <t>L2 =</t>
  </si>
  <si>
    <t>C2 =</t>
  </si>
  <si>
    <t>F</t>
  </si>
  <si>
    <t>H</t>
  </si>
  <si>
    <t>Hz</t>
  </si>
  <si>
    <t>j</t>
  </si>
  <si>
    <t>(wM)^2</t>
  </si>
  <si>
    <t>Primary</t>
  </si>
  <si>
    <t>Secondary</t>
  </si>
  <si>
    <t>Ztp</t>
  </si>
  <si>
    <t>Zts</t>
  </si>
  <si>
    <t>frequency</t>
  </si>
  <si>
    <t>Ztc = (wM)^2 / (Ztp + Zts)</t>
  </si>
  <si>
    <t>Ztp + Zts</t>
  </si>
  <si>
    <t>Ztc</t>
  </si>
  <si>
    <t>Coupling</t>
  </si>
  <si>
    <t>opp</t>
  </si>
  <si>
    <t>adj</t>
  </si>
  <si>
    <t>Ztprimary</t>
  </si>
  <si>
    <t>Ztsecondary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</si>
</sst>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0.000"/>
    <numFmt numFmtId="166" formatCode="0.0"/>
    <numFmt numFmtId="167" formatCode="0.00000"/>
    <numFmt numFmtId="168" formatCode="0.0000000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6" fontId="5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0" fontId="6" fillId="0" borderId="0" xfId="0" applyFont="1"/>
    <xf numFmtId="165" fontId="1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65" fontId="9" fillId="0" borderId="0" xfId="0" applyNumberFormat="1" applyFont="1" applyFill="1" applyAlignment="1">
      <alignment horizontal="right"/>
    </xf>
    <xf numFmtId="0" fontId="8" fillId="0" borderId="0" xfId="0" applyFont="1"/>
    <xf numFmtId="2" fontId="9" fillId="0" borderId="0" xfId="0" applyNumberFormat="1" applyFont="1" applyFill="1" applyAlignment="1">
      <alignment horizontal="right"/>
    </xf>
    <xf numFmtId="1" fontId="9" fillId="0" borderId="0" xfId="0" applyNumberFormat="1" applyFont="1" applyFill="1" applyAlignment="1">
      <alignment horizontal="right"/>
    </xf>
    <xf numFmtId="167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7" fillId="0" borderId="0" xfId="0" applyNumberFormat="1" applyFont="1" applyAlignment="1">
      <alignment horizontal="right"/>
    </xf>
    <xf numFmtId="1" fontId="1" fillId="0" borderId="0" xfId="0" applyNumberFormat="1" applyFont="1"/>
    <xf numFmtId="166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" fontId="10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166" fontId="4" fillId="0" borderId="0" xfId="0" applyNumberFormat="1" applyFont="1"/>
    <xf numFmtId="1" fontId="11" fillId="0" borderId="0" xfId="0" applyNumberFormat="1" applyFont="1" applyAlignment="1">
      <alignment horizontal="right"/>
    </xf>
    <xf numFmtId="2" fontId="4" fillId="0" borderId="0" xfId="0" applyNumberFormat="1" applyFont="1"/>
    <xf numFmtId="0" fontId="5" fillId="0" borderId="0" xfId="0" applyFont="1"/>
    <xf numFmtId="0" fontId="1" fillId="0" borderId="0" xfId="0" applyFont="1" applyAlignment="1"/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Coupled Parallel Circuits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Zcoupled!$L$3</c:f>
              <c:strCache>
                <c:ptCount val="1"/>
                <c:pt idx="0">
                  <c:v>Ztp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Zcoupled!$F$5:$F$699</c:f>
              <c:numCache>
                <c:formatCode>General</c:formatCode>
                <c:ptCount val="695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Zcoupled!$L$5:$L$699</c:f>
              <c:numCache>
                <c:formatCode>0</c:formatCode>
                <c:ptCount val="695"/>
                <c:pt idx="0">
                  <c:v>367.48259943440206</c:v>
                </c:pt>
                <c:pt idx="1">
                  <c:v>371.77854777646974</c:v>
                </c:pt>
                <c:pt idx="2">
                  <c:v>376.09517153056674</c:v>
                </c:pt>
                <c:pt idx="3">
                  <c:v>380.43279225238979</c:v>
                </c:pt>
                <c:pt idx="4">
                  <c:v>384.79173580192332</c:v>
                </c:pt>
                <c:pt idx="5">
                  <c:v>389.17233243505632</c:v>
                </c:pt>
                <c:pt idx="6">
                  <c:v>393.5749168972585</c:v>
                </c:pt>
                <c:pt idx="7">
                  <c:v>397.99982851937358</c:v>
                </c:pt>
                <c:pt idx="8">
                  <c:v>402.44741131558783</c:v>
                </c:pt>
                <c:pt idx="9">
                  <c:v>406.91801408363813</c:v>
                </c:pt>
                <c:pt idx="10">
                  <c:v>411.41199050732206</c:v>
                </c:pt>
                <c:pt idx="11">
                  <c:v>415.92969926137607</c:v>
                </c:pt>
                <c:pt idx="12">
                  <c:v>420.47150411878971</c:v>
                </c:pt>
                <c:pt idx="13">
                  <c:v>425.03777406062613</c:v>
                </c:pt>
                <c:pt idx="14">
                  <c:v>429.62888338842208</c:v>
                </c:pt>
                <c:pt idx="15">
                  <c:v>434.24521183923861</c:v>
                </c:pt>
                <c:pt idx="16">
                  <c:v>438.88714470344541</c:v>
                </c:pt>
                <c:pt idx="17">
                  <c:v>443.5550729453127</c:v>
                </c:pt>
                <c:pt idx="18">
                  <c:v>448.24939332649745</c:v>
                </c:pt>
                <c:pt idx="19">
                  <c:v>452.97050853250295</c:v>
                </c:pt>
                <c:pt idx="20">
                  <c:v>457.71882730220915</c:v>
                </c:pt>
                <c:pt idx="21">
                  <c:v>462.49476456055174</c:v>
                </c:pt>
                <c:pt idx="22">
                  <c:v>467.29874155445646</c:v>
                </c:pt>
                <c:pt idx="23">
                  <c:v>472.13118599211384</c:v>
                </c:pt>
                <c:pt idx="24">
                  <c:v>476.99253218570431</c:v>
                </c:pt>
                <c:pt idx="25">
                  <c:v>481.88322119766929</c:v>
                </c:pt>
                <c:pt idx="26">
                  <c:v>486.8037009906401</c:v>
                </c:pt>
                <c:pt idx="27">
                  <c:v>491.75442658113155</c:v>
                </c:pt>
                <c:pt idx="28">
                  <c:v>496.73586019711979</c:v>
                </c:pt>
                <c:pt idx="29">
                  <c:v>501.74847143961489</c:v>
                </c:pt>
                <c:pt idx="30">
                  <c:v>506.79273744835808</c:v>
                </c:pt>
                <c:pt idx="31">
                  <c:v>511.86914307176488</c:v>
                </c:pt>
                <c:pt idx="32">
                  <c:v>516.97818104124838</c:v>
                </c:pt>
                <c:pt idx="33">
                  <c:v>522.12035215005494</c:v>
                </c:pt>
                <c:pt idx="34">
                  <c:v>527.29616543675593</c:v>
                </c:pt>
                <c:pt idx="35">
                  <c:v>532.5061383735391</c:v>
                </c:pt>
                <c:pt idx="36">
                  <c:v>537.75079705944825</c:v>
                </c:pt>
                <c:pt idx="37">
                  <c:v>543.03067641873031</c:v>
                </c:pt>
                <c:pt idx="38">
                  <c:v>548.34632040444922</c:v>
                </c:pt>
                <c:pt idx="39">
                  <c:v>553.69828220753197</c:v>
                </c:pt>
                <c:pt idx="40">
                  <c:v>559.08712447142511</c:v>
                </c:pt>
                <c:pt idx="41">
                  <c:v>564.51341951253312</c:v>
                </c:pt>
                <c:pt idx="42">
                  <c:v>569.97774954663441</c:v>
                </c:pt>
                <c:pt idx="43">
                  <c:v>575.4807069214578</c:v>
                </c:pt>
                <c:pt idx="44">
                  <c:v>581.02289435562636</c:v>
                </c:pt>
                <c:pt idx="45">
                  <c:v>586.60492518417243</c:v>
                </c:pt>
                <c:pt idx="46">
                  <c:v>592.22742361083999</c:v>
                </c:pt>
                <c:pt idx="47">
                  <c:v>597.89102496739645</c:v>
                </c:pt>
                <c:pt idx="48">
                  <c:v>603.59637598018639</c:v>
                </c:pt>
                <c:pt idx="49">
                  <c:v>609.34413504416398</c:v>
                </c:pt>
                <c:pt idx="50">
                  <c:v>615.134972504659</c:v>
                </c:pt>
                <c:pt idx="51">
                  <c:v>620.96957094712832</c:v>
                </c:pt>
                <c:pt idx="52">
                  <c:v>626.8486254951664</c:v>
                </c:pt>
                <c:pt idx="53">
                  <c:v>632.77284411705045</c:v>
                </c:pt>
                <c:pt idx="54">
                  <c:v>638.74294794111108</c:v>
                </c:pt>
                <c:pt idx="55">
                  <c:v>644.75967158022945</c:v>
                </c:pt>
                <c:pt idx="56">
                  <c:v>650.82376346577121</c:v>
                </c:pt>
                <c:pt idx="57">
                  <c:v>656.93598619128591</c:v>
                </c:pt>
                <c:pt idx="58">
                  <c:v>663.09711686630385</c:v>
                </c:pt>
                <c:pt idx="59">
                  <c:v>669.30794748058713</c:v>
                </c:pt>
                <c:pt idx="60">
                  <c:v>675.56928527919445</c:v>
                </c:pt>
                <c:pt idx="61">
                  <c:v>681.88195314874167</c:v>
                </c:pt>
                <c:pt idx="62">
                  <c:v>688.24679001525442</c:v>
                </c:pt>
                <c:pt idx="63">
                  <c:v>694.66465125401703</c:v>
                </c:pt>
                <c:pt idx="64">
                  <c:v>701.13640911185257</c:v>
                </c:pt>
                <c:pt idx="65">
                  <c:v>707.66295314227364</c:v>
                </c:pt>
                <c:pt idx="66">
                  <c:v>714.24519065396771</c:v>
                </c:pt>
                <c:pt idx="67">
                  <c:v>720.88404717309948</c:v>
                </c:pt>
                <c:pt idx="68">
                  <c:v>727.58046691993184</c:v>
                </c:pt>
                <c:pt idx="69">
                  <c:v>734.33541330028868</c:v>
                </c:pt>
                <c:pt idx="70">
                  <c:v>741.14986941240272</c:v>
                </c:pt>
                <c:pt idx="71">
                  <c:v>748.02483856971787</c:v>
                </c:pt>
                <c:pt idx="72">
                  <c:v>754.96134484023446</c:v>
                </c:pt>
                <c:pt idx="73">
                  <c:v>761.96043360301951</c:v>
                </c:pt>
                <c:pt idx="74">
                  <c:v>769.02317212251944</c:v>
                </c:pt>
                <c:pt idx="75">
                  <c:v>776.1506501413478</c:v>
                </c:pt>
                <c:pt idx="76">
                  <c:v>783.34398049225047</c:v>
                </c:pt>
                <c:pt idx="77">
                  <c:v>790.60429972997451</c:v>
                </c:pt>
                <c:pt idx="78">
                  <c:v>797.93276878380573</c:v>
                </c:pt>
                <c:pt idx="79">
                  <c:v>805.33057363156638</c:v>
                </c:pt>
                <c:pt idx="80">
                  <c:v>812.79892599591108</c:v>
                </c:pt>
                <c:pt idx="81">
                  <c:v>820.33906406377946</c:v>
                </c:pt>
                <c:pt idx="82">
                  <c:v>827.95225322991882</c:v>
                </c:pt>
                <c:pt idx="83">
                  <c:v>835.63978686542089</c:v>
                </c:pt>
                <c:pt idx="84">
                  <c:v>843.40298711226137</c:v>
                </c:pt>
                <c:pt idx="85">
                  <c:v>851.24320570488283</c:v>
                </c:pt>
                <c:pt idx="86">
                  <c:v>859.1618248198946</c:v>
                </c:pt>
                <c:pt idx="87">
                  <c:v>867.16025795502776</c:v>
                </c:pt>
                <c:pt idx="88">
                  <c:v>875.23995083852833</c:v>
                </c:pt>
                <c:pt idx="89">
                  <c:v>883.40238237022641</c:v>
                </c:pt>
                <c:pt idx="90">
                  <c:v>891.6490655955796</c:v>
                </c:pt>
                <c:pt idx="91">
                  <c:v>899.98154871404802</c:v>
                </c:pt>
                <c:pt idx="92">
                  <c:v>908.40141612322577</c:v>
                </c:pt>
                <c:pt idx="93">
                  <c:v>916.91028950021541</c:v>
                </c:pt>
                <c:pt idx="94">
                  <c:v>925.50982892181162</c:v>
                </c:pt>
                <c:pt idx="95">
                  <c:v>934.20173402512637</c:v>
                </c:pt>
                <c:pt idx="96">
                  <c:v>942.98774521037581</c:v>
                </c:pt>
                <c:pt idx="97">
                  <c:v>951.86964488762487</c:v>
                </c:pt>
                <c:pt idx="98">
                  <c:v>960.84925876938462</c:v>
                </c:pt>
                <c:pt idx="99">
                  <c:v>969.92845721103356</c:v>
                </c:pt>
                <c:pt idx="100">
                  <c:v>979.10915660115279</c:v>
                </c:pt>
                <c:pt idx="101">
                  <c:v>988.39332080395377</c:v>
                </c:pt>
                <c:pt idx="102">
                  <c:v>997.78296265609345</c:v>
                </c:pt>
                <c:pt idx="103">
                  <c:v>1007.2801455202875</c:v>
                </c:pt>
                <c:pt idx="104">
                  <c:v>1016.886984898252</c:v>
                </c:pt>
                <c:pt idx="105">
                  <c:v>1026.6056501056416</c:v>
                </c:pt>
                <c:pt idx="106">
                  <c:v>1036.4383660117774</c:v>
                </c:pt>
                <c:pt idx="107">
                  <c:v>1046.3874148471134</c:v>
                </c:pt>
                <c:pt idx="108">
                  <c:v>1056.4551380815428</c:v>
                </c:pt>
                <c:pt idx="109">
                  <c:v>1066.6439383768031</c:v>
                </c:pt>
                <c:pt idx="110">
                  <c:v>1076.9562816164171</c:v>
                </c:pt>
                <c:pt idx="111">
                  <c:v>1087.3946990167879</c:v>
                </c:pt>
                <c:pt idx="112">
                  <c:v>1097.9617893232623</c:v>
                </c:pt>
                <c:pt idx="113">
                  <c:v>1108.6602210951783</c:v>
                </c:pt>
                <c:pt idx="114">
                  <c:v>1119.4927350841388</c:v>
                </c:pt>
                <c:pt idx="115">
                  <c:v>1130.4621467099753</c:v>
                </c:pt>
                <c:pt idx="116">
                  <c:v>1141.5713486391219</c:v>
                </c:pt>
                <c:pt idx="117">
                  <c:v>1152.823313470383</c:v>
                </c:pt>
                <c:pt idx="118">
                  <c:v>1164.2210965333365</c:v>
                </c:pt>
                <c:pt idx="119">
                  <c:v>1175.7678388049408</c:v>
                </c:pt>
                <c:pt idx="120">
                  <c:v>1187.4667699502054</c:v>
                </c:pt>
                <c:pt idx="121">
                  <c:v>1199.3212114931316</c:v>
                </c:pt>
                <c:pt idx="122">
                  <c:v>1211.3345801244791</c:v>
                </c:pt>
                <c:pt idx="123">
                  <c:v>1223.510391153304</c:v>
                </c:pt>
                <c:pt idx="124">
                  <c:v>1235.8522621096133</c:v>
                </c:pt>
                <c:pt idx="125">
                  <c:v>1248.3639165059055</c:v>
                </c:pt>
                <c:pt idx="126">
                  <c:v>1261.0491877658494</c:v>
                </c:pt>
                <c:pt idx="127">
                  <c:v>1273.9120233288188</c:v>
                </c:pt>
                <c:pt idx="128">
                  <c:v>1286.9564889395458</c:v>
                </c:pt>
                <c:pt idx="129">
                  <c:v>1300.1867731327063</c:v>
                </c:pt>
                <c:pt idx="130">
                  <c:v>1313.6071919228532</c:v>
                </c:pt>
                <c:pt idx="131">
                  <c:v>1327.2221937107527</c:v>
                </c:pt>
                <c:pt idx="132">
                  <c:v>1341.0363644178674</c:v>
                </c:pt>
                <c:pt idx="133">
                  <c:v>1355.0544328614608</c:v>
                </c:pt>
                <c:pt idx="134">
                  <c:v>1369.2812763835886</c:v>
                </c:pt>
                <c:pt idx="135">
                  <c:v>1383.7219267480668</c:v>
                </c:pt>
                <c:pt idx="136">
                  <c:v>1398.3815763204416</c:v>
                </c:pt>
                <c:pt idx="137">
                  <c:v>1413.2655845469167</c:v>
                </c:pt>
                <c:pt idx="138">
                  <c:v>1428.3794847492652</c:v>
                </c:pt>
                <c:pt idx="139">
                  <c:v>1443.7289912538395</c:v>
                </c:pt>
                <c:pt idx="140">
                  <c:v>1459.3200068740198</c:v>
                </c:pt>
                <c:pt idx="141">
                  <c:v>1475.1586307666976</c:v>
                </c:pt>
                <c:pt idx="142">
                  <c:v>1491.2511666848161</c:v>
                </c:pt>
                <c:pt idx="143">
                  <c:v>1507.6041316494359</c:v>
                </c:pt>
                <c:pt idx="144">
                  <c:v>1524.2242650664384</c:v>
                </c:pt>
                <c:pt idx="145">
                  <c:v>1541.1185383146847</c:v>
                </c:pt>
                <c:pt idx="146">
                  <c:v>1558.2941648343326</c:v>
                </c:pt>
                <c:pt idx="147">
                  <c:v>1575.7586107460036</c:v>
                </c:pt>
                <c:pt idx="148">
                  <c:v>1593.5196060336912</c:v>
                </c:pt>
                <c:pt idx="149">
                  <c:v>1611.5851563266367</c:v>
                </c:pt>
                <c:pt idx="150">
                  <c:v>1629.9635553179312</c:v>
                </c:pt>
                <c:pt idx="151">
                  <c:v>1648.6633978603595</c:v>
                </c:pt>
                <c:pt idx="152">
                  <c:v>1667.6935937829719</c:v>
                </c:pt>
                <c:pt idx="153">
                  <c:v>1687.0633824750844</c:v>
                </c:pt>
                <c:pt idx="154">
                  <c:v>1706.7823482879069</c:v>
                </c:pt>
                <c:pt idx="155">
                  <c:v>1726.8604368077752</c:v>
                </c:pt>
                <c:pt idx="156">
                  <c:v>1747.3079720590865</c:v>
                </c:pt>
                <c:pt idx="157">
                  <c:v>1768.1356746995043</c:v>
                </c:pt>
                <c:pt idx="158">
                  <c:v>1789.3546812748391</c:v>
                </c:pt>
                <c:pt idx="159">
                  <c:v>1810.9765646063188</c:v>
                </c:pt>
                <c:pt idx="160">
                  <c:v>1833.0133553887201</c:v>
                </c:pt>
                <c:pt idx="161">
                  <c:v>1855.4775650840825</c:v>
                </c:pt>
                <c:pt idx="162">
                  <c:v>1878.3822102025936</c:v>
                </c:pt>
                <c:pt idx="163">
                  <c:v>1901.7408380697145</c:v>
                </c:pt>
                <c:pt idx="164">
                  <c:v>1925.5675541867454</c:v>
                </c:pt>
                <c:pt idx="165">
                  <c:v>1949.8770513010131</c:v>
                </c:pt>
                <c:pt idx="166">
                  <c:v>1974.6846403115992</c:v>
                </c:pt>
                <c:pt idx="167">
                  <c:v>2000.0062831472455</c:v>
                </c:pt>
                <c:pt idx="168">
                  <c:v>2025.8586277648724</c:v>
                </c:pt>
                <c:pt idx="169">
                  <c:v>2052.2590454299611</c:v>
                </c:pt>
                <c:pt idx="170">
                  <c:v>2079.225670454302</c:v>
                </c:pt>
                <c:pt idx="171">
                  <c:v>2106.7774425821594</c:v>
                </c:pt>
                <c:pt idx="172">
                  <c:v>2134.9341522330828</c:v>
                </c:pt>
                <c:pt idx="173">
                  <c:v>2163.7164888285138</c:v>
                </c:pt>
                <c:pt idx="174">
                  <c:v>2193.1460924502185</c:v>
                </c:pt>
                <c:pt idx="175">
                  <c:v>2223.245609101637</c:v>
                </c:pt>
                <c:pt idx="176">
                  <c:v>2254.0387498687278</c:v>
                </c:pt>
                <c:pt idx="177">
                  <c:v>2285.5503543051609</c:v>
                </c:pt>
                <c:pt idx="178">
                  <c:v>2317.8064583979458</c:v>
                </c:pt>
                <c:pt idx="179">
                  <c:v>2350.8343675043493</c:v>
                </c:pt>
                <c:pt idx="180">
                  <c:v>2384.6627346895334</c:v>
                </c:pt>
                <c:pt idx="181">
                  <c:v>2419.3216449372358</c:v>
                </c:pt>
                <c:pt idx="182">
                  <c:v>2454.8427057536705</c:v>
                </c:pt>
                <c:pt idx="183">
                  <c:v>2491.2591447380637</c:v>
                </c:pt>
                <c:pt idx="184">
                  <c:v>2528.6059147528877</c:v>
                </c:pt>
                <c:pt idx="185">
                  <c:v>2566.9198073933358</c:v>
                </c:pt>
                <c:pt idx="186">
                  <c:v>2606.2395755302632</c:v>
                </c:pt>
                <c:pt idx="187">
                  <c:v>2646.6060657843609</c:v>
                </c:pt>
                <c:pt idx="188">
                  <c:v>2688.0623618833365</c:v>
                </c:pt>
                <c:pt idx="189">
                  <c:v>2730.6539399595363</c:v>
                </c:pt>
                <c:pt idx="190">
                  <c:v>2774.4288369644819</c:v>
                </c:pt>
                <c:pt idx="191">
                  <c:v>2819.4378335111655</c:v>
                </c:pt>
                <c:pt idx="192">
                  <c:v>2865.7346526068031</c:v>
                </c:pt>
                <c:pt idx="193">
                  <c:v>2913.3761759106942</c:v>
                </c:pt>
                <c:pt idx="194">
                  <c:v>2962.4226793468624</c:v>
                </c:pt>
                <c:pt idx="195">
                  <c:v>3012.9380901226755</c:v>
                </c:pt>
                <c:pt idx="196">
                  <c:v>3064.9902674569794</c:v>
                </c:pt>
                <c:pt idx="197">
                  <c:v>3118.6513096088424</c:v>
                </c:pt>
                <c:pt idx="198">
                  <c:v>3173.9978901267987</c:v>
                </c:pt>
                <c:pt idx="199">
                  <c:v>3231.1116266147828</c:v>
                </c:pt>
                <c:pt idx="200">
                  <c:v>3290.0794857428873</c:v>
                </c:pt>
                <c:pt idx="201">
                  <c:v>3350.9942287274785</c:v>
                </c:pt>
                <c:pt idx="202">
                  <c:v>3413.9549020775416</c:v>
                </c:pt>
                <c:pt idx="203">
                  <c:v>3479.0673790648398</c:v>
                </c:pt>
                <c:pt idx="204">
                  <c:v>3546.4449581406197</c:v>
                </c:pt>
                <c:pt idx="205">
                  <c:v>3616.2090254094041</c:v>
                </c:pt>
                <c:pt idx="206">
                  <c:v>3688.4897893032567</c:v>
                </c:pt>
                <c:pt idx="207">
                  <c:v>3763.4270968047749</c:v>
                </c:pt>
                <c:pt idx="208">
                  <c:v>3841.1713419760595</c:v>
                </c:pt>
                <c:pt idx="209">
                  <c:v>3921.8844792033324</c:v>
                </c:pt>
                <c:pt idx="210">
                  <c:v>4005.7411555106351</c:v>
                </c:pt>
                <c:pt idx="211">
                  <c:v>4092.9299785886651</c:v>
                </c:pt>
                <c:pt idx="212">
                  <c:v>4183.654939898116</c:v>
                </c:pt>
                <c:pt idx="213">
                  <c:v>4278.1370154275073</c:v>
                </c:pt>
                <c:pt idx="214">
                  <c:v>4376.6159705219879</c:v>
                </c:pt>
                <c:pt idx="215">
                  <c:v>4479.352399784676</c:v>
                </c:pt>
                <c:pt idx="216">
                  <c:v>4586.6300385523018</c:v>
                </c:pt>
                <c:pt idx="217">
                  <c:v>4698.7583890693959</c:v>
                </c:pt>
                <c:pt idx="218">
                  <c:v>4816.0757124904812</c:v>
                </c:pt>
                <c:pt idx="219">
                  <c:v>4938.9524475554572</c:v>
                </c:pt>
                <c:pt idx="220">
                  <c:v>5067.7951286263133</c:v>
                </c:pt>
                <c:pt idx="221">
                  <c:v>5203.0508902727543</c:v>
                </c:pt>
                <c:pt idx="222">
                  <c:v>5345.2126634296637</c:v>
                </c:pt>
                <c:pt idx="223">
                  <c:v>5494.8251901949225</c:v>
                </c:pt>
                <c:pt idx="224">
                  <c:v>5652.4920117256543</c:v>
                </c:pt>
                <c:pt idx="225">
                  <c:v>5818.8836179031778</c:v>
                </c:pt>
                <c:pt idx="226">
                  <c:v>5994.7469904121053</c:v>
                </c:pt>
                <c:pt idx="227">
                  <c:v>6180.9168251839337</c:v>
                </c:pt>
                <c:pt idx="228">
                  <c:v>6378.3287892057506</c:v>
                </c:pt>
                <c:pt idx="229">
                  <c:v>6588.035255075757</c:v>
                </c:pt>
                <c:pt idx="230">
                  <c:v>6811.2240706001248</c:v>
                </c:pt>
                <c:pt idx="231">
                  <c:v>7049.2410686324592</c:v>
                </c:pt>
                <c:pt idx="232">
                  <c:v>7303.6172159055486</c:v>
                </c:pt>
                <c:pt idx="233">
                  <c:v>7576.1015549894191</c:v>
                </c:pt>
                <c:pt idx="234">
                  <c:v>7868.7014334658525</c:v>
                </c:pt>
                <c:pt idx="235">
                  <c:v>8183.7319712161061</c:v>
                </c:pt>
                <c:pt idx="236">
                  <c:v>8523.877336726644</c:v>
                </c:pt>
                <c:pt idx="237">
                  <c:v>8892.267253914004</c:v>
                </c:pt>
                <c:pt idx="238">
                  <c:v>9292.5733414286879</c:v>
                </c:pt>
                <c:pt idx="239">
                  <c:v>9729.1315450579459</c:v>
                </c:pt>
                <c:pt idx="240">
                  <c:v>10207.099285759792</c:v>
                </c:pt>
                <c:pt idx="241">
                  <c:v>10732.659358145884</c:v>
                </c:pt>
                <c:pt idx="242">
                  <c:v>11313.287621887579</c:v>
                </c:pt>
                <c:pt idx="243">
                  <c:v>11958.109003960764</c:v>
                </c:pt>
                <c:pt idx="244">
                  <c:v>12678.37769911639</c:v>
                </c:pt>
                <c:pt idx="245">
                  <c:v>13488.135105498081</c:v>
                </c:pt>
                <c:pt idx="246">
                  <c:v>14405.127055925637</c:v>
                </c:pt>
                <c:pt idx="247">
                  <c:v>15452.107526368032</c:v>
                </c:pt>
                <c:pt idx="248">
                  <c:v>16658.732366581371</c:v>
                </c:pt>
                <c:pt idx="249">
                  <c:v>18064.378463527737</c:v>
                </c:pt>
                <c:pt idx="250">
                  <c:v>19722.459587703997</c:v>
                </c:pt>
                <c:pt idx="251">
                  <c:v>21707.249093309696</c:v>
                </c:pt>
                <c:pt idx="252">
                  <c:v>24125.07451194046</c:v>
                </c:pt>
                <c:pt idx="253">
                  <c:v>27133.503459589418</c:v>
                </c:pt>
                <c:pt idx="254">
                  <c:v>30975.96524632673</c:v>
                </c:pt>
                <c:pt idx="255">
                  <c:v>36048.19816642478</c:v>
                </c:pt>
                <c:pt idx="256">
                  <c:v>43035.589960488971</c:v>
                </c:pt>
                <c:pt idx="257">
                  <c:v>53223.255619322088</c:v>
                </c:pt>
                <c:pt idx="258">
                  <c:v>69267.727994447487</c:v>
                </c:pt>
                <c:pt idx="259">
                  <c:v>97227.16210709374</c:v>
                </c:pt>
                <c:pt idx="260">
                  <c:v>149464.51495622998</c:v>
                </c:pt>
                <c:pt idx="261">
                  <c:v>199971.65018082631</c:v>
                </c:pt>
                <c:pt idx="262">
                  <c:v>147164.56745710201</c:v>
                </c:pt>
                <c:pt idx="263">
                  <c:v>96258.381991578368</c:v>
                </c:pt>
                <c:pt idx="264">
                  <c:v>69018.241274703818</c:v>
                </c:pt>
                <c:pt idx="265">
                  <c:v>53311.076247836638</c:v>
                </c:pt>
                <c:pt idx="266">
                  <c:v>43299.262206892417</c:v>
                </c:pt>
                <c:pt idx="267">
                  <c:v>36413.280879552156</c:v>
                </c:pt>
                <c:pt idx="268">
                  <c:v>31404.328458488693</c:v>
                </c:pt>
                <c:pt idx="269">
                  <c:v>27603.832856139827</c:v>
                </c:pt>
                <c:pt idx="270">
                  <c:v>24624.59645371501</c:v>
                </c:pt>
                <c:pt idx="271">
                  <c:v>22227.869541549258</c:v>
                </c:pt>
                <c:pt idx="272">
                  <c:v>20258.812257526512</c:v>
                </c:pt>
                <c:pt idx="273">
                  <c:v>18612.77022686354</c:v>
                </c:pt>
                <c:pt idx="274">
                  <c:v>17216.540935648158</c:v>
                </c:pt>
                <c:pt idx="275">
                  <c:v>16017.421003178772</c:v>
                </c:pt>
                <c:pt idx="276">
                  <c:v>14976.519481210284</c:v>
                </c:pt>
                <c:pt idx="277">
                  <c:v>14064.52183804342</c:v>
                </c:pt>
                <c:pt idx="278">
                  <c:v>13258.919428939389</c:v>
                </c:pt>
                <c:pt idx="279">
                  <c:v>12542.146369733067</c:v>
                </c:pt>
                <c:pt idx="280">
                  <c:v>11900.295643437994</c:v>
                </c:pt>
                <c:pt idx="281">
                  <c:v>11322.21502617328</c:v>
                </c:pt>
                <c:pt idx="282">
                  <c:v>10798.85808657182</c:v>
                </c:pt>
                <c:pt idx="283">
                  <c:v>10322.8101766336</c:v>
                </c:pt>
                <c:pt idx="284">
                  <c:v>9887.9367983147422</c:v>
                </c:pt>
                <c:pt idx="285">
                  <c:v>9489.1190461346214</c:v>
                </c:pt>
                <c:pt idx="286">
                  <c:v>9122.0519908587939</c:v>
                </c:pt>
                <c:pt idx="287">
                  <c:v>8783.0892162506861</c:v>
                </c:pt>
                <c:pt idx="288">
                  <c:v>8469.1216461814838</c:v>
                </c:pt>
                <c:pt idx="289">
                  <c:v>8177.4821578752426</c:v>
                </c:pt>
                <c:pt idx="290">
                  <c:v>7905.8698032264101</c:v>
                </c:pt>
                <c:pt idx="291">
                  <c:v>7652.2890946372572</c:v>
                </c:pt>
                <c:pt idx="292">
                  <c:v>7415.0009757311918</c:v>
                </c:pt>
                <c:pt idx="293">
                  <c:v>7192.4829363902154</c:v>
                </c:pt>
                <c:pt idx="294">
                  <c:v>6983.3963434770239</c:v>
                </c:pt>
                <c:pt idx="295">
                  <c:v>6786.5595096405887</c:v>
                </c:pt>
                <c:pt idx="296">
                  <c:v>6600.9253584071575</c:v>
                </c:pt>
                <c:pt idx="297">
                  <c:v>6425.5627961181353</c:v>
                </c:pt>
                <c:pt idx="298">
                  <c:v>6259.6410926030785</c:v>
                </c:pt>
                <c:pt idx="299">
                  <c:v>6102.4167187341818</c:v>
                </c:pt>
                <c:pt idx="300">
                  <c:v>5953.222201687634</c:v>
                </c:pt>
                <c:pt idx="301">
                  <c:v>5811.4566461881359</c:v>
                </c:pt>
                <c:pt idx="302">
                  <c:v>5676.5776383555358</c:v>
                </c:pt>
                <c:pt idx="303">
                  <c:v>5548.0943025355637</c:v>
                </c:pt>
                <c:pt idx="304">
                  <c:v>5425.5613240542043</c:v>
                </c:pt>
                <c:pt idx="305">
                  <c:v>5308.5737847232094</c:v>
                </c:pt>
                <c:pt idx="306">
                  <c:v>5196.7626850600091</c:v>
                </c:pt>
                <c:pt idx="307">
                  <c:v>5089.7910490325175</c:v>
                </c:pt>
                <c:pt idx="308">
                  <c:v>4987.3505248166612</c:v>
                </c:pt>
                <c:pt idx="309">
                  <c:v>4889.158409429554</c:v>
                </c:pt>
                <c:pt idx="310">
                  <c:v>4794.9550368437431</c:v>
                </c:pt>
                <c:pt idx="311">
                  <c:v>4704.5014788240678</c:v>
                </c:pt>
                <c:pt idx="312">
                  <c:v>4617.5775156690097</c:v>
                </c:pt>
                <c:pt idx="313">
                  <c:v>4533.9798406085902</c:v>
                </c:pt>
                <c:pt idx="314">
                  <c:v>4453.5204670684716</c:v>
                </c:pt>
                <c:pt idx="315">
                  <c:v>4376.0253125603103</c:v>
                </c:pt>
                <c:pt idx="316">
                  <c:v>4301.3329367661518</c:v>
                </c:pt>
                <c:pt idx="317">
                  <c:v>4229.2934145820818</c:v>
                </c:pt>
                <c:pt idx="318">
                  <c:v>4159.7673275798034</c:v>
                </c:pt>
                <c:pt idx="319">
                  <c:v>4092.6248596218179</c:v>
                </c:pt>
                <c:pt idx="320">
                  <c:v>4027.7449842958104</c:v>
                </c:pt>
                <c:pt idx="321">
                  <c:v>3965.0147334752965</c:v>
                </c:pt>
                <c:pt idx="322">
                  <c:v>3904.328537713121</c:v>
                </c:pt>
                <c:pt idx="323">
                  <c:v>3845.5876303714413</c:v>
                </c:pt>
                <c:pt idx="324">
                  <c:v>3788.6995084179016</c:v>
                </c:pt>
                <c:pt idx="325">
                  <c:v>3733.5774437000741</c:v>
                </c:pt>
                <c:pt idx="326">
                  <c:v>3680.1400392704472</c:v>
                </c:pt>
                <c:pt idx="327">
                  <c:v>3628.3108259910555</c:v>
                </c:pt>
                <c:pt idx="328">
                  <c:v>3578.0178952156498</c:v>
                </c:pt>
                <c:pt idx="329">
                  <c:v>3529.1935638407604</c:v>
                </c:pt>
                <c:pt idx="330">
                  <c:v>3481.7740684465148</c:v>
                </c:pt>
                <c:pt idx="331">
                  <c:v>3435.6992856220718</c:v>
                </c:pt>
                <c:pt idx="332">
                  <c:v>3390.9124758975508</c:v>
                </c:pt>
                <c:pt idx="333">
                  <c:v>3347.3600489903306</c:v>
                </c:pt>
                <c:pt idx="334">
                  <c:v>3304.991348324409</c:v>
                </c:pt>
                <c:pt idx="335">
                  <c:v>3263.7584530019622</c:v>
                </c:pt>
                <c:pt idx="336">
                  <c:v>3223.6159956001247</c:v>
                </c:pt>
                <c:pt idx="337">
                  <c:v>3184.5209943371724</c:v>
                </c:pt>
                <c:pt idx="338">
                  <c:v>3146.4326983032224</c:v>
                </c:pt>
                <c:pt idx="339">
                  <c:v>3109.3124445843214</c:v>
                </c:pt>
                <c:pt idx="340">
                  <c:v>3073.1235262272658</c:v>
                </c:pt>
                <c:pt idx="341">
                  <c:v>3037.8310700975048</c:v>
                </c:pt>
                <c:pt idx="342">
                  <c:v>3003.4019237761736</c:v>
                </c:pt>
                <c:pt idx="343">
                  <c:v>2969.8045507252891</c:v>
                </c:pt>
                <c:pt idx="344">
                  <c:v>2937.0089330245974</c:v>
                </c:pt>
                <c:pt idx="345">
                  <c:v>2904.9864810496356</c:v>
                </c:pt>
                <c:pt idx="346">
                  <c:v>2873.7099495199668</c:v>
                </c:pt>
                <c:pt idx="347">
                  <c:v>2843.1533593995623</c:v>
                </c:pt>
                <c:pt idx="348">
                  <c:v>2813.2919251788862</c:v>
                </c:pt>
                <c:pt idx="349">
                  <c:v>2784.1019871110148</c:v>
                </c:pt>
                <c:pt idx="350">
                  <c:v>2755.5609480124149</c:v>
                </c:pt>
                <c:pt idx="351">
                  <c:v>2727.6472142737662</c:v>
                </c:pt>
                <c:pt idx="352">
                  <c:v>2700.3401407571469</c:v>
                </c:pt>
                <c:pt idx="353">
                  <c:v>2673.619979284194</c:v>
                </c:pt>
                <c:pt idx="354">
                  <c:v>2647.4678304451495</c:v>
                </c:pt>
                <c:pt idx="355">
                  <c:v>2621.8655984816855</c:v>
                </c:pt>
                <c:pt idx="356">
                  <c:v>2596.7959490171988</c:v>
                </c:pt>
                <c:pt idx="357">
                  <c:v>2572.2422694271149</c:v>
                </c:pt>
                <c:pt idx="358">
                  <c:v>2548.188631658827</c:v>
                </c:pt>
                <c:pt idx="359">
                  <c:v>2524.6197573264121</c:v>
                </c:pt>
                <c:pt idx="360">
                  <c:v>2501.5209849194302</c:v>
                </c:pt>
                <c:pt idx="361">
                  <c:v>2478.8782389778798</c:v>
                </c:pt>
                <c:pt idx="362">
                  <c:v>2456.6780010971956</c:v>
                </c:pt>
                <c:pt idx="363">
                  <c:v>2434.9072826377346</c:v>
                </c:pt>
                <c:pt idx="364">
                  <c:v>2413.5535990230082</c:v>
                </c:pt>
                <c:pt idx="365">
                  <c:v>2392.6049455198195</c:v>
                </c:pt>
                <c:pt idx="366">
                  <c:v>2372.0497744015265</c:v>
                </c:pt>
                <c:pt idx="367">
                  <c:v>2351.8769734032221</c:v>
                </c:pt>
                <c:pt idx="368">
                  <c:v>2332.0758453842855</c:v>
                </c:pt>
                <c:pt idx="369">
                  <c:v>2312.6360891201707</c:v>
                </c:pt>
                <c:pt idx="370">
                  <c:v>2293.547781150919</c:v>
                </c:pt>
                <c:pt idx="371">
                  <c:v>2274.8013586191896</c:v>
                </c:pt>
                <c:pt idx="372">
                  <c:v>2256.3876030354659</c:v>
                </c:pt>
                <c:pt idx="373">
                  <c:v>2238.2976249125059</c:v>
                </c:pt>
                <c:pt idx="374">
                  <c:v>2220.5228492152187</c:v>
                </c:pt>
                <c:pt idx="375">
                  <c:v>2203.0550015759441</c:v>
                </c:pt>
                <c:pt idx="376">
                  <c:v>2185.8860952285522</c:v>
                </c:pt>
                <c:pt idx="377">
                  <c:v>2169.0084186180202</c:v>
                </c:pt>
                <c:pt idx="378">
                  <c:v>2152.414523645095</c:v>
                </c:pt>
                <c:pt idx="379">
                  <c:v>2136.0972145083833</c:v>
                </c:pt>
                <c:pt idx="380">
                  <c:v>2120.0495371087559</c:v>
                </c:pt>
                <c:pt idx="381">
                  <c:v>2104.2647689832565</c:v>
                </c:pt>
                <c:pt idx="382">
                  <c:v>2088.7364097379373</c:v>
                </c:pt>
                <c:pt idx="383">
                  <c:v>2073.4581719509702</c:v>
                </c:pt>
                <c:pt idx="384">
                  <c:v>2058.4239725193111</c:v>
                </c:pt>
                <c:pt idx="385">
                  <c:v>2043.6279244238747</c:v>
                </c:pt>
                <c:pt idx="386">
                  <c:v>2029.0643288898043</c:v>
                </c:pt>
                <c:pt idx="387">
                  <c:v>2014.7276679198858</c:v>
                </c:pt>
                <c:pt idx="388">
                  <c:v>2000.6125971805702</c:v>
                </c:pt>
                <c:pt idx="389">
                  <c:v>1986.713939221303</c:v>
                </c:pt>
                <c:pt idx="390">
                  <c:v>1973.0266770090984</c:v>
                </c:pt>
                <c:pt idx="391">
                  <c:v>1959.5459477614013</c:v>
                </c:pt>
                <c:pt idx="392">
                  <c:v>1946.2670370612764</c:v>
                </c:pt>
                <c:pt idx="393">
                  <c:v>1933.1853732399898</c:v>
                </c:pt>
                <c:pt idx="394">
                  <c:v>1920.2965220128874</c:v>
                </c:pt>
                <c:pt idx="395">
                  <c:v>1907.5961813553813</c:v>
                </c:pt>
                <c:pt idx="396">
                  <c:v>1895.080176606549</c:v>
                </c:pt>
                <c:pt idx="397">
                  <c:v>1882.7444557886934</c:v>
                </c:pt>
                <c:pt idx="398">
                  <c:v>1870.5850851317721</c:v>
                </c:pt>
                <c:pt idx="399">
                  <c:v>1858.5982447923682</c:v>
                </c:pt>
                <c:pt idx="400">
                  <c:v>1846.7802247573677</c:v>
                </c:pt>
                <c:pt idx="401">
                  <c:v>1835.1274209231181</c:v>
                </c:pt>
                <c:pt idx="402">
                  <c:v>1823.6363313413869</c:v>
                </c:pt>
                <c:pt idx="403">
                  <c:v>1812.3035526238634</c:v>
                </c:pt>
                <c:pt idx="404">
                  <c:v>1801.1257764974755</c:v>
                </c:pt>
                <c:pt idx="405">
                  <c:v>1790.0997865031734</c:v>
                </c:pt>
                <c:pt idx="406">
                  <c:v>1779.2224548312715</c:v>
                </c:pt>
                <c:pt idx="407">
                  <c:v>1768.490739286791</c:v>
                </c:pt>
                <c:pt idx="408">
                  <c:v>1757.9016803786267</c:v>
                </c:pt>
                <c:pt idx="409">
                  <c:v>1747.4523985266735</c:v>
                </c:pt>
                <c:pt idx="410">
                  <c:v>1737.1400913813798</c:v>
                </c:pt>
                <c:pt idx="411">
                  <c:v>1726.9620312504801</c:v>
                </c:pt>
                <c:pt idx="412">
                  <c:v>1716.9155626279423</c:v>
                </c:pt>
                <c:pt idx="413">
                  <c:v>1706.9980998204214</c:v>
                </c:pt>
                <c:pt idx="414">
                  <c:v>1697.207124666757</c:v>
                </c:pt>
                <c:pt idx="415">
                  <c:v>1687.5401843463028</c:v>
                </c:pt>
                <c:pt idx="416">
                  <c:v>1677.9948892720518</c:v>
                </c:pt>
                <c:pt idx="417">
                  <c:v>1668.5689110647775</c:v>
                </c:pt>
                <c:pt idx="418">
                  <c:v>1659.2599806045657</c:v>
                </c:pt>
                <c:pt idx="419">
                  <c:v>1650.0658861563215</c:v>
                </c:pt>
                <c:pt idx="420">
                  <c:v>1640.9844715659733</c:v>
                </c:pt>
                <c:pt idx="421">
                  <c:v>1632.0136345243166</c:v>
                </c:pt>
                <c:pt idx="422">
                  <c:v>1623.1513248955184</c:v>
                </c:pt>
                <c:pt idx="423">
                  <c:v>1614.3955431075303</c:v>
                </c:pt>
                <c:pt idx="424">
                  <c:v>1605.7443386017062</c:v>
                </c:pt>
                <c:pt idx="425">
                  <c:v>1597.1958083391455</c:v>
                </c:pt>
                <c:pt idx="426">
                  <c:v>1588.7480953613226</c:v>
                </c:pt>
                <c:pt idx="427">
                  <c:v>1580.3993874027235</c:v>
                </c:pt>
                <c:pt idx="428">
                  <c:v>1572.1479155533202</c:v>
                </c:pt>
                <c:pt idx="429">
                  <c:v>1563.9919529687929</c:v>
                </c:pt>
                <c:pt idx="430">
                  <c:v>1555.9298136265293</c:v>
                </c:pt>
                <c:pt idx="431">
                  <c:v>1547.9598511255188</c:v>
                </c:pt>
                <c:pt idx="432">
                  <c:v>1540.0804575283425</c:v>
                </c:pt>
                <c:pt idx="433">
                  <c:v>1532.2900622435448</c:v>
                </c:pt>
                <c:pt idx="434">
                  <c:v>1524.5871309467502</c:v>
                </c:pt>
                <c:pt idx="435">
                  <c:v>1516.970164538985</c:v>
                </c:pt>
                <c:pt idx="436">
                  <c:v>1509.437698140689</c:v>
                </c:pt>
                <c:pt idx="437">
                  <c:v>1501.9883001200192</c:v>
                </c:pt>
                <c:pt idx="438">
                  <c:v>1494.6205711540804</c:v>
                </c:pt>
                <c:pt idx="439">
                  <c:v>1487.3331433217922</c:v>
                </c:pt>
                <c:pt idx="440">
                  <c:v>1480.1246792271497</c:v>
                </c:pt>
                <c:pt idx="441">
                  <c:v>1472.9938711517036</c:v>
                </c:pt>
                <c:pt idx="442">
                  <c:v>1465.9394402351245</c:v>
                </c:pt>
                <c:pt idx="443">
                  <c:v>1458.9601356827773</c:v>
                </c:pt>
                <c:pt idx="444">
                  <c:v>1452.0547339992615</c:v>
                </c:pt>
                <c:pt idx="445">
                  <c:v>1445.2220382469479</c:v>
                </c:pt>
                <c:pt idx="446">
                  <c:v>1438.4608773285427</c:v>
                </c:pt>
                <c:pt idx="447">
                  <c:v>1431.7701052928041</c:v>
                </c:pt>
                <c:pt idx="448">
                  <c:v>1425.1486006625123</c:v>
                </c:pt>
                <c:pt idx="449">
                  <c:v>1418.5952657838918</c:v>
                </c:pt>
                <c:pt idx="450">
                  <c:v>1412.1090261966781</c:v>
                </c:pt>
                <c:pt idx="451">
                  <c:v>1405.6888300240701</c:v>
                </c:pt>
                <c:pt idx="452">
                  <c:v>1399.3336473818422</c:v>
                </c:pt>
                <c:pt idx="453">
                  <c:v>1393.0424698059148</c:v>
                </c:pt>
                <c:pt idx="454">
                  <c:v>1386.8143096977162</c:v>
                </c:pt>
                <c:pt idx="455">
                  <c:v>1380.6481997866949</c:v>
                </c:pt>
                <c:pt idx="456">
                  <c:v>1374.5431926093615</c:v>
                </c:pt>
                <c:pt idx="457">
                  <c:v>1368.4983600042772</c:v>
                </c:pt>
                <c:pt idx="458">
                  <c:v>1362.5127926224177</c:v>
                </c:pt>
                <c:pt idx="459">
                  <c:v>1356.5855994523665</c:v>
                </c:pt>
                <c:pt idx="460">
                  <c:v>1350.7159073598302</c:v>
                </c:pt>
                <c:pt idx="461">
                  <c:v>1344.902860640952</c:v>
                </c:pt>
                <c:pt idx="462">
                  <c:v>1339.1456205889613</c:v>
                </c:pt>
                <c:pt idx="463">
                  <c:v>1333.4433650736939</c:v>
                </c:pt>
                <c:pt idx="464">
                  <c:v>1327.7952881335302</c:v>
                </c:pt>
                <c:pt idx="465">
                  <c:v>1322.2005995793381</c:v>
                </c:pt>
                <c:pt idx="466">
                  <c:v>1316.6585246099983</c:v>
                </c:pt>
                <c:pt idx="467">
                  <c:v>1311.1683034391294</c:v>
                </c:pt>
                <c:pt idx="468">
                  <c:v>1305.7291909326295</c:v>
                </c:pt>
                <c:pt idx="469">
                  <c:v>1300.3404562566657</c:v>
                </c:pt>
                <c:pt idx="470">
                  <c:v>1295.0013825357682</c:v>
                </c:pt>
                <c:pt idx="471">
                  <c:v>1289.7112665206971</c:v>
                </c:pt>
                <c:pt idx="472">
                  <c:v>1284.4694182657379</c:v>
                </c:pt>
                <c:pt idx="473">
                  <c:v>1279.275160815138</c:v>
                </c:pt>
                <c:pt idx="474">
                  <c:v>1274.1278298983714</c:v>
                </c:pt>
                <c:pt idx="475">
                  <c:v>1269.0267736339395</c:v>
                </c:pt>
                <c:pt idx="476">
                  <c:v>1263.9713522414431</c:v>
                </c:pt>
                <c:pt idx="477">
                  <c:v>1258.9609377616439</c:v>
                </c:pt>
                <c:pt idx="478">
                  <c:v>1253.9949137842675</c:v>
                </c:pt>
                <c:pt idx="479">
                  <c:v>1249.0726751832935</c:v>
                </c:pt>
                <c:pt idx="480">
                  <c:v>1244.1936278594994</c:v>
                </c:pt>
                <c:pt idx="481">
                  <c:v>1239.357188490018</c:v>
                </c:pt>
                <c:pt idx="482">
                  <c:v>1234.562784284698</c:v>
                </c:pt>
                <c:pt idx="483">
                  <c:v>1229.8098527490436</c:v>
                </c:pt>
                <c:pt idx="484">
                  <c:v>1225.0978414535327</c:v>
                </c:pt>
                <c:pt idx="485">
                  <c:v>1220.4262078091117</c:v>
                </c:pt>
                <c:pt idx="486">
                  <c:v>1215.7944188486729</c:v>
                </c:pt>
                <c:pt idx="487">
                  <c:v>1211.2019510143355</c:v>
                </c:pt>
                <c:pt idx="488">
                  <c:v>1206.648289950344</c:v>
                </c:pt>
                <c:pt idx="489">
                  <c:v>1202.132930301419</c:v>
                </c:pt>
                <c:pt idx="490">
                  <c:v>1197.655375516382</c:v>
                </c:pt>
                <c:pt idx="491">
                  <c:v>1193.2151376569138</c:v>
                </c:pt>
                <c:pt idx="492">
                  <c:v>1188.8117372112633</c:v>
                </c:pt>
                <c:pt idx="493">
                  <c:v>1184.4447029127891</c:v>
                </c:pt>
                <c:pt idx="494">
                  <c:v>1180.1135715631553</c:v>
                </c:pt>
                <c:pt idx="495">
                  <c:v>1175.8178878600763</c:v>
                </c:pt>
                <c:pt idx="496">
                  <c:v>1171.5572042294423</c:v>
                </c:pt>
                <c:pt idx="497">
                  <c:v>1167.3310806617258</c:v>
                </c:pt>
                <c:pt idx="498">
                  <c:v>1163.1390845525168</c:v>
                </c:pt>
                <c:pt idx="499">
                  <c:v>1158.9807905470825</c:v>
                </c:pt>
                <c:pt idx="500">
                  <c:v>1154.8557803888291</c:v>
                </c:pt>
                <c:pt idx="501">
                  <c:v>1150.7636427715458</c:v>
                </c:pt>
                <c:pt idx="502">
                  <c:v>1146.7039731953309</c:v>
                </c:pt>
                <c:pt idx="503">
                  <c:v>1142.6763738260861</c:v>
                </c:pt>
                <c:pt idx="504">
                  <c:v>1138.6804533584811</c:v>
                </c:pt>
                <c:pt idx="505">
                  <c:v>1134.7158268822823</c:v>
                </c:pt>
                <c:pt idx="506">
                  <c:v>1130.7821157519606</c:v>
                </c:pt>
                <c:pt idx="507">
                  <c:v>1126.878947459473</c:v>
                </c:pt>
                <c:pt idx="508">
                  <c:v>1123.0059555101348</c:v>
                </c:pt>
                <c:pt idx="509">
                  <c:v>1119.162779301495</c:v>
                </c:pt>
                <c:pt idx="510">
                  <c:v>1115.3490640051307</c:v>
                </c:pt>
                <c:pt idx="511">
                  <c:v>1111.5644604512706</c:v>
                </c:pt>
                <c:pt idx="512">
                  <c:v>1107.8086250161855</c:v>
                </c:pt>
                <c:pt idx="513">
                  <c:v>1104.0812195122496</c:v>
                </c:pt>
                <c:pt idx="514">
                  <c:v>1100.3819110806153</c:v>
                </c:pt>
                <c:pt idx="515">
                  <c:v>1096.7103720864179</c:v>
                </c:pt>
                <c:pt idx="516">
                  <c:v>1093.0662800164459</c:v>
                </c:pt>
                <c:pt idx="517">
                  <c:v>1089.4493173792121</c:v>
                </c:pt>
                <c:pt idx="518">
                  <c:v>1085.8591716073506</c:v>
                </c:pt>
                <c:pt idx="519">
                  <c:v>1082.29553496229</c:v>
                </c:pt>
                <c:pt idx="520">
                  <c:v>1078.7581044411256</c:v>
                </c:pt>
                <c:pt idx="521">
                  <c:v>1075.2465816856518</c:v>
                </c:pt>
                <c:pt idx="522">
                  <c:v>1071.7606728934695</c:v>
                </c:pt>
                <c:pt idx="523">
                  <c:v>1068.3000887311428</c:v>
                </c:pt>
                <c:pt idx="524">
                  <c:v>1064.864544249328</c:v>
                </c:pt>
                <c:pt idx="525">
                  <c:v>1061.4537587998329</c:v>
                </c:pt>
                <c:pt idx="526">
                  <c:v>1058.0674559545528</c:v>
                </c:pt>
                <c:pt idx="527">
                  <c:v>1054.7053634262345</c:v>
                </c:pt>
                <c:pt idx="528">
                  <c:v>1051.3672129910212</c:v>
                </c:pt>
                <c:pt idx="529">
                  <c:v>1048.0527404127286</c:v>
                </c:pt>
                <c:pt idx="530">
                  <c:v>1044.7616853688119</c:v>
                </c:pt>
                <c:pt idx="531">
                  <c:v>1041.4937913779734</c:v>
                </c:pt>
                <c:pt idx="532">
                  <c:v>1038.2488057293788</c:v>
                </c:pt>
                <c:pt idx="533">
                  <c:v>1035.0264794134266</c:v>
                </c:pt>
                <c:pt idx="534">
                  <c:v>1031.8265670540427</c:v>
                </c:pt>
                <c:pt idx="535">
                  <c:v>1028.6488268424573</c:v>
                </c:pt>
                <c:pt idx="536">
                  <c:v>1025.4930204724249</c:v>
                </c:pt>
                <c:pt idx="537">
                  <c:v>1022.3589130768503</c:v>
                </c:pt>
                <c:pt idx="538">
                  <c:v>1019.2462731657898</c:v>
                </c:pt>
                <c:pt idx="539">
                  <c:v>1016.1548725657894</c:v>
                </c:pt>
                <c:pt idx="540">
                  <c:v>1013.0844863605238</c:v>
                </c:pt>
                <c:pt idx="541">
                  <c:v>1010.0348928327105</c:v>
                </c:pt>
                <c:pt idx="542">
                  <c:v>1007.0058734072627</c:v>
                </c:pt>
                <c:pt idx="543">
                  <c:v>1003.9972125956496</c:v>
                </c:pt>
                <c:pt idx="544">
                  <c:v>1001.0086979414361</c:v>
                </c:pt>
                <c:pt idx="545">
                  <c:v>998.04011996697704</c:v>
                </c:pt>
                <c:pt idx="546">
                  <c:v>995.09127212122473</c:v>
                </c:pt>
                <c:pt idx="547">
                  <c:v>992.16195072863866</c:v>
                </c:pt>
                <c:pt idx="548">
                  <c:v>989.25195493915771</c:v>
                </c:pt>
                <c:pt idx="549">
                  <c:v>986.36108667921826</c:v>
                </c:pt>
                <c:pt idx="550">
                  <c:v>983.48915060378454</c:v>
                </c:pt>
                <c:pt idx="551">
                  <c:v>980.63595404937348</c:v>
                </c:pt>
                <c:pt idx="552">
                  <c:v>977.80130698804794</c:v>
                </c:pt>
                <c:pt idx="553">
                  <c:v>974.98502198235281</c:v>
                </c:pt>
                <c:pt idx="554">
                  <c:v>972.18691414117575</c:v>
                </c:pt>
                <c:pt idx="555">
                  <c:v>969.4068010765053</c:v>
                </c:pt>
                <c:pt idx="556">
                  <c:v>966.64450286107194</c:v>
                </c:pt>
                <c:pt idx="557">
                  <c:v>963.89984198684397</c:v>
                </c:pt>
                <c:pt idx="558">
                  <c:v>961.17264332436321</c:v>
                </c:pt>
                <c:pt idx="559">
                  <c:v>958.46273408289778</c:v>
                </c:pt>
                <c:pt idx="560">
                  <c:v>955.76994377139579</c:v>
                </c:pt>
                <c:pt idx="561">
                  <c:v>953.0941041602166</c:v>
                </c:pt>
                <c:pt idx="562">
                  <c:v>950.43504924362935</c:v>
                </c:pt>
                <c:pt idx="563">
                  <c:v>947.79261520304999</c:v>
                </c:pt>
                <c:pt idx="564">
                  <c:v>945.1666403710102</c:v>
                </c:pt>
                <c:pt idx="565">
                  <c:v>942.55696519583807</c:v>
                </c:pt>
                <c:pt idx="566">
                  <c:v>939.96343220702659</c:v>
                </c:pt>
                <c:pt idx="567">
                  <c:v>937.38588598128877</c:v>
                </c:pt>
                <c:pt idx="568">
                  <c:v>934.82417310927133</c:v>
                </c:pt>
                <c:pt idx="569">
                  <c:v>932.27814216291711</c:v>
                </c:pt>
                <c:pt idx="570">
                  <c:v>929.74764366345971</c:v>
                </c:pt>
                <c:pt idx="571">
                  <c:v>927.23253005004187</c:v>
                </c:pt>
                <c:pt idx="572">
                  <c:v>924.73265564893165</c:v>
                </c:pt>
                <c:pt idx="573">
                  <c:v>922.24787664333758</c:v>
                </c:pt>
                <c:pt idx="574">
                  <c:v>919.77805104379604</c:v>
                </c:pt>
                <c:pt idx="575">
                  <c:v>917.32303865912911</c:v>
                </c:pt>
                <c:pt idx="576">
                  <c:v>914.88270106795142</c:v>
                </c:pt>
                <c:pt idx="577">
                  <c:v>912.45690159071967</c:v>
                </c:pt>
                <c:pt idx="578">
                  <c:v>910.0455052623098</c:v>
                </c:pt>
                <c:pt idx="579">
                  <c:v>907.64837880511232</c:v>
                </c:pt>
                <c:pt idx="580">
                  <c:v>905.26539060263406</c:v>
                </c:pt>
                <c:pt idx="581">
                  <c:v>902.89641067358968</c:v>
                </c:pt>
                <c:pt idx="582">
                  <c:v>900.5413106464855</c:v>
                </c:pt>
                <c:pt idx="583">
                  <c:v>898.19996373466734</c:v>
                </c:pt>
                <c:pt idx="584">
                  <c:v>895.87224471183936</c:v>
                </c:pt>
                <c:pt idx="585">
                  <c:v>893.55802988803134</c:v>
                </c:pt>
                <c:pt idx="586">
                  <c:v>891.25719708601036</c:v>
                </c:pt>
                <c:pt idx="587">
                  <c:v>888.96962561812654</c:v>
                </c:pt>
                <c:pt idx="588">
                  <c:v>886.69519626358476</c:v>
                </c:pt>
                <c:pt idx="589">
                  <c:v>884.43379124613</c:v>
                </c:pt>
                <c:pt idx="590">
                  <c:v>882.18529421213771</c:v>
                </c:pt>
                <c:pt idx="591">
                  <c:v>879.94959020910744</c:v>
                </c:pt>
                <c:pt idx="592">
                  <c:v>877.72656566454054</c:v>
                </c:pt>
                <c:pt idx="593">
                  <c:v>875.51610836520308</c:v>
                </c:pt>
                <c:pt idx="594">
                  <c:v>873.31810743676067</c:v>
                </c:pt>
                <c:pt idx="595">
                  <c:v>871.13245332377824</c:v>
                </c:pt>
                <c:pt idx="596">
                  <c:v>868.959037770078</c:v>
                </c:pt>
                <c:pt idx="597">
                  <c:v>866.79775379945124</c:v>
                </c:pt>
                <c:pt idx="598">
                  <c:v>864.64849569670582</c:v>
                </c:pt>
                <c:pt idx="599">
                  <c:v>862.51115898905846</c:v>
                </c:pt>
                <c:pt idx="600">
                  <c:v>860.38564042784947</c:v>
                </c:pt>
                <c:pt idx="601">
                  <c:v>858.27183797058422</c:v>
                </c:pt>
                <c:pt idx="602">
                  <c:v>856.16965076328665</c:v>
                </c:pt>
                <c:pt idx="603">
                  <c:v>854.07897912316571</c:v>
                </c:pt>
                <c:pt idx="604">
                  <c:v>851.99972452158215</c:v>
                </c:pt>
                <c:pt idx="605">
                  <c:v>849.9317895673131</c:v>
                </c:pt>
                <c:pt idx="606">
                  <c:v>847.87507799010939</c:v>
                </c:pt>
                <c:pt idx="607">
                  <c:v>845.82949462453155</c:v>
                </c:pt>
                <c:pt idx="608">
                  <c:v>843.79494539407403</c:v>
                </c:pt>
                <c:pt idx="609">
                  <c:v>841.77133729555521</c:v>
                </c:pt>
                <c:pt idx="610">
                  <c:v>839.7585783837801</c:v>
                </c:pt>
                <c:pt idx="611">
                  <c:v>837.75657775646255</c:v>
                </c:pt>
                <c:pt idx="612">
                  <c:v>835.76524553940794</c:v>
                </c:pt>
                <c:pt idx="613">
                  <c:v>833.78449287194758</c:v>
                </c:pt>
                <c:pt idx="614">
                  <c:v>831.81423189261704</c:v>
                </c:pt>
                <c:pt idx="615">
                  <c:v>829.85437572508238</c:v>
                </c:pt>
                <c:pt idx="616">
                  <c:v>827.90483846429993</c:v>
                </c:pt>
                <c:pt idx="617">
                  <c:v>825.96553516291146</c:v>
                </c:pt>
                <c:pt idx="618">
                  <c:v>824.0363818178655</c:v>
                </c:pt>
                <c:pt idx="619">
                  <c:v>822.11729535726556</c:v>
                </c:pt>
                <c:pt idx="620">
                  <c:v>820.20819362743532</c:v>
                </c:pt>
                <c:pt idx="621">
                  <c:v>818.3089953802014</c:v>
                </c:pt>
                <c:pt idx="622">
                  <c:v>816.4196202603847</c:v>
                </c:pt>
                <c:pt idx="623">
                  <c:v>814.53998879350195</c:v>
                </c:pt>
                <c:pt idx="624">
                  <c:v>812.67002237366705</c:v>
                </c:pt>
                <c:pt idx="625">
                  <c:v>810.80964325169543</c:v>
                </c:pt>
                <c:pt idx="626">
                  <c:v>808.95877452339971</c:v>
                </c:pt>
                <c:pt idx="627">
                  <c:v>807.11734011808016</c:v>
                </c:pt>
                <c:pt idx="628">
                  <c:v>805.2852647872013</c:v>
                </c:pt>
                <c:pt idx="629">
                  <c:v>803.46247409325417</c:v>
                </c:pt>
                <c:pt idx="630">
                  <c:v>801.64889439879869</c:v>
                </c:pt>
                <c:pt idx="631">
                  <c:v>799.84445285568358</c:v>
                </c:pt>
                <c:pt idx="632">
                  <c:v>798.04907739444116</c:v>
                </c:pt>
                <c:pt idx="633">
                  <c:v>796.26269671385148</c:v>
                </c:pt>
                <c:pt idx="634">
                  <c:v>794.4852402706764</c:v>
                </c:pt>
                <c:pt idx="635">
                  <c:v>792.71663826955614</c:v>
                </c:pt>
                <c:pt idx="636">
                  <c:v>790.95682165306823</c:v>
                </c:pt>
                <c:pt idx="637">
                  <c:v>789.20572209194552</c:v>
                </c:pt>
                <c:pt idx="638">
                  <c:v>787.46327197544713</c:v>
                </c:pt>
                <c:pt idx="639">
                  <c:v>785.72940440188586</c:v>
                </c:pt>
                <c:pt idx="640">
                  <c:v>784.00405316930301</c:v>
                </c:pt>
                <c:pt idx="641">
                  <c:v>782.28715276628907</c:v>
                </c:pt>
                <c:pt idx="642">
                  <c:v>780.57863836295348</c:v>
                </c:pt>
                <c:pt idx="643">
                  <c:v>778.87844580202955</c:v>
                </c:pt>
                <c:pt idx="644">
                  <c:v>777.18651159012484</c:v>
                </c:pt>
                <c:pt idx="645">
                  <c:v>775.50277288910365</c:v>
                </c:pt>
                <c:pt idx="646">
                  <c:v>773.82716750760642</c:v>
                </c:pt>
                <c:pt idx="647">
                  <c:v>772.15963389269757</c:v>
                </c:pt>
                <c:pt idx="648">
                  <c:v>770.50011112164793</c:v>
                </c:pt>
                <c:pt idx="649">
                  <c:v>768.8485388938376</c:v>
                </c:pt>
                <c:pt idx="650">
                  <c:v>767.20485752279012</c:v>
                </c:pt>
                <c:pt idx="651">
                  <c:v>765.56900792832266</c:v>
                </c:pt>
                <c:pt idx="652">
                  <c:v>763.9409316288212</c:v>
                </c:pt>
                <c:pt idx="653">
                  <c:v>762.32057073363296</c:v>
                </c:pt>
                <c:pt idx="654">
                  <c:v>760.70786793557227</c:v>
                </c:pt>
                <c:pt idx="655">
                  <c:v>759.10276650354365</c:v>
                </c:pt>
                <c:pt idx="656">
                  <c:v>757.50521027527509</c:v>
                </c:pt>
                <c:pt idx="657">
                  <c:v>755.9151436501603</c:v>
                </c:pt>
                <c:pt idx="658">
                  <c:v>754.33251158221344</c:v>
                </c:pt>
                <c:pt idx="659">
                  <c:v>752.75725957312272</c:v>
                </c:pt>
                <c:pt idx="660">
                  <c:v>751.18933366541557</c:v>
                </c:pt>
                <c:pt idx="661">
                  <c:v>749.62868043572121</c:v>
                </c:pt>
                <c:pt idx="662">
                  <c:v>748.07524698813666</c:v>
                </c:pt>
                <c:pt idx="663">
                  <c:v>746.52898094768955</c:v>
                </c:pt>
                <c:pt idx="664">
                  <c:v>744.98983045390094</c:v>
                </c:pt>
                <c:pt idx="665">
                  <c:v>743.45774415443952</c:v>
                </c:pt>
                <c:pt idx="666">
                  <c:v>741.93267119887412</c:v>
                </c:pt>
                <c:pt idx="667">
                  <c:v>740.41456123251544</c:v>
                </c:pt>
                <c:pt idx="668">
                  <c:v>738.90336439034911</c:v>
                </c:pt>
                <c:pt idx="669">
                  <c:v>737.39903129105903</c:v>
                </c:pt>
                <c:pt idx="670">
                  <c:v>735.90151303113566</c:v>
                </c:pt>
                <c:pt idx="671">
                  <c:v>734.41076117907414</c:v>
                </c:pt>
                <c:pt idx="672">
                  <c:v>732.92672776965264</c:v>
                </c:pt>
                <c:pt idx="673">
                  <c:v>731.4493652982984</c:v>
                </c:pt>
                <c:pt idx="674">
                  <c:v>729.97862671553094</c:v>
                </c:pt>
                <c:pt idx="675">
                  <c:v>728.51446542149006</c:v>
                </c:pt>
                <c:pt idx="676">
                  <c:v>727.0568352605402</c:v>
                </c:pt>
                <c:pt idx="677">
                  <c:v>725.60569051595087</c:v>
                </c:pt>
                <c:pt idx="678">
                  <c:v>724.16098590465981</c:v>
                </c:pt>
                <c:pt idx="679">
                  <c:v>722.72267657210364</c:v>
                </c:pt>
                <c:pt idx="680">
                  <c:v>721.29071808712717</c:v>
                </c:pt>
                <c:pt idx="681">
                  <c:v>719.86506643696407</c:v>
                </c:pt>
                <c:pt idx="682">
                  <c:v>718.44567802228869</c:v>
                </c:pt>
                <c:pt idx="683">
                  <c:v>717.03250965233838</c:v>
                </c:pt>
                <c:pt idx="684">
                  <c:v>715.62551854010519</c:v>
                </c:pt>
                <c:pt idx="685">
                  <c:v>714.2246622975938</c:v>
                </c:pt>
                <c:pt idx="686">
                  <c:v>712.82989893114996</c:v>
                </c:pt>
                <c:pt idx="687">
                  <c:v>711.44118683685031</c:v>
                </c:pt>
                <c:pt idx="688">
                  <c:v>710.0584847959592</c:v>
                </c:pt>
                <c:pt idx="689">
                  <c:v>708.68175197045002</c:v>
                </c:pt>
                <c:pt idx="690">
                  <c:v>707.3109478985856</c:v>
                </c:pt>
                <c:pt idx="691">
                  <c:v>705.94603249056456</c:v>
                </c:pt>
                <c:pt idx="692">
                  <c:v>704.58696602422469</c:v>
                </c:pt>
                <c:pt idx="693">
                  <c:v>703.2337091408076</c:v>
                </c:pt>
                <c:pt idx="694">
                  <c:v>701.88622284078099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Zcoupled!$Q$3</c:f>
              <c:strCache>
                <c:ptCount val="1"/>
                <c:pt idx="0">
                  <c:v>Zts</c:v>
                </c:pt>
              </c:strCache>
            </c:strRef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Zcoupled!$F$5:$F$699</c:f>
              <c:numCache>
                <c:formatCode>General</c:formatCode>
                <c:ptCount val="695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Zcoupled!$Q$5:$Q$699</c:f>
              <c:numCache>
                <c:formatCode>0</c:formatCode>
                <c:ptCount val="695"/>
                <c:pt idx="0">
                  <c:v>449.26667340230614</c:v>
                </c:pt>
                <c:pt idx="1">
                  <c:v>454.52137138090046</c:v>
                </c:pt>
                <c:pt idx="2">
                  <c:v>459.80144449765913</c:v>
                </c:pt>
                <c:pt idx="3">
                  <c:v>465.10728790488639</c:v>
                </c:pt>
                <c:pt idx="4">
                  <c:v>470.43930205985265</c:v>
                </c:pt>
                <c:pt idx="5">
                  <c:v>475.79789283791939</c:v>
                </c:pt>
                <c:pt idx="6">
                  <c:v>481.18347164821262</c:v>
                </c:pt>
                <c:pt idx="7">
                  <c:v>486.59645555191469</c:v>
                </c:pt>
                <c:pt idx="8">
                  <c:v>492.03726738325372</c:v>
                </c:pt>
                <c:pt idx="9">
                  <c:v>497.50633587326206</c:v>
                </c:pt>
                <c:pt idx="10">
                  <c:v>503.00409577638749</c:v>
                </c:pt>
                <c:pt idx="11">
                  <c:v>508.5309880000367</c:v>
                </c:pt>
                <c:pt idx="12">
                  <c:v>514.08745973713383</c:v>
                </c:pt>
                <c:pt idx="13">
                  <c:v>519.67396460178634</c:v>
                </c:pt>
                <c:pt idx="14">
                  <c:v>525.29096276814096</c:v>
                </c:pt>
                <c:pt idx="15">
                  <c:v>530.93892111252853</c:v>
                </c:pt>
                <c:pt idx="16">
                  <c:v>536.6183133589908</c:v>
                </c:pt>
                <c:pt idx="17">
                  <c:v>542.32962022828758</c:v>
                </c:pt>
                <c:pt idx="18">
                  <c:v>548.07332959048586</c:v>
                </c:pt>
                <c:pt idx="19">
                  <c:v>553.84993662124123</c:v>
                </c:pt>
                <c:pt idx="20">
                  <c:v>559.6599439618725</c:v>
                </c:pt>
                <c:pt idx="21">
                  <c:v>565.5038618833488</c:v>
                </c:pt>
                <c:pt idx="22">
                  <c:v>571.38220845430283</c:v>
                </c:pt>
                <c:pt idx="23">
                  <c:v>577.29550971318918</c:v>
                </c:pt>
                <c:pt idx="24">
                  <c:v>583.24429984471612</c:v>
                </c:pt>
                <c:pt idx="25">
                  <c:v>589.2291213606718</c:v>
                </c:pt>
                <c:pt idx="26">
                  <c:v>595.25052528528863</c:v>
                </c:pt>
                <c:pt idx="27">
                  <c:v>601.30907134527081</c:v>
                </c:pt>
                <c:pt idx="28">
                  <c:v>607.40532816463713</c:v>
                </c:pt>
                <c:pt idx="29">
                  <c:v>613.53987346451993</c:v>
                </c:pt>
                <c:pt idx="30">
                  <c:v>619.7132942680754</c:v>
                </c:pt>
                <c:pt idx="31">
                  <c:v>625.92618711066007</c:v>
                </c:pt>
                <c:pt idx="32">
                  <c:v>632.17915825543719</c:v>
                </c:pt>
                <c:pt idx="33">
                  <c:v>638.47282391458418</c:v>
                </c:pt>
                <c:pt idx="34">
                  <c:v>644.80781047626897</c:v>
                </c:pt>
                <c:pt idx="35">
                  <c:v>651.18475473758326</c:v>
                </c:pt>
                <c:pt idx="36">
                  <c:v>657.60430414361451</c:v>
                </c:pt>
                <c:pt idx="37">
                  <c:v>664.06711703285157</c:v>
                </c:pt>
                <c:pt idx="38">
                  <c:v>670.57386288912653</c:v>
                </c:pt>
                <c:pt idx="39">
                  <c:v>677.125222600298</c:v>
                </c:pt>
                <c:pt idx="40">
                  <c:v>683.72188872389052</c:v>
                </c:pt>
                <c:pt idx="41">
                  <c:v>690.36456575991895</c:v>
                </c:pt>
                <c:pt idx="42">
                  <c:v>697.05397043112077</c:v>
                </c:pt>
                <c:pt idx="43">
                  <c:v>703.79083197084265</c:v>
                </c:pt>
                <c:pt idx="44">
                  <c:v>710.57589241882727</c:v>
                </c:pt>
                <c:pt idx="45">
                  <c:v>717.40990692515811</c:v>
                </c:pt>
                <c:pt idx="46">
                  <c:v>724.2936440626321</c:v>
                </c:pt>
                <c:pt idx="47">
                  <c:v>731.22788614783246</c:v>
                </c:pt>
                <c:pt idx="48">
                  <c:v>738.21342957119612</c:v>
                </c:pt>
                <c:pt idx="49">
                  <c:v>745.25108513636928</c:v>
                </c:pt>
                <c:pt idx="50">
                  <c:v>752.34167840916462</c:v>
                </c:pt>
                <c:pt idx="51">
                  <c:v>759.48605007643937</c:v>
                </c:pt>
                <c:pt idx="52">
                  <c:v>766.68505631523169</c:v>
                </c:pt>
                <c:pt idx="53">
                  <c:v>773.93956917249852</c:v>
                </c:pt>
                <c:pt idx="54">
                  <c:v>781.25047695582089</c:v>
                </c:pt>
                <c:pt idx="55">
                  <c:v>788.61868463544499</c:v>
                </c:pt>
                <c:pt idx="56">
                  <c:v>796.04511425805379</c:v>
                </c:pt>
                <c:pt idx="57">
                  <c:v>803.5307053726716</c:v>
                </c:pt>
                <c:pt idx="58">
                  <c:v>811.07641546911941</c:v>
                </c:pt>
                <c:pt idx="59">
                  <c:v>818.68322042946625</c:v>
                </c:pt>
                <c:pt idx="60">
                  <c:v>826.35211499291938</c:v>
                </c:pt>
                <c:pt idx="61">
                  <c:v>834.08411323463906</c:v>
                </c:pt>
                <c:pt idx="62">
                  <c:v>841.88024905895975</c:v>
                </c:pt>
                <c:pt idx="63">
                  <c:v>849.7415767075347</c:v>
                </c:pt>
                <c:pt idx="64">
                  <c:v>857.66917128293585</c:v>
                </c:pt>
                <c:pt idx="65">
                  <c:v>865.66412928826435</c:v>
                </c:pt>
                <c:pt idx="66">
                  <c:v>873.72756918334403</c:v>
                </c:pt>
                <c:pt idx="67">
                  <c:v>881.86063195810868</c:v>
                </c:pt>
                <c:pt idx="68">
                  <c:v>890.06448172379874</c:v>
                </c:pt>
                <c:pt idx="69">
                  <c:v>898.34030632262693</c:v>
                </c:pt>
                <c:pt idx="70">
                  <c:v>906.68931795658978</c:v>
                </c:pt>
                <c:pt idx="71">
                  <c:v>915.11275383613406</c:v>
                </c:pt>
                <c:pt idx="72">
                  <c:v>923.61187684941751</c:v>
                </c:pt>
                <c:pt idx="73">
                  <c:v>932.1879762529295</c:v>
                </c:pt>
                <c:pt idx="74">
                  <c:v>940.84236838428239</c:v>
                </c:pt>
                <c:pt idx="75">
                  <c:v>949.5763973980047</c:v>
                </c:pt>
                <c:pt idx="76">
                  <c:v>958.3914360252121</c:v>
                </c:pt>
                <c:pt idx="77">
                  <c:v>967.28888635806868</c:v>
                </c:pt>
                <c:pt idx="78">
                  <c:v>976.27018065999221</c:v>
                </c:pt>
                <c:pt idx="79">
                  <c:v>985.33678220259355</c:v>
                </c:pt>
                <c:pt idx="80">
                  <c:v>994.49018613039095</c:v>
                </c:pt>
                <c:pt idx="81">
                  <c:v>1003.7319203543859</c:v>
                </c:pt>
                <c:pt idx="82">
                  <c:v>1013.0635464756259</c:v>
                </c:pt>
                <c:pt idx="83">
                  <c:v>1022.4866607399495</c:v>
                </c:pt>
                <c:pt idx="84">
                  <c:v>1032.0028950251387</c:v>
                </c:pt>
                <c:pt idx="85">
                  <c:v>1041.6139178617866</c:v>
                </c:pt>
                <c:pt idx="86">
                  <c:v>1051.3214354892189</c:v>
                </c:pt>
                <c:pt idx="87">
                  <c:v>1061.1271929479017</c:v>
                </c:pt>
                <c:pt idx="88">
                  <c:v>1071.0329752097998</c:v>
                </c:pt>
                <c:pt idx="89">
                  <c:v>1081.0406083482544</c:v>
                </c:pt>
                <c:pt idx="90">
                  <c:v>1091.1519607489874</c:v>
                </c:pt>
                <c:pt idx="91">
                  <c:v>1101.3689443639444</c:v>
                </c:pt>
                <c:pt idx="92">
                  <c:v>1111.6935160097507</c:v>
                </c:pt>
                <c:pt idx="93">
                  <c:v>1122.1276787126503</c:v>
                </c:pt>
                <c:pt idx="94">
                  <c:v>1132.6734831018832</c:v>
                </c:pt>
                <c:pt idx="95">
                  <c:v>1143.3330288535471</c:v>
                </c:pt>
                <c:pt idx="96">
                  <c:v>1154.1084661871016</c:v>
                </c:pt>
                <c:pt idx="97">
                  <c:v>1165.001997416761</c:v>
                </c:pt>
                <c:pt idx="98">
                  <c:v>1176.0158785601536</c:v>
                </c:pt>
                <c:pt idx="99">
                  <c:v>1187.1524210067178</c:v>
                </c:pt>
                <c:pt idx="100">
                  <c:v>1198.4139932484543</c:v>
                </c:pt>
                <c:pt idx="101">
                  <c:v>1209.8030226757708</c:v>
                </c:pt>
                <c:pt idx="102">
                  <c:v>1221.3219974412841</c:v>
                </c:pt>
                <c:pt idx="103">
                  <c:v>1232.9734683946228</c:v>
                </c:pt>
                <c:pt idx="104">
                  <c:v>1244.7600510913921</c:v>
                </c:pt>
                <c:pt idx="105">
                  <c:v>1256.6844278796475</c:v>
                </c:pt>
                <c:pt idx="106">
                  <c:v>1268.7493500673922</c:v>
                </c:pt>
                <c:pt idx="107">
                  <c:v>1280.9576401747956</c:v>
                </c:pt>
                <c:pt idx="108">
                  <c:v>1293.3121942750254</c:v>
                </c:pt>
                <c:pt idx="109">
                  <c:v>1305.8159844277791</c:v>
                </c:pt>
                <c:pt idx="110">
                  <c:v>1318.4720612098565</c:v>
                </c:pt>
                <c:pt idx="111">
                  <c:v>1331.283556347287</c:v>
                </c:pt>
                <c:pt idx="112">
                  <c:v>1344.2536854538266</c:v>
                </c:pt>
                <c:pt idx="113">
                  <c:v>1357.3857508808637</c:v>
                </c:pt>
                <c:pt idx="114">
                  <c:v>1370.683144684067</c:v>
                </c:pt>
                <c:pt idx="115">
                  <c:v>1384.1493517123909</c:v>
                </c:pt>
                <c:pt idx="116">
                  <c:v>1397.7879528253716</c:v>
                </c:pt>
                <c:pt idx="117">
                  <c:v>1411.6026282449784</c:v>
                </c:pt>
                <c:pt idx="118">
                  <c:v>1425.597161048632</c:v>
                </c:pt>
                <c:pt idx="119">
                  <c:v>1439.7754408103738</c:v>
                </c:pt>
                <c:pt idx="120">
                  <c:v>1454.141467397583</c:v>
                </c:pt>
                <c:pt idx="121">
                  <c:v>1468.6993549310409</c:v>
                </c:pt>
                <c:pt idx="122">
                  <c:v>1483.4533359166103</c:v>
                </c:pt>
                <c:pt idx="123">
                  <c:v>1498.4077655572687</c:v>
                </c:pt>
                <c:pt idx="124">
                  <c:v>1513.5671262547544</c:v>
                </c:pt>
                <c:pt idx="125">
                  <c:v>1528.9360323106225</c:v>
                </c:pt>
                <c:pt idx="126">
                  <c:v>1544.5192348370977</c:v>
                </c:pt>
                <c:pt idx="127">
                  <c:v>1560.3216268887365</c:v>
                </c:pt>
                <c:pt idx="128">
                  <c:v>1576.3482488265595</c:v>
                </c:pt>
                <c:pt idx="129">
                  <c:v>1592.6042939270544</c:v>
                </c:pt>
                <c:pt idx="130">
                  <c:v>1609.0951142491745</c:v>
                </c:pt>
                <c:pt idx="131">
                  <c:v>1625.8262267733012</c:v>
                </c:pt>
                <c:pt idx="132">
                  <c:v>1642.8033198269864</c:v>
                </c:pt>
                <c:pt idx="133">
                  <c:v>1660.0322598132418</c:v>
                </c:pt>
                <c:pt idx="134">
                  <c:v>1677.5190982581094</c:v>
                </c:pt>
                <c:pt idx="135">
                  <c:v>1695.2700791953489</c:v>
                </c:pt>
                <c:pt idx="136">
                  <c:v>1713.29164690721</c:v>
                </c:pt>
                <c:pt idx="137">
                  <c:v>1731.5904540414663</c:v>
                </c:pt>
                <c:pt idx="138">
                  <c:v>1750.173370126249</c:v>
                </c:pt>
                <c:pt idx="139">
                  <c:v>1769.0474905056028</c:v>
                </c:pt>
                <c:pt idx="140">
                  <c:v>1788.2201457202225</c:v>
                </c:pt>
                <c:pt idx="141">
                  <c:v>1807.6989113594559</c:v>
                </c:pt>
                <c:pt idx="142">
                  <c:v>1827.4916184124531</c:v>
                </c:pt>
                <c:pt idx="143">
                  <c:v>1847.6063641481983</c:v>
                </c:pt>
                <c:pt idx="144">
                  <c:v>1868.0515235562241</c:v>
                </c:pt>
                <c:pt idx="145">
                  <c:v>1888.8357613820267</c:v>
                </c:pt>
                <c:pt idx="146">
                  <c:v>1909.9680447935548</c:v>
                </c:pt>
                <c:pt idx="147">
                  <c:v>1931.4576567177157</c:v>
                </c:pt>
                <c:pt idx="148">
                  <c:v>1953.3142098886258</c:v>
                </c:pt>
                <c:pt idx="149">
                  <c:v>1975.5476616523138</c:v>
                </c:pt>
                <c:pt idx="150">
                  <c:v>1998.1683295758335</c:v>
                </c:pt>
                <c:pt idx="151">
                  <c:v>2021.1869079122464</c:v>
                </c:pt>
                <c:pt idx="152">
                  <c:v>2044.6144849767206</c:v>
                </c:pt>
                <c:pt idx="153">
                  <c:v>2068.4625614931324</c:v>
                </c:pt>
                <c:pt idx="154">
                  <c:v>2092.7430699749866</c:v>
                </c:pt>
                <c:pt idx="155">
                  <c:v>2117.4683952093537</c:v>
                </c:pt>
                <c:pt idx="156">
                  <c:v>2142.6513959177369</c:v>
                </c:pt>
                <c:pt idx="157">
                  <c:v>2168.3054276735402</c:v>
                </c:pt>
                <c:pt idx="158">
                  <c:v>2194.4443671620338</c:v>
                </c:pt>
                <c:pt idx="159">
                  <c:v>2221.0826378754227</c:v>
                </c:pt>
                <c:pt idx="160">
                  <c:v>2248.2352373430945</c:v>
                </c:pt>
                <c:pt idx="161">
                  <c:v>2275.9177660051087</c:v>
                </c:pt>
                <c:pt idx="162">
                  <c:v>2304.1464578457876</c:v>
                </c:pt>
                <c:pt idx="163">
                  <c:v>2332.9382129138835</c:v>
                </c:pt>
                <c:pt idx="164">
                  <c:v>2362.3106318662626</c:v>
                </c:pt>
                <c:pt idx="165">
                  <c:v>2392.2820526835335</c:v>
                </c:pt>
                <c:pt idx="166">
                  <c:v>2422.8715897186407</c:v>
                </c:pt>
                <c:pt idx="167">
                  <c:v>2454.0991752532104</c:v>
                </c:pt>
                <c:pt idx="168">
                  <c:v>2485.9856037515615</c:v>
                </c:pt>
                <c:pt idx="169">
                  <c:v>2518.5525790189236</c:v>
                </c:pt>
                <c:pt idx="170">
                  <c:v>2551.8227644886697</c:v>
                </c:pt>
                <c:pt idx="171">
                  <c:v>2585.8198368834924</c:v>
                </c:pt>
                <c:pt idx="172">
                  <c:v>2620.568543517566</c:v>
                </c:pt>
                <c:pt idx="173">
                  <c:v>2656.0947635312305</c:v>
                </c:pt>
                <c:pt idx="174">
                  <c:v>2692.425573376684</c:v>
                </c:pt>
                <c:pt idx="175">
                  <c:v>2729.5893169029687</c:v>
                </c:pt>
                <c:pt idx="176">
                  <c:v>2767.6156804215993</c:v>
                </c:pt>
                <c:pt idx="177">
                  <c:v>2806.5357731706727</c:v>
                </c:pt>
                <c:pt idx="178">
                  <c:v>2846.3822136358986</c:v>
                </c:pt>
                <c:pt idx="179">
                  <c:v>2887.1892222319962</c:v>
                </c:pt>
                <c:pt idx="180">
                  <c:v>2928.9927208980007</c:v>
                </c:pt>
                <c:pt idx="181">
                  <c:v>2971.8304402157182</c:v>
                </c:pt>
                <c:pt idx="182">
                  <c:v>3015.7420347227626</c:v>
                </c:pt>
                <c:pt idx="183">
                  <c:v>3060.7692071609267</c:v>
                </c:pt>
                <c:pt idx="184">
                  <c:v>3106.9558424781872</c:v>
                </c:pt>
                <c:pt idx="185">
                  <c:v>3154.3481524893846</c:v>
                </c:pt>
                <c:pt idx="186">
                  <c:v>3202.99483219794</c:v>
                </c:pt>
                <c:pt idx="187">
                  <c:v>3252.9472288901043</c:v>
                </c:pt>
                <c:pt idx="188">
                  <c:v>3304.2595252359611</c:v>
                </c:pt>
                <c:pt idx="189">
                  <c:v>3356.9889377696923</c:v>
                </c:pt>
                <c:pt idx="190">
                  <c:v>3411.1959322774051</c:v>
                </c:pt>
                <c:pt idx="191">
                  <c:v>3466.9444577968684</c:v>
                </c:pt>
                <c:pt idx="192">
                  <c:v>3524.3022011328026</c:v>
                </c:pt>
                <c:pt idx="193">
                  <c:v>3583.340864017056</c:v>
                </c:pt>
                <c:pt idx="194">
                  <c:v>3644.1364652994025</c:v>
                </c:pt>
                <c:pt idx="195">
                  <c:v>3706.7696708463759</c:v>
                </c:pt>
                <c:pt idx="196">
                  <c:v>3771.3261541577294</c:v>
                </c:pt>
                <c:pt idx="197">
                  <c:v>3837.8969910897936</c:v>
                </c:pt>
                <c:pt idx="198">
                  <c:v>3906.5790925089818</c:v>
                </c:pt>
                <c:pt idx="199">
                  <c:v>3977.4756791965124</c:v>
                </c:pt>
                <c:pt idx="200">
                  <c:v>4050.6968038972309</c:v>
                </c:pt>
                <c:pt idx="201">
                  <c:v>4126.3599260637557</c:v>
                </c:pt>
                <c:pt idx="202">
                  <c:v>4204.5905456070004</c:v>
                </c:pt>
                <c:pt idx="203">
                  <c:v>4285.5229028427111</c:v>
                </c:pt>
                <c:pt idx="204">
                  <c:v>4369.3007528426115</c:v>
                </c:pt>
                <c:pt idx="205">
                  <c:v>4456.0782235827382</c:v>
                </c:pt>
                <c:pt idx="206">
                  <c:v>4546.0207686614376</c:v>
                </c:pt>
                <c:pt idx="207">
                  <c:v>4639.3062269714746</c:v>
                </c:pt>
                <c:pt idx="208">
                  <c:v>4736.1260035992264</c:v>
                </c:pt>
                <c:pt idx="209">
                  <c:v>4836.6863884429458</c:v>
                </c:pt>
                <c:pt idx="210">
                  <c:v>4941.2100316562655</c:v>
                </c:pt>
                <c:pt idx="211">
                  <c:v>5049.9375981134699</c:v>
                </c:pt>
                <c:pt idx="212">
                  <c:v>5163.1296267568086</c:v>
                </c:pt>
                <c:pt idx="213">
                  <c:v>5281.068625044526</c:v>
                </c:pt>
                <c:pt idx="214">
                  <c:v>5404.0614339207941</c:v>
                </c:pt>
                <c:pt idx="215">
                  <c:v>5532.4419049607377</c:v>
                </c:pt>
                <c:pt idx="216">
                  <c:v>5666.5739388366555</c:v>
                </c:pt>
                <c:pt idx="217">
                  <c:v>5806.8549432955388</c:v>
                </c:pt>
                <c:pt idx="218">
                  <c:v>5953.7197797979497</c:v>
                </c:pt>
                <c:pt idx="219">
                  <c:v>6107.6452813058986</c:v>
                </c:pt>
                <c:pt idx="220">
                  <c:v>6269.1554400098757</c:v>
                </c:pt>
                <c:pt idx="221">
                  <c:v>6438.8273838033583</c:v>
                </c:pt>
                <c:pt idx="222">
                  <c:v>6617.2982850118078</c:v>
                </c:pt>
                <c:pt idx="223">
                  <c:v>6805.2733755105137</c:v>
                </c:pt>
                <c:pt idx="224">
                  <c:v>7003.535280546379</c:v>
                </c:pt>
                <c:pt idx="225">
                  <c:v>7212.9549314385495</c:v>
                </c:pt>
                <c:pt idx="226">
                  <c:v>7434.5043776785342</c:v>
                </c:pt>
                <c:pt idx="227">
                  <c:v>7669.2718955058108</c:v>
                </c:pt>
                <c:pt idx="228">
                  <c:v>7918.4798877862941</c:v>
                </c:pt>
                <c:pt idx="229">
                  <c:v>8183.5061956921945</c:v>
                </c:pt>
                <c:pt idx="230">
                  <c:v>8465.9096054202837</c:v>
                </c:pt>
                <c:pt idx="231">
                  <c:v>8767.4605455448873</c:v>
                </c:pt>
                <c:pt idx="232">
                  <c:v>9090.1782499729616</c:v>
                </c:pt>
                <c:pt idx="233">
                  <c:v>9436.3760321885966</c:v>
                </c:pt>
                <c:pt idx="234">
                  <c:v>9808.7168129617421</c:v>
                </c:pt>
                <c:pt idx="235">
                  <c:v>10210.281715182964</c:v>
                </c:pt>
                <c:pt idx="236">
                  <c:v>10644.65545725451</c:v>
                </c:pt>
                <c:pt idx="237">
                  <c:v>11116.033545066728</c:v>
                </c:pt>
                <c:pt idx="238">
                  <c:v>11629.358037510585</c:v>
                </c:pt>
                <c:pt idx="239">
                  <c:v>12190.491176460164</c:v>
                </c:pt>
                <c:pt idx="240">
                  <c:v>12806.439789357853</c:v>
                </c:pt>
                <c:pt idx="241">
                  <c:v>13485.648653227438</c:v>
                </c:pt>
                <c:pt idx="242">
                  <c:v>14238.388847813232</c:v>
                </c:pt>
                <c:pt idx="243">
                  <c:v>15077.278975863281</c:v>
                </c:pt>
                <c:pt idx="244">
                  <c:v>16017.995404932957</c:v>
                </c:pt>
                <c:pt idx="245">
                  <c:v>17080.256500078045</c:v>
                </c:pt>
                <c:pt idx="246">
                  <c:v>18289.212369712288</c:v>
                </c:pt>
                <c:pt idx="247">
                  <c:v>19677.44892928001</c:v>
                </c:pt>
                <c:pt idx="248">
                  <c:v>21287.947352030424</c:v>
                </c:pt>
                <c:pt idx="249">
                  <c:v>23178.574256021675</c:v>
                </c:pt>
                <c:pt idx="250">
                  <c:v>25429.109495762685</c:v>
                </c:pt>
                <c:pt idx="251">
                  <c:v>28152.649680800459</c:v>
                </c:pt>
                <c:pt idx="252">
                  <c:v>31514.912147457351</c:v>
                </c:pt>
                <c:pt idx="253">
                  <c:v>35768.600619828961</c:v>
                </c:pt>
                <c:pt idx="254">
                  <c:v>41318.41957983515</c:v>
                </c:pt>
                <c:pt idx="255">
                  <c:v>48853.6040186342</c:v>
                </c:pt>
                <c:pt idx="256">
                  <c:v>59644.458436092755</c:v>
                </c:pt>
                <c:pt idx="257">
                  <c:v>76288.434196094706</c:v>
                </c:pt>
                <c:pt idx="258">
                  <c:v>104872.74477632299</c:v>
                </c:pt>
                <c:pt idx="259">
                  <c:v>161882.29417763557</c:v>
                </c:pt>
                <c:pt idx="260">
                  <c:v>274241.96674616105</c:v>
                </c:pt>
                <c:pt idx="261">
                  <c:v>249209.59263965127</c:v>
                </c:pt>
                <c:pt idx="262">
                  <c:v>146890.42254506747</c:v>
                </c:pt>
                <c:pt idx="263">
                  <c:v>98150.811349135169</c:v>
                </c:pt>
                <c:pt idx="264">
                  <c:v>72883.842676081753</c:v>
                </c:pt>
                <c:pt idx="265">
                  <c:v>57786.215304131045</c:v>
                </c:pt>
                <c:pt idx="266">
                  <c:v>47823.378247159293</c:v>
                </c:pt>
                <c:pt idx="267">
                  <c:v>40778.988422550494</c:v>
                </c:pt>
                <c:pt idx="268">
                  <c:v>35542.699472258144</c:v>
                </c:pt>
                <c:pt idx="269">
                  <c:v>31501.006057120514</c:v>
                </c:pt>
                <c:pt idx="270">
                  <c:v>28288.583984005752</c:v>
                </c:pt>
                <c:pt idx="271">
                  <c:v>25674.778532976638</c:v>
                </c:pt>
                <c:pt idx="272">
                  <c:v>23506.972161876729</c:v>
                </c:pt>
                <c:pt idx="273">
                  <c:v>21680.238131392518</c:v>
                </c:pt>
                <c:pt idx="274">
                  <c:v>20120.101726118093</c:v>
                </c:pt>
                <c:pt idx="275">
                  <c:v>18772.260644452785</c:v>
                </c:pt>
                <c:pt idx="276">
                  <c:v>17596.199220636972</c:v>
                </c:pt>
                <c:pt idx="277">
                  <c:v>16561.080465428029</c:v>
                </c:pt>
                <c:pt idx="278">
                  <c:v>15643.022449715307</c:v>
                </c:pt>
                <c:pt idx="279">
                  <c:v>14823.244350800796</c:v>
                </c:pt>
                <c:pt idx="280">
                  <c:v>14086.774903248197</c:v>
                </c:pt>
                <c:pt idx="281">
                  <c:v>13421.533979636233</c:v>
                </c:pt>
                <c:pt idx="282">
                  <c:v>12817.667422764258</c:v>
                </c:pt>
                <c:pt idx="283">
                  <c:v>12267.057300621331</c:v>
                </c:pt>
                <c:pt idx="284">
                  <c:v>11762.955920970022</c:v>
                </c:pt>
                <c:pt idx="285">
                  <c:v>11299.708617471524</c:v>
                </c:pt>
                <c:pt idx="286">
                  <c:v>10872.541178042333</c:v>
                </c:pt>
                <c:pt idx="287">
                  <c:v>10477.394997323327</c:v>
                </c:pt>
                <c:pt idx="288">
                  <c:v>10110.797910438459</c:v>
                </c:pt>
                <c:pt idx="289">
                  <c:v>9769.7620157226629</c:v>
                </c:pt>
                <c:pt idx="290">
                  <c:v>9451.7021316477221</c:v>
                </c:pt>
                <c:pt idx="291">
                  <c:v>9154.3701868321623</c:v>
                </c:pt>
                <c:pt idx="292">
                  <c:v>8875.8020270173347</c:v>
                </c:pt>
                <c:pt idx="293">
                  <c:v>8614.2739822420062</c:v>
                </c:pt>
                <c:pt idx="294">
                  <c:v>8368.2671676066475</c:v>
                </c:pt>
                <c:pt idx="295">
                  <c:v>8136.4379579238739</c:v>
                </c:pt>
                <c:pt idx="296">
                  <c:v>7917.5934258678262</c:v>
                </c:pt>
                <c:pt idx="297">
                  <c:v>7710.6707969611953</c:v>
                </c:pt>
                <c:pt idx="298">
                  <c:v>7514.7201755522647</c:v>
                </c:pt>
                <c:pt idx="299">
                  <c:v>7328.8899500756061</c:v>
                </c:pt>
                <c:pt idx="300">
                  <c:v>7152.4144051049843</c:v>
                </c:pt>
                <c:pt idx="301">
                  <c:v>6984.6031605714716</c:v>
                </c:pt>
                <c:pt idx="302">
                  <c:v>6824.8321313476572</c:v>
                </c:pt>
                <c:pt idx="303">
                  <c:v>6672.5357578804706</c:v>
                </c:pt>
                <c:pt idx="304">
                  <c:v>6527.2003042011702</c:v>
                </c:pt>
                <c:pt idx="305">
                  <c:v>6388.358056096884</c:v>
                </c:pt>
                <c:pt idx="306">
                  <c:v>6255.582281505579</c:v>
                </c:pt>
                <c:pt idx="307">
                  <c:v>6128.4828388311835</c:v>
                </c:pt>
                <c:pt idx="308">
                  <c:v>6006.7023380510136</c:v>
                </c:pt>
                <c:pt idx="309">
                  <c:v>5889.9127751188344</c:v>
                </c:pt>
                <c:pt idx="310">
                  <c:v>5777.8125729674639</c:v>
                </c:pt>
                <c:pt idx="311">
                  <c:v>5670.1239729425724</c:v>
                </c:pt>
                <c:pt idx="312">
                  <c:v>5566.5907291938665</c:v>
                </c:pt>
                <c:pt idx="313">
                  <c:v>5466.9760657596707</c:v>
                </c:pt>
                <c:pt idx="314">
                  <c:v>5371.0608620814974</c:v>
                </c:pt>
                <c:pt idx="315">
                  <c:v>5278.6420376988617</c:v>
                </c:pt>
                <c:pt idx="316">
                  <c:v>5189.5311110771718</c:v>
                </c:pt>
                <c:pt idx="317">
                  <c:v>5103.5529110576135</c:v>
                </c:pt>
                <c:pt idx="318">
                  <c:v>5020.54442240149</c:v>
                </c:pt>
                <c:pt idx="319">
                  <c:v>4940.3537494281336</c:v>
                </c:pt>
                <c:pt idx="320">
                  <c:v>4862.8391838904754</c:v>
                </c:pt>
                <c:pt idx="321">
                  <c:v>4787.8683650597595</c:v>
                </c:pt>
                <c:pt idx="322">
                  <c:v>4715.3175215510473</c:v>
                </c:pt>
                <c:pt idx="323">
                  <c:v>4645.0707857578473</c:v>
                </c:pt>
                <c:pt idx="324">
                  <c:v>4577.0195729114048</c:v>
                </c:pt>
                <c:pt idx="325">
                  <c:v>4511.0620177682131</c:v>
                </c:pt>
                <c:pt idx="326">
                  <c:v>4447.1024627815559</c:v>
                </c:pt>
                <c:pt idx="327">
                  <c:v>4385.0509923503696</c:v>
                </c:pt>
                <c:pt idx="328">
                  <c:v>4324.8230083778635</c:v>
                </c:pt>
                <c:pt idx="329">
                  <c:v>4266.3388429279912</c:v>
                </c:pt>
                <c:pt idx="330">
                  <c:v>4209.5234042513848</c:v>
                </c:pt>
                <c:pt idx="331">
                  <c:v>4154.3058528746687</c:v>
                </c:pt>
                <c:pt idx="332">
                  <c:v>4100.6193048160676</c:v>
                </c:pt>
                <c:pt idx="333">
                  <c:v>4048.4005593136699</c:v>
                </c:pt>
                <c:pt idx="334">
                  <c:v>3997.5898487365153</c:v>
                </c:pt>
                <c:pt idx="335">
                  <c:v>3948.1306085984434</c:v>
                </c:pt>
                <c:pt idx="336">
                  <c:v>3899.9692658144672</c:v>
                </c:pt>
                <c:pt idx="337">
                  <c:v>3853.0550435336881</c:v>
                </c:pt>
                <c:pt idx="338">
                  <c:v>3807.3397810543383</c:v>
                </c:pt>
                <c:pt idx="339">
                  <c:v>3762.7777674785702</c:v>
                </c:pt>
                <c:pt idx="340">
                  <c:v>3719.3255878994214</c:v>
                </c:pt>
                <c:pt idx="341">
                  <c:v>3676.9419810321378</c:v>
                </c:pt>
                <c:pt idx="342">
                  <c:v>3635.5877073087427</c:v>
                </c:pt>
                <c:pt idx="343">
                  <c:v>3595.2254265494594</c:v>
                </c:pt>
                <c:pt idx="344">
                  <c:v>3555.8195844097204</c:v>
                </c:pt>
                <c:pt idx="345">
                  <c:v>3517.3363068768203</c:v>
                </c:pt>
                <c:pt idx="346">
                  <c:v>3479.743302158447</c:v>
                </c:pt>
                <c:pt idx="347">
                  <c:v>3443.0097693657808</c:v>
                </c:pt>
                <c:pt idx="348">
                  <c:v>3407.106313448523</c:v>
                </c:pt>
                <c:pt idx="349">
                  <c:v>3372.0048658881492</c:v>
                </c:pt>
                <c:pt idx="350">
                  <c:v>3337.6786106996965</c:v>
                </c:pt>
                <c:pt idx="351">
                  <c:v>3304.1019153321613</c:v>
                </c:pt>
                <c:pt idx="352">
                  <c:v>3271.2502660932837</c:v>
                </c:pt>
                <c:pt idx="353">
                  <c:v>3239.1002077568874</c:v>
                </c:pt>
                <c:pt idx="354">
                  <c:v>3207.6292870400748</c:v>
                </c:pt>
                <c:pt idx="355">
                  <c:v>3176.8159996640902</c:v>
                </c:pt>
                <c:pt idx="356">
                  <c:v>3146.6397407364752</c:v>
                </c:pt>
                <c:pt idx="357">
                  <c:v>3117.0807582140478</c:v>
                </c:pt>
                <c:pt idx="358">
                  <c:v>3088.1201092257352</c:v>
                </c:pt>
                <c:pt idx="359">
                  <c:v>3059.7396190523368</c:v>
                </c:pt>
                <c:pt idx="360">
                  <c:v>3031.9218425765998</c:v>
                </c:pt>
                <c:pt idx="361">
                  <c:v>3004.6500280316959</c:v>
                </c:pt>
                <c:pt idx="362">
                  <c:v>2977.9080828898868</c:v>
                </c:pt>
                <c:pt idx="363">
                  <c:v>2951.6805417453434</c:v>
                </c:pt>
                <c:pt idx="364">
                  <c:v>2925.9525360564785</c:v>
                </c:pt>
                <c:pt idx="365">
                  <c:v>2900.7097656233614</c:v>
                </c:pt>
                <c:pt idx="366">
                  <c:v>2875.9384716852469</c:v>
                </c:pt>
                <c:pt idx="367">
                  <c:v>2851.6254115318779</c:v>
                </c:pt>
                <c:pt idx="368">
                  <c:v>2827.7578345300949</c:v>
                </c:pt>
                <c:pt idx="369">
                  <c:v>2804.3234594745741</c:v>
                </c:pt>
                <c:pt idx="370">
                  <c:v>2781.3104531781287</c:v>
                </c:pt>
                <c:pt idx="371">
                  <c:v>2758.7074102231741</c:v>
                </c:pt>
                <c:pt idx="372">
                  <c:v>2736.5033338015141</c:v>
                </c:pt>
                <c:pt idx="373">
                  <c:v>2714.6876175748362</c:v>
                </c:pt>
                <c:pt idx="374">
                  <c:v>2693.250028493012</c:v>
                </c:pt>
                <c:pt idx="375">
                  <c:v>2672.1806905117551</c:v>
                </c:pt>
                <c:pt idx="376">
                  <c:v>2651.4700691551411</c:v>
                </c:pt>
                <c:pt idx="377">
                  <c:v>2631.1089568723282</c:v>
                </c:pt>
                <c:pt idx="378">
                  <c:v>2611.0884591411946</c:v>
                </c:pt>
                <c:pt idx="379">
                  <c:v>2591.3999812748161</c:v>
                </c:pt>
                <c:pt idx="380">
                  <c:v>2572.035215889684</c:v>
                </c:pt>
                <c:pt idx="381">
                  <c:v>2552.9861309972316</c:v>
                </c:pt>
                <c:pt idx="382">
                  <c:v>2534.2449586828197</c:v>
                </c:pt>
                <c:pt idx="383">
                  <c:v>2515.8041843386404</c:v>
                </c:pt>
                <c:pt idx="384">
                  <c:v>2497.6565364191747</c:v>
                </c:pt>
                <c:pt idx="385">
                  <c:v>2479.7949766898578</c:v>
                </c:pt>
                <c:pt idx="386">
                  <c:v>2462.2126909414728</c:v>
                </c:pt>
                <c:pt idx="387">
                  <c:v>2444.9030801445142</c:v>
                </c:pt>
                <c:pt idx="388">
                  <c:v>2427.8597520194103</c:v>
                </c:pt>
                <c:pt idx="389">
                  <c:v>2411.0765129999645</c:v>
                </c:pt>
                <c:pt idx="390">
                  <c:v>2394.5473605687721</c:v>
                </c:pt>
                <c:pt idx="391">
                  <c:v>2378.2664759446961</c:v>
                </c:pt>
                <c:pt idx="392">
                  <c:v>2362.2282171036732</c:v>
                </c:pt>
                <c:pt idx="393">
                  <c:v>2346.4271121152451</c:v>
                </c:pt>
                <c:pt idx="394">
                  <c:v>2330.8578527783075</c:v>
                </c:pt>
                <c:pt idx="395">
                  <c:v>2315.5152885404764</c:v>
                </c:pt>
                <c:pt idx="396">
                  <c:v>2300.3944206864726</c:v>
                </c:pt>
                <c:pt idx="397">
                  <c:v>2285.490396781719</c:v>
                </c:pt>
                <c:pt idx="398">
                  <c:v>2270.7985053581742</c:v>
                </c:pt>
                <c:pt idx="399">
                  <c:v>2256.3141708301732</c:v>
                </c:pt>
                <c:pt idx="400">
                  <c:v>2242.032948628756</c:v>
                </c:pt>
                <c:pt idx="401">
                  <c:v>2227.9505205435698</c:v>
                </c:pt>
                <c:pt idx="402">
                  <c:v>2214.0626902621448</c:v>
                </c:pt>
                <c:pt idx="403">
                  <c:v>2200.3653790967951</c:v>
                </c:pt>
                <c:pt idx="404">
                  <c:v>2186.8546218900442</c:v>
                </c:pt>
                <c:pt idx="405">
                  <c:v>2173.5265630899194</c:v>
                </c:pt>
                <c:pt idx="406">
                  <c:v>2160.3774529869415</c:v>
                </c:pt>
                <c:pt idx="407">
                  <c:v>2147.403644105108</c:v>
                </c:pt>
                <c:pt idx="408">
                  <c:v>2134.6015877395457</c:v>
                </c:pt>
                <c:pt idx="409">
                  <c:v>2121.9678306339561</c:v>
                </c:pt>
                <c:pt idx="410">
                  <c:v>2109.4990117912757</c:v>
                </c:pt>
                <c:pt idx="411">
                  <c:v>2097.1918594113963</c:v>
                </c:pt>
                <c:pt idx="412">
                  <c:v>2085.0431879500493</c:v>
                </c:pt>
                <c:pt idx="413">
                  <c:v>2073.0498952933244</c:v>
                </c:pt>
                <c:pt idx="414">
                  <c:v>2061.2089600425252</c:v>
                </c:pt>
                <c:pt idx="415">
                  <c:v>2049.5174389043927</c:v>
                </c:pt>
                <c:pt idx="416">
                  <c:v>2037.9724641819448</c:v>
                </c:pt>
                <c:pt idx="417">
                  <c:v>2026.5712413614274</c:v>
                </c:pt>
                <c:pt idx="418">
                  <c:v>2015.3110467911329</c:v>
                </c:pt>
                <c:pt idx="419">
                  <c:v>2004.1892254479983</c:v>
                </c:pt>
                <c:pt idx="420">
                  <c:v>1993.2031887881744</c:v>
                </c:pt>
                <c:pt idx="421">
                  <c:v>1982.3504126778603</c:v>
                </c:pt>
                <c:pt idx="422">
                  <c:v>1971.6284354009699</c:v>
                </c:pt>
                <c:pt idx="423">
                  <c:v>1961.0348557402995</c:v>
                </c:pt>
                <c:pt idx="424">
                  <c:v>1950.5673311290473</c:v>
                </c:pt>
                <c:pt idx="425">
                  <c:v>1940.2235758697175</c:v>
                </c:pt>
                <c:pt idx="426">
                  <c:v>1930.0013594175375</c:v>
                </c:pt>
                <c:pt idx="427">
                  <c:v>1919.8985047256881</c:v>
                </c:pt>
                <c:pt idx="428">
                  <c:v>1909.9128866497679</c:v>
                </c:pt>
                <c:pt idx="429">
                  <c:v>1900.0424304090263</c:v>
                </c:pt>
                <c:pt idx="430">
                  <c:v>1890.2851101020267</c:v>
                </c:pt>
                <c:pt idx="431">
                  <c:v>1880.6389472745011</c:v>
                </c:pt>
                <c:pt idx="432">
                  <c:v>1871.1020095372833</c:v>
                </c:pt>
                <c:pt idx="433">
                  <c:v>1861.6724092322647</c:v>
                </c:pt>
                <c:pt idx="434">
                  <c:v>1852.3483021444599</c:v>
                </c:pt>
                <c:pt idx="435">
                  <c:v>1843.1278862583217</c:v>
                </c:pt>
                <c:pt idx="436">
                  <c:v>1834.0094005565418</c:v>
                </c:pt>
                <c:pt idx="437">
                  <c:v>1824.9911238596619</c:v>
                </c:pt>
                <c:pt idx="438">
                  <c:v>1816.0713737048725</c:v>
                </c:pt>
                <c:pt idx="439">
                  <c:v>1807.2485052624838</c:v>
                </c:pt>
                <c:pt idx="440">
                  <c:v>1798.5209102885728</c:v>
                </c:pt>
                <c:pt idx="441">
                  <c:v>1789.8870161124401</c:v>
                </c:pt>
                <c:pt idx="442">
                  <c:v>1781.3452846574999</c:v>
                </c:pt>
                <c:pt idx="443">
                  <c:v>1772.8942114943436</c:v>
                </c:pt>
                <c:pt idx="444">
                  <c:v>1764.5323249247469</c:v>
                </c:pt>
                <c:pt idx="445">
                  <c:v>1756.258185095435</c:v>
                </c:pt>
                <c:pt idx="446">
                  <c:v>1748.0703831405062</c:v>
                </c:pt>
                <c:pt idx="447">
                  <c:v>1739.9675403514141</c:v>
                </c:pt>
                <c:pt idx="448">
                  <c:v>1731.9483073734998</c:v>
                </c:pt>
                <c:pt idx="449">
                  <c:v>1724.0113634280772</c:v>
                </c:pt>
                <c:pt idx="450">
                  <c:v>1716.1554155591336</c:v>
                </c:pt>
                <c:pt idx="451">
                  <c:v>1708.3791979037367</c:v>
                </c:pt>
                <c:pt idx="452">
                  <c:v>1700.6814709852931</c:v>
                </c:pt>
                <c:pt idx="453">
                  <c:v>1693.0610210288121</c:v>
                </c:pt>
                <c:pt idx="454">
                  <c:v>1685.5166592973878</c:v>
                </c:pt>
                <c:pt idx="455">
                  <c:v>1678.0472214491435</c:v>
                </c:pt>
                <c:pt idx="456">
                  <c:v>1670.6515669138905</c:v>
                </c:pt>
                <c:pt idx="457">
                  <c:v>1663.3285782888101</c:v>
                </c:pt>
                <c:pt idx="458">
                  <c:v>1656.0771607524819</c:v>
                </c:pt>
                <c:pt idx="459">
                  <c:v>1648.8962414966145</c:v>
                </c:pt>
                <c:pt idx="460">
                  <c:v>1641.784769174853</c:v>
                </c:pt>
                <c:pt idx="461">
                  <c:v>1634.7417133680715</c:v>
                </c:pt>
                <c:pt idx="462">
                  <c:v>1627.7660640655749</c:v>
                </c:pt>
                <c:pt idx="463">
                  <c:v>1620.8568311616636</c:v>
                </c:pt>
                <c:pt idx="464">
                  <c:v>1614.0130439670354</c:v>
                </c:pt>
                <c:pt idx="465">
                  <c:v>1607.2337507345051</c:v>
                </c:pt>
                <c:pt idx="466">
                  <c:v>1600.5180181985706</c:v>
                </c:pt>
                <c:pt idx="467">
                  <c:v>1593.8649311283418</c:v>
                </c:pt>
                <c:pt idx="468">
                  <c:v>1587.2735918933961</c:v>
                </c:pt>
                <c:pt idx="469">
                  <c:v>1580.7431200421108</c:v>
                </c:pt>
                <c:pt idx="470">
                  <c:v>1574.2726518920686</c:v>
                </c:pt>
                <c:pt idx="471">
                  <c:v>1567.8613401321327</c:v>
                </c:pt>
                <c:pt idx="472">
                  <c:v>1561.5083534357939</c:v>
                </c:pt>
                <c:pt idx="473">
                  <c:v>1555.2128760854409</c:v>
                </c:pt>
                <c:pt idx="474">
                  <c:v>1548.9741076071709</c:v>
                </c:pt>
                <c:pt idx="475">
                  <c:v>1542.7912624158182</c:v>
                </c:pt>
                <c:pt idx="476">
                  <c:v>1536.66356946985</c:v>
                </c:pt>
                <c:pt idx="477">
                  <c:v>1530.5902719358296</c:v>
                </c:pt>
                <c:pt idx="478">
                  <c:v>1524.5706268621241</c:v>
                </c:pt>
                <c:pt idx="479">
                  <c:v>1518.6039048615651</c:v>
                </c:pt>
                <c:pt idx="480">
                  <c:v>1512.6893898027868</c:v>
                </c:pt>
                <c:pt idx="481">
                  <c:v>1506.8263785099439</c:v>
                </c:pt>
                <c:pt idx="482">
                  <c:v>1501.014180470572</c:v>
                </c:pt>
                <c:pt idx="483">
                  <c:v>1495.2521175513118</c:v>
                </c:pt>
                <c:pt idx="484">
                  <c:v>1489.5395237212642</c:v>
                </c:pt>
                <c:pt idx="485">
                  <c:v>1483.8757447827313</c:v>
                </c:pt>
                <c:pt idx="486">
                  <c:v>1478.2601381091208</c:v>
                </c:pt>
                <c:pt idx="487">
                  <c:v>1472.6920723897854</c:v>
                </c:pt>
                <c:pt idx="488">
                  <c:v>1467.1709273815895</c:v>
                </c:pt>
                <c:pt idx="489">
                  <c:v>1461.6960936669927</c:v>
                </c:pt>
                <c:pt idx="490">
                  <c:v>1456.266972418458</c:v>
                </c:pt>
                <c:pt idx="491">
                  <c:v>1450.882975168985</c:v>
                </c:pt>
                <c:pt idx="492">
                  <c:v>1445.5435235885857</c:v>
                </c:pt>
                <c:pt idx="493">
                  <c:v>1440.2480492665302</c:v>
                </c:pt>
                <c:pt idx="494">
                  <c:v>1434.995993499178</c:v>
                </c:pt>
                <c:pt idx="495">
                  <c:v>1429.7868070832392</c:v>
                </c:pt>
                <c:pt idx="496">
                  <c:v>1424.6199501142949</c:v>
                </c:pt>
                <c:pt idx="497">
                  <c:v>1419.4948917904321</c:v>
                </c:pt>
                <c:pt idx="498">
                  <c:v>1414.411110220829</c:v>
                </c:pt>
                <c:pt idx="499">
                  <c:v>1409.3680922391579</c:v>
                </c:pt>
                <c:pt idx="500">
                  <c:v>1404.3653332216579</c:v>
                </c:pt>
                <c:pt idx="501">
                  <c:v>1399.4023369097426</c:v>
                </c:pt>
                <c:pt idx="502">
                  <c:v>1394.478615237015</c:v>
                </c:pt>
                <c:pt idx="503">
                  <c:v>1389.5936881605533</c:v>
                </c:pt>
                <c:pt idx="504">
                  <c:v>1384.7470834963603</c:v>
                </c:pt>
                <c:pt idx="505">
                  <c:v>1379.9383367588423</c:v>
                </c:pt>
                <c:pt idx="506">
                  <c:v>1375.166991004206</c:v>
                </c:pt>
                <c:pt idx="507">
                  <c:v>1370.4325966776732</c:v>
                </c:pt>
                <c:pt idx="508">
                  <c:v>1365.7347114643892</c:v>
                </c:pt>
                <c:pt idx="509">
                  <c:v>1361.0729001439336</c:v>
                </c:pt>
                <c:pt idx="510">
                  <c:v>1356.4467344483228</c:v>
                </c:pt>
                <c:pt idx="511">
                  <c:v>1351.8557929234173</c:v>
                </c:pt>
                <c:pt idx="512">
                  <c:v>1347.2996607936266</c:v>
                </c:pt>
                <c:pt idx="513">
                  <c:v>1342.7779298298306</c:v>
                </c:pt>
                <c:pt idx="514">
                  <c:v>1338.2901982204294</c:v>
                </c:pt>
                <c:pt idx="515">
                  <c:v>1333.8360704454203</c:v>
                </c:pt>
                <c:pt idx="516">
                  <c:v>1329.4151571534383</c:v>
                </c:pt>
                <c:pt idx="517">
                  <c:v>1325.0270750416687</c:v>
                </c:pt>
                <c:pt idx="518">
                  <c:v>1320.6714467385568</c:v>
                </c:pt>
                <c:pt idx="519">
                  <c:v>1316.3479006892353</c:v>
                </c:pt>
                <c:pt idx="520">
                  <c:v>1312.0560710436037</c:v>
                </c:pt>
                <c:pt idx="521">
                  <c:v>1307.7955975469754</c:v>
                </c:pt>
                <c:pt idx="522">
                  <c:v>1303.5661254332445</c:v>
                </c:pt>
                <c:pt idx="523">
                  <c:v>1299.3673053204811</c:v>
                </c:pt>
                <c:pt idx="524">
                  <c:v>1295.1987931089102</c:v>
                </c:pt>
                <c:pt idx="525">
                  <c:v>1291.0602498811973</c:v>
                </c:pt>
                <c:pt idx="526">
                  <c:v>1286.9513418049912</c:v>
                </c:pt>
                <c:pt idx="527">
                  <c:v>1282.8717400376568</c:v>
                </c:pt>
                <c:pt idx="528">
                  <c:v>1278.8211206331434</c:v>
                </c:pt>
                <c:pt idx="529">
                  <c:v>1274.7991644509318</c:v>
                </c:pt>
                <c:pt idx="530">
                  <c:v>1270.8055570670078</c:v>
                </c:pt>
                <c:pt idx="531">
                  <c:v>1266.8399886868131</c:v>
                </c:pt>
                <c:pt idx="532">
                  <c:v>1262.9021540601088</c:v>
                </c:pt>
                <c:pt idx="533">
                  <c:v>1258.9917523977242</c:v>
                </c:pt>
                <c:pt idx="534">
                  <c:v>1255.1084872901201</c:v>
                </c:pt>
                <c:pt idx="535">
                  <c:v>1251.2520666277376</c:v>
                </c:pt>
                <c:pt idx="536">
                  <c:v>1247.422202523079</c:v>
                </c:pt>
                <c:pt idx="537">
                  <c:v>1243.6186112344735</c:v>
                </c:pt>
                <c:pt idx="538">
                  <c:v>1239.8410130914988</c:v>
                </c:pt>
                <c:pt idx="539">
                  <c:v>1236.089132421999</c:v>
                </c:pt>
                <c:pt idx="540">
                  <c:v>1232.3626974806759</c:v>
                </c:pt>
                <c:pt idx="541">
                  <c:v>1228.6614403792007</c:v>
                </c:pt>
                <c:pt idx="542">
                  <c:v>1224.985097017819</c:v>
                </c:pt>
                <c:pt idx="543">
                  <c:v>1221.3334070184019</c:v>
                </c:pt>
                <c:pt idx="544">
                  <c:v>1217.7061136589191</c:v>
                </c:pt>
                <c:pt idx="545">
                  <c:v>1214.1029638092887</c:v>
                </c:pt>
                <c:pt idx="546">
                  <c:v>1210.5237078685743</c:v>
                </c:pt>
                <c:pt idx="547">
                  <c:v>1206.9680997034998</c:v>
                </c:pt>
                <c:pt idx="548">
                  <c:v>1203.4358965882407</c:v>
                </c:pt>
                <c:pt idx="549">
                  <c:v>1199.9268591454736</c:v>
                </c:pt>
                <c:pt idx="550">
                  <c:v>1196.4407512886412</c:v>
                </c:pt>
                <c:pt idx="551">
                  <c:v>1192.9773401654084</c:v>
                </c:pt>
                <c:pt idx="552">
                  <c:v>1189.5363961022861</c:v>
                </c:pt>
                <c:pt idx="553">
                  <c:v>1186.1176925503871</c:v>
                </c:pt>
                <c:pt idx="554">
                  <c:v>1182.7210060322907</c:v>
                </c:pt>
                <c:pt idx="555">
                  <c:v>1179.3461160899851</c:v>
                </c:pt>
                <c:pt idx="556">
                  <c:v>1175.9928052338744</c:v>
                </c:pt>
                <c:pt idx="557">
                  <c:v>1172.6608588928075</c:v>
                </c:pt>
                <c:pt idx="558">
                  <c:v>1169.3500653651224</c:v>
                </c:pt>
                <c:pt idx="559">
                  <c:v>1166.0602157706658</c:v>
                </c:pt>
                <c:pt idx="560">
                  <c:v>1162.79110400378</c:v>
                </c:pt>
                <c:pt idx="561">
                  <c:v>1159.5425266872207</c:v>
                </c:pt>
                <c:pt idx="562">
                  <c:v>1156.3142831270011</c:v>
                </c:pt>
                <c:pt idx="563">
                  <c:v>1153.1061752681176</c:v>
                </c:pt>
                <c:pt idx="564">
                  <c:v>1149.9180076511657</c:v>
                </c:pt>
                <c:pt idx="565">
                  <c:v>1146.7495873697931</c:v>
                </c:pt>
                <c:pt idx="566">
                  <c:v>1143.6007240290025</c:v>
                </c:pt>
                <c:pt idx="567">
                  <c:v>1140.471229704262</c:v>
                </c:pt>
                <c:pt idx="568">
                  <c:v>1137.3609189014132</c:v>
                </c:pt>
                <c:pt idx="569">
                  <c:v>1134.2696085173618</c:v>
                </c:pt>
                <c:pt idx="570">
                  <c:v>1131.1971178015253</c:v>
                </c:pt>
                <c:pt idx="571">
                  <c:v>1128.1432683180283</c:v>
                </c:pt>
                <c:pt idx="572">
                  <c:v>1125.1078839086254</c:v>
                </c:pt>
                <c:pt idx="573">
                  <c:v>1122.090790656332</c:v>
                </c:pt>
                <c:pt idx="574">
                  <c:v>1119.0918168497535</c:v>
                </c:pt>
                <c:pt idx="575">
                  <c:v>1116.1107929480943</c:v>
                </c:pt>
                <c:pt idx="576">
                  <c:v>1113.1475515468314</c:v>
                </c:pt>
                <c:pt idx="577">
                  <c:v>1110.201927344036</c:v>
                </c:pt>
                <c:pt idx="578">
                  <c:v>1107.2737571073346</c:v>
                </c:pt>
                <c:pt idx="579">
                  <c:v>1104.362879641488</c:v>
                </c:pt>
                <c:pt idx="580">
                  <c:v>1101.4691357565832</c:v>
                </c:pt>
                <c:pt idx="581">
                  <c:v>1098.5923682368164</c:v>
                </c:pt>
                <c:pt idx="582">
                  <c:v>1095.732421809859</c:v>
                </c:pt>
                <c:pt idx="583">
                  <c:v>1092.8891431167938</c:v>
                </c:pt>
                <c:pt idx="584">
                  <c:v>1090.0623806826084</c:v>
                </c:pt>
                <c:pt idx="585">
                  <c:v>1087.2519848872316</c:v>
                </c:pt>
                <c:pt idx="586">
                  <c:v>1084.4578079371072</c:v>
                </c:pt>
                <c:pt idx="587">
                  <c:v>1081.6797038372847</c:v>
                </c:pt>
                <c:pt idx="588">
                  <c:v>1078.9175283640238</c:v>
                </c:pt>
                <c:pt idx="589">
                  <c:v>1076.1711390378996</c:v>
                </c:pt>
                <c:pt idx="590">
                  <c:v>1073.4403950973949</c:v>
                </c:pt>
                <c:pt idx="591">
                  <c:v>1070.7251574729728</c:v>
                </c:pt>
                <c:pt idx="592">
                  <c:v>1068.0252887616161</c:v>
                </c:pt>
                <c:pt idx="593">
                  <c:v>1065.3406532018291</c:v>
                </c:pt>
                <c:pt idx="594">
                  <c:v>1062.6711166490857</c:v>
                </c:pt>
                <c:pt idx="595">
                  <c:v>1060.0165465517196</c:v>
                </c:pt>
                <c:pt idx="596">
                  <c:v>1057.3768119272436</c:v>
                </c:pt>
                <c:pt idx="597">
                  <c:v>1054.7517833390893</c:v>
                </c:pt>
                <c:pt idx="598">
                  <c:v>1052.1413328737665</c:v>
                </c:pt>
                <c:pt idx="599">
                  <c:v>1049.5453341184189</c:v>
                </c:pt>
                <c:pt idx="600">
                  <c:v>1046.9636621387801</c:v>
                </c:pt>
                <c:pt idx="601">
                  <c:v>1044.3961934575177</c:v>
                </c:pt>
                <c:pt idx="602">
                  <c:v>1041.8428060329575</c:v>
                </c:pt>
                <c:pt idx="603">
                  <c:v>1039.3033792381775</c:v>
                </c:pt>
                <c:pt idx="604">
                  <c:v>1036.777793840472</c:v>
                </c:pt>
                <c:pt idx="605">
                  <c:v>1034.265931981166</c:v>
                </c:pt>
                <c:pt idx="606">
                  <c:v>1031.7676771557853</c:v>
                </c:pt>
                <c:pt idx="607">
                  <c:v>1029.282914194567</c:v>
                </c:pt>
                <c:pt idx="608">
                  <c:v>1026.8115292433081</c:v>
                </c:pt>
                <c:pt idx="609">
                  <c:v>1024.3534097445404</c:v>
                </c:pt>
                <c:pt idx="610">
                  <c:v>1021.9084444190312</c:v>
                </c:pt>
                <c:pt idx="611">
                  <c:v>1019.4765232475986</c:v>
                </c:pt>
                <c:pt idx="612">
                  <c:v>1017.0575374532389</c:v>
                </c:pt>
                <c:pt idx="613">
                  <c:v>1014.651379483553</c:v>
                </c:pt>
                <c:pt idx="614">
                  <c:v>1012.2579429934777</c:v>
                </c:pt>
                <c:pt idx="615">
                  <c:v>1009.8771228283039</c:v>
                </c:pt>
                <c:pt idx="616">
                  <c:v>1007.5088150069818</c:v>
                </c:pt>
                <c:pt idx="617">
                  <c:v>1005.1529167057091</c:v>
                </c:pt>
                <c:pt idx="618">
                  <c:v>1002.8093262417912</c:v>
                </c:pt>
                <c:pt idx="619">
                  <c:v>1000.4779430577735</c:v>
                </c:pt>
                <c:pt idx="620">
                  <c:v>998.15866770583762</c:v>
                </c:pt>
                <c:pt idx="621">
                  <c:v>995.85140183245596</c:v>
                </c:pt>
                <c:pt idx="622">
                  <c:v>993.5560481633031</c:v>
                </c:pt>
                <c:pt idx="623">
                  <c:v>991.27251048841299</c:v>
                </c:pt>
                <c:pt idx="624">
                  <c:v>989.00069364758519</c:v>
                </c:pt>
                <c:pt idx="625">
                  <c:v>986.74050351602557</c:v>
                </c:pt>
                <c:pt idx="626">
                  <c:v>984.49184699023033</c:v>
                </c:pt>
                <c:pt idx="627">
                  <c:v>982.25463197409147</c:v>
                </c:pt>
                <c:pt idx="628">
                  <c:v>980.02876736523592</c:v>
                </c:pt>
                <c:pt idx="629">
                  <c:v>977.81416304158449</c:v>
                </c:pt>
                <c:pt idx="630">
                  <c:v>975.61072984812756</c:v>
                </c:pt>
                <c:pt idx="631">
                  <c:v>973.41837958391693</c:v>
                </c:pt>
                <c:pt idx="632">
                  <c:v>971.23702498926559</c:v>
                </c:pt>
                <c:pt idx="633">
                  <c:v>969.06657973315419</c:v>
                </c:pt>
                <c:pt idx="634">
                  <c:v>966.90695840084015</c:v>
                </c:pt>
                <c:pt idx="635">
                  <c:v>964.75807648166392</c:v>
                </c:pt>
                <c:pt idx="636">
                  <c:v>962.61985035705061</c:v>
                </c:pt>
                <c:pt idx="637">
                  <c:v>960.49219728870173</c:v>
                </c:pt>
                <c:pt idx="638">
                  <c:v>958.37503540697548</c:v>
                </c:pt>
                <c:pt idx="639">
                  <c:v>956.26828369945054</c:v>
                </c:pt>
                <c:pt idx="640">
                  <c:v>954.17186199966932</c:v>
                </c:pt>
                <c:pt idx="641">
                  <c:v>952.08569097606187</c:v>
                </c:pt>
                <c:pt idx="642">
                  <c:v>950.00969212103678</c:v>
                </c:pt>
                <c:pt idx="643">
                  <c:v>947.9437877402529</c:v>
                </c:pt>
                <c:pt idx="644">
                  <c:v>945.88790094204933</c:v>
                </c:pt>
                <c:pt idx="645">
                  <c:v>943.84195562704679</c:v>
                </c:pt>
                <c:pt idx="646">
                  <c:v>941.80587647790514</c:v>
                </c:pt>
                <c:pt idx="647">
                  <c:v>939.77958894924484</c:v>
                </c:pt>
                <c:pt idx="648">
                  <c:v>937.76301925772111</c:v>
                </c:pt>
                <c:pt idx="649">
                  <c:v>935.75609437225125</c:v>
                </c:pt>
                <c:pt idx="650">
                  <c:v>933.75874200439364</c:v>
                </c:pt>
                <c:pt idx="651">
                  <c:v>931.77089059887362</c:v>
                </c:pt>
                <c:pt idx="652">
                  <c:v>929.7924693242536</c:v>
                </c:pt>
                <c:pt idx="653">
                  <c:v>927.82340806374771</c:v>
                </c:pt>
                <c:pt idx="654">
                  <c:v>925.86363740617389</c:v>
                </c:pt>
                <c:pt idx="655">
                  <c:v>923.91308863704421</c:v>
                </c:pt>
                <c:pt idx="656">
                  <c:v>921.97169372979181</c:v>
                </c:pt>
                <c:pt idx="657">
                  <c:v>920.0393853371271</c:v>
                </c:pt>
                <c:pt idx="658">
                  <c:v>918.11609678252807</c:v>
                </c:pt>
                <c:pt idx="659">
                  <c:v>916.2017620518543</c:v>
                </c:pt>
                <c:pt idx="660">
                  <c:v>914.29631578509191</c:v>
                </c:pt>
                <c:pt idx="661">
                  <c:v>912.39969326821517</c:v>
                </c:pt>
                <c:pt idx="662">
                  <c:v>910.51183042517755</c:v>
                </c:pt>
                <c:pt idx="663">
                  <c:v>908.63266381001517</c:v>
                </c:pt>
                <c:pt idx="664">
                  <c:v>906.76213059907036</c:v>
                </c:pt>
                <c:pt idx="665">
                  <c:v>904.90016858333183</c:v>
                </c:pt>
                <c:pt idx="666">
                  <c:v>903.04671616088422</c:v>
                </c:pt>
                <c:pt idx="667">
                  <c:v>901.2017123294728</c:v>
                </c:pt>
                <c:pt idx="668">
                  <c:v>899.36509667917369</c:v>
                </c:pt>
                <c:pt idx="669">
                  <c:v>897.53680938517664</c:v>
                </c:pt>
                <c:pt idx="670">
                  <c:v>895.71679120066722</c:v>
                </c:pt>
                <c:pt idx="671">
                  <c:v>893.90498344981722</c:v>
                </c:pt>
                <c:pt idx="672">
                  <c:v>892.10132802087708</c:v>
                </c:pt>
                <c:pt idx="673">
                  <c:v>890.30576735936427</c:v>
                </c:pt>
                <c:pt idx="674">
                  <c:v>888.51824446135686</c:v>
                </c:pt>
                <c:pt idx="675">
                  <c:v>886.73870286687895</c:v>
                </c:pt>
                <c:pt idx="676">
                  <c:v>884.96708665338235</c:v>
                </c:pt>
                <c:pt idx="677">
                  <c:v>883.20334042932393</c:v>
                </c:pt>
                <c:pt idx="678">
                  <c:v>881.44740932783407</c:v>
                </c:pt>
                <c:pt idx="679">
                  <c:v>879.69923900047445</c:v>
                </c:pt>
                <c:pt idx="680">
                  <c:v>877.95877561108693</c:v>
                </c:pt>
                <c:pt idx="681">
                  <c:v>876.22596582972881</c:v>
                </c:pt>
                <c:pt idx="682">
                  <c:v>874.50075682669478</c:v>
                </c:pt>
                <c:pt idx="683">
                  <c:v>872.78309626662406</c:v>
                </c:pt>
                <c:pt idx="684">
                  <c:v>871.07293230268931</c:v>
                </c:pt>
                <c:pt idx="685">
                  <c:v>869.3702135708686</c:v>
                </c:pt>
                <c:pt idx="686">
                  <c:v>867.67488918429831</c:v>
                </c:pt>
                <c:pt idx="687">
                  <c:v>865.98690872770555</c:v>
                </c:pt>
                <c:pt idx="688">
                  <c:v>864.30622225191678</c:v>
                </c:pt>
                <c:pt idx="689">
                  <c:v>862.63278026844409</c:v>
                </c:pt>
                <c:pt idx="690">
                  <c:v>860.96653374414939</c:v>
                </c:pt>
                <c:pt idx="691">
                  <c:v>859.30743409597858</c:v>
                </c:pt>
                <c:pt idx="692">
                  <c:v>857.65543318577068</c:v>
                </c:pt>
                <c:pt idx="693">
                  <c:v>856.01048331514107</c:v>
                </c:pt>
                <c:pt idx="694">
                  <c:v>854.37253722043181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Zcoupled!$AA$2</c:f>
              <c:strCache>
                <c:ptCount val="1"/>
                <c:pt idx="0">
                  <c:v>Ztc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Zcoupled!$F$5:$F$699</c:f>
              <c:numCache>
                <c:formatCode>General</c:formatCode>
                <c:ptCount val="695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Zcoupled!$AA$5:$AA$699</c:f>
              <c:numCache>
                <c:formatCode>0</c:formatCode>
                <c:ptCount val="695"/>
                <c:pt idx="0">
                  <c:v>10460.722382751115</c:v>
                </c:pt>
                <c:pt idx="1">
                  <c:v>10425.737287921011</c:v>
                </c:pt>
                <c:pt idx="2">
                  <c:v>10390.463562392308</c:v>
                </c:pt>
                <c:pt idx="3">
                  <c:v>10354.90297288781</c:v>
                </c:pt>
                <c:pt idx="4">
                  <c:v>10319.057303537211</c:v>
                </c:pt>
                <c:pt idx="5">
                  <c:v>10282.928355878239</c:v>
                </c:pt>
                <c:pt idx="6">
                  <c:v>10246.517948851824</c:v>
                </c:pt>
                <c:pt idx="7">
                  <c:v>10209.827918804407</c:v>
                </c:pt>
                <c:pt idx="8">
                  <c:v>10172.860119494615</c:v>
                </c:pt>
                <c:pt idx="9">
                  <c:v>10135.61642207845</c:v>
                </c:pt>
                <c:pt idx="10">
                  <c:v>10098.098715126169</c:v>
                </c:pt>
                <c:pt idx="11">
                  <c:v>10060.308904607678</c:v>
                </c:pt>
                <c:pt idx="12">
                  <c:v>10022.248913902586</c:v>
                </c:pt>
                <c:pt idx="13">
                  <c:v>9983.9206837993006</c:v>
                </c:pt>
                <c:pt idx="14">
                  <c:v>9945.3261724839049</c:v>
                </c:pt>
                <c:pt idx="15">
                  <c:v>9906.4673555569934</c:v>
                </c:pt>
                <c:pt idx="16">
                  <c:v>9867.3462260217948</c:v>
                </c:pt>
                <c:pt idx="17">
                  <c:v>9827.9647942876963</c:v>
                </c:pt>
                <c:pt idx="18">
                  <c:v>9788.3250881704025</c:v>
                </c:pt>
                <c:pt idx="19">
                  <c:v>9748.4291528918347</c:v>
                </c:pt>
                <c:pt idx="20">
                  <c:v>9708.2790510796876</c:v>
                </c:pt>
                <c:pt idx="21">
                  <c:v>9667.8768627692589</c:v>
                </c:pt>
                <c:pt idx="22">
                  <c:v>9627.2246854004479</c:v>
                </c:pt>
                <c:pt idx="23">
                  <c:v>9586.3246338197441</c:v>
                </c:pt>
                <c:pt idx="24">
                  <c:v>9545.1788402787479</c:v>
                </c:pt>
                <c:pt idx="25">
                  <c:v>9503.789454438027</c:v>
                </c:pt>
                <c:pt idx="26">
                  <c:v>9462.1586433621032</c:v>
                </c:pt>
                <c:pt idx="27">
                  <c:v>9420.2885915211227</c:v>
                </c:pt>
                <c:pt idx="28">
                  <c:v>9378.1815007933219</c:v>
                </c:pt>
                <c:pt idx="29">
                  <c:v>9335.8395904618592</c:v>
                </c:pt>
                <c:pt idx="30">
                  <c:v>9293.2650972160372</c:v>
                </c:pt>
                <c:pt idx="31">
                  <c:v>9250.4602751520961</c:v>
                </c:pt>
                <c:pt idx="32">
                  <c:v>9207.4273957706482</c:v>
                </c:pt>
                <c:pt idx="33">
                  <c:v>9164.168747979922</c:v>
                </c:pt>
                <c:pt idx="34">
                  <c:v>9120.6866380952233</c:v>
                </c:pt>
                <c:pt idx="35">
                  <c:v>9076.983389836214</c:v>
                </c:pt>
                <c:pt idx="36">
                  <c:v>9033.0613443288294</c:v>
                </c:pt>
                <c:pt idx="37">
                  <c:v>8988.9228601059876</c:v>
                </c:pt>
                <c:pt idx="38">
                  <c:v>8944.5703131061764</c:v>
                </c:pt>
                <c:pt idx="39">
                  <c:v>8900.0060966741894</c:v>
                </c:pt>
                <c:pt idx="40">
                  <c:v>8855.232621561745</c:v>
                </c:pt>
                <c:pt idx="41">
                  <c:v>8810.252315924412</c:v>
                </c:pt>
                <c:pt idx="42">
                  <c:v>8765.0676253259444</c:v>
                </c:pt>
                <c:pt idx="43">
                  <c:v>8719.6810127369063</c:v>
                </c:pt>
                <c:pt idx="44">
                  <c:v>8674.0949585314647</c:v>
                </c:pt>
                <c:pt idx="45">
                  <c:v>8628.3119604920794</c:v>
                </c:pt>
                <c:pt idx="46">
                  <c:v>8582.3345338053114</c:v>
                </c:pt>
                <c:pt idx="47">
                  <c:v>8536.1652110663799</c:v>
                </c:pt>
                <c:pt idx="48">
                  <c:v>8489.8065422753098</c:v>
                </c:pt>
                <c:pt idx="49">
                  <c:v>8443.2610948375623</c:v>
                </c:pt>
                <c:pt idx="50">
                  <c:v>8396.5314535658345</c:v>
                </c:pt>
                <c:pt idx="51">
                  <c:v>8349.6202206792805</c:v>
                </c:pt>
                <c:pt idx="52">
                  <c:v>8302.530015801256</c:v>
                </c:pt>
                <c:pt idx="53">
                  <c:v>8255.263475963362</c:v>
                </c:pt>
                <c:pt idx="54">
                  <c:v>8207.8232556032617</c:v>
                </c:pt>
                <c:pt idx="55">
                  <c:v>8160.2120265617787</c:v>
                </c:pt>
                <c:pt idx="56">
                  <c:v>8112.4324780904626</c:v>
                </c:pt>
                <c:pt idx="57">
                  <c:v>8064.4873168431359</c:v>
                </c:pt>
                <c:pt idx="58">
                  <c:v>8016.3792668817159</c:v>
                </c:pt>
                <c:pt idx="59">
                  <c:v>7968.1110696739961</c:v>
                </c:pt>
                <c:pt idx="60">
                  <c:v>7919.6854840934238</c:v>
                </c:pt>
                <c:pt idx="61">
                  <c:v>7871.1052864207959</c:v>
                </c:pt>
                <c:pt idx="62">
                  <c:v>7822.373270340594</c:v>
                </c:pt>
                <c:pt idx="63">
                  <c:v>7773.4922469460544</c:v>
                </c:pt>
                <c:pt idx="64">
                  <c:v>7724.4650447357235</c:v>
                </c:pt>
                <c:pt idx="65">
                  <c:v>7675.2945096134372</c:v>
                </c:pt>
                <c:pt idx="66">
                  <c:v>7625.9835048896775</c:v>
                </c:pt>
                <c:pt idx="67">
                  <c:v>7576.5349112816712</c:v>
                </c:pt>
                <c:pt idx="68">
                  <c:v>7526.9516269119777</c:v>
                </c:pt>
                <c:pt idx="69">
                  <c:v>7477.2365673098275</c:v>
                </c:pt>
                <c:pt idx="70">
                  <c:v>7427.3926654098259</c:v>
                </c:pt>
                <c:pt idx="71">
                  <c:v>7377.4228715541676</c:v>
                </c:pt>
                <c:pt idx="72">
                  <c:v>7327.3301534891161</c:v>
                </c:pt>
                <c:pt idx="73">
                  <c:v>7277.1174963690692</c:v>
                </c:pt>
                <c:pt idx="74">
                  <c:v>7226.7879027536555</c:v>
                </c:pt>
                <c:pt idx="75">
                  <c:v>7176.3443926081427</c:v>
                </c:pt>
                <c:pt idx="76">
                  <c:v>7125.7900033055621</c:v>
                </c:pt>
                <c:pt idx="77">
                  <c:v>7075.1277896226011</c:v>
                </c:pt>
                <c:pt idx="78">
                  <c:v>7024.3608237442704</c:v>
                </c:pt>
                <c:pt idx="79">
                  <c:v>6973.4921952610994</c:v>
                </c:pt>
                <c:pt idx="80">
                  <c:v>6922.5250111698379</c:v>
                </c:pt>
                <c:pt idx="81">
                  <c:v>6871.4623958718385</c:v>
                </c:pt>
                <c:pt idx="82">
                  <c:v>6820.3074911769427</c:v>
                </c:pt>
                <c:pt idx="83">
                  <c:v>6769.0634562997338</c:v>
                </c:pt>
                <c:pt idx="84">
                  <c:v>6717.7334678614034</c:v>
                </c:pt>
                <c:pt idx="85">
                  <c:v>6666.3207198891114</c:v>
                </c:pt>
                <c:pt idx="86">
                  <c:v>6614.8284238159258</c:v>
                </c:pt>
                <c:pt idx="87">
                  <c:v>6563.2598084814754</c:v>
                </c:pt>
                <c:pt idx="88">
                  <c:v>6511.6181201312775</c:v>
                </c:pt>
                <c:pt idx="89">
                  <c:v>6459.9066224170028</c:v>
                </c:pt>
                <c:pt idx="90">
                  <c:v>6408.1285963967566</c:v>
                </c:pt>
                <c:pt idx="91">
                  <c:v>6356.2873405339005</c:v>
                </c:pt>
                <c:pt idx="92">
                  <c:v>6304.3861706990874</c:v>
                </c:pt>
                <c:pt idx="93">
                  <c:v>6252.4284201685105</c:v>
                </c:pt>
                <c:pt idx="94">
                  <c:v>6200.4174396242588</c:v>
                </c:pt>
                <c:pt idx="95">
                  <c:v>6148.3565971549333</c:v>
                </c:pt>
                <c:pt idx="96">
                  <c:v>6096.2492782550107</c:v>
                </c:pt>
                <c:pt idx="97">
                  <c:v>6044.0988858254332</c:v>
                </c:pt>
                <c:pt idx="98">
                  <c:v>5991.9088401729887</c:v>
                </c:pt>
                <c:pt idx="99">
                  <c:v>5939.682579011067</c:v>
                </c:pt>
                <c:pt idx="100">
                  <c:v>5887.4235574579525</c:v>
                </c:pt>
                <c:pt idx="101">
                  <c:v>5835.1352480395808</c:v>
                </c:pt>
                <c:pt idx="102">
                  <c:v>5782.8211406872433</c:v>
                </c:pt>
                <c:pt idx="103">
                  <c:v>5730.4847427380073</c:v>
                </c:pt>
                <c:pt idx="104">
                  <c:v>5678.1295789361238</c:v>
                </c:pt>
                <c:pt idx="105">
                  <c:v>5625.7591914309205</c:v>
                </c:pt>
                <c:pt idx="106">
                  <c:v>5573.3771397782848</c:v>
                </c:pt>
                <c:pt idx="107">
                  <c:v>5520.9870009403157</c:v>
                </c:pt>
                <c:pt idx="108">
                  <c:v>5468.5923692851838</c:v>
                </c:pt>
                <c:pt idx="109">
                  <c:v>5416.1968565871257</c:v>
                </c:pt>
                <c:pt idx="110">
                  <c:v>5363.8040920265294</c:v>
                </c:pt>
                <c:pt idx="111">
                  <c:v>5311.4177221895161</c:v>
                </c:pt>
                <c:pt idx="112">
                  <c:v>5259.0414110693137</c:v>
                </c:pt>
                <c:pt idx="113">
                  <c:v>5206.6788400640016</c:v>
                </c:pt>
                <c:pt idx="114">
                  <c:v>5154.3337079787725</c:v>
                </c:pt>
                <c:pt idx="115">
                  <c:v>5102.0097310245164</c:v>
                </c:pt>
                <c:pt idx="116">
                  <c:v>5049.7106428183188</c:v>
                </c:pt>
                <c:pt idx="117">
                  <c:v>4997.4401943832318</c:v>
                </c:pt>
                <c:pt idx="118">
                  <c:v>4945.2021541486101</c:v>
                </c:pt>
                <c:pt idx="119">
                  <c:v>4893.0003079498274</c:v>
                </c:pt>
                <c:pt idx="120">
                  <c:v>4840.8384590285232</c:v>
                </c:pt>
                <c:pt idx="121">
                  <c:v>4788.7204280321948</c:v>
                </c:pt>
                <c:pt idx="122">
                  <c:v>4736.6500530144776</c:v>
                </c:pt>
                <c:pt idx="123">
                  <c:v>4684.631189435454</c:v>
                </c:pt>
                <c:pt idx="124">
                  <c:v>4632.6677101608566</c:v>
                </c:pt>
                <c:pt idx="125">
                  <c:v>4580.7635054626744</c:v>
                </c:pt>
                <c:pt idx="126">
                  <c:v>4528.9224830191206</c:v>
                </c:pt>
                <c:pt idx="127">
                  <c:v>4477.1485679145808</c:v>
                </c:pt>
                <c:pt idx="128">
                  <c:v>4425.4457026392965</c:v>
                </c:pt>
                <c:pt idx="129">
                  <c:v>4373.8178470896164</c:v>
                </c:pt>
                <c:pt idx="130">
                  <c:v>4322.2689785681259</c:v>
                </c:pt>
                <c:pt idx="131">
                  <c:v>4270.8030917835431</c:v>
                </c:pt>
                <c:pt idx="132">
                  <c:v>4219.4241988502108</c:v>
                </c:pt>
                <c:pt idx="133">
                  <c:v>4168.136329289453</c:v>
                </c:pt>
                <c:pt idx="134">
                  <c:v>4116.9435300277401</c:v>
                </c:pt>
                <c:pt idx="135">
                  <c:v>4065.8498653984548</c:v>
                </c:pt>
                <c:pt idx="136">
                  <c:v>4014.8594171400669</c:v>
                </c:pt>
                <c:pt idx="137">
                  <c:v>3963.9762843981171</c:v>
                </c:pt>
                <c:pt idx="138">
                  <c:v>3913.2045837237642</c:v>
                </c:pt>
                <c:pt idx="139">
                  <c:v>3862.5484490744016</c:v>
                </c:pt>
                <c:pt idx="140">
                  <c:v>3812.0120318129561</c:v>
                </c:pt>
                <c:pt idx="141">
                  <c:v>3761.5995007092824</c:v>
                </c:pt>
                <c:pt idx="142">
                  <c:v>3711.3150419386416</c:v>
                </c:pt>
                <c:pt idx="143">
                  <c:v>3661.1628590826163</c:v>
                </c:pt>
                <c:pt idx="144">
                  <c:v>3611.1471731287934</c:v>
                </c:pt>
                <c:pt idx="145">
                  <c:v>3561.2722224708391</c:v>
                </c:pt>
                <c:pt idx="146">
                  <c:v>3511.5422629084724</c:v>
                </c:pt>
                <c:pt idx="147">
                  <c:v>3461.9615676474441</c:v>
                </c:pt>
                <c:pt idx="148">
                  <c:v>3412.5344272994944</c:v>
                </c:pt>
                <c:pt idx="149">
                  <c:v>3363.265149882458</c:v>
                </c:pt>
                <c:pt idx="150">
                  <c:v>3314.1580608202603</c:v>
                </c:pt>
                <c:pt idx="151">
                  <c:v>3265.2175029426867</c:v>
                </c:pt>
                <c:pt idx="152">
                  <c:v>3216.447836485615</c:v>
                </c:pt>
                <c:pt idx="153">
                  <c:v>3167.8534390911527</c:v>
                </c:pt>
                <c:pt idx="154">
                  <c:v>3119.4387058069924</c:v>
                </c:pt>
                <c:pt idx="155">
                  <c:v>3071.2080490871977</c:v>
                </c:pt>
                <c:pt idx="156">
                  <c:v>3023.1658987915307</c:v>
                </c:pt>
                <c:pt idx="157">
                  <c:v>2975.3167021861323</c:v>
                </c:pt>
                <c:pt idx="158">
                  <c:v>2927.6649239428107</c:v>
                </c:pt>
                <c:pt idx="159">
                  <c:v>2880.2150461392898</c:v>
                </c:pt>
                <c:pt idx="160">
                  <c:v>2832.9715682596307</c:v>
                </c:pt>
                <c:pt idx="161">
                  <c:v>2785.9390071934631</c:v>
                </c:pt>
                <c:pt idx="162">
                  <c:v>2739.1218972364381</c:v>
                </c:pt>
                <c:pt idx="163">
                  <c:v>2692.524790090466</c:v>
                </c:pt>
                <c:pt idx="164">
                  <c:v>2646.1522548629882</c:v>
                </c:pt>
                <c:pt idx="165">
                  <c:v>2600.0088780675765</c:v>
                </c:pt>
                <c:pt idx="166">
                  <c:v>2554.0992636235542</c:v>
                </c:pt>
                <c:pt idx="167">
                  <c:v>2508.4280328562959</c:v>
                </c:pt>
                <c:pt idx="168">
                  <c:v>2462.9998244969597</c:v>
                </c:pt>
                <c:pt idx="169">
                  <c:v>2417.8192946825448</c:v>
                </c:pt>
                <c:pt idx="170">
                  <c:v>2372.8911169560611</c:v>
                </c:pt>
                <c:pt idx="171">
                  <c:v>2328.2199822660245</c:v>
                </c:pt>
                <c:pt idx="172">
                  <c:v>2283.810598967108</c:v>
                </c:pt>
                <c:pt idx="173">
                  <c:v>2239.6676928195984</c:v>
                </c:pt>
                <c:pt idx="174">
                  <c:v>2195.7960069895867</c:v>
                </c:pt>
                <c:pt idx="175">
                  <c:v>2152.2003020488787</c:v>
                </c:pt>
                <c:pt idx="176">
                  <c:v>2108.8853559751115</c:v>
                </c:pt>
                <c:pt idx="177">
                  <c:v>2065.8559641515435</c:v>
                </c:pt>
                <c:pt idx="178">
                  <c:v>2023.1169393671091</c:v>
                </c:pt>
                <c:pt idx="179">
                  <c:v>1980.6731118163993</c:v>
                </c:pt>
                <c:pt idx="180">
                  <c:v>1938.5293290997158</c:v>
                </c:pt>
                <c:pt idx="181">
                  <c:v>1896.6904562228538</c:v>
                </c:pt>
                <c:pt idx="182">
                  <c:v>1855.1613755971546</c:v>
                </c:pt>
                <c:pt idx="183">
                  <c:v>1813.9469870394926</c:v>
                </c:pt>
                <c:pt idx="184">
                  <c:v>1773.0522077722783</c:v>
                </c:pt>
                <c:pt idx="185">
                  <c:v>1732.4819724233407</c:v>
                </c:pt>
                <c:pt idx="186">
                  <c:v>1692.2412330257946</c:v>
                </c:pt>
                <c:pt idx="187">
                  <c:v>1652.3349590181913</c:v>
                </c:pt>
                <c:pt idx="188">
                  <c:v>1612.7681372443312</c:v>
                </c:pt>
                <c:pt idx="189">
                  <c:v>1573.5457719532483</c:v>
                </c:pt>
                <c:pt idx="190">
                  <c:v>1534.6728847991214</c:v>
                </c:pt>
                <c:pt idx="191">
                  <c:v>1496.1545148412254</c:v>
                </c:pt>
                <c:pt idx="192">
                  <c:v>1457.9957185438536</c:v>
                </c:pt>
                <c:pt idx="193">
                  <c:v>1420.2015697762006</c:v>
                </c:pt>
                <c:pt idx="194">
                  <c:v>1382.7771598123602</c:v>
                </c:pt>
                <c:pt idx="195">
                  <c:v>1345.7275973311557</c:v>
                </c:pt>
                <c:pt idx="196">
                  <c:v>1309.0580084160001</c:v>
                </c:pt>
                <c:pt idx="197">
                  <c:v>1272.7735365549029</c:v>
                </c:pt>
                <c:pt idx="198">
                  <c:v>1236.8793426402663</c:v>
                </c:pt>
                <c:pt idx="199">
                  <c:v>1201.3806049686814</c:v>
                </c:pt>
                <c:pt idx="200">
                  <c:v>1166.2825192409621</c:v>
                </c:pt>
                <c:pt idx="201">
                  <c:v>1131.5902985618025</c:v>
                </c:pt>
                <c:pt idx="202">
                  <c:v>1097.3091734396555</c:v>
                </c:pt>
                <c:pt idx="203">
                  <c:v>1063.4443917865813</c:v>
                </c:pt>
                <c:pt idx="204">
                  <c:v>1030.0012189179442</c:v>
                </c:pt>
                <c:pt idx="205">
                  <c:v>996.98493755221966</c:v>
                </c:pt>
                <c:pt idx="206">
                  <c:v>964.40084781073574</c:v>
                </c:pt>
                <c:pt idx="207">
                  <c:v>932.25426721732026</c:v>
                </c:pt>
                <c:pt idx="208">
                  <c:v>900.5505306980084</c:v>
                </c:pt>
                <c:pt idx="209">
                  <c:v>869.29499058066335</c:v>
                </c:pt>
                <c:pt idx="210">
                  <c:v>838.49301659455637</c:v>
                </c:pt>
                <c:pt idx="211">
                  <c:v>808.14999586993906</c:v>
                </c:pt>
                <c:pt idx="212">
                  <c:v>778.2713329374908</c:v>
                </c:pt>
                <c:pt idx="213">
                  <c:v>748.86244972774045</c:v>
                </c:pt>
                <c:pt idx="214">
                  <c:v>719.92878557046004</c:v>
                </c:pt>
                <c:pt idx="215">
                  <c:v>691.47579719389876</c:v>
                </c:pt>
                <c:pt idx="216">
                  <c:v>663.50895872395733</c:v>
                </c:pt>
                <c:pt idx="217">
                  <c:v>636.03376168329532</c:v>
                </c:pt>
                <c:pt idx="218">
                  <c:v>609.05571499022415</c:v>
                </c:pt>
                <c:pt idx="219">
                  <c:v>582.58034495754191</c:v>
                </c:pt>
                <c:pt idx="220">
                  <c:v>556.61319529112529</c:v>
                </c:pt>
                <c:pt idx="221">
                  <c:v>531.15982708840488</c:v>
                </c:pt>
                <c:pt idx="222">
                  <c:v>506.22581883651986</c:v>
                </c:pt>
                <c:pt idx="223">
                  <c:v>481.81676641026792</c:v>
                </c:pt>
                <c:pt idx="224">
                  <c:v>457.9382830697167</c:v>
                </c:pt>
                <c:pt idx="225">
                  <c:v>434.59599945740439</c:v>
                </c:pt>
                <c:pt idx="226">
                  <c:v>411.79556359512236</c:v>
                </c:pt>
                <c:pt idx="227">
                  <c:v>389.5426408801564</c:v>
                </c:pt>
                <c:pt idx="228">
                  <c:v>367.84291408084187</c:v>
                </c:pt>
                <c:pt idx="229">
                  <c:v>346.70208333138407</c:v>
                </c:pt>
                <c:pt idx="230">
                  <c:v>326.12586612570226</c:v>
                </c:pt>
                <c:pt idx="231">
                  <c:v>306.1199973101044</c:v>
                </c:pt>
                <c:pt idx="232">
                  <c:v>286.69022907458782</c:v>
                </c:pt>
                <c:pt idx="233">
                  <c:v>267.84233094235799</c:v>
                </c:pt>
                <c:pt idx="234">
                  <c:v>249.58208975720729</c:v>
                </c:pt>
                <c:pt idx="235">
                  <c:v>231.91530966820119</c:v>
                </c:pt>
                <c:pt idx="236">
                  <c:v>214.84781211096717</c:v>
                </c:pt>
                <c:pt idx="237">
                  <c:v>198.3854357847421</c:v>
                </c:pt>
                <c:pt idx="238">
                  <c:v>182.53403662395931</c:v>
                </c:pt>
                <c:pt idx="239">
                  <c:v>167.2994877628791</c:v>
                </c:pt>
                <c:pt idx="240">
                  <c:v>152.68767949120459</c:v>
                </c:pt>
                <c:pt idx="241">
                  <c:v>138.7045191979656</c:v>
                </c:pt>
                <c:pt idx="242">
                  <c:v>125.35593129998669</c:v>
                </c:pt>
                <c:pt idx="243">
                  <c:v>112.64785714994321</c:v>
                </c:pt>
                <c:pt idx="244">
                  <c:v>100.58625491719344</c:v>
                </c:pt>
                <c:pt idx="245">
                  <c:v>89.177099432035419</c:v>
                </c:pt>
                <c:pt idx="246">
                  <c:v>78.426381980622224</c:v>
                </c:pt>
                <c:pt idx="247">
                  <c:v>68.340110033224946</c:v>
                </c:pt>
                <c:pt idx="248">
                  <c:v>58.924306883074337</c:v>
                </c:pt>
                <c:pt idx="249">
                  <c:v>50.185011167856111</c:v>
                </c:pt>
                <c:pt idx="250">
                  <c:v>42.128276246030261</c:v>
                </c:pt>
                <c:pt idx="251">
                  <c:v>34.760169421569834</c:v>
                </c:pt>
                <c:pt idx="252">
                  <c:v>28.086771104619977</c:v>
                </c:pt>
                <c:pt idx="253">
                  <c:v>22.114174327046985</c:v>
                </c:pt>
                <c:pt idx="254">
                  <c:v>16.848486161796853</c:v>
                </c:pt>
                <c:pt idx="255">
                  <c:v>12.295836586006084</c:v>
                </c:pt>
                <c:pt idx="256">
                  <c:v>8.4624156389046501</c:v>
                </c:pt>
                <c:pt idx="257">
                  <c:v>5.3546264308431502</c:v>
                </c:pt>
                <c:pt idx="258">
                  <c:v>2.9797878324494662</c:v>
                </c:pt>
                <c:pt idx="259">
                  <c:v>1.3500249157620996</c:v>
                </c:pt>
                <c:pt idx="260">
                  <c:v>0.50429197551145755</c:v>
                </c:pt>
                <c:pt idx="261">
                  <c:v>0.45156361387246891</c:v>
                </c:pt>
                <c:pt idx="262">
                  <c:v>1.0254079879019931</c:v>
                </c:pt>
                <c:pt idx="263">
                  <c:v>2.3688176075920064</c:v>
                </c:pt>
                <c:pt idx="264">
                  <c:v>4.499422200834629</c:v>
                </c:pt>
                <c:pt idx="265">
                  <c:v>7.413387179465234</c:v>
                </c:pt>
                <c:pt idx="266">
                  <c:v>11.112949506198145</c:v>
                </c:pt>
                <c:pt idx="267">
                  <c:v>15.602786732630587</c:v>
                </c:pt>
                <c:pt idx="268">
                  <c:v>20.888497330639616</c:v>
                </c:pt>
                <c:pt idx="269">
                  <c:v>26.976075026656368</c:v>
                </c:pt>
                <c:pt idx="270">
                  <c:v>33.871707478325249</c:v>
                </c:pt>
                <c:pt idx="271">
                  <c:v>41.581690083070789</c:v>
                </c:pt>
                <c:pt idx="272">
                  <c:v>50.112385401982309</c:v>
                </c:pt>
                <c:pt idx="273">
                  <c:v>59.470202503440248</c:v>
                </c:pt>
                <c:pt idx="274">
                  <c:v>69.66158574587574</c:v>
                </c:pt>
                <c:pt idx="275">
                  <c:v>80.693008349282408</c:v>
                </c:pt>
                <c:pt idx="276">
                  <c:v>92.570968539826524</c:v>
                </c:pt>
                <c:pt idx="277">
                  <c:v>105.30198714619287</c:v>
                </c:pt>
                <c:pt idx="278">
                  <c:v>118.89260605004637</c:v>
                </c:pt>
                <c:pt idx="279">
                  <c:v>133.34938715760072</c:v>
                </c:pt>
                <c:pt idx="280">
                  <c:v>148.67891169936112</c:v>
                </c:pt>
                <c:pt idx="281">
                  <c:v>164.88777974243192</c:v>
                </c:pt>
                <c:pt idx="282">
                  <c:v>181.98260984394025</c:v>
                </c:pt>
                <c:pt idx="283">
                  <c:v>199.97003880027802</c:v>
                </c:pt>
                <c:pt idx="284">
                  <c:v>218.85672146267683</c:v>
                </c:pt>
                <c:pt idx="285">
                  <c:v>238.64933059957198</c:v>
                </c:pt>
                <c:pt idx="286">
                  <c:v>259.35455679249907</c:v>
                </c:pt>
                <c:pt idx="287">
                  <c:v>280.97910835637862</c:v>
                </c:pt>
                <c:pt idx="288">
                  <c:v>303.52971127778875</c:v>
                </c:pt>
                <c:pt idx="289">
                  <c:v>327.0131091666841</c:v>
                </c:pt>
                <c:pt idx="290">
                  <c:v>351.43606321824024</c:v>
                </c:pt>
                <c:pt idx="291">
                  <c:v>376.80535218247417</c:v>
                </c:pt>
                <c:pt idx="292">
                  <c:v>403.12777233981586</c:v>
                </c:pt>
                <c:pt idx="293">
                  <c:v>430.41013748135322</c:v>
                </c:pt>
                <c:pt idx="294">
                  <c:v>458.659278892695</c:v>
                </c:pt>
                <c:pt idx="295">
                  <c:v>487.88204534076903</c:v>
                </c:pt>
                <c:pt idx="296">
                  <c:v>518.08530306288242</c:v>
                </c:pt>
                <c:pt idx="297">
                  <c:v>549.2759357576374</c:v>
                </c:pt>
                <c:pt idx="298">
                  <c:v>581.46084457738016</c:v>
                </c:pt>
                <c:pt idx="299">
                  <c:v>614.64694812179346</c:v>
                </c:pt>
                <c:pt idx="300">
                  <c:v>648.84118243255421</c:v>
                </c:pt>
                <c:pt idx="301">
                  <c:v>684.05050098878257</c:v>
                </c:pt>
                <c:pt idx="302">
                  <c:v>720.28187470313446</c:v>
                </c:pt>
                <c:pt idx="303">
                  <c:v>757.54229191851448</c:v>
                </c:pt>
                <c:pt idx="304">
                  <c:v>795.83875840522637</c:v>
                </c:pt>
                <c:pt idx="305">
                  <c:v>835.17829735850319</c:v>
                </c:pt>
                <c:pt idx="306">
                  <c:v>875.56794939639678</c:v>
                </c:pt>
                <c:pt idx="307">
                  <c:v>917.01477255794885</c:v>
                </c:pt>
                <c:pt idx="308">
                  <c:v>959.52584230157072</c:v>
                </c:pt>
                <c:pt idx="309">
                  <c:v>1003.1082515036603</c:v>
                </c:pt>
                <c:pt idx="310">
                  <c:v>1047.7691104573712</c:v>
                </c:pt>
                <c:pt idx="311">
                  <c:v>1093.5155468714947</c:v>
                </c:pt>
                <c:pt idx="312">
                  <c:v>1140.3547058696238</c:v>
                </c:pt>
                <c:pt idx="313">
                  <c:v>1188.2937499891534</c:v>
                </c:pt>
                <c:pt idx="314">
                  <c:v>1237.3398591807406</c:v>
                </c:pt>
                <c:pt idx="315">
                  <c:v>1287.500230807417</c:v>
                </c:pt>
                <c:pt idx="316">
                  <c:v>1338.7820796442095</c:v>
                </c:pt>
                <c:pt idx="317">
                  <c:v>1391.1926378775099</c:v>
                </c:pt>
                <c:pt idx="318">
                  <c:v>1444.7391551045851</c:v>
                </c:pt>
                <c:pt idx="319">
                  <c:v>1499.4288983332858</c:v>
                </c:pt>
                <c:pt idx="320">
                  <c:v>1555.2691519815148</c:v>
                </c:pt>
                <c:pt idx="321">
                  <c:v>1612.2672178770322</c:v>
                </c:pt>
                <c:pt idx="322">
                  <c:v>1670.4304152570367</c:v>
                </c:pt>
                <c:pt idx="323">
                  <c:v>1729.7660807679829</c:v>
                </c:pt>
                <c:pt idx="324">
                  <c:v>1790.2815684652699</c:v>
                </c:pt>
                <c:pt idx="325">
                  <c:v>1851.9842498130558</c:v>
                </c:pt>
                <c:pt idx="326">
                  <c:v>1914.8815136840394</c:v>
                </c:pt>
                <c:pt idx="327">
                  <c:v>1978.9807663592949</c:v>
                </c:pt>
                <c:pt idx="328">
                  <c:v>2044.289431528058</c:v>
                </c:pt>
                <c:pt idx="329">
                  <c:v>2110.8149502876527</c:v>
                </c:pt>
                <c:pt idx="330">
                  <c:v>2178.5647811432377</c:v>
                </c:pt>
                <c:pt idx="331">
                  <c:v>2247.5464000078209</c:v>
                </c:pt>
                <c:pt idx="332">
                  <c:v>2317.7673002020138</c:v>
                </c:pt>
                <c:pt idx="333">
                  <c:v>2389.2349924539967</c:v>
                </c:pt>
                <c:pt idx="334">
                  <c:v>2461.957004899416</c:v>
                </c:pt>
                <c:pt idx="335">
                  <c:v>2535.9408830812672</c:v>
                </c:pt>
                <c:pt idx="336">
                  <c:v>2611.1941899498388</c:v>
                </c:pt>
                <c:pt idx="337">
                  <c:v>2687.7245058626809</c:v>
                </c:pt>
                <c:pt idx="338">
                  <c:v>2765.5394285843417</c:v>
                </c:pt>
                <c:pt idx="339">
                  <c:v>2844.6465732866054</c:v>
                </c:pt>
                <c:pt idx="340">
                  <c:v>2925.0535725481313</c:v>
                </c:pt>
                <c:pt idx="341">
                  <c:v>3006.7680763546332</c:v>
                </c:pt>
                <c:pt idx="342">
                  <c:v>3089.797752098691</c:v>
                </c:pt>
                <c:pt idx="343">
                  <c:v>3174.1502845797736</c:v>
                </c:pt>
                <c:pt idx="344">
                  <c:v>3259.8333760041287</c:v>
                </c:pt>
                <c:pt idx="345">
                  <c:v>3346.8547459848369</c:v>
                </c:pt>
                <c:pt idx="346">
                  <c:v>3435.222131541665</c:v>
                </c:pt>
                <c:pt idx="347">
                  <c:v>3524.9432871011099</c:v>
                </c:pt>
                <c:pt idx="348">
                  <c:v>3616.0259844964007</c:v>
                </c:pt>
                <c:pt idx="349">
                  <c:v>3708.4780129671681</c:v>
                </c:pt>
                <c:pt idx="350">
                  <c:v>3802.3071791600687</c:v>
                </c:pt>
                <c:pt idx="351">
                  <c:v>3897.5213071278476</c:v>
                </c:pt>
                <c:pt idx="352">
                  <c:v>3994.1282383303301</c:v>
                </c:pt>
                <c:pt idx="353">
                  <c:v>4092.1358316335295</c:v>
                </c:pt>
                <c:pt idx="354">
                  <c:v>4191.5519633100803</c:v>
                </c:pt>
                <c:pt idx="355">
                  <c:v>4292.3845270390866</c:v>
                </c:pt>
                <c:pt idx="356">
                  <c:v>4394.6414339062139</c:v>
                </c:pt>
                <c:pt idx="357">
                  <c:v>4498.3306124034998</c:v>
                </c:pt>
                <c:pt idx="358">
                  <c:v>4603.4600084294998</c:v>
                </c:pt>
                <c:pt idx="359">
                  <c:v>4710.0375852891566</c:v>
                </c:pt>
                <c:pt idx="360">
                  <c:v>4818.0713236938391</c:v>
                </c:pt>
                <c:pt idx="361">
                  <c:v>4927.5692217613278</c:v>
                </c:pt>
                <c:pt idx="362">
                  <c:v>5038.5392950157366</c:v>
                </c:pt>
                <c:pt idx="363">
                  <c:v>5150.9895763876821</c:v>
                </c:pt>
                <c:pt idx="364">
                  <c:v>5264.9281162141069</c:v>
                </c:pt>
                <c:pt idx="365">
                  <c:v>5380.3629822380963</c:v>
                </c:pt>
                <c:pt idx="366">
                  <c:v>5497.3022596094352</c:v>
                </c:pt>
                <c:pt idx="367">
                  <c:v>5615.7540508838729</c:v>
                </c:pt>
                <c:pt idx="368">
                  <c:v>5735.7264760238359</c:v>
                </c:pt>
                <c:pt idx="369">
                  <c:v>5857.227672397963</c:v>
                </c:pt>
                <c:pt idx="370">
                  <c:v>5980.2657947809821</c:v>
                </c:pt>
                <c:pt idx="371">
                  <c:v>6104.8490153541343</c:v>
                </c:pt>
                <c:pt idx="372">
                  <c:v>6230.9855237051015</c:v>
                </c:pt>
                <c:pt idx="373">
                  <c:v>6358.6835268274408</c:v>
                </c:pt>
                <c:pt idx="374">
                  <c:v>6487.9512491214573</c:v>
                </c:pt>
                <c:pt idx="375">
                  <c:v>6618.7969323931893</c:v>
                </c:pt>
                <c:pt idx="376">
                  <c:v>6751.2288358554506</c:v>
                </c:pt>
                <c:pt idx="377">
                  <c:v>6885.2552361272046</c:v>
                </c:pt>
                <c:pt idx="378">
                  <c:v>7020.8844272333572</c:v>
                </c:pt>
                <c:pt idx="379">
                  <c:v>7158.1247206054086</c:v>
                </c:pt>
                <c:pt idx="380">
                  <c:v>7296.9844450811643</c:v>
                </c:pt>
                <c:pt idx="381">
                  <c:v>7437.4719469043193</c:v>
                </c:pt>
                <c:pt idx="382">
                  <c:v>7579.5955897251088</c:v>
                </c:pt>
                <c:pt idx="383">
                  <c:v>7723.3637545999445</c:v>
                </c:pt>
                <c:pt idx="384">
                  <c:v>7868.78483999114</c:v>
                </c:pt>
                <c:pt idx="385">
                  <c:v>8015.8672617678558</c:v>
                </c:pt>
                <c:pt idx="386">
                  <c:v>8164.6194532052541</c:v>
                </c:pt>
                <c:pt idx="387">
                  <c:v>8315.0498649842593</c:v>
                </c:pt>
                <c:pt idx="388">
                  <c:v>8467.1669651928223</c:v>
                </c:pt>
                <c:pt idx="389">
                  <c:v>8620.9792393241369</c:v>
                </c:pt>
                <c:pt idx="390">
                  <c:v>8776.4951902785415</c:v>
                </c:pt>
                <c:pt idx="391">
                  <c:v>8933.7233383621679</c:v>
                </c:pt>
                <c:pt idx="392">
                  <c:v>9092.6722212870991</c:v>
                </c:pt>
                <c:pt idx="393">
                  <c:v>9253.3503941722338</c:v>
                </c:pt>
                <c:pt idx="394">
                  <c:v>9415.7664295422237</c:v>
                </c:pt>
                <c:pt idx="395">
                  <c:v>9579.9289173281904</c:v>
                </c:pt>
                <c:pt idx="396">
                  <c:v>9745.8464648671743</c:v>
                </c:pt>
                <c:pt idx="397">
                  <c:v>9913.5276969022161</c:v>
                </c:pt>
                <c:pt idx="398">
                  <c:v>10082.981255583774</c:v>
                </c:pt>
                <c:pt idx="399">
                  <c:v>10254.215800466684</c:v>
                </c:pt>
                <c:pt idx="400">
                  <c:v>10427.240008513523</c:v>
                </c:pt>
                <c:pt idx="401">
                  <c:v>10602.062574092253</c:v>
                </c:pt>
                <c:pt idx="402">
                  <c:v>10778.692208977161</c:v>
                </c:pt>
                <c:pt idx="403">
                  <c:v>10957.137642349029</c:v>
                </c:pt>
                <c:pt idx="404">
                  <c:v>11137.40762079432</c:v>
                </c:pt>
                <c:pt idx="405">
                  <c:v>11319.51090830602</c:v>
                </c:pt>
                <c:pt idx="406">
                  <c:v>11503.456286283325</c:v>
                </c:pt>
                <c:pt idx="407">
                  <c:v>11689.252553531132</c:v>
                </c:pt>
                <c:pt idx="408">
                  <c:v>11876.908526261614</c:v>
                </c:pt>
                <c:pt idx="409">
                  <c:v>12066.433038091682</c:v>
                </c:pt>
                <c:pt idx="410">
                  <c:v>12257.834940045293</c:v>
                </c:pt>
                <c:pt idx="411">
                  <c:v>12451.123100552939</c:v>
                </c:pt>
                <c:pt idx="412">
                  <c:v>12646.306405450527</c:v>
                </c:pt>
                <c:pt idx="413">
                  <c:v>12843.393757979795</c:v>
                </c:pt>
                <c:pt idx="414">
                  <c:v>13042.394078790241</c:v>
                </c:pt>
                <c:pt idx="415">
                  <c:v>13243.316305935899</c:v>
                </c:pt>
                <c:pt idx="416">
                  <c:v>13446.169394877652</c:v>
                </c:pt>
                <c:pt idx="417">
                  <c:v>13650.962318483185</c:v>
                </c:pt>
                <c:pt idx="418">
                  <c:v>13857.704067024864</c:v>
                </c:pt>
                <c:pt idx="419">
                  <c:v>14066.403648182559</c:v>
                </c:pt>
                <c:pt idx="420">
                  <c:v>14277.070087041771</c:v>
                </c:pt>
                <c:pt idx="421">
                  <c:v>14489.712426094507</c:v>
                </c:pt>
                <c:pt idx="422">
                  <c:v>14704.339725237554</c:v>
                </c:pt>
                <c:pt idx="423">
                  <c:v>14920.961061776174</c:v>
                </c:pt>
                <c:pt idx="424">
                  <c:v>15139.585530420129</c:v>
                </c:pt>
                <c:pt idx="425">
                  <c:v>15360.222243285725</c:v>
                </c:pt>
                <c:pt idx="426">
                  <c:v>15582.880329895634</c:v>
                </c:pt>
                <c:pt idx="427">
                  <c:v>15807.568937178508</c:v>
                </c:pt>
                <c:pt idx="428">
                  <c:v>16034.297229468983</c:v>
                </c:pt>
                <c:pt idx="429">
                  <c:v>16263.0743885088</c:v>
                </c:pt>
                <c:pt idx="430">
                  <c:v>16493.909613444543</c:v>
                </c:pt>
                <c:pt idx="431">
                  <c:v>16726.812120829887</c:v>
                </c:pt>
                <c:pt idx="432">
                  <c:v>16961.791144624127</c:v>
                </c:pt>
                <c:pt idx="433">
                  <c:v>17198.855936193097</c:v>
                </c:pt>
                <c:pt idx="434">
                  <c:v>17438.015764308777</c:v>
                </c:pt>
                <c:pt idx="435">
                  <c:v>17679.27991514904</c:v>
                </c:pt>
                <c:pt idx="436">
                  <c:v>17922.657692297733</c:v>
                </c:pt>
                <c:pt idx="437">
                  <c:v>18168.158416745937</c:v>
                </c:pt>
                <c:pt idx="438">
                  <c:v>18415.791426889573</c:v>
                </c:pt>
                <c:pt idx="439">
                  <c:v>18665.566078531443</c:v>
                </c:pt>
                <c:pt idx="440">
                  <c:v>18917.491744880292</c:v>
                </c:pt>
                <c:pt idx="441">
                  <c:v>19171.577816551202</c:v>
                </c:pt>
                <c:pt idx="442">
                  <c:v>19427.833701565047</c:v>
                </c:pt>
                <c:pt idx="443">
                  <c:v>19686.26882534974</c:v>
                </c:pt>
                <c:pt idx="444">
                  <c:v>19946.892630738093</c:v>
                </c:pt>
                <c:pt idx="445">
                  <c:v>20209.714577970077</c:v>
                </c:pt>
                <c:pt idx="446">
                  <c:v>20474.744144691213</c:v>
                </c:pt>
                <c:pt idx="447">
                  <c:v>20741.990825953395</c:v>
                </c:pt>
                <c:pt idx="448">
                  <c:v>21011.464134215461</c:v>
                </c:pt>
                <c:pt idx="449">
                  <c:v>21283.173599339978</c:v>
                </c:pt>
                <c:pt idx="450">
                  <c:v>21557.128768598352</c:v>
                </c:pt>
                <c:pt idx="451">
                  <c:v>21833.33920666765</c:v>
                </c:pt>
                <c:pt idx="452">
                  <c:v>22111.814495629529</c:v>
                </c:pt>
                <c:pt idx="453">
                  <c:v>22392.564234974652</c:v>
                </c:pt>
                <c:pt idx="454">
                  <c:v>22675.59804159484</c:v>
                </c:pt>
                <c:pt idx="455">
                  <c:v>22960.925549793657</c:v>
                </c:pt>
                <c:pt idx="456">
                  <c:v>23248.556411278609</c:v>
                </c:pt>
                <c:pt idx="457">
                  <c:v>23538.500295161102</c:v>
                </c:pt>
                <c:pt idx="458">
                  <c:v>23830.76688796296</c:v>
                </c:pt>
                <c:pt idx="459">
                  <c:v>24125.365893609036</c:v>
                </c:pt>
                <c:pt idx="460">
                  <c:v>24422.307033430785</c:v>
                </c:pt>
                <c:pt idx="461">
                  <c:v>24721.600046166921</c:v>
                </c:pt>
                <c:pt idx="462">
                  <c:v>25023.254687961671</c:v>
                </c:pt>
                <c:pt idx="463">
                  <c:v>25327.280732365078</c:v>
                </c:pt>
                <c:pt idx="464">
                  <c:v>25633.687970333875</c:v>
                </c:pt>
                <c:pt idx="465">
                  <c:v>25942.486210230578</c:v>
                </c:pt>
                <c:pt idx="466">
                  <c:v>26253.68527782433</c:v>
                </c:pt>
                <c:pt idx="467">
                  <c:v>26567.295016289776</c:v>
                </c:pt>
                <c:pt idx="468">
                  <c:v>26883.325286207684</c:v>
                </c:pt>
                <c:pt idx="469">
                  <c:v>27201.785965567604</c:v>
                </c:pt>
                <c:pt idx="470">
                  <c:v>27522.686949759711</c:v>
                </c:pt>
                <c:pt idx="471">
                  <c:v>27846.038151585675</c:v>
                </c:pt>
                <c:pt idx="472">
                  <c:v>28171.849501250308</c:v>
                </c:pt>
                <c:pt idx="473">
                  <c:v>28500.13094636568</c:v>
                </c:pt>
                <c:pt idx="474">
                  <c:v>28830.892451950651</c:v>
                </c:pt>
                <c:pt idx="475">
                  <c:v>29164.144000429304</c:v>
                </c:pt>
                <c:pt idx="476">
                  <c:v>29499.895591630535</c:v>
                </c:pt>
                <c:pt idx="477">
                  <c:v>29838.157242792164</c:v>
                </c:pt>
                <c:pt idx="478">
                  <c:v>30178.938988557235</c:v>
                </c:pt>
                <c:pt idx="479">
                  <c:v>30522.250880973359</c:v>
                </c:pt>
                <c:pt idx="480">
                  <c:v>30868.102989495128</c:v>
                </c:pt>
                <c:pt idx="481">
                  <c:v>31216.50540098533</c:v>
                </c:pt>
                <c:pt idx="482">
                  <c:v>31567.468219710012</c:v>
                </c:pt>
                <c:pt idx="483">
                  <c:v>31921.001567343654</c:v>
                </c:pt>
                <c:pt idx="484">
                  <c:v>32277.11558296411</c:v>
                </c:pt>
                <c:pt idx="485">
                  <c:v>32635.820423058474</c:v>
                </c:pt>
                <c:pt idx="486">
                  <c:v>32997.126261519385</c:v>
                </c:pt>
                <c:pt idx="487">
                  <c:v>33361.043289641515</c:v>
                </c:pt>
                <c:pt idx="488">
                  <c:v>33727.581716132365</c:v>
                </c:pt>
                <c:pt idx="489">
                  <c:v>34096.751767100264</c:v>
                </c:pt>
                <c:pt idx="490">
                  <c:v>34468.563686062713</c:v>
                </c:pt>
                <c:pt idx="491">
                  <c:v>34843.027733942494</c:v>
                </c:pt>
                <c:pt idx="492">
                  <c:v>35220.15418906726</c:v>
                </c:pt>
                <c:pt idx="493">
                  <c:v>35599.953347173818</c:v>
                </c:pt>
                <c:pt idx="494">
                  <c:v>35982.435521400985</c:v>
                </c:pt>
                <c:pt idx="495">
                  <c:v>36367.611042296077</c:v>
                </c:pt>
                <c:pt idx="496">
                  <c:v>36755.490257814119</c:v>
                </c:pt>
                <c:pt idx="497">
                  <c:v>37146.083533313496</c:v>
                </c:pt>
                <c:pt idx="498">
                  <c:v>37539.401251560674</c:v>
                </c:pt>
                <c:pt idx="499">
                  <c:v>37935.453812725667</c:v>
                </c:pt>
                <c:pt idx="500">
                  <c:v>38334.251634388063</c:v>
                </c:pt>
                <c:pt idx="501">
                  <c:v>38735.80515153156</c:v>
                </c:pt>
                <c:pt idx="502">
                  <c:v>39140.124816547723</c:v>
                </c:pt>
                <c:pt idx="503">
                  <c:v>39547.221099229399</c:v>
                </c:pt>
                <c:pt idx="504">
                  <c:v>39957.104486781114</c:v>
                </c:pt>
                <c:pt idx="505">
                  <c:v>40369.785483813488</c:v>
                </c:pt>
                <c:pt idx="506">
                  <c:v>40785.274612338224</c:v>
                </c:pt>
                <c:pt idx="507">
                  <c:v>41203.582411778239</c:v>
                </c:pt>
                <c:pt idx="508">
                  <c:v>41624.719438959328</c:v>
                </c:pt>
                <c:pt idx="509">
                  <c:v>42048.696268115273</c:v>
                </c:pt>
                <c:pt idx="510">
                  <c:v>42475.523490888823</c:v>
                </c:pt>
                <c:pt idx="511">
                  <c:v>42905.21171631819</c:v>
                </c:pt>
                <c:pt idx="512">
                  <c:v>43337.771570860627</c:v>
                </c:pt>
                <c:pt idx="513">
                  <c:v>43773.213698373169</c:v>
                </c:pt>
                <c:pt idx="514">
                  <c:v>44211.548760118902</c:v>
                </c:pt>
                <c:pt idx="515">
                  <c:v>44652.787434768856</c:v>
                </c:pt>
                <c:pt idx="516">
                  <c:v>45096.940418399681</c:v>
                </c:pt>
                <c:pt idx="517">
                  <c:v>45544.018424491835</c:v>
                </c:pt>
                <c:pt idx="518">
                  <c:v>45994.032183935626</c:v>
                </c:pt>
                <c:pt idx="519">
                  <c:v>46446.99244502536</c:v>
                </c:pt>
                <c:pt idx="520">
                  <c:v>46902.909973461668</c:v>
                </c:pt>
                <c:pt idx="521">
                  <c:v>47361.795552352778</c:v>
                </c:pt>
                <c:pt idx="522">
                  <c:v>47823.659982209196</c:v>
                </c:pt>
                <c:pt idx="523">
                  <c:v>48288.514080952438</c:v>
                </c:pt>
                <c:pt idx="524">
                  <c:v>48756.368683908462</c:v>
                </c:pt>
                <c:pt idx="525">
                  <c:v>49227.234643806834</c:v>
                </c:pt>
                <c:pt idx="526">
                  <c:v>49701.122830787979</c:v>
                </c:pt>
                <c:pt idx="527">
                  <c:v>50178.044132393778</c:v>
                </c:pt>
                <c:pt idx="528">
                  <c:v>50658.009453574792</c:v>
                </c:pt>
                <c:pt idx="529">
                  <c:v>51141.029716686498</c:v>
                </c:pt>
                <c:pt idx="530">
                  <c:v>51627.115861493134</c:v>
                </c:pt>
                <c:pt idx="531">
                  <c:v>52116.278845161818</c:v>
                </c:pt>
                <c:pt idx="532">
                  <c:v>52608.529642266003</c:v>
                </c:pt>
                <c:pt idx="533">
                  <c:v>53103.879244790085</c:v>
                </c:pt>
                <c:pt idx="534">
                  <c:v>53602.338662118826</c:v>
                </c:pt>
                <c:pt idx="535">
                  <c:v>54103.918921045341</c:v>
                </c:pt>
                <c:pt idx="536">
                  <c:v>54608.631065770845</c:v>
                </c:pt>
                <c:pt idx="537">
                  <c:v>55116.486157896208</c:v>
                </c:pt>
                <c:pt idx="538">
                  <c:v>55627.495276437716</c:v>
                </c:pt>
                <c:pt idx="539">
                  <c:v>56141.669517807779</c:v>
                </c:pt>
                <c:pt idx="540">
                  <c:v>56659.019995835464</c:v>
                </c:pt>
                <c:pt idx="541">
                  <c:v>57179.557841749658</c:v>
                </c:pt>
                <c:pt idx="542">
                  <c:v>57703.294204186001</c:v>
                </c:pt>
                <c:pt idx="543">
                  <c:v>58230.240249184812</c:v>
                </c:pt>
                <c:pt idx="544">
                  <c:v>58760.407160198185</c:v>
                </c:pt>
                <c:pt idx="545">
                  <c:v>59293.80613807559</c:v>
                </c:pt>
                <c:pt idx="546">
                  <c:v>59830.448401082664</c:v>
                </c:pt>
                <c:pt idx="547">
                  <c:v>60370.345184886464</c:v>
                </c:pt>
                <c:pt idx="548">
                  <c:v>60913.507742553025</c:v>
                </c:pt>
                <c:pt idx="549">
                  <c:v>61459.947344570588</c:v>
                </c:pt>
                <c:pt idx="550">
                  <c:v>62009.675278818831</c:v>
                </c:pt>
                <c:pt idx="551">
                  <c:v>62562.702850591777</c:v>
                </c:pt>
                <c:pt idx="552">
                  <c:v>63119.041382587006</c:v>
                </c:pt>
                <c:pt idx="553">
                  <c:v>63678.702214904646</c:v>
                </c:pt>
                <c:pt idx="554">
                  <c:v>64241.696705057424</c:v>
                </c:pt>
                <c:pt idx="555">
                  <c:v>64808.036227962475</c:v>
                </c:pt>
                <c:pt idx="556">
                  <c:v>65377.732175939629</c:v>
                </c:pt>
                <c:pt idx="557">
                  <c:v>65950.795958721006</c:v>
                </c:pt>
                <c:pt idx="558">
                  <c:v>66527.239003435476</c:v>
                </c:pt>
                <c:pt idx="559">
                  <c:v>67107.072754628127</c:v>
                </c:pt>
                <c:pt idx="560">
                  <c:v>67690.308674239684</c:v>
                </c:pt>
                <c:pt idx="561">
                  <c:v>68276.958241635439</c:v>
                </c:pt>
                <c:pt idx="562">
                  <c:v>68867.03295355865</c:v>
                </c:pt>
                <c:pt idx="563">
                  <c:v>69460.544324186601</c:v>
                </c:pt>
                <c:pt idx="564">
                  <c:v>70057.503885084923</c:v>
                </c:pt>
                <c:pt idx="565">
                  <c:v>70657.923185232488</c:v>
                </c:pt>
                <c:pt idx="566">
                  <c:v>71261.813791014385</c:v>
                </c:pt>
                <c:pt idx="567">
                  <c:v>71869.187286219181</c:v>
                </c:pt>
                <c:pt idx="568">
                  <c:v>72480.055272042344</c:v>
                </c:pt>
                <c:pt idx="569">
                  <c:v>73094.429367087199</c:v>
                </c:pt>
                <c:pt idx="570">
                  <c:v>73712.321207361514</c:v>
                </c:pt>
                <c:pt idx="571">
                  <c:v>74333.742446278586</c:v>
                </c:pt>
                <c:pt idx="572">
                  <c:v>74958.704754662191</c:v>
                </c:pt>
                <c:pt idx="573">
                  <c:v>75587.219820730286</c:v>
                </c:pt>
                <c:pt idx="574">
                  <c:v>76219.299350126123</c:v>
                </c:pt>
                <c:pt idx="575">
                  <c:v>76854.955065886956</c:v>
                </c:pt>
                <c:pt idx="576">
                  <c:v>77494.198708449781</c:v>
                </c:pt>
                <c:pt idx="577">
                  <c:v>78137.042035675418</c:v>
                </c:pt>
                <c:pt idx="578">
                  <c:v>78783.496822816393</c:v>
                </c:pt>
                <c:pt idx="579">
                  <c:v>79433.574862540976</c:v>
                </c:pt>
                <c:pt idx="580">
                  <c:v>80087.287964910924</c:v>
                </c:pt>
                <c:pt idx="581">
                  <c:v>80744.647957406982</c:v>
                </c:pt>
                <c:pt idx="582">
                  <c:v>81405.66668490853</c:v>
                </c:pt>
                <c:pt idx="583">
                  <c:v>82070.356009710944</c:v>
                </c:pt>
                <c:pt idx="584">
                  <c:v>82738.727811499994</c:v>
                </c:pt>
                <c:pt idx="585">
                  <c:v>83410.793987379686</c:v>
                </c:pt>
                <c:pt idx="586">
                  <c:v>84086.56645185579</c:v>
                </c:pt>
                <c:pt idx="587">
                  <c:v>84766.057136843199</c:v>
                </c:pt>
                <c:pt idx="588">
                  <c:v>85449.277991659939</c:v>
                </c:pt>
                <c:pt idx="589">
                  <c:v>86136.240983023294</c:v>
                </c:pt>
                <c:pt idx="590">
                  <c:v>86826.958095079681</c:v>
                </c:pt>
                <c:pt idx="591">
                  <c:v>87521.441329355366</c:v>
                </c:pt>
                <c:pt idx="592">
                  <c:v>88219.702704793206</c:v>
                </c:pt>
                <c:pt idx="593">
                  <c:v>88921.754257751018</c:v>
                </c:pt>
                <c:pt idx="594">
                  <c:v>89627.608041978572</c:v>
                </c:pt>
                <c:pt idx="595">
                  <c:v>90337.276128639875</c:v>
                </c:pt>
                <c:pt idx="596">
                  <c:v>91050.770606299397</c:v>
                </c:pt>
                <c:pt idx="597">
                  <c:v>91768.103580931725</c:v>
                </c:pt>
                <c:pt idx="598">
                  <c:v>92489.28717592344</c:v>
                </c:pt>
                <c:pt idx="599">
                  <c:v>93214.333532054428</c:v>
                </c:pt>
                <c:pt idx="600">
                  <c:v>93943.254807522651</c:v>
                </c:pt>
                <c:pt idx="601">
                  <c:v>94676.063177923716</c:v>
                </c:pt>
                <c:pt idx="602">
                  <c:v>95412.770836264477</c:v>
                </c:pt>
                <c:pt idx="603">
                  <c:v>96153.389992944765</c:v>
                </c:pt>
                <c:pt idx="604">
                  <c:v>96897.93287580063</c:v>
                </c:pt>
                <c:pt idx="605">
                  <c:v>97646.411730043808</c:v>
                </c:pt>
                <c:pt idx="606">
                  <c:v>98398.838818306715</c:v>
                </c:pt>
                <c:pt idx="607">
                  <c:v>99155.226420627281</c:v>
                </c:pt>
                <c:pt idx="608">
                  <c:v>99915.586834438698</c:v>
                </c:pt>
                <c:pt idx="609">
                  <c:v>100679.93237459658</c:v>
                </c:pt>
                <c:pt idx="610">
                  <c:v>101448.27537335467</c:v>
                </c:pt>
                <c:pt idx="611">
                  <c:v>102220.62818037292</c:v>
                </c:pt>
                <c:pt idx="612">
                  <c:v>102997.00316271451</c:v>
                </c:pt>
                <c:pt idx="613">
                  <c:v>103777.41270485517</c:v>
                </c:pt>
                <c:pt idx="614">
                  <c:v>104561.86920867133</c:v>
                </c:pt>
                <c:pt idx="615">
                  <c:v>105350.3850934501</c:v>
                </c:pt>
                <c:pt idx="616">
                  <c:v>106142.97279587726</c:v>
                </c:pt>
                <c:pt idx="617">
                  <c:v>106939.6447700607</c:v>
                </c:pt>
                <c:pt idx="618">
                  <c:v>107740.4134874888</c:v>
                </c:pt>
                <c:pt idx="619">
                  <c:v>108545.29143708303</c:v>
                </c:pt>
                <c:pt idx="620">
                  <c:v>109354.29112515699</c:v>
                </c:pt>
                <c:pt idx="621">
                  <c:v>110167.42507543101</c:v>
                </c:pt>
                <c:pt idx="622">
                  <c:v>110984.70582902661</c:v>
                </c:pt>
                <c:pt idx="623">
                  <c:v>111806.14594448644</c:v>
                </c:pt>
                <c:pt idx="624">
                  <c:v>112631.75799774946</c:v>
                </c:pt>
                <c:pt idx="625">
                  <c:v>113461.55458215796</c:v>
                </c:pt>
                <c:pt idx="626">
                  <c:v>114295.54830846918</c:v>
                </c:pt>
                <c:pt idx="627">
                  <c:v>115133.7518048292</c:v>
                </c:pt>
                <c:pt idx="628">
                  <c:v>115976.17771681632</c:v>
                </c:pt>
                <c:pt idx="629">
                  <c:v>116822.83870740161</c:v>
                </c:pt>
                <c:pt idx="630">
                  <c:v>117673.7474569573</c:v>
                </c:pt>
                <c:pt idx="631">
                  <c:v>118528.91666326646</c:v>
                </c:pt>
                <c:pt idx="632">
                  <c:v>119388.35904151958</c:v>
                </c:pt>
                <c:pt idx="633">
                  <c:v>120252.08732431008</c:v>
                </c:pt>
                <c:pt idx="634">
                  <c:v>121120.11426164304</c:v>
                </c:pt>
                <c:pt idx="635">
                  <c:v>121992.45262092566</c:v>
                </c:pt>
                <c:pt idx="636">
                  <c:v>122869.11518696763</c:v>
                </c:pt>
                <c:pt idx="637">
                  <c:v>123750.11476199051</c:v>
                </c:pt>
                <c:pt idx="638">
                  <c:v>124635.4641656272</c:v>
                </c:pt>
                <c:pt idx="639">
                  <c:v>125525.17623490494</c:v>
                </c:pt>
                <c:pt idx="640">
                  <c:v>126419.26382425985</c:v>
                </c:pt>
                <c:pt idx="641">
                  <c:v>127317.73980553093</c:v>
                </c:pt>
                <c:pt idx="642">
                  <c:v>128220.6170679917</c:v>
                </c:pt>
                <c:pt idx="643">
                  <c:v>129127.90851827031</c:v>
                </c:pt>
                <c:pt idx="644">
                  <c:v>130039.62708044375</c:v>
                </c:pt>
                <c:pt idx="645">
                  <c:v>130955.7856959874</c:v>
                </c:pt>
                <c:pt idx="646">
                  <c:v>131876.3973237696</c:v>
                </c:pt>
                <c:pt idx="647">
                  <c:v>132801.47494006759</c:v>
                </c:pt>
                <c:pt idx="648">
                  <c:v>133731.03153858107</c:v>
                </c:pt>
                <c:pt idx="649">
                  <c:v>134665.08013038978</c:v>
                </c:pt>
                <c:pt idx="650">
                  <c:v>135603.63374400488</c:v>
                </c:pt>
                <c:pt idx="651">
                  <c:v>136546.70542532497</c:v>
                </c:pt>
                <c:pt idx="652">
                  <c:v>137494.30823766658</c:v>
                </c:pt>
                <c:pt idx="653">
                  <c:v>138446.45526174799</c:v>
                </c:pt>
                <c:pt idx="654">
                  <c:v>139403.15959569215</c:v>
                </c:pt>
                <c:pt idx="655">
                  <c:v>140364.43435502698</c:v>
                </c:pt>
                <c:pt idx="656">
                  <c:v>141330.29267269379</c:v>
                </c:pt>
                <c:pt idx="657">
                  <c:v>142300.7476990408</c:v>
                </c:pt>
                <c:pt idx="658">
                  <c:v>143275.81260180299</c:v>
                </c:pt>
                <c:pt idx="659">
                  <c:v>144255.50056613813</c:v>
                </c:pt>
                <c:pt idx="660">
                  <c:v>145239.8247946201</c:v>
                </c:pt>
                <c:pt idx="661">
                  <c:v>146228.79850721097</c:v>
                </c:pt>
                <c:pt idx="662">
                  <c:v>147222.43494127278</c:v>
                </c:pt>
                <c:pt idx="663">
                  <c:v>148220.74735160163</c:v>
                </c:pt>
                <c:pt idx="664">
                  <c:v>149223.74901037276</c:v>
                </c:pt>
                <c:pt idx="665">
                  <c:v>150231.45320718619</c:v>
                </c:pt>
                <c:pt idx="666">
                  <c:v>151243.87324903542</c:v>
                </c:pt>
                <c:pt idx="667">
                  <c:v>152261.02246032414</c:v>
                </c:pt>
                <c:pt idx="668">
                  <c:v>153282.91418286215</c:v>
                </c:pt>
                <c:pt idx="669">
                  <c:v>154309.56177586823</c:v>
                </c:pt>
                <c:pt idx="670">
                  <c:v>155340.9786159725</c:v>
                </c:pt>
                <c:pt idx="671">
                  <c:v>156377.17809719048</c:v>
                </c:pt>
                <c:pt idx="672">
                  <c:v>157418.1736309618</c:v>
                </c:pt>
                <c:pt idx="673">
                  <c:v>158463.97864612946</c:v>
                </c:pt>
                <c:pt idx="674">
                  <c:v>159514.60658894494</c:v>
                </c:pt>
                <c:pt idx="675">
                  <c:v>160570.07092306032</c:v>
                </c:pt>
                <c:pt idx="676">
                  <c:v>161630.38512952844</c:v>
                </c:pt>
                <c:pt idx="677">
                  <c:v>162695.56270681589</c:v>
                </c:pt>
                <c:pt idx="678">
                  <c:v>163765.61717081134</c:v>
                </c:pt>
                <c:pt idx="679">
                  <c:v>164840.56205476631</c:v>
                </c:pt>
                <c:pt idx="680">
                  <c:v>165920.41090939447</c:v>
                </c:pt>
                <c:pt idx="681">
                  <c:v>167005.17730274261</c:v>
                </c:pt>
                <c:pt idx="682">
                  <c:v>168094.87482035256</c:v>
                </c:pt>
                <c:pt idx="683">
                  <c:v>169189.51706510768</c:v>
                </c:pt>
                <c:pt idx="684">
                  <c:v>170289.1176573245</c:v>
                </c:pt>
                <c:pt idx="685">
                  <c:v>171393.69023470703</c:v>
                </c:pt>
                <c:pt idx="686">
                  <c:v>172503.24845238548</c:v>
                </c:pt>
                <c:pt idx="687">
                  <c:v>173617.80598287605</c:v>
                </c:pt>
                <c:pt idx="688">
                  <c:v>174737.37651612225</c:v>
                </c:pt>
                <c:pt idx="689">
                  <c:v>175861.97375946384</c:v>
                </c:pt>
                <c:pt idx="690">
                  <c:v>176991.61143764725</c:v>
                </c:pt>
                <c:pt idx="691">
                  <c:v>178126.3032928092</c:v>
                </c:pt>
                <c:pt idx="692">
                  <c:v>179266.06308453315</c:v>
                </c:pt>
                <c:pt idx="693">
                  <c:v>180410.90458975229</c:v>
                </c:pt>
                <c:pt idx="694">
                  <c:v>181560.84160287053</c:v>
                </c:pt>
              </c:numCache>
            </c:numRef>
          </c:yVal>
          <c:smooth val="1"/>
        </c:ser>
        <c:axId val="157618560"/>
        <c:axId val="157620480"/>
      </c:scatterChart>
      <c:scatterChart>
        <c:scatterStyle val="lineMarker"/>
        <c:ser>
          <c:idx val="3"/>
          <c:order val="3"/>
          <c:tx>
            <c:v>Phase</c:v>
          </c:tx>
          <c:spPr>
            <a:ln w="1905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Zcoupled!$F$5:$F$700</c:f>
              <c:numCache>
                <c:formatCode>General</c:formatCode>
                <c:ptCount val="696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Zcoupled!$AB$5:$AB$700</c:f>
              <c:numCache>
                <c:formatCode>0.0</c:formatCode>
                <c:ptCount val="696"/>
                <c:pt idx="0">
                  <c:v>89.905435064519622</c:v>
                </c:pt>
                <c:pt idx="1">
                  <c:v>89.904329327128849</c:v>
                </c:pt>
                <c:pt idx="2">
                  <c:v>89.903218259970743</c:v>
                </c:pt>
                <c:pt idx="3">
                  <c:v>89.902101780117931</c:v>
                </c:pt>
                <c:pt idx="4">
                  <c:v>89.90097980350518</c:v>
                </c:pt>
                <c:pt idx="5">
                  <c:v>89.899852244958424</c:v>
                </c:pt>
                <c:pt idx="6">
                  <c:v>89.898719018122961</c:v>
                </c:pt>
                <c:pt idx="7">
                  <c:v>89.897580035476125</c:v>
                </c:pt>
                <c:pt idx="8">
                  <c:v>89.896435208263611</c:v>
                </c:pt>
                <c:pt idx="9">
                  <c:v>89.895284446525025</c:v>
                </c:pt>
                <c:pt idx="10">
                  <c:v>89.894127659009584</c:v>
                </c:pt>
                <c:pt idx="11">
                  <c:v>89.892964753207863</c:v>
                </c:pt>
                <c:pt idx="12">
                  <c:v>89.891795635262142</c:v>
                </c:pt>
                <c:pt idx="13">
                  <c:v>89.890620209977769</c:v>
                </c:pt>
                <c:pt idx="14">
                  <c:v>89.889438380802645</c:v>
                </c:pt>
                <c:pt idx="15">
                  <c:v>89.888250049770917</c:v>
                </c:pt>
                <c:pt idx="16">
                  <c:v>89.88705511746511</c:v>
                </c:pt>
                <c:pt idx="17">
                  <c:v>89.885853483033813</c:v>
                </c:pt>
                <c:pt idx="18">
                  <c:v>89.884645044096615</c:v>
                </c:pt>
                <c:pt idx="19">
                  <c:v>89.883429696769682</c:v>
                </c:pt>
                <c:pt idx="20">
                  <c:v>89.882207335580574</c:v>
                </c:pt>
                <c:pt idx="21">
                  <c:v>89.880977853476281</c:v>
                </c:pt>
                <c:pt idx="22">
                  <c:v>89.879741141772556</c:v>
                </c:pt>
                <c:pt idx="23">
                  <c:v>89.878497090096616</c:v>
                </c:pt>
                <c:pt idx="24">
                  <c:v>89.877245586377427</c:v>
                </c:pt>
                <c:pt idx="25">
                  <c:v>89.875986516821314</c:v>
                </c:pt>
                <c:pt idx="26">
                  <c:v>89.874719765810312</c:v>
                </c:pt>
                <c:pt idx="27">
                  <c:v>89.87344521595297</c:v>
                </c:pt>
                <c:pt idx="28">
                  <c:v>89.872162747941331</c:v>
                </c:pt>
                <c:pt idx="29">
                  <c:v>89.870872240610666</c:v>
                </c:pt>
                <c:pt idx="30">
                  <c:v>89.869573570814325</c:v>
                </c:pt>
                <c:pt idx="31">
                  <c:v>89.868266613425121</c:v>
                </c:pt>
                <c:pt idx="32">
                  <c:v>89.866951241295538</c:v>
                </c:pt>
                <c:pt idx="33">
                  <c:v>89.865627325158471</c:v>
                </c:pt>
                <c:pt idx="34">
                  <c:v>89.864294733644073</c:v>
                </c:pt>
                <c:pt idx="35">
                  <c:v>89.862953333192792</c:v>
                </c:pt>
                <c:pt idx="36">
                  <c:v>89.861602988029034</c:v>
                </c:pt>
                <c:pt idx="37">
                  <c:v>89.860243560072249</c:v>
                </c:pt>
                <c:pt idx="38">
                  <c:v>89.858874908918381</c:v>
                </c:pt>
                <c:pt idx="39">
                  <c:v>89.857496891795421</c:v>
                </c:pt>
                <c:pt idx="40">
                  <c:v>89.856109363454095</c:v>
                </c:pt>
                <c:pt idx="41">
                  <c:v>89.854712176169102</c:v>
                </c:pt>
                <c:pt idx="42">
                  <c:v>89.853305179639619</c:v>
                </c:pt>
                <c:pt idx="43">
                  <c:v>89.851888220968434</c:v>
                </c:pt>
                <c:pt idx="44">
                  <c:v>89.850461144553734</c:v>
                </c:pt>
                <c:pt idx="45">
                  <c:v>89.849023792068408</c:v>
                </c:pt>
                <c:pt idx="46">
                  <c:v>89.84757600235406</c:v>
                </c:pt>
                <c:pt idx="47">
                  <c:v>89.846117611401141</c:v>
                </c:pt>
                <c:pt idx="48">
                  <c:v>89.844648452231638</c:v>
                </c:pt>
                <c:pt idx="49">
                  <c:v>89.843168354867245</c:v>
                </c:pt>
                <c:pt idx="50">
                  <c:v>89.841677146226132</c:v>
                </c:pt>
                <c:pt idx="51">
                  <c:v>89.840174650075738</c:v>
                </c:pt>
                <c:pt idx="52">
                  <c:v>89.838660686925905</c:v>
                </c:pt>
                <c:pt idx="53">
                  <c:v>89.837135073973229</c:v>
                </c:pt>
                <c:pt idx="54">
                  <c:v>89.835597625023084</c:v>
                </c:pt>
                <c:pt idx="55">
                  <c:v>89.834048150373107</c:v>
                </c:pt>
                <c:pt idx="56">
                  <c:v>89.832486456765537</c:v>
                </c:pt>
                <c:pt idx="57">
                  <c:v>89.830912347266278</c:v>
                </c:pt>
                <c:pt idx="58">
                  <c:v>89.829325621190776</c:v>
                </c:pt>
                <c:pt idx="59">
                  <c:v>89.827726074010826</c:v>
                </c:pt>
                <c:pt idx="60">
                  <c:v>89.826113497251882</c:v>
                </c:pt>
                <c:pt idx="61">
                  <c:v>89.824487678386319</c:v>
                </c:pt>
                <c:pt idx="62">
                  <c:v>89.822848400759796</c:v>
                </c:pt>
                <c:pt idx="63">
                  <c:v>89.821195443431208</c:v>
                </c:pt>
                <c:pt idx="64">
                  <c:v>89.819528581117368</c:v>
                </c:pt>
                <c:pt idx="65">
                  <c:v>89.817847584052458</c:v>
                </c:pt>
                <c:pt idx="66">
                  <c:v>89.816152217882788</c:v>
                </c:pt>
                <c:pt idx="67">
                  <c:v>89.814442243532113</c:v>
                </c:pt>
                <c:pt idx="68">
                  <c:v>89.812717417098312</c:v>
                </c:pt>
                <c:pt idx="69">
                  <c:v>89.810977489706431</c:v>
                </c:pt>
                <c:pt idx="70">
                  <c:v>89.809222207401618</c:v>
                </c:pt>
                <c:pt idx="71">
                  <c:v>89.807451310977584</c:v>
                </c:pt>
                <c:pt idx="72">
                  <c:v>89.805664535876446</c:v>
                </c:pt>
                <c:pt idx="73">
                  <c:v>89.803861612018366</c:v>
                </c:pt>
                <c:pt idx="74">
                  <c:v>89.802042263658052</c:v>
                </c:pt>
                <c:pt idx="75">
                  <c:v>89.800206209244919</c:v>
                </c:pt>
                <c:pt idx="76">
                  <c:v>89.798353161236761</c:v>
                </c:pt>
                <c:pt idx="77">
                  <c:v>89.796482825970472</c:v>
                </c:pt>
                <c:pt idx="78">
                  <c:v>89.794594903459469</c:v>
                </c:pt>
                <c:pt idx="79">
                  <c:v>89.792689087241925</c:v>
                </c:pt>
                <c:pt idx="80">
                  <c:v>89.790765064201352</c:v>
                </c:pt>
                <c:pt idx="81">
                  <c:v>89.788822514354393</c:v>
                </c:pt>
                <c:pt idx="82">
                  <c:v>89.786861110684114</c:v>
                </c:pt>
                <c:pt idx="83">
                  <c:v>89.784880518935339</c:v>
                </c:pt>
                <c:pt idx="84">
                  <c:v>89.78288039740184</c:v>
                </c:pt>
                <c:pt idx="85">
                  <c:v>89.780860396713393</c:v>
                </c:pt>
                <c:pt idx="86">
                  <c:v>89.778820159626861</c:v>
                </c:pt>
                <c:pt idx="87">
                  <c:v>89.776759320785914</c:v>
                </c:pt>
                <c:pt idx="88">
                  <c:v>89.77467750648772</c:v>
                </c:pt>
                <c:pt idx="89">
                  <c:v>89.772574334444499</c:v>
                </c:pt>
                <c:pt idx="90">
                  <c:v>89.770449413528226</c:v>
                </c:pt>
                <c:pt idx="91">
                  <c:v>89.768302343506988</c:v>
                </c:pt>
                <c:pt idx="92">
                  <c:v>89.766132714774557</c:v>
                </c:pt>
                <c:pt idx="93">
                  <c:v>89.763940108068454</c:v>
                </c:pt>
                <c:pt idx="94">
                  <c:v>89.761724094187514</c:v>
                </c:pt>
                <c:pt idx="95">
                  <c:v>89.759484233682926</c:v>
                </c:pt>
                <c:pt idx="96">
                  <c:v>89.757220076546744</c:v>
                </c:pt>
                <c:pt idx="97">
                  <c:v>89.754931161893111</c:v>
                </c:pt>
                <c:pt idx="98">
                  <c:v>89.752617017619627</c:v>
                </c:pt>
                <c:pt idx="99">
                  <c:v>89.750277160054168</c:v>
                </c:pt>
                <c:pt idx="100">
                  <c:v>89.74791109360406</c:v>
                </c:pt>
                <c:pt idx="101">
                  <c:v>89.745518310383389</c:v>
                </c:pt>
                <c:pt idx="102">
                  <c:v>89.743098289812679</c:v>
                </c:pt>
                <c:pt idx="103">
                  <c:v>89.740650498214293</c:v>
                </c:pt>
                <c:pt idx="104">
                  <c:v>89.738174388419395</c:v>
                </c:pt>
                <c:pt idx="105">
                  <c:v>89.735669399296626</c:v>
                </c:pt>
                <c:pt idx="106">
                  <c:v>89.733134955335075</c:v>
                </c:pt>
                <c:pt idx="107">
                  <c:v>89.730570466144897</c:v>
                </c:pt>
                <c:pt idx="108">
                  <c:v>89.727975325992858</c:v>
                </c:pt>
                <c:pt idx="109">
                  <c:v>89.725348913285131</c:v>
                </c:pt>
                <c:pt idx="110">
                  <c:v>89.722690590037431</c:v>
                </c:pt>
                <c:pt idx="111">
                  <c:v>89.719999701338267</c:v>
                </c:pt>
                <c:pt idx="112">
                  <c:v>89.717275574759512</c:v>
                </c:pt>
                <c:pt idx="113">
                  <c:v>89.714517519786668</c:v>
                </c:pt>
                <c:pt idx="114">
                  <c:v>89.711724827184625</c:v>
                </c:pt>
                <c:pt idx="115">
                  <c:v>89.708896768356112</c:v>
                </c:pt>
                <c:pt idx="116">
                  <c:v>89.706032594681716</c:v>
                </c:pt>
                <c:pt idx="117">
                  <c:v>89.703131536811568</c:v>
                </c:pt>
                <c:pt idx="118">
                  <c:v>89.700192803934996</c:v>
                </c:pt>
                <c:pt idx="119">
                  <c:v>89.697215583045207</c:v>
                </c:pt>
                <c:pt idx="120">
                  <c:v>89.694199038120004</c:v>
                </c:pt>
                <c:pt idx="121">
                  <c:v>89.691142309324775</c:v>
                </c:pt>
                <c:pt idx="122">
                  <c:v>89.688044512126368</c:v>
                </c:pt>
                <c:pt idx="123">
                  <c:v>89.684904736418545</c:v>
                </c:pt>
                <c:pt idx="124">
                  <c:v>89.681722045571391</c:v>
                </c:pt>
                <c:pt idx="125">
                  <c:v>89.678495475460451</c:v>
                </c:pt>
                <c:pt idx="126">
                  <c:v>89.675224033446398</c:v>
                </c:pt>
                <c:pt idx="127">
                  <c:v>89.671906697296379</c:v>
                </c:pt>
                <c:pt idx="128">
                  <c:v>89.668542414088179</c:v>
                </c:pt>
                <c:pt idx="129">
                  <c:v>89.665130099023912</c:v>
                </c:pt>
                <c:pt idx="130">
                  <c:v>89.661668634224569</c:v>
                </c:pt>
                <c:pt idx="131">
                  <c:v>89.658156867447858</c:v>
                </c:pt>
                <c:pt idx="132">
                  <c:v>89.654593610744101</c:v>
                </c:pt>
                <c:pt idx="133">
                  <c:v>89.650977639085809</c:v>
                </c:pt>
                <c:pt idx="134">
                  <c:v>89.647307688865382</c:v>
                </c:pt>
                <c:pt idx="135">
                  <c:v>89.643582456391655</c:v>
                </c:pt>
                <c:pt idx="136">
                  <c:v>89.639800596267804</c:v>
                </c:pt>
                <c:pt idx="137">
                  <c:v>89.635960719702709</c:v>
                </c:pt>
                <c:pt idx="138">
                  <c:v>89.632061392750046</c:v>
                </c:pt>
                <c:pt idx="139">
                  <c:v>89.628101134452294</c:v>
                </c:pt>
                <c:pt idx="140">
                  <c:v>89.624078414885403</c:v>
                </c:pt>
                <c:pt idx="141">
                  <c:v>89.619991653114937</c:v>
                </c:pt>
                <c:pt idx="142">
                  <c:v>89.615839215057136</c:v>
                </c:pt>
                <c:pt idx="143">
                  <c:v>89.611619411208579</c:v>
                </c:pt>
                <c:pt idx="144">
                  <c:v>89.607330494277164</c:v>
                </c:pt>
                <c:pt idx="145">
                  <c:v>89.602970656683127</c:v>
                </c:pt>
                <c:pt idx="146">
                  <c:v>89.598538027927148</c:v>
                </c:pt>
                <c:pt idx="147">
                  <c:v>89.594030671836109</c:v>
                </c:pt>
                <c:pt idx="148">
                  <c:v>89.589446583631172</c:v>
                </c:pt>
                <c:pt idx="149">
                  <c:v>89.584783686870608</c:v>
                </c:pt>
                <c:pt idx="150">
                  <c:v>89.580039830206573</c:v>
                </c:pt>
                <c:pt idx="151">
                  <c:v>89.575212783975971</c:v>
                </c:pt>
                <c:pt idx="152">
                  <c:v>89.570300236588309</c:v>
                </c:pt>
                <c:pt idx="153">
                  <c:v>89.565299790736702</c:v>
                </c:pt>
                <c:pt idx="154">
                  <c:v>89.560208959366506</c:v>
                </c:pt>
                <c:pt idx="155">
                  <c:v>89.555025161440469</c:v>
                </c:pt>
                <c:pt idx="156">
                  <c:v>89.54974571744809</c:v>
                </c:pt>
                <c:pt idx="157">
                  <c:v>89.544367844658012</c:v>
                </c:pt>
                <c:pt idx="158">
                  <c:v>89.538888652093874</c:v>
                </c:pt>
                <c:pt idx="159">
                  <c:v>89.533305135210725</c:v>
                </c:pt>
                <c:pt idx="160">
                  <c:v>89.527614170256896</c:v>
                </c:pt>
                <c:pt idx="161">
                  <c:v>89.521812508299874</c:v>
                </c:pt>
                <c:pt idx="162">
                  <c:v>89.515896768888794</c:v>
                </c:pt>
                <c:pt idx="163">
                  <c:v>89.509863433313001</c:v>
                </c:pt>
                <c:pt idx="164">
                  <c:v>89.503708837470185</c:v>
                </c:pt>
                <c:pt idx="165">
                  <c:v>89.497429164250164</c:v>
                </c:pt>
                <c:pt idx="166">
                  <c:v>89.491020435489176</c:v>
                </c:pt>
                <c:pt idx="167">
                  <c:v>89.484478503347603</c:v>
                </c:pt>
                <c:pt idx="168">
                  <c:v>89.477799041173824</c:v>
                </c:pt>
                <c:pt idx="169">
                  <c:v>89.470977533760404</c:v>
                </c:pt>
                <c:pt idx="170">
                  <c:v>89.464009266944288</c:v>
                </c:pt>
                <c:pt idx="171">
                  <c:v>89.456889316522918</c:v>
                </c:pt>
                <c:pt idx="172">
                  <c:v>89.449612536417831</c:v>
                </c:pt>
                <c:pt idx="173">
                  <c:v>89.442173546031427</c:v>
                </c:pt>
                <c:pt idx="174">
                  <c:v>89.43456671671693</c:v>
                </c:pt>
                <c:pt idx="175">
                  <c:v>89.426786157320379</c:v>
                </c:pt>
                <c:pt idx="176">
                  <c:v>89.418825698690696</c:v>
                </c:pt>
                <c:pt idx="177">
                  <c:v>89.410678877068165</c:v>
                </c:pt>
                <c:pt idx="178">
                  <c:v>89.402338916283369</c:v>
                </c:pt>
                <c:pt idx="179">
                  <c:v>89.393798708650564</c:v>
                </c:pt>
                <c:pt idx="180">
                  <c:v>89.385050794423279</c:v>
                </c:pt>
                <c:pt idx="181">
                  <c:v>89.376087339727945</c:v>
                </c:pt>
                <c:pt idx="182">
                  <c:v>89.366900112796699</c:v>
                </c:pt>
                <c:pt idx="183">
                  <c:v>89.357480458372009</c:v>
                </c:pt>
                <c:pt idx="184">
                  <c:v>89.347819270115551</c:v>
                </c:pt>
                <c:pt idx="185">
                  <c:v>89.337906960819822</c:v>
                </c:pt>
                <c:pt idx="186">
                  <c:v>89.327733430243001</c:v>
                </c:pt>
                <c:pt idx="187">
                  <c:v>89.317288030311445</c:v>
                </c:pt>
                <c:pt idx="188">
                  <c:v>89.306559527461204</c:v>
                </c:pt>
                <c:pt idx="189">
                  <c:v>89.295536061826539</c:v>
                </c:pt>
                <c:pt idx="190">
                  <c:v>89.284205102973431</c:v>
                </c:pt>
                <c:pt idx="191">
                  <c:v>89.272553401805979</c:v>
                </c:pt>
                <c:pt idx="192">
                  <c:v>89.260566938297927</c:v>
                </c:pt>
                <c:pt idx="193">
                  <c:v>89.248230864578233</c:v>
                </c:pt>
                <c:pt idx="194">
                  <c:v>89.235529442909169</c:v>
                </c:pt>
                <c:pt idx="195">
                  <c:v>89.222445977996827</c:v>
                </c:pt>
                <c:pt idx="196">
                  <c:v>89.208962743029801</c:v>
                </c:pt>
                <c:pt idx="197">
                  <c:v>89.195060898757788</c:v>
                </c:pt>
                <c:pt idx="198">
                  <c:v>89.180720404833096</c:v>
                </c:pt>
                <c:pt idx="199">
                  <c:v>89.165919922526825</c:v>
                </c:pt>
                <c:pt idx="200">
                  <c:v>89.150636707844896</c:v>
                </c:pt>
                <c:pt idx="201">
                  <c:v>89.134846493904575</c:v>
                </c:pt>
                <c:pt idx="202">
                  <c:v>89.118523361294763</c:v>
                </c:pt>
                <c:pt idx="203">
                  <c:v>89.101639594970123</c:v>
                </c:pt>
                <c:pt idx="204">
                  <c:v>89.084165526003503</c:v>
                </c:pt>
                <c:pt idx="205">
                  <c:v>89.066069356318536</c:v>
                </c:pt>
                <c:pt idx="206">
                  <c:v>89.047316964193271</c:v>
                </c:pt>
                <c:pt idx="207">
                  <c:v>89.027871688063385</c:v>
                </c:pt>
                <c:pt idx="208">
                  <c:v>89.007694085726811</c:v>
                </c:pt>
                <c:pt idx="209">
                  <c:v>88.986741665618553</c:v>
                </c:pt>
                <c:pt idx="210">
                  <c:v>88.964968586321405</c:v>
                </c:pt>
                <c:pt idx="211">
                  <c:v>88.942325319822004</c:v>
                </c:pt>
                <c:pt idx="212">
                  <c:v>88.918758273320179</c:v>
                </c:pt>
                <c:pt idx="213">
                  <c:v>88.89420936350848</c:v>
                </c:pt>
                <c:pt idx="214">
                  <c:v>88.868615536206207</c:v>
                </c:pt>
                <c:pt idx="215">
                  <c:v>88.84190822299</c:v>
                </c:pt>
                <c:pt idx="216">
                  <c:v>88.814012724959213</c:v>
                </c:pt>
                <c:pt idx="217">
                  <c:v>88.784847511974917</c:v>
                </c:pt>
                <c:pt idx="218">
                  <c:v>88.754323423548996</c:v>
                </c:pt>
                <c:pt idx="219">
                  <c:v>88.722342754868009</c:v>
                </c:pt>
                <c:pt idx="220">
                  <c:v>88.688798208240527</c:v>
                </c:pt>
                <c:pt idx="221">
                  <c:v>88.653571686264428</c:v>
                </c:pt>
                <c:pt idx="222">
                  <c:v>88.61653289810998</c:v>
                </c:pt>
                <c:pt idx="223">
                  <c:v>88.577537744289032</c:v>
                </c:pt>
                <c:pt idx="224">
                  <c:v>88.536426437703341</c:v>
                </c:pt>
                <c:pt idx="225">
                  <c:v>88.493021309344371</c:v>
                </c:pt>
                <c:pt idx="226">
                  <c:v>88.447124235136286</c:v>
                </c:pt>
                <c:pt idx="227">
                  <c:v>88.398513605341947</c:v>
                </c:pt>
                <c:pt idx="228">
                  <c:v>88.346940738799759</c:v>
                </c:pt>
                <c:pt idx="229">
                  <c:v>88.292125619597471</c:v>
                </c:pt>
                <c:pt idx="230">
                  <c:v>88.233751802000199</c:v>
                </c:pt>
                <c:pt idx="231">
                  <c:v>88.171460287984061</c:v>
                </c:pt>
                <c:pt idx="232">
                  <c:v>88.104842127310945</c:v>
                </c:pt>
                <c:pt idx="233">
                  <c:v>88.033429418059569</c:v>
                </c:pt>
                <c:pt idx="234">
                  <c:v>87.956684289221386</c:v>
                </c:pt>
                <c:pt idx="235">
                  <c:v>87.873985317124621</c:v>
                </c:pt>
                <c:pt idx="236">
                  <c:v>87.784610650351652</c:v>
                </c:pt>
                <c:pt idx="237">
                  <c:v>87.687716873744961</c:v>
                </c:pt>
                <c:pt idx="238">
                  <c:v>87.582312301545031</c:v>
                </c:pt>
                <c:pt idx="239">
                  <c:v>87.467222908464052</c:v>
                </c:pt>
                <c:pt idx="240">
                  <c:v>87.341048417841904</c:v>
                </c:pt>
                <c:pt idx="241">
                  <c:v>87.202105062650773</c:v>
                </c:pt>
                <c:pt idx="242">
                  <c:v>87.048350051098211</c:v>
                </c:pt>
                <c:pt idx="243">
                  <c:v>86.877280533782752</c:v>
                </c:pt>
                <c:pt idx="244">
                  <c:v>86.685796436922573</c:v>
                </c:pt>
                <c:pt idx="245">
                  <c:v>86.47001113813991</c:v>
                </c:pt>
                <c:pt idx="246">
                  <c:v>86.224985296915833</c:v>
                </c:pt>
                <c:pt idx="247">
                  <c:v>85.944344838741216</c:v>
                </c:pt>
                <c:pt idx="248">
                  <c:v>85.619719722539031</c:v>
                </c:pt>
                <c:pt idx="249">
                  <c:v>85.239897188062955</c:v>
                </c:pt>
                <c:pt idx="250">
                  <c:v>84.789504539571965</c:v>
                </c:pt>
                <c:pt idx="251">
                  <c:v>84.24688586947498</c:v>
                </c:pt>
                <c:pt idx="252">
                  <c:v>83.580533043844838</c:v>
                </c:pt>
                <c:pt idx="253">
                  <c:v>82.742778468373956</c:v>
                </c:pt>
                <c:pt idx="254">
                  <c:v>81.657948123416332</c:v>
                </c:pt>
                <c:pt idx="255">
                  <c:v>80.198354799311971</c:v>
                </c:pt>
                <c:pt idx="256">
                  <c:v>78.13069061188196</c:v>
                </c:pt>
                <c:pt idx="257">
                  <c:v>74.979919034769523</c:v>
                </c:pt>
                <c:pt idx="258">
                  <c:v>69.617322155740567</c:v>
                </c:pt>
                <c:pt idx="259">
                  <c:v>58.682530403173132</c:v>
                </c:pt>
                <c:pt idx="260">
                  <c:v>30.149499480138367</c:v>
                </c:pt>
                <c:pt idx="261">
                  <c:v>-19.248764967508254</c:v>
                </c:pt>
                <c:pt idx="262">
                  <c:v>-51.644827093517307</c:v>
                </c:pt>
                <c:pt idx="263">
                  <c:v>-66.113755506313368</c:v>
                </c:pt>
                <c:pt idx="264">
                  <c:v>-72.959605156505987</c:v>
                </c:pt>
                <c:pt idx="265">
                  <c:v>-76.805146838621724</c:v>
                </c:pt>
                <c:pt idx="266">
                  <c:v>-79.244676801717262</c:v>
                </c:pt>
                <c:pt idx="267">
                  <c:v>-80.924463593422132</c:v>
                </c:pt>
                <c:pt idx="268">
                  <c:v>-82.149830413105292</c:v>
                </c:pt>
                <c:pt idx="269">
                  <c:v>-83.082539535675394</c:v>
                </c:pt>
                <c:pt idx="270">
                  <c:v>-83.815966678465813</c:v>
                </c:pt>
                <c:pt idx="271">
                  <c:v>-84.407681216142066</c:v>
                </c:pt>
                <c:pt idx="272">
                  <c:v>-84.895069438209632</c:v>
                </c:pt>
                <c:pt idx="273">
                  <c:v>-85.303450845332549</c:v>
                </c:pt>
                <c:pt idx="274">
                  <c:v>-85.65057583526054</c:v>
                </c:pt>
                <c:pt idx="275">
                  <c:v>-85.949253959140563</c:v>
                </c:pt>
                <c:pt idx="276">
                  <c:v>-86.208959394906941</c:v>
                </c:pt>
                <c:pt idx="277">
                  <c:v>-86.436849212843057</c:v>
                </c:pt>
                <c:pt idx="278">
                  <c:v>-86.638430377825742</c:v>
                </c:pt>
                <c:pt idx="279">
                  <c:v>-86.818009059138419</c:v>
                </c:pt>
                <c:pt idx="280">
                  <c:v>-86.979000805203484</c:v>
                </c:pt>
                <c:pt idx="281">
                  <c:v>-87.124149351686796</c:v>
                </c:pt>
                <c:pt idx="282">
                  <c:v>-87.255683975581434</c:v>
                </c:pt>
                <c:pt idx="283">
                  <c:v>-87.375434621567095</c:v>
                </c:pt>
                <c:pt idx="284">
                  <c:v>-87.4849174498423</c:v>
                </c:pt>
                <c:pt idx="285">
                  <c:v>-87.585399303807719</c:v>
                </c:pt>
                <c:pt idx="286">
                  <c:v>-87.677946916521478</c:v>
                </c:pt>
                <c:pt idx="287">
                  <c:v>-87.76346490942187</c:v>
                </c:pt>
                <c:pt idx="288">
                  <c:v>-87.842725451729365</c:v>
                </c:pt>
                <c:pt idx="289">
                  <c:v>-87.916391639798505</c:v>
                </c:pt>
                <c:pt idx="290">
                  <c:v>-87.985036094483519</c:v>
                </c:pt>
                <c:pt idx="291">
                  <c:v>-88.049155879752632</c:v>
                </c:pt>
                <c:pt idx="292">
                  <c:v>-88.109184564239982</c:v>
                </c:pt>
                <c:pt idx="293">
                  <c:v>-88.165502044207884</c:v>
                </c:pt>
                <c:pt idx="294">
                  <c:v>-88.21844259800227</c:v>
                </c:pt>
                <c:pt idx="295">
                  <c:v>-88.268301532578249</c:v>
                </c:pt>
                <c:pt idx="296">
                  <c:v>-88.315340701044306</c:v>
                </c:pt>
                <c:pt idx="297">
                  <c:v>-88.359793108760002</c:v>
                </c:pt>
                <c:pt idx="298">
                  <c:v>-88.401866778912776</c:v>
                </c:pt>
                <c:pt idx="299">
                  <c:v>-88.441748012820611</c:v>
                </c:pt>
                <c:pt idx="300">
                  <c:v>-88.479604152707907</c:v>
                </c:pt>
                <c:pt idx="301">
                  <c:v>-88.515585933319542</c:v>
                </c:pt>
                <c:pt idx="302">
                  <c:v>-88.549829492029787</c:v>
                </c:pt>
                <c:pt idx="303">
                  <c:v>-88.582458093925837</c:v>
                </c:pt>
                <c:pt idx="304">
                  <c:v>-88.613583617926878</c:v>
                </c:pt>
                <c:pt idx="305">
                  <c:v>-88.643307841683637</c:v>
                </c:pt>
                <c:pt idx="306">
                  <c:v>-88.671723556337454</c:v>
                </c:pt>
                <c:pt idx="307">
                  <c:v>-88.69891553685143</c:v>
                </c:pt>
                <c:pt idx="308">
                  <c:v>-88.724961389286207</c:v>
                </c:pt>
                <c:pt idx="309">
                  <c:v>-88.749932292842459</c:v>
                </c:pt>
                <c:pt idx="310">
                  <c:v>-88.773893651612099</c:v>
                </c:pt>
                <c:pt idx="311">
                  <c:v>-88.79690566859999</c:v>
                </c:pt>
                <c:pt idx="312">
                  <c:v>-88.819023852616823</c:v>
                </c:pt>
                <c:pt idx="313">
                  <c:v>-88.84029946702951</c:v>
                </c:pt>
                <c:pt idx="314">
                  <c:v>-88.86077992800135</c:v>
                </c:pt>
                <c:pt idx="315">
                  <c:v>-88.880509158731229</c:v>
                </c:pt>
                <c:pt idx="316">
                  <c:v>-88.899527905268059</c:v>
                </c:pt>
                <c:pt idx="317">
                  <c:v>-88.91787401866145</c:v>
                </c:pt>
                <c:pt idx="318">
                  <c:v>-88.935582707578774</c:v>
                </c:pt>
                <c:pt idx="319">
                  <c:v>-88.952686764923641</c:v>
                </c:pt>
                <c:pt idx="320">
                  <c:v>-88.969216771523037</c:v>
                </c:pt>
                <c:pt idx="321">
                  <c:v>-88.985201279551148</c:v>
                </c:pt>
                <c:pt idx="322">
                  <c:v>-89.00066697800159</c:v>
                </c:pt>
                <c:pt idx="323">
                  <c:v>-89.015638842221662</c:v>
                </c:pt>
                <c:pt idx="324">
                  <c:v>-89.030140269272209</c:v>
                </c:pt>
                <c:pt idx="325">
                  <c:v>-89.044193200664523</c:v>
                </c:pt>
                <c:pt idx="326">
                  <c:v>-89.057818233805307</c:v>
                </c:pt>
                <c:pt idx="327">
                  <c:v>-89.071034723374041</c:v>
                </c:pt>
                <c:pt idx="328">
                  <c:v>-89.083860873648646</c:v>
                </c:pt>
                <c:pt idx="329">
                  <c:v>-89.096313822726714</c:v>
                </c:pt>
                <c:pt idx="330">
                  <c:v>-89.108409719452652</c:v>
                </c:pt>
                <c:pt idx="331">
                  <c:v>-89.120163793782538</c:v>
                </c:pt>
                <c:pt idx="332">
                  <c:v>-89.131590421222597</c:v>
                </c:pt>
                <c:pt idx="333">
                  <c:v>-89.142703181925754</c:v>
                </c:pt>
                <c:pt idx="334">
                  <c:v>-89.153514914942875</c:v>
                </c:pt>
                <c:pt idx="335">
                  <c:v>-89.164037768103654</c:v>
                </c:pt>
                <c:pt idx="336">
                  <c:v>-89.174283243910821</c:v>
                </c:pt>
                <c:pt idx="337">
                  <c:v>-89.184262241836393</c:v>
                </c:pt>
                <c:pt idx="338">
                  <c:v>-89.193985097327854</c:v>
                </c:pt>
                <c:pt idx="339">
                  <c:v>-89.203461617825852</c:v>
                </c:pt>
                <c:pt idx="340">
                  <c:v>-89.212701116059549</c:v>
                </c:pt>
                <c:pt idx="341">
                  <c:v>-89.221712440852286</c:v>
                </c:pt>
                <c:pt idx="342">
                  <c:v>-89.230504005653572</c:v>
                </c:pt>
                <c:pt idx="343">
                  <c:v>-89.239083814992028</c:v>
                </c:pt>
                <c:pt idx="344">
                  <c:v>-89.247459489019462</c:v>
                </c:pt>
                <c:pt idx="345">
                  <c:v>-89.255638286313044</c:v>
                </c:pt>
                <c:pt idx="346">
                  <c:v>-89.263627125071451</c:v>
                </c:pt>
                <c:pt idx="347">
                  <c:v>-89.271432602834267</c:v>
                </c:pt>
                <c:pt idx="348">
                  <c:v>-89.279061014849432</c:v>
                </c:pt>
                <c:pt idx="349">
                  <c:v>-89.286518371193679</c:v>
                </c:pt>
                <c:pt idx="350">
                  <c:v>-89.293810412737599</c:v>
                </c:pt>
                <c:pt idx="351">
                  <c:v>-89.300942626055701</c:v>
                </c:pt>
                <c:pt idx="352">
                  <c:v>-89.307920257352478</c:v>
                </c:pt>
                <c:pt idx="353">
                  <c:v>-89.314748325482952</c:v>
                </c:pt>
                <c:pt idx="354">
                  <c:v>-89.321431634138733</c:v>
                </c:pt>
                <c:pt idx="355">
                  <c:v>-89.327974783257886</c:v>
                </c:pt>
                <c:pt idx="356">
                  <c:v>-89.33438217971559</c:v>
                </c:pt>
                <c:pt idx="357">
                  <c:v>-89.340658047346366</c:v>
                </c:pt>
                <c:pt idx="358">
                  <c:v>-89.346806436356403</c:v>
                </c:pt>
                <c:pt idx="359">
                  <c:v>-89.352831232146258</c:v>
                </c:pt>
                <c:pt idx="360">
                  <c:v>-89.358736163620435</c:v>
                </c:pt>
                <c:pt idx="361">
                  <c:v>-89.36452481098074</c:v>
                </c:pt>
                <c:pt idx="362">
                  <c:v>-89.370200613073038</c:v>
                </c:pt>
                <c:pt idx="363">
                  <c:v>-89.37576687429214</c:v>
                </c:pt>
                <c:pt idx="364">
                  <c:v>-89.381226771089388</c:v>
                </c:pt>
                <c:pt idx="365">
                  <c:v>-89.386583358111793</c:v>
                </c:pt>
                <c:pt idx="366">
                  <c:v>-89.391839573980391</c:v>
                </c:pt>
                <c:pt idx="367">
                  <c:v>-89.396998246751863</c:v>
                </c:pt>
                <c:pt idx="368">
                  <c:v>-89.402062099068573</c:v>
                </c:pt>
                <c:pt idx="369">
                  <c:v>-89.407033753026582</c:v>
                </c:pt>
                <c:pt idx="370">
                  <c:v>-89.411915734776926</c:v>
                </c:pt>
                <c:pt idx="371">
                  <c:v>-89.416710478870456</c:v>
                </c:pt>
                <c:pt idx="372">
                  <c:v>-89.42142033238072</c:v>
                </c:pt>
                <c:pt idx="373">
                  <c:v>-89.42604755879016</c:v>
                </c:pt>
                <c:pt idx="374">
                  <c:v>-89.43059434168579</c:v>
                </c:pt>
                <c:pt idx="375">
                  <c:v>-89.435062788251997</c:v>
                </c:pt>
                <c:pt idx="376">
                  <c:v>-89.439454932584681</c:v>
                </c:pt>
                <c:pt idx="377">
                  <c:v>-89.443772738830063</c:v>
                </c:pt>
                <c:pt idx="378">
                  <c:v>-89.448018104173755</c:v>
                </c:pt>
                <c:pt idx="379">
                  <c:v>-89.452192861663434</c:v>
                </c:pt>
                <c:pt idx="380">
                  <c:v>-89.456298782901811</c:v>
                </c:pt>
                <c:pt idx="381">
                  <c:v>-89.460337580598861</c:v>
                </c:pt>
                <c:pt idx="382">
                  <c:v>-89.464310910998236</c:v>
                </c:pt>
                <c:pt idx="383">
                  <c:v>-89.468220376190459</c:v>
                </c:pt>
                <c:pt idx="384">
                  <c:v>-89.472067526303334</c:v>
                </c:pt>
                <c:pt idx="385">
                  <c:v>-89.475853861597216</c:v>
                </c:pt>
                <c:pt idx="386">
                  <c:v>-89.479580834447177</c:v>
                </c:pt>
                <c:pt idx="387">
                  <c:v>-89.483249851249838</c:v>
                </c:pt>
                <c:pt idx="388">
                  <c:v>-89.486862274221224</c:v>
                </c:pt>
                <c:pt idx="389">
                  <c:v>-89.490419423122574</c:v>
                </c:pt>
                <c:pt idx="390">
                  <c:v>-89.493922576898242</c:v>
                </c:pt>
                <c:pt idx="391">
                  <c:v>-89.49737297524311</c:v>
                </c:pt>
                <c:pt idx="392">
                  <c:v>-89.500771820104816</c:v>
                </c:pt>
                <c:pt idx="393">
                  <c:v>-89.504120277096519</c:v>
                </c:pt>
                <c:pt idx="394">
                  <c:v>-89.507419476871092</c:v>
                </c:pt>
                <c:pt idx="395">
                  <c:v>-89.510670516417917</c:v>
                </c:pt>
                <c:pt idx="396">
                  <c:v>-89.51387446030914</c:v>
                </c:pt>
                <c:pt idx="397">
                  <c:v>-89.517032341887116</c:v>
                </c:pt>
                <c:pt idx="398">
                  <c:v>-89.520145164398855</c:v>
                </c:pt>
                <c:pt idx="399">
                  <c:v>-89.523213902093573</c:v>
                </c:pt>
                <c:pt idx="400">
                  <c:v>-89.526239501250487</c:v>
                </c:pt>
                <c:pt idx="401">
                  <c:v>-89.529222881189185</c:v>
                </c:pt>
                <c:pt idx="402">
                  <c:v>-89.532164935211611</c:v>
                </c:pt>
                <c:pt idx="403">
                  <c:v>-89.535066531524862</c:v>
                </c:pt>
                <c:pt idx="404">
                  <c:v>-89.537928514111115</c:v>
                </c:pt>
                <c:pt idx="405">
                  <c:v>-89.540751703570052</c:v>
                </c:pt>
                <c:pt idx="406">
                  <c:v>-89.543536897924497</c:v>
                </c:pt>
                <c:pt idx="407">
                  <c:v>-89.546284873388259</c:v>
                </c:pt>
                <c:pt idx="408">
                  <c:v>-89.548996385108524</c:v>
                </c:pt>
                <c:pt idx="409">
                  <c:v>-89.551672167877442</c:v>
                </c:pt>
                <c:pt idx="410">
                  <c:v>-89.554312936810888</c:v>
                </c:pt>
                <c:pt idx="411">
                  <c:v>-89.556919388005312</c:v>
                </c:pt>
                <c:pt idx="412">
                  <c:v>-89.559492199163117</c:v>
                </c:pt>
                <c:pt idx="413">
                  <c:v>-89.562032030204591</c:v>
                </c:pt>
                <c:pt idx="414">
                  <c:v>-89.564539523833815</c:v>
                </c:pt>
                <c:pt idx="415">
                  <c:v>-89.567015306112012</c:v>
                </c:pt>
                <c:pt idx="416">
                  <c:v>-89.56945998698184</c:v>
                </c:pt>
                <c:pt idx="417">
                  <c:v>-89.571874160790003</c:v>
                </c:pt>
                <c:pt idx="418">
                  <c:v>-89.574258406777304</c:v>
                </c:pt>
                <c:pt idx="419">
                  <c:v>-89.576613289560314</c:v>
                </c:pt>
                <c:pt idx="420">
                  <c:v>-89.578939359590294</c:v>
                </c:pt>
                <c:pt idx="421">
                  <c:v>-89.581237153589385</c:v>
                </c:pt>
                <c:pt idx="422">
                  <c:v>-89.58350719498408</c:v>
                </c:pt>
                <c:pt idx="423">
                  <c:v>-89.585749994306923</c:v>
                </c:pt>
                <c:pt idx="424">
                  <c:v>-89.587966049601846</c:v>
                </c:pt>
                <c:pt idx="425">
                  <c:v>-89.590155846787709</c:v>
                </c:pt>
                <c:pt idx="426">
                  <c:v>-89.59231986004545</c:v>
                </c:pt>
                <c:pt idx="427">
                  <c:v>-89.5944585521531</c:v>
                </c:pt>
                <c:pt idx="428">
                  <c:v>-89.596572374836313</c:v>
                </c:pt>
                <c:pt idx="429">
                  <c:v>-89.598661769094065</c:v>
                </c:pt>
                <c:pt idx="430">
                  <c:v>-89.600727165515039</c:v>
                </c:pt>
                <c:pt idx="431">
                  <c:v>-89.602768984586461</c:v>
                </c:pt>
                <c:pt idx="432">
                  <c:v>-89.604787636983033</c:v>
                </c:pt>
                <c:pt idx="433">
                  <c:v>-89.606783523853892</c:v>
                </c:pt>
                <c:pt idx="434">
                  <c:v>-89.608757037102691</c:v>
                </c:pt>
                <c:pt idx="435">
                  <c:v>-89.61070855964401</c:v>
                </c:pt>
                <c:pt idx="436">
                  <c:v>-89.61263846566942</c:v>
                </c:pt>
                <c:pt idx="437">
                  <c:v>-89.61454712088333</c:v>
                </c:pt>
                <c:pt idx="438">
                  <c:v>-89.616434882753168</c:v>
                </c:pt>
                <c:pt idx="439">
                  <c:v>-89.618302100733359</c:v>
                </c:pt>
                <c:pt idx="440">
                  <c:v>-89.620149116493565</c:v>
                </c:pt>
                <c:pt idx="441">
                  <c:v>-89.621976264127468</c:v>
                </c:pt>
                <c:pt idx="442">
                  <c:v>-89.623783870370076</c:v>
                </c:pt>
                <c:pt idx="443">
                  <c:v>-89.625572254795301</c:v>
                </c:pt>
                <c:pt idx="444">
                  <c:v>-89.62734173000996</c:v>
                </c:pt>
                <c:pt idx="445">
                  <c:v>-89.629092601848924</c:v>
                </c:pt>
                <c:pt idx="446">
                  <c:v>-89.630825169543101</c:v>
                </c:pt>
                <c:pt idx="447">
                  <c:v>-89.632539725919685</c:v>
                </c:pt>
                <c:pt idx="448">
                  <c:v>-89.634236557552484</c:v>
                </c:pt>
                <c:pt idx="449">
                  <c:v>-89.635915944937537</c:v>
                </c:pt>
                <c:pt idx="450">
                  <c:v>-89.637578162650087</c:v>
                </c:pt>
                <c:pt idx="451">
                  <c:v>-89.639223479505588</c:v>
                </c:pt>
                <c:pt idx="452">
                  <c:v>-89.640852158703581</c:v>
                </c:pt>
                <c:pt idx="453">
                  <c:v>-89.6424644579768</c:v>
                </c:pt>
                <c:pt idx="454">
                  <c:v>-89.644060629731541</c:v>
                </c:pt>
                <c:pt idx="455">
                  <c:v>-89.645640921190179</c:v>
                </c:pt>
                <c:pt idx="456">
                  <c:v>-89.647205574513023</c:v>
                </c:pt>
                <c:pt idx="457">
                  <c:v>-89.648754826934805</c:v>
                </c:pt>
                <c:pt idx="458">
                  <c:v>-89.650288910891049</c:v>
                </c:pt>
                <c:pt idx="459">
                  <c:v>-89.651808054131635</c:v>
                </c:pt>
                <c:pt idx="460">
                  <c:v>-89.653312479847287</c:v>
                </c:pt>
                <c:pt idx="461">
                  <c:v>-89.654802406775318</c:v>
                </c:pt>
                <c:pt idx="462">
                  <c:v>-89.656278049313542</c:v>
                </c:pt>
                <c:pt idx="463">
                  <c:v>-89.657739617630611</c:v>
                </c:pt>
                <c:pt idx="464">
                  <c:v>-89.659187317761877</c:v>
                </c:pt>
                <c:pt idx="465">
                  <c:v>-89.66062135172119</c:v>
                </c:pt>
                <c:pt idx="466">
                  <c:v>-89.66204191759131</c:v>
                </c:pt>
                <c:pt idx="467">
                  <c:v>-89.663449209618065</c:v>
                </c:pt>
                <c:pt idx="468">
                  <c:v>-89.664843418308095</c:v>
                </c:pt>
                <c:pt idx="469">
                  <c:v>-89.666224730518394</c:v>
                </c:pt>
                <c:pt idx="470">
                  <c:v>-89.66759332953697</c:v>
                </c:pt>
                <c:pt idx="471">
                  <c:v>-89.668949395178558</c:v>
                </c:pt>
                <c:pt idx="472">
                  <c:v>-89.670293103851563</c:v>
                </c:pt>
                <c:pt idx="473">
                  <c:v>-89.671624628653831</c:v>
                </c:pt>
                <c:pt idx="474">
                  <c:v>-89.672944139441611</c:v>
                </c:pt>
                <c:pt idx="475">
                  <c:v>-89.674251802906937</c:v>
                </c:pt>
                <c:pt idx="476">
                  <c:v>-89.6755477826499</c:v>
                </c:pt>
                <c:pt idx="477">
                  <c:v>-89.67683223925151</c:v>
                </c:pt>
                <c:pt idx="478">
                  <c:v>-89.678105330345332</c:v>
                </c:pt>
                <c:pt idx="479">
                  <c:v>-89.679367210680581</c:v>
                </c:pt>
                <c:pt idx="480">
                  <c:v>-89.680618032187979</c:v>
                </c:pt>
                <c:pt idx="481">
                  <c:v>-89.681857944048275</c:v>
                </c:pt>
                <c:pt idx="482">
                  <c:v>-89.683087092752999</c:v>
                </c:pt>
                <c:pt idx="483">
                  <c:v>-89.684305622159513</c:v>
                </c:pt>
                <c:pt idx="484">
                  <c:v>-89.6855136735564</c:v>
                </c:pt>
                <c:pt idx="485">
                  <c:v>-89.686711385718255</c:v>
                </c:pt>
                <c:pt idx="486">
                  <c:v>-89.687898894960327</c:v>
                </c:pt>
                <c:pt idx="487">
                  <c:v>-89.689076335193732</c:v>
                </c:pt>
                <c:pt idx="488">
                  <c:v>-89.690243837982621</c:v>
                </c:pt>
                <c:pt idx="489">
                  <c:v>-89.691401532584393</c:v>
                </c:pt>
                <c:pt idx="490">
                  <c:v>-89.692549546014845</c:v>
                </c:pt>
                <c:pt idx="491">
                  <c:v>-89.693688003083253</c:v>
                </c:pt>
                <c:pt idx="492">
                  <c:v>-89.694817026448845</c:v>
                </c:pt>
                <c:pt idx="493">
                  <c:v>-89.69593673666094</c:v>
                </c:pt>
                <c:pt idx="494">
                  <c:v>-89.697047252212229</c:v>
                </c:pt>
                <c:pt idx="495">
                  <c:v>-89.698148689572974</c:v>
                </c:pt>
                <c:pt idx="496">
                  <c:v>-89.6992411632407</c:v>
                </c:pt>
                <c:pt idx="497">
                  <c:v>-89.70032478578014</c:v>
                </c:pt>
                <c:pt idx="498">
                  <c:v>-89.701399667861722</c:v>
                </c:pt>
                <c:pt idx="499">
                  <c:v>-89.702465918304512</c:v>
                </c:pt>
                <c:pt idx="500">
                  <c:v>-89.70352364411545</c:v>
                </c:pt>
                <c:pt idx="501">
                  <c:v>-89.704572950522817</c:v>
                </c:pt>
                <c:pt idx="502">
                  <c:v>-89.705613941015699</c:v>
                </c:pt>
                <c:pt idx="503">
                  <c:v>-89.706646717377666</c:v>
                </c:pt>
                <c:pt idx="504">
                  <c:v>-89.707671379731181</c:v>
                </c:pt>
                <c:pt idx="505">
                  <c:v>-89.708688026552579</c:v>
                </c:pt>
                <c:pt idx="506">
                  <c:v>-89.709696754726238</c:v>
                </c:pt>
                <c:pt idx="507">
                  <c:v>-89.71069765956419</c:v>
                </c:pt>
                <c:pt idx="508">
                  <c:v>-89.711690834841079</c:v>
                </c:pt>
                <c:pt idx="509">
                  <c:v>-89.712676372829563</c:v>
                </c:pt>
                <c:pt idx="510">
                  <c:v>-89.713654364320732</c:v>
                </c:pt>
                <c:pt idx="511">
                  <c:v>-89.714624898660034</c:v>
                </c:pt>
                <c:pt idx="512">
                  <c:v>-89.715588063780757</c:v>
                </c:pt>
                <c:pt idx="513">
                  <c:v>-89.716543946216049</c:v>
                </c:pt>
                <c:pt idx="514">
                  <c:v>-89.717492631151956</c:v>
                </c:pt>
                <c:pt idx="515">
                  <c:v>-89.718434202424078</c:v>
                </c:pt>
                <c:pt idx="516">
                  <c:v>-89.719368742566843</c:v>
                </c:pt>
                <c:pt idx="517">
                  <c:v>-89.720296332830699</c:v>
                </c:pt>
                <c:pt idx="518">
                  <c:v>-89.721217053204271</c:v>
                </c:pt>
                <c:pt idx="519">
                  <c:v>-89.722130982441627</c:v>
                </c:pt>
                <c:pt idx="520">
                  <c:v>-89.723038198088091</c:v>
                </c:pt>
                <c:pt idx="521">
                  <c:v>-89.723938776503374</c:v>
                </c:pt>
                <c:pt idx="522">
                  <c:v>-89.724832792877763</c:v>
                </c:pt>
                <c:pt idx="523">
                  <c:v>-89.725720321258649</c:v>
                </c:pt>
                <c:pt idx="524">
                  <c:v>-89.726601434582108</c:v>
                </c:pt>
                <c:pt idx="525">
                  <c:v>-89.727476204669685</c:v>
                </c:pt>
                <c:pt idx="526">
                  <c:v>-89.72834470227528</c:v>
                </c:pt>
                <c:pt idx="527">
                  <c:v>-89.729206997089051</c:v>
                </c:pt>
                <c:pt idx="528">
                  <c:v>-89.730063157762373</c:v>
                </c:pt>
                <c:pt idx="529">
                  <c:v>-89.730913251929508</c:v>
                </c:pt>
                <c:pt idx="530">
                  <c:v>-89.731757346220917</c:v>
                </c:pt>
                <c:pt idx="531">
                  <c:v>-89.732595506285378</c:v>
                </c:pt>
                <c:pt idx="532">
                  <c:v>-89.733427796810346</c:v>
                </c:pt>
                <c:pt idx="533">
                  <c:v>-89.734254281534973</c:v>
                </c:pt>
                <c:pt idx="534">
                  <c:v>-89.735075023265139</c:v>
                </c:pt>
                <c:pt idx="535">
                  <c:v>-89.735890083901737</c:v>
                </c:pt>
                <c:pt idx="536">
                  <c:v>-89.73669952444493</c:v>
                </c:pt>
                <c:pt idx="537">
                  <c:v>-89.737503405014337</c:v>
                </c:pt>
                <c:pt idx="538">
                  <c:v>-89.738301784872604</c:v>
                </c:pt>
                <c:pt idx="539">
                  <c:v>-89.739094722426216</c:v>
                </c:pt>
                <c:pt idx="540">
                  <c:v>-89.739882275257543</c:v>
                </c:pt>
                <c:pt idx="541">
                  <c:v>-89.740664500119863</c:v>
                </c:pt>
                <c:pt idx="542">
                  <c:v>-89.741441452968004</c:v>
                </c:pt>
                <c:pt idx="543">
                  <c:v>-89.74221318897709</c:v>
                </c:pt>
                <c:pt idx="544">
                  <c:v>-89.742979762525152</c:v>
                </c:pt>
                <c:pt idx="545">
                  <c:v>-89.743741227246986</c:v>
                </c:pt>
                <c:pt idx="546">
                  <c:v>-89.74449763602361</c:v>
                </c:pt>
                <c:pt idx="547">
                  <c:v>-89.745249040994693</c:v>
                </c:pt>
                <c:pt idx="548">
                  <c:v>-89.745995493584729</c:v>
                </c:pt>
                <c:pt idx="549">
                  <c:v>-89.746737044508009</c:v>
                </c:pt>
                <c:pt idx="550">
                  <c:v>-89.747473743774378</c:v>
                </c:pt>
                <c:pt idx="551">
                  <c:v>-89.748205640709614</c:v>
                </c:pt>
                <c:pt idx="552">
                  <c:v>-89.748932783970787</c:v>
                </c:pt>
                <c:pt idx="553">
                  <c:v>-89.749655221543193</c:v>
                </c:pt>
                <c:pt idx="554">
                  <c:v>-89.750373000772555</c:v>
                </c:pt>
                <c:pt idx="555">
                  <c:v>-89.751086168357162</c:v>
                </c:pt>
                <c:pt idx="556">
                  <c:v>-89.751794770363489</c:v>
                </c:pt>
                <c:pt idx="557">
                  <c:v>-89.752498852242454</c:v>
                </c:pt>
                <c:pt idx="558">
                  <c:v>-89.753198458838767</c:v>
                </c:pt>
                <c:pt idx="559">
                  <c:v>-89.753893634390408</c:v>
                </c:pt>
                <c:pt idx="560">
                  <c:v>-89.754584422559404</c:v>
                </c:pt>
                <c:pt idx="561">
                  <c:v>-89.75527086641884</c:v>
                </c:pt>
                <c:pt idx="562">
                  <c:v>-89.755953008480049</c:v>
                </c:pt>
                <c:pt idx="563">
                  <c:v>-89.75663089068469</c:v>
                </c:pt>
                <c:pt idx="564">
                  <c:v>-89.757304554438832</c:v>
                </c:pt>
                <c:pt idx="565">
                  <c:v>-89.75797404059378</c:v>
                </c:pt>
                <c:pt idx="566">
                  <c:v>-89.758639389474922</c:v>
                </c:pt>
                <c:pt idx="567">
                  <c:v>-89.759300640882657</c:v>
                </c:pt>
                <c:pt idx="568">
                  <c:v>-89.759957834102522</c:v>
                </c:pt>
                <c:pt idx="569">
                  <c:v>-89.7606110079128</c:v>
                </c:pt>
                <c:pt idx="570">
                  <c:v>-89.761260200589192</c:v>
                </c:pt>
                <c:pt idx="571">
                  <c:v>-89.761905449926786</c:v>
                </c:pt>
                <c:pt idx="572">
                  <c:v>-89.762546793228651</c:v>
                </c:pt>
                <c:pt idx="573">
                  <c:v>-89.763184267322217</c:v>
                </c:pt>
                <c:pt idx="574">
                  <c:v>-89.763817908573017</c:v>
                </c:pt>
                <c:pt idx="575">
                  <c:v>-89.764447752886369</c:v>
                </c:pt>
                <c:pt idx="576">
                  <c:v>-89.765073835709316</c:v>
                </c:pt>
                <c:pt idx="577">
                  <c:v>-89.765696192045226</c:v>
                </c:pt>
                <c:pt idx="578">
                  <c:v>-89.7663148564625</c:v>
                </c:pt>
                <c:pt idx="579">
                  <c:v>-89.766929863090994</c:v>
                </c:pt>
                <c:pt idx="580">
                  <c:v>-89.767541245643898</c:v>
                </c:pt>
                <c:pt idx="581">
                  <c:v>-89.768149037408307</c:v>
                </c:pt>
                <c:pt idx="582">
                  <c:v>-89.768753271266007</c:v>
                </c:pt>
                <c:pt idx="583">
                  <c:v>-89.76935397968461</c:v>
                </c:pt>
                <c:pt idx="584">
                  <c:v>-89.769951194740358</c:v>
                </c:pt>
                <c:pt idx="585">
                  <c:v>-89.770544948112928</c:v>
                </c:pt>
                <c:pt idx="586">
                  <c:v>-89.771135271096071</c:v>
                </c:pt>
                <c:pt idx="587">
                  <c:v>-89.771722194602219</c:v>
                </c:pt>
                <c:pt idx="588">
                  <c:v>-89.772305749164232</c:v>
                </c:pt>
                <c:pt idx="589">
                  <c:v>-89.772885964949907</c:v>
                </c:pt>
                <c:pt idx="590">
                  <c:v>-89.773462871764082</c:v>
                </c:pt>
                <c:pt idx="591">
                  <c:v>-89.774036499050951</c:v>
                </c:pt>
                <c:pt idx="592">
                  <c:v>-89.774606875899622</c:v>
                </c:pt>
                <c:pt idx="593">
                  <c:v>-89.77517403105162</c:v>
                </c:pt>
                <c:pt idx="594">
                  <c:v>-89.775737992911772</c:v>
                </c:pt>
                <c:pt idx="595">
                  <c:v>-89.776298789536682</c:v>
                </c:pt>
                <c:pt idx="596">
                  <c:v>-89.776856448660553</c:v>
                </c:pt>
                <c:pt idx="597">
                  <c:v>-89.777410997685649</c:v>
                </c:pt>
                <c:pt idx="598">
                  <c:v>-89.777962463690614</c:v>
                </c:pt>
                <c:pt idx="599">
                  <c:v>-89.778510873437426</c:v>
                </c:pt>
                <c:pt idx="600">
                  <c:v>-89.779056253373739</c:v>
                </c:pt>
                <c:pt idx="601">
                  <c:v>-89.779598629640063</c:v>
                </c:pt>
                <c:pt idx="602">
                  <c:v>-89.780138028072443</c:v>
                </c:pt>
                <c:pt idx="603">
                  <c:v>-89.780674474206677</c:v>
                </c:pt>
                <c:pt idx="604">
                  <c:v>-89.781207993279622</c:v>
                </c:pt>
                <c:pt idx="605">
                  <c:v>-89.781738610243693</c:v>
                </c:pt>
                <c:pt idx="606">
                  <c:v>-89.782266349761798</c:v>
                </c:pt>
                <c:pt idx="607">
                  <c:v>-89.782791236210585</c:v>
                </c:pt>
                <c:pt idx="608">
                  <c:v>-89.783313293690483</c:v>
                </c:pt>
                <c:pt idx="609">
                  <c:v>-89.78383254602771</c:v>
                </c:pt>
                <c:pt idx="610">
                  <c:v>-89.784349016779601</c:v>
                </c:pt>
                <c:pt idx="611">
                  <c:v>-89.784862729231705</c:v>
                </c:pt>
                <c:pt idx="612">
                  <c:v>-89.785373706408521</c:v>
                </c:pt>
                <c:pt idx="613">
                  <c:v>-89.785881971077586</c:v>
                </c:pt>
                <c:pt idx="614">
                  <c:v>-89.786387545746933</c:v>
                </c:pt>
                <c:pt idx="615">
                  <c:v>-89.786890452674555</c:v>
                </c:pt>
                <c:pt idx="616">
                  <c:v>-89.787390713866003</c:v>
                </c:pt>
                <c:pt idx="617">
                  <c:v>-89.787888351089308</c:v>
                </c:pt>
                <c:pt idx="618">
                  <c:v>-89.788383385864222</c:v>
                </c:pt>
                <c:pt idx="619">
                  <c:v>-89.788875839474045</c:v>
                </c:pt>
                <c:pt idx="620">
                  <c:v>-89.789365732966942</c:v>
                </c:pt>
                <c:pt idx="621">
                  <c:v>-89.789853087159443</c:v>
                </c:pt>
                <c:pt idx="622">
                  <c:v>-89.790337922641598</c:v>
                </c:pt>
                <c:pt idx="623">
                  <c:v>-89.790820259770044</c:v>
                </c:pt>
                <c:pt idx="624">
                  <c:v>-89.791300118689136</c:v>
                </c:pt>
                <c:pt idx="625">
                  <c:v>-89.79177751932076</c:v>
                </c:pt>
                <c:pt idx="626">
                  <c:v>-89.79225248136467</c:v>
                </c:pt>
                <c:pt idx="627">
                  <c:v>-89.79272502431651</c:v>
                </c:pt>
                <c:pt idx="628">
                  <c:v>-89.793195167452552</c:v>
                </c:pt>
                <c:pt idx="629">
                  <c:v>-89.793662929847912</c:v>
                </c:pt>
                <c:pt idx="630">
                  <c:v>-89.794128330368508</c:v>
                </c:pt>
                <c:pt idx="631">
                  <c:v>-89.794591387684221</c:v>
                </c:pt>
                <c:pt idx="632">
                  <c:v>-89.795052120255676</c:v>
                </c:pt>
                <c:pt idx="633">
                  <c:v>-89.795510546356468</c:v>
                </c:pt>
                <c:pt idx="634">
                  <c:v>-89.795966684061824</c:v>
                </c:pt>
                <c:pt idx="635">
                  <c:v>-89.796420551253291</c:v>
                </c:pt>
                <c:pt idx="636">
                  <c:v>-89.79687216562894</c:v>
                </c:pt>
                <c:pt idx="637">
                  <c:v>-89.797321544697468</c:v>
                </c:pt>
                <c:pt idx="638">
                  <c:v>-89.797768705783241</c:v>
                </c:pt>
                <c:pt idx="639">
                  <c:v>-89.798213666025873</c:v>
                </c:pt>
                <c:pt idx="640">
                  <c:v>-89.798656442392584</c:v>
                </c:pt>
                <c:pt idx="641">
                  <c:v>-89.799097051669079</c:v>
                </c:pt>
                <c:pt idx="642">
                  <c:v>-89.799535510471969</c:v>
                </c:pt>
                <c:pt idx="643">
                  <c:v>-89.799971835236107</c:v>
                </c:pt>
                <c:pt idx="644">
                  <c:v>-89.800406042238123</c:v>
                </c:pt>
                <c:pt idx="645">
                  <c:v>-89.800838147572932</c:v>
                </c:pt>
                <c:pt idx="646">
                  <c:v>-89.801268167181107</c:v>
                </c:pt>
                <c:pt idx="647">
                  <c:v>-89.801696116840091</c:v>
                </c:pt>
                <c:pt idx="648">
                  <c:v>-89.802122012157028</c:v>
                </c:pt>
                <c:pt idx="649">
                  <c:v>-89.802545868585611</c:v>
                </c:pt>
                <c:pt idx="650">
                  <c:v>-89.802967701419121</c:v>
                </c:pt>
                <c:pt idx="651">
                  <c:v>-89.803387525801938</c:v>
                </c:pt>
                <c:pt idx="652">
                  <c:v>-89.803805356722691</c:v>
                </c:pt>
                <c:pt idx="653">
                  <c:v>-89.804221209009128</c:v>
                </c:pt>
                <c:pt idx="654">
                  <c:v>-89.804635097354875</c:v>
                </c:pt>
                <c:pt idx="655">
                  <c:v>-89.80504703629579</c:v>
                </c:pt>
                <c:pt idx="656">
                  <c:v>-89.805457040221924</c:v>
                </c:pt>
                <c:pt idx="657">
                  <c:v>-89.805865123387619</c:v>
                </c:pt>
                <c:pt idx="658">
                  <c:v>-89.806271299897404</c:v>
                </c:pt>
                <c:pt idx="659">
                  <c:v>-89.806675583718089</c:v>
                </c:pt>
                <c:pt idx="660">
                  <c:v>-89.8070779886759</c:v>
                </c:pt>
                <c:pt idx="661">
                  <c:v>-89.807478528466973</c:v>
                </c:pt>
                <c:pt idx="662">
                  <c:v>-89.807877216645096</c:v>
                </c:pt>
                <c:pt idx="663">
                  <c:v>-89.808274066636088</c:v>
                </c:pt>
                <c:pt idx="664">
                  <c:v>-89.808669091723672</c:v>
                </c:pt>
                <c:pt idx="665">
                  <c:v>-89.809062305075429</c:v>
                </c:pt>
                <c:pt idx="666">
                  <c:v>-89.809453719724942</c:v>
                </c:pt>
                <c:pt idx="667">
                  <c:v>-89.809843348569302</c:v>
                </c:pt>
                <c:pt idx="668">
                  <c:v>-89.810231204400921</c:v>
                </c:pt>
                <c:pt idx="669">
                  <c:v>-89.810617299866863</c:v>
                </c:pt>
                <c:pt idx="670">
                  <c:v>-89.811001647504654</c:v>
                </c:pt>
                <c:pt idx="671">
                  <c:v>-89.811384259724619</c:v>
                </c:pt>
                <c:pt idx="672">
                  <c:v>-89.811765148822872</c:v>
                </c:pt>
                <c:pt idx="673">
                  <c:v>-89.812144326977077</c:v>
                </c:pt>
                <c:pt idx="674">
                  <c:v>-89.812521806238351</c:v>
                </c:pt>
                <c:pt idx="675">
                  <c:v>-89.812897598558052</c:v>
                </c:pt>
                <c:pt idx="676">
                  <c:v>-89.813271715764202</c:v>
                </c:pt>
                <c:pt idx="677">
                  <c:v>-89.813644169576861</c:v>
                </c:pt>
                <c:pt idx="678">
                  <c:v>-89.814014971594148</c:v>
                </c:pt>
                <c:pt idx="679">
                  <c:v>-89.81438413331945</c:v>
                </c:pt>
                <c:pt idx="680">
                  <c:v>-89.814751666139813</c:v>
                </c:pt>
                <c:pt idx="681">
                  <c:v>-89.815117581337574</c:v>
                </c:pt>
                <c:pt idx="682">
                  <c:v>-89.81548189008825</c:v>
                </c:pt>
                <c:pt idx="683">
                  <c:v>-89.815844603458615</c:v>
                </c:pt>
                <c:pt idx="684">
                  <c:v>-89.8162057324204</c:v>
                </c:pt>
                <c:pt idx="685">
                  <c:v>-89.816565287838571</c:v>
                </c:pt>
                <c:pt idx="686">
                  <c:v>-89.816923280471286</c:v>
                </c:pt>
                <c:pt idx="687">
                  <c:v>-89.817279720987813</c:v>
                </c:pt>
                <c:pt idx="688">
                  <c:v>-89.817634619950894</c:v>
                </c:pt>
                <c:pt idx="689">
                  <c:v>-89.817987987832694</c:v>
                </c:pt>
                <c:pt idx="690">
                  <c:v>-89.818339834999037</c:v>
                </c:pt>
                <c:pt idx="691">
                  <c:v>-89.818690171729642</c:v>
                </c:pt>
                <c:pt idx="692">
                  <c:v>-89.819039008206303</c:v>
                </c:pt>
                <c:pt idx="693">
                  <c:v>-89.819386354517135</c:v>
                </c:pt>
                <c:pt idx="694">
                  <c:v>-89.819732220660981</c:v>
                </c:pt>
              </c:numCache>
            </c:numRef>
          </c:yVal>
          <c:smooth val="1"/>
        </c:ser>
        <c:axId val="157624576"/>
        <c:axId val="157622656"/>
      </c:scatterChart>
      <c:valAx>
        <c:axId val="157618560"/>
        <c:scaling>
          <c:orientation val="minMax"/>
          <c:max val="2000"/>
          <c:min val="500"/>
        </c:scaling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157620480"/>
        <c:crosses val="autoZero"/>
        <c:crossBetween val="midCat"/>
      </c:valAx>
      <c:valAx>
        <c:axId val="15762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157618560"/>
        <c:crosses val="autoZero"/>
        <c:crossBetween val="midCat"/>
      </c:valAx>
      <c:valAx>
        <c:axId val="15762265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 deg</a:t>
                </a:r>
              </a:p>
            </c:rich>
          </c:tx>
          <c:layout/>
        </c:title>
        <c:numFmt formatCode="0.0" sourceLinked="0"/>
        <c:tickLblPos val="nextTo"/>
        <c:crossAx val="157624576"/>
        <c:crosses val="max"/>
        <c:crossBetween val="midCat"/>
      </c:valAx>
      <c:valAx>
        <c:axId val="157624576"/>
        <c:scaling>
          <c:orientation val="minMax"/>
        </c:scaling>
        <c:delete val="1"/>
        <c:axPos val="b"/>
        <c:numFmt formatCode="General" sourceLinked="1"/>
        <c:tickLblPos val="none"/>
        <c:crossAx val="15762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68788647181883"/>
          <c:y val="0.10094371016122994"/>
          <c:w val="0.12141756548536208"/>
          <c:h val="0.215272778402699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Circuit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Zt vs f</c:v>
          </c:tx>
          <c:spPr>
            <a:ln w="25400">
              <a:solidFill>
                <a:schemeClr val="tx2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primary!$F$6:$F$325</c:f>
              <c:numCache>
                <c:formatCode>General</c:formatCode>
                <c:ptCount val="320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</c:numCache>
            </c:numRef>
          </c:xVal>
          <c:yVal>
            <c:numRef>
              <c:f>primary!$M$6:$M$325</c:f>
              <c:numCache>
                <c:formatCode>0.000</c:formatCode>
                <c:ptCount val="320"/>
                <c:pt idx="0">
                  <c:v>0.36748259943440204</c:v>
                </c:pt>
                <c:pt idx="1">
                  <c:v>0.37177854777646974</c:v>
                </c:pt>
                <c:pt idx="2">
                  <c:v>0.37609517153056676</c:v>
                </c:pt>
                <c:pt idx="3">
                  <c:v>0.3804327922523898</c:v>
                </c:pt>
                <c:pt idx="4">
                  <c:v>0.38479173580192333</c:v>
                </c:pt>
                <c:pt idx="5">
                  <c:v>0.38917233243505633</c:v>
                </c:pt>
                <c:pt idx="6">
                  <c:v>0.39357491689725849</c:v>
                </c:pt>
                <c:pt idx="7">
                  <c:v>0.3979998285193736</c:v>
                </c:pt>
                <c:pt idx="8">
                  <c:v>0.40244741131558781</c:v>
                </c:pt>
                <c:pt idx="9">
                  <c:v>0.40691801408363815</c:v>
                </c:pt>
                <c:pt idx="10">
                  <c:v>0.41141199050732208</c:v>
                </c:pt>
                <c:pt idx="11">
                  <c:v>0.41592969926137607</c:v>
                </c:pt>
                <c:pt idx="12">
                  <c:v>0.4204715041187897</c:v>
                </c:pt>
                <c:pt idx="13">
                  <c:v>0.42503777406062615</c:v>
                </c:pt>
                <c:pt idx="14">
                  <c:v>0.42962888338842209</c:v>
                </c:pt>
                <c:pt idx="15">
                  <c:v>0.43424521183923859</c:v>
                </c:pt>
                <c:pt idx="16">
                  <c:v>0.43888714470344542</c:v>
                </c:pt>
                <c:pt idx="17">
                  <c:v>0.44355507294531271</c:v>
                </c:pt>
                <c:pt idx="18">
                  <c:v>0.44824939332649744</c:v>
                </c:pt>
                <c:pt idx="19">
                  <c:v>0.45297050853250292</c:v>
                </c:pt>
                <c:pt idx="20">
                  <c:v>0.45771882730220914</c:v>
                </c:pt>
                <c:pt idx="21">
                  <c:v>0.46249476456055172</c:v>
                </c:pt>
                <c:pt idx="22">
                  <c:v>0.46729874155445644</c:v>
                </c:pt>
                <c:pt idx="23">
                  <c:v>0.47213118599211384</c:v>
                </c:pt>
                <c:pt idx="24">
                  <c:v>0.47699253218570431</c:v>
                </c:pt>
                <c:pt idx="25">
                  <c:v>0.4818832211976693</c:v>
                </c:pt>
                <c:pt idx="26">
                  <c:v>0.48680370099064008</c:v>
                </c:pt>
                <c:pt idx="27">
                  <c:v>0.49175442658113155</c:v>
                </c:pt>
                <c:pt idx="28">
                  <c:v>0.49673586019711979</c:v>
                </c:pt>
                <c:pt idx="29">
                  <c:v>0.50174847143961487</c:v>
                </c:pt>
                <c:pt idx="30">
                  <c:v>0.50679273744835807</c:v>
                </c:pt>
                <c:pt idx="31">
                  <c:v>0.5118691430717649</c:v>
                </c:pt>
                <c:pt idx="32">
                  <c:v>0.51697818104124837</c:v>
                </c:pt>
                <c:pt idx="33">
                  <c:v>0.52212035215005492</c:v>
                </c:pt>
                <c:pt idx="34">
                  <c:v>0.52729616543675595</c:v>
                </c:pt>
                <c:pt idx="35">
                  <c:v>0.53250613837353911</c:v>
                </c:pt>
                <c:pt idx="36">
                  <c:v>0.53775079705944828</c:v>
                </c:pt>
                <c:pt idx="37">
                  <c:v>0.54303067641873026</c:v>
                </c:pt>
                <c:pt idx="38">
                  <c:v>0.54834632040444919</c:v>
                </c:pt>
                <c:pt idx="39">
                  <c:v>0.55369828220753192</c:v>
                </c:pt>
                <c:pt idx="40">
                  <c:v>0.55908712447142506</c:v>
                </c:pt>
                <c:pt idx="41">
                  <c:v>0.56451341951253309</c:v>
                </c:pt>
                <c:pt idx="42">
                  <c:v>0.56997774954663438</c:v>
                </c:pt>
                <c:pt idx="43">
                  <c:v>0.57548070692145781</c:v>
                </c:pt>
                <c:pt idx="44">
                  <c:v>0.58102289435562637</c:v>
                </c:pt>
                <c:pt idx="45">
                  <c:v>0.5866049251841724</c:v>
                </c:pt>
                <c:pt idx="46">
                  <c:v>0.59222742361084002</c:v>
                </c:pt>
                <c:pt idx="47">
                  <c:v>0.59789102496739643</c:v>
                </c:pt>
                <c:pt idx="48">
                  <c:v>0.60359637598018645</c:v>
                </c:pt>
                <c:pt idx="49">
                  <c:v>0.60934413504416396</c:v>
                </c:pt>
                <c:pt idx="50">
                  <c:v>0.61513497250465898</c:v>
                </c:pt>
                <c:pt idx="51">
                  <c:v>0.62096957094712835</c:v>
                </c:pt>
                <c:pt idx="52">
                  <c:v>0.6268486254951664</c:v>
                </c:pt>
                <c:pt idx="53">
                  <c:v>0.63277284411705048</c:v>
                </c:pt>
                <c:pt idx="54">
                  <c:v>0.63874294794111108</c:v>
                </c:pt>
                <c:pt idx="55">
                  <c:v>0.6447596715802294</c:v>
                </c:pt>
                <c:pt idx="56">
                  <c:v>0.6508237634657712</c:v>
                </c:pt>
                <c:pt idx="57">
                  <c:v>0.6569359861912859</c:v>
                </c:pt>
                <c:pt idx="58">
                  <c:v>0.66309711686630379</c:v>
                </c:pt>
                <c:pt idx="59">
                  <c:v>0.66930794748058708</c:v>
                </c:pt>
                <c:pt idx="60">
                  <c:v>0.67556928527919446</c:v>
                </c:pt>
                <c:pt idx="61">
                  <c:v>0.68188195314874167</c:v>
                </c:pt>
                <c:pt idx="62">
                  <c:v>0.68824679001525446</c:v>
                </c:pt>
                <c:pt idx="63">
                  <c:v>0.694664651254017</c:v>
                </c:pt>
                <c:pt idx="64">
                  <c:v>0.7011364091118526</c:v>
                </c:pt>
                <c:pt idx="65">
                  <c:v>0.70766295314227368</c:v>
                </c:pt>
                <c:pt idx="66">
                  <c:v>0.71424519065396774</c:v>
                </c:pt>
                <c:pt idx="67">
                  <c:v>0.72088404717309951</c:v>
                </c:pt>
                <c:pt idx="68">
                  <c:v>0.72758046691993183</c:v>
                </c:pt>
                <c:pt idx="69">
                  <c:v>0.73433541330028873</c:v>
                </c:pt>
                <c:pt idx="70">
                  <c:v>0.74114986941240268</c:v>
                </c:pt>
                <c:pt idx="71">
                  <c:v>0.74802483856971791</c:v>
                </c:pt>
                <c:pt idx="72">
                  <c:v>0.75496134484023447</c:v>
                </c:pt>
                <c:pt idx="73">
                  <c:v>0.76196043360301946</c:v>
                </c:pt>
                <c:pt idx="74">
                  <c:v>0.76902317212251947</c:v>
                </c:pt>
                <c:pt idx="75">
                  <c:v>0.77615065014134776</c:v>
                </c:pt>
                <c:pt idx="76">
                  <c:v>0.78334398049225051</c:v>
                </c:pt>
                <c:pt idx="77">
                  <c:v>0.79060429972997448</c:v>
                </c:pt>
                <c:pt idx="78">
                  <c:v>0.7979327687838057</c:v>
                </c:pt>
                <c:pt idx="79">
                  <c:v>0.80533057363156635</c:v>
                </c:pt>
                <c:pt idx="80">
                  <c:v>0.81279892599591108</c:v>
                </c:pt>
                <c:pt idx="81">
                  <c:v>0.82033906406377943</c:v>
                </c:pt>
                <c:pt idx="82">
                  <c:v>0.82795225322991883</c:v>
                </c:pt>
                <c:pt idx="83">
                  <c:v>0.83563978686542084</c:v>
                </c:pt>
                <c:pt idx="84">
                  <c:v>0.84340298711226136</c:v>
                </c:pt>
                <c:pt idx="85">
                  <c:v>0.85124320570488288</c:v>
                </c:pt>
                <c:pt idx="86">
                  <c:v>0.85916182481989456</c:v>
                </c:pt>
                <c:pt idx="87">
                  <c:v>0.86716025795502771</c:v>
                </c:pt>
                <c:pt idx="88">
                  <c:v>0.87523995083852835</c:v>
                </c:pt>
                <c:pt idx="89">
                  <c:v>0.88340238237022639</c:v>
                </c:pt>
                <c:pt idx="90">
                  <c:v>0.89164906559557955</c:v>
                </c:pt>
                <c:pt idx="91">
                  <c:v>0.89998154871404801</c:v>
                </c:pt>
                <c:pt idx="92">
                  <c:v>0.90840141612322578</c:v>
                </c:pt>
                <c:pt idx="93">
                  <c:v>0.91691028950021547</c:v>
                </c:pt>
                <c:pt idx="94">
                  <c:v>0.92550982892181166</c:v>
                </c:pt>
                <c:pt idx="95">
                  <c:v>0.93420173402512641</c:v>
                </c:pt>
                <c:pt idx="96">
                  <c:v>0.94298774521037576</c:v>
                </c:pt>
                <c:pt idx="97">
                  <c:v>0.95186964488762482</c:v>
                </c:pt>
                <c:pt idx="98">
                  <c:v>0.96084925876938465</c:v>
                </c:pt>
                <c:pt idx="99">
                  <c:v>0.9699284572110336</c:v>
                </c:pt>
                <c:pt idx="100">
                  <c:v>0.97910915660115283</c:v>
                </c:pt>
                <c:pt idx="101">
                  <c:v>0.98839332080395381</c:v>
                </c:pt>
                <c:pt idx="102">
                  <c:v>0.99778296265609345</c:v>
                </c:pt>
                <c:pt idx="103">
                  <c:v>1.0072801455202876</c:v>
                </c:pt>
                <c:pt idx="104">
                  <c:v>1.016886984898252</c:v>
                </c:pt>
                <c:pt idx="105">
                  <c:v>1.0266056501056418</c:v>
                </c:pt>
                <c:pt idx="106">
                  <c:v>1.0364383660117773</c:v>
                </c:pt>
                <c:pt idx="107">
                  <c:v>1.0463874148471135</c:v>
                </c:pt>
                <c:pt idx="108">
                  <c:v>1.0564551380815428</c:v>
                </c:pt>
                <c:pt idx="109">
                  <c:v>1.0666439383768032</c:v>
                </c:pt>
                <c:pt idx="110">
                  <c:v>1.0769562816164171</c:v>
                </c:pt>
                <c:pt idx="111">
                  <c:v>1.0873946990167878</c:v>
                </c:pt>
                <c:pt idx="112">
                  <c:v>1.0979617893232623</c:v>
                </c:pt>
                <c:pt idx="113">
                  <c:v>1.1086602210951784</c:v>
                </c:pt>
                <c:pt idx="114">
                  <c:v>1.1194927350841388</c:v>
                </c:pt>
                <c:pt idx="115">
                  <c:v>1.1304621467099754</c:v>
                </c:pt>
                <c:pt idx="116">
                  <c:v>1.1415713486391219</c:v>
                </c:pt>
                <c:pt idx="117">
                  <c:v>1.1528233134703829</c:v>
                </c:pt>
                <c:pt idx="118">
                  <c:v>1.1642210965333366</c:v>
                </c:pt>
                <c:pt idx="119">
                  <c:v>1.1757678388049408</c:v>
                </c:pt>
                <c:pt idx="120">
                  <c:v>1.1874667699502053</c:v>
                </c:pt>
                <c:pt idx="121">
                  <c:v>1.1993212114931315</c:v>
                </c:pt>
                <c:pt idx="122">
                  <c:v>1.211334580124479</c:v>
                </c:pt>
                <c:pt idx="123">
                  <c:v>1.2235103911533041</c:v>
                </c:pt>
                <c:pt idx="124">
                  <c:v>1.2358522621096133</c:v>
                </c:pt>
                <c:pt idx="125">
                  <c:v>1.2483639165059055</c:v>
                </c:pt>
                <c:pt idx="126">
                  <c:v>1.2610491877658494</c:v>
                </c:pt>
                <c:pt idx="127">
                  <c:v>1.2739120233288188</c:v>
                </c:pt>
                <c:pt idx="128">
                  <c:v>1.2869564889395457</c:v>
                </c:pt>
                <c:pt idx="129">
                  <c:v>1.3001867731327064</c:v>
                </c:pt>
                <c:pt idx="130">
                  <c:v>1.3136071919228531</c:v>
                </c:pt>
                <c:pt idx="131">
                  <c:v>1.3272221937107527</c:v>
                </c:pt>
                <c:pt idx="132">
                  <c:v>1.3410363644178673</c:v>
                </c:pt>
                <c:pt idx="133">
                  <c:v>1.3550544328614609</c:v>
                </c:pt>
                <c:pt idx="134">
                  <c:v>1.3692812763835887</c:v>
                </c:pt>
                <c:pt idx="135">
                  <c:v>1.3837219267480669</c:v>
                </c:pt>
                <c:pt idx="136">
                  <c:v>1.3983815763204417</c:v>
                </c:pt>
                <c:pt idx="137">
                  <c:v>1.4132655845469166</c:v>
                </c:pt>
                <c:pt idx="138">
                  <c:v>1.4283794847492652</c:v>
                </c:pt>
                <c:pt idx="139">
                  <c:v>1.4437289912538396</c:v>
                </c:pt>
                <c:pt idx="140">
                  <c:v>1.4593200068740197</c:v>
                </c:pt>
                <c:pt idx="141">
                  <c:v>1.4751586307666975</c:v>
                </c:pt>
                <c:pt idx="142">
                  <c:v>1.4912511666848161</c:v>
                </c:pt>
                <c:pt idx="143">
                  <c:v>1.507604131649436</c:v>
                </c:pt>
                <c:pt idx="144">
                  <c:v>1.5242242650664384</c:v>
                </c:pt>
                <c:pt idx="145">
                  <c:v>1.5411185383146846</c:v>
                </c:pt>
                <c:pt idx="146">
                  <c:v>1.5582941648343327</c:v>
                </c:pt>
                <c:pt idx="147">
                  <c:v>1.5757586107460035</c:v>
                </c:pt>
                <c:pt idx="148">
                  <c:v>1.5935196060336911</c:v>
                </c:pt>
                <c:pt idx="149">
                  <c:v>1.6115851563266368</c:v>
                </c:pt>
                <c:pt idx="150">
                  <c:v>1.6299635553179312</c:v>
                </c:pt>
                <c:pt idx="151">
                  <c:v>1.6486633978603595</c:v>
                </c:pt>
                <c:pt idx="152">
                  <c:v>1.667693593782972</c:v>
                </c:pt>
                <c:pt idx="153">
                  <c:v>1.6870633824750845</c:v>
                </c:pt>
                <c:pt idx="154">
                  <c:v>1.7067823482879068</c:v>
                </c:pt>
                <c:pt idx="155">
                  <c:v>1.7268604368077751</c:v>
                </c:pt>
                <c:pt idx="156">
                  <c:v>1.7473079720590865</c:v>
                </c:pt>
                <c:pt idx="157">
                  <c:v>1.7681356746995043</c:v>
                </c:pt>
                <c:pt idx="158">
                  <c:v>1.7893546812748391</c:v>
                </c:pt>
                <c:pt idx="159">
                  <c:v>1.8109765646063187</c:v>
                </c:pt>
                <c:pt idx="160">
                  <c:v>1.8330133553887202</c:v>
                </c:pt>
                <c:pt idx="161">
                  <c:v>1.8554775650840825</c:v>
                </c:pt>
                <c:pt idx="162">
                  <c:v>1.8783822102025935</c:v>
                </c:pt>
                <c:pt idx="163">
                  <c:v>1.9017408380697145</c:v>
                </c:pt>
                <c:pt idx="164">
                  <c:v>1.9255675541867454</c:v>
                </c:pt>
                <c:pt idx="165">
                  <c:v>1.9498770513010131</c:v>
                </c:pt>
                <c:pt idx="166">
                  <c:v>1.9746846403115992</c:v>
                </c:pt>
                <c:pt idx="167">
                  <c:v>2.0000062831472456</c:v>
                </c:pt>
                <c:pt idx="168">
                  <c:v>2.0258586277648725</c:v>
                </c:pt>
                <c:pt idx="169">
                  <c:v>2.052259045429961</c:v>
                </c:pt>
                <c:pt idx="170">
                  <c:v>2.079225670454302</c:v>
                </c:pt>
                <c:pt idx="171">
                  <c:v>2.1067774425821595</c:v>
                </c:pt>
                <c:pt idx="172">
                  <c:v>2.1349341522330829</c:v>
                </c:pt>
                <c:pt idx="173">
                  <c:v>2.1637164888285136</c:v>
                </c:pt>
                <c:pt idx="174">
                  <c:v>2.1931460924502186</c:v>
                </c:pt>
                <c:pt idx="175">
                  <c:v>2.223245609101637</c:v>
                </c:pt>
                <c:pt idx="176">
                  <c:v>2.254038749868728</c:v>
                </c:pt>
                <c:pt idx="177">
                  <c:v>2.285550354305161</c:v>
                </c:pt>
                <c:pt idx="178">
                  <c:v>2.3178064583979459</c:v>
                </c:pt>
                <c:pt idx="179">
                  <c:v>2.3508343675043495</c:v>
                </c:pt>
                <c:pt idx="180">
                  <c:v>2.3846627346895333</c:v>
                </c:pt>
                <c:pt idx="181">
                  <c:v>2.4193216449372357</c:v>
                </c:pt>
                <c:pt idx="182">
                  <c:v>2.4548427057536704</c:v>
                </c:pt>
                <c:pt idx="183">
                  <c:v>2.4912591447380636</c:v>
                </c:pt>
                <c:pt idx="184">
                  <c:v>2.5286059147528874</c:v>
                </c:pt>
                <c:pt idx="185">
                  <c:v>2.5669198073933357</c:v>
                </c:pt>
                <c:pt idx="186">
                  <c:v>2.6062395755302634</c:v>
                </c:pt>
                <c:pt idx="187">
                  <c:v>2.6466060657843609</c:v>
                </c:pt>
                <c:pt idx="188">
                  <c:v>2.6880623618833366</c:v>
                </c:pt>
                <c:pt idx="189">
                  <c:v>2.7306539399595362</c:v>
                </c:pt>
                <c:pt idx="190">
                  <c:v>2.7744288369644821</c:v>
                </c:pt>
                <c:pt idx="191">
                  <c:v>2.8194378335111656</c:v>
                </c:pt>
                <c:pt idx="192">
                  <c:v>2.865734652606803</c:v>
                </c:pt>
                <c:pt idx="193">
                  <c:v>2.9133761759106944</c:v>
                </c:pt>
                <c:pt idx="194">
                  <c:v>2.9624226793468624</c:v>
                </c:pt>
                <c:pt idx="195">
                  <c:v>3.0129380901226757</c:v>
                </c:pt>
                <c:pt idx="196">
                  <c:v>3.0649902674569796</c:v>
                </c:pt>
                <c:pt idx="197">
                  <c:v>3.1186513096088424</c:v>
                </c:pt>
                <c:pt idx="198">
                  <c:v>3.1739978901267984</c:v>
                </c:pt>
                <c:pt idx="199">
                  <c:v>3.231111626614783</c:v>
                </c:pt>
                <c:pt idx="200">
                  <c:v>3.2900794857428872</c:v>
                </c:pt>
                <c:pt idx="201">
                  <c:v>3.3509942287274783</c:v>
                </c:pt>
                <c:pt idx="202">
                  <c:v>3.4139549020775415</c:v>
                </c:pt>
                <c:pt idx="203">
                  <c:v>3.4790673790648396</c:v>
                </c:pt>
                <c:pt idx="204">
                  <c:v>3.5464449581406199</c:v>
                </c:pt>
                <c:pt idx="205">
                  <c:v>3.6162090254094044</c:v>
                </c:pt>
                <c:pt idx="206">
                  <c:v>3.6884897893032567</c:v>
                </c:pt>
                <c:pt idx="207">
                  <c:v>3.7634270968047749</c:v>
                </c:pt>
                <c:pt idx="208">
                  <c:v>3.8411713419760596</c:v>
                </c:pt>
                <c:pt idx="209">
                  <c:v>3.9218844792033325</c:v>
                </c:pt>
                <c:pt idx="210">
                  <c:v>4.005741155510635</c:v>
                </c:pt>
                <c:pt idx="211">
                  <c:v>4.092929978588665</c:v>
                </c:pt>
                <c:pt idx="212">
                  <c:v>4.1836549398981164</c:v>
                </c:pt>
                <c:pt idx="213">
                  <c:v>4.2781370154275074</c:v>
                </c:pt>
                <c:pt idx="214">
                  <c:v>4.3766159705219883</c:v>
                </c:pt>
                <c:pt idx="215">
                  <c:v>4.479352399784676</c:v>
                </c:pt>
                <c:pt idx="216">
                  <c:v>4.5866300385523022</c:v>
                </c:pt>
                <c:pt idx="217">
                  <c:v>4.698758389069396</c:v>
                </c:pt>
                <c:pt idx="218">
                  <c:v>4.8160757124904814</c:v>
                </c:pt>
                <c:pt idx="219">
                  <c:v>4.9389524475554571</c:v>
                </c:pt>
                <c:pt idx="220">
                  <c:v>5.0677951286263134</c:v>
                </c:pt>
                <c:pt idx="221">
                  <c:v>5.2030508902727544</c:v>
                </c:pt>
                <c:pt idx="222">
                  <c:v>5.3452126634296642</c:v>
                </c:pt>
                <c:pt idx="223">
                  <c:v>5.4948251901949225</c:v>
                </c:pt>
                <c:pt idx="224">
                  <c:v>5.6524920117256539</c:v>
                </c:pt>
                <c:pt idx="225">
                  <c:v>5.818883617903178</c:v>
                </c:pt>
                <c:pt idx="226">
                  <c:v>5.9947469904121053</c:v>
                </c:pt>
                <c:pt idx="227">
                  <c:v>6.1809168251839335</c:v>
                </c:pt>
                <c:pt idx="228">
                  <c:v>6.3783287892057503</c:v>
                </c:pt>
                <c:pt idx="229">
                  <c:v>6.5880352550757566</c:v>
                </c:pt>
                <c:pt idx="230">
                  <c:v>6.811224070600125</c:v>
                </c:pt>
                <c:pt idx="231">
                  <c:v>7.0492410686324591</c:v>
                </c:pt>
                <c:pt idx="232">
                  <c:v>7.3036172159055486</c:v>
                </c:pt>
                <c:pt idx="233">
                  <c:v>7.5761015549894193</c:v>
                </c:pt>
                <c:pt idx="234">
                  <c:v>7.8687014334658523</c:v>
                </c:pt>
                <c:pt idx="235">
                  <c:v>8.1837319712161065</c:v>
                </c:pt>
                <c:pt idx="236">
                  <c:v>8.5238773367266436</c:v>
                </c:pt>
                <c:pt idx="237">
                  <c:v>8.8922672539140049</c:v>
                </c:pt>
                <c:pt idx="238">
                  <c:v>9.2925733414286871</c:v>
                </c:pt>
                <c:pt idx="239">
                  <c:v>9.7291315450579461</c:v>
                </c:pt>
                <c:pt idx="240">
                  <c:v>10.207099285759792</c:v>
                </c:pt>
                <c:pt idx="241">
                  <c:v>10.732659358145884</c:v>
                </c:pt>
                <c:pt idx="242">
                  <c:v>11.313287621887579</c:v>
                </c:pt>
                <c:pt idx="243">
                  <c:v>11.958109003960764</c:v>
                </c:pt>
                <c:pt idx="244">
                  <c:v>12.678377699116391</c:v>
                </c:pt>
                <c:pt idx="245">
                  <c:v>13.488135105498081</c:v>
                </c:pt>
                <c:pt idx="246">
                  <c:v>14.405127055925638</c:v>
                </c:pt>
                <c:pt idx="247">
                  <c:v>15.452107526368032</c:v>
                </c:pt>
                <c:pt idx="248">
                  <c:v>16.658732366581372</c:v>
                </c:pt>
                <c:pt idx="249">
                  <c:v>18.064378463527738</c:v>
                </c:pt>
                <c:pt idx="250">
                  <c:v>19.722459587703998</c:v>
                </c:pt>
                <c:pt idx="251">
                  <c:v>21.707249093309695</c:v>
                </c:pt>
                <c:pt idx="252">
                  <c:v>24.125074511940461</c:v>
                </c:pt>
                <c:pt idx="253">
                  <c:v>27.133503459589416</c:v>
                </c:pt>
                <c:pt idx="254">
                  <c:v>30.97596524632673</c:v>
                </c:pt>
                <c:pt idx="255">
                  <c:v>36.048198166424783</c:v>
                </c:pt>
                <c:pt idx="256">
                  <c:v>43.03558996048897</c:v>
                </c:pt>
                <c:pt idx="257">
                  <c:v>53.223255619322089</c:v>
                </c:pt>
                <c:pt idx="258">
                  <c:v>69.267727994447483</c:v>
                </c:pt>
                <c:pt idx="259">
                  <c:v>97.227162107093747</c:v>
                </c:pt>
                <c:pt idx="260">
                  <c:v>149.46451495622998</c:v>
                </c:pt>
                <c:pt idx="261">
                  <c:v>199.97165018082632</c:v>
                </c:pt>
                <c:pt idx="262">
                  <c:v>147.16456745710201</c:v>
                </c:pt>
                <c:pt idx="263">
                  <c:v>96.258381991578361</c:v>
                </c:pt>
                <c:pt idx="264">
                  <c:v>69.018241274703811</c:v>
                </c:pt>
                <c:pt idx="265">
                  <c:v>53.311076247836638</c:v>
                </c:pt>
                <c:pt idx="266">
                  <c:v>43.299262206892415</c:v>
                </c:pt>
                <c:pt idx="267">
                  <c:v>36.413280879552154</c:v>
                </c:pt>
                <c:pt idx="268">
                  <c:v>31.404328458488692</c:v>
                </c:pt>
                <c:pt idx="269">
                  <c:v>27.603832856139828</c:v>
                </c:pt>
                <c:pt idx="270">
                  <c:v>24.624596453715011</c:v>
                </c:pt>
                <c:pt idx="271">
                  <c:v>22.227869541549257</c:v>
                </c:pt>
                <c:pt idx="272">
                  <c:v>20.258812257526511</c:v>
                </c:pt>
                <c:pt idx="273">
                  <c:v>18.612770226863539</c:v>
                </c:pt>
                <c:pt idx="274">
                  <c:v>17.216540935648158</c:v>
                </c:pt>
                <c:pt idx="275">
                  <c:v>16.017421003178772</c:v>
                </c:pt>
                <c:pt idx="276">
                  <c:v>14.976519481210284</c:v>
                </c:pt>
                <c:pt idx="277">
                  <c:v>14.06452183804342</c:v>
                </c:pt>
                <c:pt idx="278">
                  <c:v>13.258919428939389</c:v>
                </c:pt>
                <c:pt idx="279">
                  <c:v>12.542146369733068</c:v>
                </c:pt>
                <c:pt idx="280">
                  <c:v>11.900295643437994</c:v>
                </c:pt>
                <c:pt idx="281">
                  <c:v>11.32221502617328</c:v>
                </c:pt>
                <c:pt idx="282">
                  <c:v>10.798858086571819</c:v>
                </c:pt>
                <c:pt idx="283">
                  <c:v>10.322810176633601</c:v>
                </c:pt>
                <c:pt idx="284">
                  <c:v>9.8879367983147421</c:v>
                </c:pt>
                <c:pt idx="285">
                  <c:v>9.489119046134622</c:v>
                </c:pt>
                <c:pt idx="286">
                  <c:v>9.1220519908587931</c:v>
                </c:pt>
                <c:pt idx="287">
                  <c:v>8.7830892162506853</c:v>
                </c:pt>
                <c:pt idx="288">
                  <c:v>8.4691216461814847</c:v>
                </c:pt>
                <c:pt idx="289">
                  <c:v>8.177482157875243</c:v>
                </c:pt>
                <c:pt idx="290">
                  <c:v>7.9058698032264099</c:v>
                </c:pt>
                <c:pt idx="291">
                  <c:v>7.6522890946372568</c:v>
                </c:pt>
                <c:pt idx="292">
                  <c:v>7.4150009757311919</c:v>
                </c:pt>
                <c:pt idx="293">
                  <c:v>7.1924829363902152</c:v>
                </c:pt>
                <c:pt idx="294">
                  <c:v>6.9833963434770236</c:v>
                </c:pt>
                <c:pt idx="295">
                  <c:v>6.7865595096405888</c:v>
                </c:pt>
                <c:pt idx="296">
                  <c:v>6.6009253584071574</c:v>
                </c:pt>
                <c:pt idx="297">
                  <c:v>6.4255627961181352</c:v>
                </c:pt>
                <c:pt idx="298">
                  <c:v>6.2596410926030783</c:v>
                </c:pt>
                <c:pt idx="299">
                  <c:v>6.1024167187341822</c:v>
                </c:pt>
                <c:pt idx="300">
                  <c:v>5.9532222016876339</c:v>
                </c:pt>
                <c:pt idx="301">
                  <c:v>5.8114566461881356</c:v>
                </c:pt>
                <c:pt idx="302">
                  <c:v>5.6765776383555355</c:v>
                </c:pt>
                <c:pt idx="303">
                  <c:v>5.5480943025355636</c:v>
                </c:pt>
                <c:pt idx="304">
                  <c:v>5.425561324054204</c:v>
                </c:pt>
                <c:pt idx="305">
                  <c:v>5.3085737847232091</c:v>
                </c:pt>
                <c:pt idx="306">
                  <c:v>5.1967626850600093</c:v>
                </c:pt>
                <c:pt idx="307">
                  <c:v>5.0897910490325176</c:v>
                </c:pt>
                <c:pt idx="308">
                  <c:v>4.9873505248166614</c:v>
                </c:pt>
                <c:pt idx="309">
                  <c:v>4.8891584094295544</c:v>
                </c:pt>
                <c:pt idx="310">
                  <c:v>4.794955036843743</c:v>
                </c:pt>
                <c:pt idx="311">
                  <c:v>4.704501478824068</c:v>
                </c:pt>
                <c:pt idx="312">
                  <c:v>4.6175775156690095</c:v>
                </c:pt>
                <c:pt idx="313">
                  <c:v>4.5339798406085903</c:v>
                </c:pt>
                <c:pt idx="314">
                  <c:v>4.4535204670684712</c:v>
                </c:pt>
                <c:pt idx="315">
                  <c:v>4.3760253125603104</c:v>
                </c:pt>
                <c:pt idx="316">
                  <c:v>4.3013329367661521</c:v>
                </c:pt>
                <c:pt idx="317">
                  <c:v>4.2292934145820817</c:v>
                </c:pt>
                <c:pt idx="318">
                  <c:v>4.1597673275798037</c:v>
                </c:pt>
                <c:pt idx="319">
                  <c:v>4.092624859621818</c:v>
                </c:pt>
              </c:numCache>
            </c:numRef>
          </c:yVal>
          <c:smooth val="1"/>
        </c:ser>
        <c:axId val="227918208"/>
        <c:axId val="227920512"/>
      </c:scatterChart>
      <c:scatterChart>
        <c:scatterStyle val="lineMarker"/>
        <c:ser>
          <c:idx val="1"/>
          <c:order val="1"/>
          <c:tx>
            <c:v>It vs f</c:v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primary!$F$6:$F$325</c:f>
              <c:numCache>
                <c:formatCode>General</c:formatCode>
                <c:ptCount val="320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</c:numCache>
            </c:numRef>
          </c:xVal>
          <c:yVal>
            <c:numRef>
              <c:f>primary!$L$6:$L$325</c:f>
              <c:numCache>
                <c:formatCode>0.000</c:formatCode>
                <c:ptCount val="320"/>
                <c:pt idx="0">
                  <c:v>5.44243456174042</c:v>
                </c:pt>
                <c:pt idx="1">
                  <c:v>5.37954653909319</c:v>
                </c:pt>
                <c:pt idx="2">
                  <c:v>5.3178029163755216</c:v>
                </c:pt>
                <c:pt idx="3">
                  <c:v>5.2571703615737304</c:v>
                </c:pt>
                <c:pt idx="4">
                  <c:v>5.1976168246750669</c:v>
                </c:pt>
                <c:pt idx="5">
                  <c:v>5.1391114766200729</c:v>
                </c:pt>
                <c:pt idx="6">
                  <c:v>5.0816246517104489</c:v>
                </c:pt>
                <c:pt idx="7">
                  <c:v>5.0251277932463863</c:v>
                </c:pt>
                <c:pt idx="8">
                  <c:v>4.96959340218406</c:v>
                </c:pt>
                <c:pt idx="9">
                  <c:v>4.9149949886193021</c:v>
                </c:pt>
                <c:pt idx="10">
                  <c:v>4.8613070259176245</c:v>
                </c:pt>
                <c:pt idx="11">
                  <c:v>4.8085049073237061</c:v>
                </c:pt>
                <c:pt idx="12">
                  <c:v>4.7565649048953604</c:v>
                </c:pt>
                <c:pt idx="13">
                  <c:v>4.7054641306180134</c:v>
                </c:pt>
                <c:pt idx="14">
                  <c:v>4.6551804995657733</c:v>
                </c:pt>
                <c:pt idx="15">
                  <c:v>4.6056926949845511</c:v>
                </c:pt>
                <c:pt idx="16">
                  <c:v>4.556980135181206</c:v>
                </c:pt>
                <c:pt idx="17">
                  <c:v>4.5090229421106995</c:v>
                </c:pt>
                <c:pt idx="18">
                  <c:v>4.4618019115604985</c:v>
                </c:pt>
                <c:pt idx="19">
                  <c:v>4.4152984848383117</c:v>
                </c:pt>
                <c:pt idx="20">
                  <c:v>4.369494721875399</c:v>
                </c:pt>
                <c:pt idx="21">
                  <c:v>4.3243732756636462</c:v>
                </c:pt>
                <c:pt idx="22">
                  <c:v>4.2799173679497935</c:v>
                </c:pt>
                <c:pt idx="23">
                  <c:v>4.2361107661153454</c:v>
                </c:pt>
                <c:pt idx="24">
                  <c:v>4.1929377611751653</c:v>
                </c:pt>
                <c:pt idx="25">
                  <c:v>4.1503831468321586</c:v>
                </c:pt>
                <c:pt idx="26">
                  <c:v>4.1084321995293429</c:v>
                </c:pt>
                <c:pt idx="27">
                  <c:v>4.0670706594443482</c:v>
                </c:pt>
                <c:pt idx="28">
                  <c:v>4.0262847123747809</c:v>
                </c:pt>
                <c:pt idx="29">
                  <c:v>3.9860609724661584</c:v>
                </c:pt>
                <c:pt idx="30">
                  <c:v>3.9463864657369898</c:v>
                </c:pt>
                <c:pt idx="31">
                  <c:v>3.9072486143584491</c:v>
                </c:pt>
                <c:pt idx="32">
                  <c:v>3.8686352216485997</c:v>
                </c:pt>
                <c:pt idx="33">
                  <c:v>3.8305344577435845</c:v>
                </c:pt>
                <c:pt idx="34">
                  <c:v>3.7929348459103873</c:v>
                </c:pt>
                <c:pt idx="35">
                  <c:v>3.7558252494679274</c:v>
                </c:pt>
                <c:pt idx="36">
                  <c:v>3.7191948592851651</c:v>
                </c:pt>
                <c:pt idx="37">
                  <c:v>3.6830331818267346</c:v>
                </c:pt>
                <c:pt idx="38">
                  <c:v>3.6473300277183229</c:v>
                </c:pt>
                <c:pt idx="39">
                  <c:v>3.6120755008056515</c:v>
                </c:pt>
                <c:pt idx="40">
                  <c:v>3.5772599876823317</c:v>
                </c:pt>
                <c:pt idx="41">
                  <c:v>3.5428741476633698</c:v>
                </c:pt>
                <c:pt idx="42">
                  <c:v>3.5089089031823057</c:v>
                </c:pt>
                <c:pt idx="43">
                  <c:v>3.4753554305912848</c:v>
                </c:pt>
                <c:pt idx="44">
                  <c:v>3.4422051513444512</c:v>
                </c:pt>
                <c:pt idx="45">
                  <c:v>3.4094497235461731</c:v>
                </c:pt>
                <c:pt idx="46">
                  <c:v>3.3770810338465931</c:v>
                </c:pt>
                <c:pt idx="47">
                  <c:v>3.3450911896679862</c:v>
                </c:pt>
                <c:pt idx="48">
                  <c:v>3.3134725117462462</c:v>
                </c:pt>
                <c:pt idx="49">
                  <c:v>3.2822175269727412</c:v>
                </c:pt>
                <c:pt idx="50">
                  <c:v>3.2513189615224682</c:v>
                </c:pt>
                <c:pt idx="51">
                  <c:v>3.2207697342552835</c:v>
                </c:pt>
                <c:pt idx="52">
                  <c:v>3.1905629503775979</c:v>
                </c:pt>
                <c:pt idx="53">
                  <c:v>3.1606918953526386</c:v>
                </c:pt>
                <c:pt idx="54">
                  <c:v>3.1311500290479763</c:v>
                </c:pt>
                <c:pt idx="55">
                  <c:v>3.1019309801095929</c:v>
                </c:pt>
                <c:pt idx="56">
                  <c:v>3.0730285405523396</c:v>
                </c:pt>
                <c:pt idx="57">
                  <c:v>3.0444366605571251</c:v>
                </c:pt>
                <c:pt idx="58">
                  <c:v>3.016149443465681</c:v>
                </c:pt>
                <c:pt idx="59">
                  <c:v>2.9881611409642033</c:v>
                </c:pt>
                <c:pt idx="60">
                  <c:v>2.9604661484476078</c:v>
                </c:pt>
                <c:pt idx="61">
                  <c:v>2.9330590005565549</c:v>
                </c:pt>
                <c:pt idx="62">
                  <c:v>2.9059343668797517</c:v>
                </c:pt>
                <c:pt idx="63">
                  <c:v>2.8790870478144757</c:v>
                </c:pt>
                <c:pt idx="64">
                  <c:v>2.8525119705785227</c:v>
                </c:pt>
                <c:pt idx="65">
                  <c:v>2.8262041853671906</c:v>
                </c:pt>
                <c:pt idx="66">
                  <c:v>2.8001588616491575</c:v>
                </c:pt>
                <c:pt idx="67">
                  <c:v>2.7743712845954516</c:v>
                </c:pt>
                <c:pt idx="68">
                  <c:v>2.74883685163595</c:v>
                </c:pt>
                <c:pt idx="69">
                  <c:v>2.723551069138141</c:v>
                </c:pt>
                <c:pt idx="70">
                  <c:v>2.6985095492031008</c:v>
                </c:pt>
                <c:pt idx="71">
                  <c:v>2.6737080065738952</c:v>
                </c:pt>
                <c:pt idx="72">
                  <c:v>2.6491422556518329</c:v>
                </c:pt>
                <c:pt idx="73">
                  <c:v>2.6248082076161947</c:v>
                </c:pt>
                <c:pt idx="74">
                  <c:v>2.6007018676432856</c:v>
                </c:pt>
                <c:pt idx="75">
                  <c:v>2.5768193322208419</c:v>
                </c:pt>
                <c:pt idx="76">
                  <c:v>2.5531567865539828</c:v>
                </c:pt>
                <c:pt idx="77">
                  <c:v>2.5297105020591037</c:v>
                </c:pt>
                <c:pt idx="78">
                  <c:v>2.5064768339422416</c:v>
                </c:pt>
                <c:pt idx="79">
                  <c:v>2.4834522188586217</c:v>
                </c:pt>
                <c:pt idx="80">
                  <c:v>2.4606331726502075</c:v>
                </c:pt>
                <c:pt idx="81">
                  <c:v>2.4380162881582641</c:v>
                </c:pt>
                <c:pt idx="82">
                  <c:v>2.415598233108025</c:v>
                </c:pt>
                <c:pt idx="83">
                  <c:v>2.3933757480627218</c:v>
                </c:pt>
                <c:pt idx="84">
                  <c:v>2.3713456444443319</c:v>
                </c:pt>
                <c:pt idx="85">
                  <c:v>2.3495048026185117</c:v>
                </c:pt>
                <c:pt idx="86">
                  <c:v>2.3278501700413172</c:v>
                </c:pt>
                <c:pt idx="87">
                  <c:v>2.3063787594653848</c:v>
                </c:pt>
                <c:pt idx="88">
                  <c:v>2.2850876472033632</c:v>
                </c:pt>
                <c:pt idx="89">
                  <c:v>2.2639739714464762</c:v>
                </c:pt>
                <c:pt idx="90">
                  <c:v>2.2430349306361848</c:v>
                </c:pt>
                <c:pt idx="91">
                  <c:v>2.2222677818870062</c:v>
                </c:pt>
                <c:pt idx="92">
                  <c:v>2.2016698394586136</c:v>
                </c:pt>
                <c:pt idx="93">
                  <c:v>2.1812384732754491</c:v>
                </c:pt>
                <c:pt idx="94">
                  <c:v>2.1609711074921094</c:v>
                </c:pt>
                <c:pt idx="95">
                  <c:v>2.1408652191028876</c:v>
                </c:pt>
                <c:pt idx="96">
                  <c:v>2.120918336593876</c:v>
                </c:pt>
                <c:pt idx="97">
                  <c:v>2.1011280386361251</c:v>
                </c:pt>
                <c:pt idx="98">
                  <c:v>2.0814919528184013</c:v>
                </c:pt>
                <c:pt idx="99">
                  <c:v>2.0620077544181665</c:v>
                </c:pt>
                <c:pt idx="100">
                  <c:v>2.0426731652094174</c:v>
                </c:pt>
                <c:pt idx="101">
                  <c:v>2.0234859523061233</c:v>
                </c:pt>
                <c:pt idx="102">
                  <c:v>2.0044439270400143</c:v>
                </c:pt>
                <c:pt idx="103">
                  <c:v>1.985544943871544</c:v>
                </c:pt>
                <c:pt idx="104">
                  <c:v>1.9667868993328856</c:v>
                </c:pt>
                <c:pt idx="105">
                  <c:v>1.9481677310018624</c:v>
                </c:pt>
                <c:pt idx="106">
                  <c:v>1.9296854165057737</c:v>
                </c:pt>
                <c:pt idx="107">
                  <c:v>1.9113379725540924</c:v>
                </c:pt>
                <c:pt idx="108">
                  <c:v>1.8931234539990749</c:v>
                </c:pt>
                <c:pt idx="109">
                  <c:v>1.8750399529233337</c:v>
                </c:pt>
                <c:pt idx="110">
                  <c:v>1.8570855977534899</c:v>
                </c:pt>
                <c:pt idx="111">
                  <c:v>1.8392585523990335</c:v>
                </c:pt>
                <c:pt idx="112">
                  <c:v>1.8215570154155512</c:v>
                </c:pt>
                <c:pt idx="113">
                  <c:v>1.8039792191915398</c:v>
                </c:pt>
                <c:pt idx="114">
                  <c:v>1.7865234291580141</c:v>
                </c:pt>
                <c:pt idx="115">
                  <c:v>1.7691879430201816</c:v>
                </c:pt>
                <c:pt idx="116">
                  <c:v>1.7519710900104657</c:v>
                </c:pt>
                <c:pt idx="117">
                  <c:v>1.7348712301621767</c:v>
                </c:pt>
                <c:pt idx="118">
                  <c:v>1.7178867536031903</c:v>
                </c:pt>
                <c:pt idx="119">
                  <c:v>1.7010160798689773</c:v>
                </c:pt>
                <c:pt idx="120">
                  <c:v>1.6842576572343724</c:v>
                </c:pt>
                <c:pt idx="121">
                  <c:v>1.6676099620634901</c:v>
                </c:pt>
                <c:pt idx="122">
                  <c:v>1.6510714981772221</c:v>
                </c:pt>
                <c:pt idx="123">
                  <c:v>1.6346407962377516</c:v>
                </c:pt>
                <c:pt idx="124">
                  <c:v>1.6183164131495604</c:v>
                </c:pt>
                <c:pt idx="125">
                  <c:v>1.6020969314764224</c:v>
                </c:pt>
                <c:pt idx="126">
                  <c:v>1.5859809588738727</c:v>
                </c:pt>
                <c:pt idx="127">
                  <c:v>1.5699671275366911</c:v>
                </c:pt>
                <c:pt idx="128">
                  <c:v>1.5540540936609313</c:v>
                </c:pt>
                <c:pt idx="129">
                  <c:v>1.5382405369200489</c:v>
                </c:pt>
                <c:pt idx="130">
                  <c:v>1.5225251599547105</c:v>
                </c:pt>
                <c:pt idx="131">
                  <c:v>1.5069066878758575</c:v>
                </c:pt>
                <c:pt idx="132">
                  <c:v>1.491383867780635</c:v>
                </c:pt>
                <c:pt idx="133">
                  <c:v>1.4759554682807916</c:v>
                </c:pt>
                <c:pt idx="134">
                  <c:v>1.4606202790431808</c:v>
                </c:pt>
                <c:pt idx="135">
                  <c:v>1.4453771103420103</c:v>
                </c:pt>
                <c:pt idx="136">
                  <c:v>1.4302247926224798</c:v>
                </c:pt>
                <c:pt idx="137">
                  <c:v>1.4151621760754802</c:v>
                </c:pt>
                <c:pt idx="138">
                  <c:v>1.4001881302230239</c:v>
                </c:pt>
                <c:pt idx="139">
                  <c:v>1.385301543514101</c:v>
                </c:pt>
                <c:pt idx="140">
                  <c:v>1.3705013229306438</c:v>
                </c:pt>
                <c:pt idx="141">
                  <c:v>1.3557863936033252</c:v>
                </c:pt>
                <c:pt idx="142">
                  <c:v>1.3411556984368891</c:v>
                </c:pt>
                <c:pt idx="143">
                  <c:v>1.3266081977447521</c:v>
                </c:pt>
                <c:pt idx="144">
                  <c:v>1.3121428688926058</c:v>
                </c:pt>
                <c:pt idx="145">
                  <c:v>1.2977587059507654</c:v>
                </c:pt>
                <c:pt idx="146">
                  <c:v>1.283454719355011</c:v>
                </c:pt>
                <c:pt idx="147">
                  <c:v>1.2692299355756971</c:v>
                </c:pt>
                <c:pt idx="148">
                  <c:v>1.2550833967948773</c:v>
                </c:pt>
                <c:pt idx="149">
                  <c:v>1.2410141605912379</c:v>
                </c:pt>
                <c:pt idx="150">
                  <c:v>1.2270212996326115</c:v>
                </c:pt>
                <c:pt idx="151">
                  <c:v>1.2131039013758698</c:v>
                </c:pt>
                <c:pt idx="152">
                  <c:v>1.1992610677739843</c:v>
                </c:pt>
                <c:pt idx="153">
                  <c:v>1.1854919149900625</c:v>
                </c:pt>
                <c:pt idx="154">
                  <c:v>1.1717955731181677</c:v>
                </c:pt>
                <c:pt idx="155">
                  <c:v>1.1581711859107404</c:v>
                </c:pt>
                <c:pt idx="156">
                  <c:v>1.1446179105124397</c:v>
                </c:pt>
                <c:pt idx="157">
                  <c:v>1.1311349172002318</c:v>
                </c:pt>
                <c:pt idx="158">
                  <c:v>1.1177213891295632</c:v>
                </c:pt>
                <c:pt idx="159">
                  <c:v>1.1043765220864536</c:v>
                </c:pt>
                <c:pt idx="160">
                  <c:v>1.0910995242453472</c:v>
                </c:pt>
                <c:pt idx="161">
                  <c:v>1.0778896159325797</c:v>
                </c:pt>
                <c:pt idx="162">
                  <c:v>1.064746029395311</c:v>
                </c:pt>
                <c:pt idx="163">
                  <c:v>1.0516680085757739</c:v>
                </c:pt>
                <c:pt idx="164">
                  <c:v>1.0386548088907173</c:v>
                </c:pt>
                <c:pt idx="165">
                  <c:v>1.0257056970158931</c:v>
                </c:pt>
                <c:pt idx="166">
                  <c:v>1.0128199506754689</c:v>
                </c:pt>
                <c:pt idx="167">
                  <c:v>0.99999685843624664</c:v>
                </c:pt>
                <c:pt idx="168">
                  <c:v>0.9872357195065472</c:v>
                </c:pt>
                <c:pt idx="169">
                  <c:v>0.9745358435396676</c:v>
                </c:pt>
                <c:pt idx="170">
                  <c:v>0.96189655044178457</c:v>
                </c:pt>
                <c:pt idx="171">
                  <c:v>0.94931717018419914</c:v>
                </c:pt>
                <c:pt idx="172">
                  <c:v>0.93679704261981778</c:v>
                </c:pt>
                <c:pt idx="173">
                  <c:v>0.9243355173037695</c:v>
                </c:pt>
                <c:pt idx="174">
                  <c:v>0.91193195331806065</c:v>
                </c:pt>
                <c:pt idx="175">
                  <c:v>0.89958571910017382</c:v>
                </c:pt>
                <c:pt idx="176">
                  <c:v>0.88729619227552203</c:v>
                </c:pt>
                <c:pt idx="177">
                  <c:v>0.87506275949366585</c:v>
                </c:pt>
                <c:pt idx="178">
                  <c:v>0.86288481626821767</c:v>
                </c:pt>
                <c:pt idx="179">
                  <c:v>0.85076176682034987</c:v>
                </c:pt>
                <c:pt idx="180">
                  <c:v>0.83869302392582834</c:v>
                </c:pt>
                <c:pt idx="181">
                  <c:v>0.8266780087655049</c:v>
                </c:pt>
                <c:pt idx="182">
                  <c:v>0.81471615077918924</c:v>
                </c:pt>
                <c:pt idx="183">
                  <c:v>0.80280688752284912</c:v>
                </c:pt>
                <c:pt idx="184">
                  <c:v>0.79094966452906268</c:v>
                </c:pt>
                <c:pt idx="185">
                  <c:v>0.77914393517067704</c:v>
                </c:pt>
                <c:pt idx="186">
                  <c:v>0.76738916052760864</c:v>
                </c:pt>
                <c:pt idx="187">
                  <c:v>0.7556848092567453</c:v>
                </c:pt>
                <c:pt idx="188">
                  <c:v>0.74403035746489909</c:v>
                </c:pt>
                <c:pt idx="189">
                  <c:v>0.73242528858476907</c:v>
                </c:pt>
                <c:pt idx="190">
                  <c:v>0.72086909325387882</c:v>
                </c:pt>
                <c:pt idx="191">
                  <c:v>0.7093612691964607</c:v>
                </c:pt>
                <c:pt idx="192">
                  <c:v>0.69790132110825709</c:v>
                </c:pt>
                <c:pt idx="193">
                  <c:v>0.6864887605442227</c:v>
                </c:pt>
                <c:pt idx="194">
                  <c:v>0.67512310580911039</c:v>
                </c:pt>
                <c:pt idx="195">
                  <c:v>0.66380388185094352</c:v>
                </c:pt>
                <c:pt idx="196">
                  <c:v>0.65253062015736796</c:v>
                </c:pt>
                <c:pt idx="197">
                  <c:v>0.64130285865490055</c:v>
                </c:pt>
                <c:pt idx="198">
                  <c:v>0.63012014161109031</c:v>
                </c:pt>
                <c:pt idx="199">
                  <c:v>0.61898201953963083</c:v>
                </c:pt>
                <c:pt idx="200">
                  <c:v>0.60788804910845728</c:v>
                </c:pt>
                <c:pt idx="201">
                  <c:v>0.59683779305089668</c:v>
                </c:pt>
                <c:pt idx="202">
                  <c:v>0.58583082007993492</c:v>
                </c:pt>
                <c:pt idx="203">
                  <c:v>0.5748667048056979</c:v>
                </c:pt>
                <c:pt idx="204">
                  <c:v>0.56394502765625554</c:v>
                </c:pt>
                <c:pt idx="205">
                  <c:v>0.55306537480188178</c:v>
                </c:pt>
                <c:pt idx="206">
                  <c:v>0.54222733808293755</c:v>
                </c:pt>
                <c:pt idx="207">
                  <c:v>0.5314305149415649</c:v>
                </c:pt>
                <c:pt idx="208">
                  <c:v>0.52067450835742102</c:v>
                </c:pt>
                <c:pt idx="209">
                  <c:v>0.50995892678773336</c:v>
                </c:pt>
                <c:pt idx="210">
                  <c:v>0.49928338411198425</c:v>
                </c:pt>
                <c:pt idx="211">
                  <c:v>0.4886474995816189</c:v>
                </c:pt>
                <c:pt idx="212">
                  <c:v>0.47805089777521315</c:v>
                </c:pt>
                <c:pt idx="213">
                  <c:v>0.4674932085596476</c:v>
                </c:pt>
                <c:pt idx="214">
                  <c:v>0.45697406705790206</c:v>
                </c:pt>
                <c:pt idx="215">
                  <c:v>0.44649311362422406</c:v>
                </c:pt>
                <c:pt idx="216">
                  <c:v>0.43604999382755288</c:v>
                </c:pt>
                <c:pt idx="217">
                  <c:v>0.42564435844425413</c:v>
                </c:pt>
                <c:pt idx="218">
                  <c:v>0.41527586346140788</c:v>
                </c:pt>
                <c:pt idx="219">
                  <c:v>0.4049441700921626</c:v>
                </c:pt>
                <c:pt idx="220">
                  <c:v>0.394648944804942</c:v>
                </c:pt>
                <c:pt idx="221">
                  <c:v>0.38438985936867437</c:v>
                </c:pt>
                <c:pt idx="222">
                  <c:v>0.37416659091665294</c:v>
                </c:pt>
                <c:pt idx="223">
                  <c:v>0.36397882203219872</c:v>
                </c:pt>
                <c:pt idx="224">
                  <c:v>0.35382624085998809</c:v>
                </c:pt>
                <c:pt idx="225">
                  <c:v>0.34370854124776185</c:v>
                </c:pt>
                <c:pt idx="226">
                  <c:v>0.33362542292423109</c:v>
                </c:pt>
                <c:pt idx="227">
                  <c:v>0.32357659172035269</c:v>
                </c:pt>
                <c:pt idx="228">
                  <c:v>0.3135617598429018</c:v>
                </c:pt>
                <c:pt idx="229">
                  <c:v>0.30358064621149355</c:v>
                </c:pt>
                <c:pt idx="230">
                  <c:v>0.29363297687309581</c:v>
                </c:pt>
                <c:pt idx="231">
                  <c:v>0.28371848551180229</c:v>
                </c:pt>
                <c:pt idx="232">
                  <c:v>0.27383691407655836</c:v>
                </c:pt>
                <c:pt idx="233">
                  <c:v>0.26398801355597629</c:v>
                </c:pt>
                <c:pt idx="234">
                  <c:v>0.25417154493801641</c:v>
                </c:pt>
                <c:pt idx="235">
                  <c:v>0.24438728040390589</c:v>
                </c:pt>
                <c:pt idx="236">
                  <c:v>0.23463500482141428</c:v>
                </c:pt>
                <c:pt idx="237">
                  <c:v>0.22491451762425196</c:v>
                </c:pt>
                <c:pt idx="238">
                  <c:v>0.21522563519444979</c:v>
                </c:pt>
                <c:pt idx="239">
                  <c:v>0.20556819390687847</c:v>
                </c:pt>
                <c:pt idx="240">
                  <c:v>0.19594205405548035</c:v>
                </c:pt>
                <c:pt idx="241">
                  <c:v>0.18634710496816784</c:v>
                </c:pt>
                <c:pt idx="242">
                  <c:v>0.17678327174592839</c:v>
                </c:pt>
                <c:pt idx="243">
                  <c:v>0.1672505242540907</c:v>
                </c:pt>
                <c:pt idx="244">
                  <c:v>0.15774888928726177</c:v>
                </c:pt>
                <c:pt idx="245">
                  <c:v>0.14827846728676028</c:v>
                </c:pt>
                <c:pt idx="246">
                  <c:v>0.13883945571846154</c:v>
                </c:pt>
                <c:pt idx="247">
                  <c:v>0.12943218241182491</c:v>
                </c:pt>
                <c:pt idx="248">
                  <c:v>0.12005715416931396</c:v>
                </c:pt>
                <c:pt idx="249">
                  <c:v>0.11071512944871208</c:v>
                </c:pt>
                <c:pt idx="250">
                  <c:v>0.10140723022431257</c:v>
                </c:pt>
                <c:pt idx="251">
                  <c:v>9.2135119996223383E-2</c:v>
                </c:pt>
                <c:pt idx="252">
                  <c:v>8.2901298357031819E-2</c:v>
                </c:pt>
                <c:pt idx="253">
                  <c:v>7.3709611550113616E-2</c:v>
                </c:pt>
                <c:pt idx="254">
                  <c:v>6.4566188142826927E-2</c:v>
                </c:pt>
                <c:pt idx="255">
                  <c:v>5.5481275118566001E-2</c:v>
                </c:pt>
                <c:pt idx="256">
                  <c:v>4.6473163301263033E-2</c:v>
                </c:pt>
                <c:pt idx="257">
                  <c:v>3.7577558470021949E-2</c:v>
                </c:pt>
                <c:pt idx="258">
                  <c:v>2.8873474818754276E-2</c:v>
                </c:pt>
                <c:pt idx="259">
                  <c:v>2.0570383385221516E-2</c:v>
                </c:pt>
                <c:pt idx="260">
                  <c:v>1.3381102535178276E-2</c:v>
                </c:pt>
                <c:pt idx="261">
                  <c:v>1.000141769191523E-2</c:v>
                </c:pt>
                <c:pt idx="262">
                  <c:v>1.3590227828332344E-2</c:v>
                </c:pt>
                <c:pt idx="263">
                  <c:v>2.0777411365328995E-2</c:v>
                </c:pt>
                <c:pt idx="264">
                  <c:v>2.8977846480319241E-2</c:v>
                </c:pt>
                <c:pt idx="265">
                  <c:v>3.7515656046826856E-2</c:v>
                </c:pt>
                <c:pt idx="266">
                  <c:v>4.6190163482315368E-2</c:v>
                </c:pt>
                <c:pt idx="267">
                  <c:v>5.4925015040957162E-2</c:v>
                </c:pt>
                <c:pt idx="268">
                  <c:v>6.3685488535240226E-2</c:v>
                </c:pt>
                <c:pt idx="269">
                  <c:v>7.2453706353867692E-2</c:v>
                </c:pt>
                <c:pt idx="270">
                  <c:v>8.1219605111468474E-2</c:v>
                </c:pt>
                <c:pt idx="271">
                  <c:v>8.9977134167605083E-2</c:v>
                </c:pt>
                <c:pt idx="272">
                  <c:v>9.8722470724164207E-2</c:v>
                </c:pt>
                <c:pt idx="273">
                  <c:v>0.10745310749677818</c:v>
                </c:pt>
                <c:pt idx="274">
                  <c:v>0.11616735367897554</c:v>
                </c:pt>
                <c:pt idx="275">
                  <c:v>0.12486404644062772</c:v>
                </c:pt>
                <c:pt idx="276">
                  <c:v>0.13354237628503896</c:v>
                </c:pt>
                <c:pt idx="277">
                  <c:v>0.14220177714041854</c:v>
                </c:pt>
                <c:pt idx="278">
                  <c:v>0.15084185485241949</c:v>
                </c:pt>
                <c:pt idx="279">
                  <c:v>0.15946233930313841</c:v>
                </c:pt>
                <c:pt idx="280">
                  <c:v>0.16806305153459197</c:v>
                </c:pt>
                <c:pt idx="281">
                  <c:v>0.17664388066969672</c:v>
                </c:pt>
                <c:pt idx="282">
                  <c:v>0.18520476738989311</c:v>
                </c:pt>
                <c:pt idx="283">
                  <c:v>0.19374569189765201</c:v>
                </c:pt>
                <c:pt idx="284">
                  <c:v>0.20226666500749393</c:v>
                </c:pt>
                <c:pt idx="285">
                  <c:v>0.21076772145826297</c:v>
                </c:pt>
                <c:pt idx="286">
                  <c:v>0.21924891482795755</c:v>
                </c:pt>
                <c:pt idx="287">
                  <c:v>0.22771031362172109</c:v>
                </c:pt>
                <c:pt idx="288">
                  <c:v>0.23615199823015295</c:v>
                </c:pt>
                <c:pt idx="289">
                  <c:v>0.24457405854122471</c:v>
                </c:pt>
                <c:pt idx="290">
                  <c:v>0.25297659204858064</c:v>
                </c:pt>
                <c:pt idx="291">
                  <c:v>0.26135970234078126</c:v>
                </c:pt>
                <c:pt idx="292">
                  <c:v>0.26972349788568711</c:v>
                </c:pt>
                <c:pt idx="293">
                  <c:v>0.27806809104558905</c:v>
                </c:pt>
                <c:pt idx="294">
                  <c:v>0.28639359727421726</c:v>
                </c:pt>
                <c:pt idx="295">
                  <c:v>0.2947001344582505</c:v>
                </c:pt>
                <c:pt idx="296">
                  <c:v>0.30298782237443933</c:v>
                </c:pt>
                <c:pt idx="297">
                  <c:v>0.31125678223987741</c:v>
                </c:pt>
                <c:pt idx="298">
                  <c:v>0.31950713633779565</c:v>
                </c:pt>
                <c:pt idx="299">
                  <c:v>0.3277390077049438</c:v>
                </c:pt>
                <c:pt idx="300">
                  <c:v>0.33595251986949776</c:v>
                </c:pt>
                <c:pt idx="301">
                  <c:v>0.34414779663061668</c:v>
                </c:pt>
                <c:pt idx="302">
                  <c:v>0.35232496187251755</c:v>
                </c:pt>
                <c:pt idx="303">
                  <c:v>0.36048413940728613</c:v>
                </c:pt>
                <c:pt idx="304">
                  <c:v>0.36862545284171944</c:v>
                </c:pt>
                <c:pt idx="305">
                  <c:v>0.37674902546433769</c:v>
                </c:pt>
                <c:pt idx="306">
                  <c:v>0.38485498014941683</c:v>
                </c:pt>
                <c:pt idx="307">
                  <c:v>0.39294343927540326</c:v>
                </c:pt>
                <c:pt idx="308">
                  <c:v>0.40101452465555776</c:v>
                </c:pt>
                <c:pt idx="309">
                  <c:v>0.40906835747900244</c:v>
                </c:pt>
                <c:pt idx="310">
                  <c:v>0.41710505826066946</c:v>
                </c:pt>
                <c:pt idx="311">
                  <c:v>0.4251247467988718</c:v>
                </c:pt>
                <c:pt idx="312">
                  <c:v>0.43312754213942706</c:v>
                </c:pt>
                <c:pt idx="313">
                  <c:v>0.4411135625454265</c:v>
                </c:pt>
                <c:pt idx="314">
                  <c:v>0.44908292547187945</c:v>
                </c:pt>
                <c:pt idx="315">
                  <c:v>0.45703574754457865</c:v>
                </c:pt>
                <c:pt idx="316">
                  <c:v>0.46497214454262847</c:v>
                </c:pt>
                <c:pt idx="317">
                  <c:v>0.47289223138414727</c:v>
                </c:pt>
                <c:pt idx="318">
                  <c:v>0.48079612211474843</c:v>
                </c:pt>
                <c:pt idx="319">
                  <c:v>0.4886839298984299</c:v>
                </c:pt>
              </c:numCache>
            </c:numRef>
          </c:yVal>
          <c:smooth val="1"/>
        </c:ser>
        <c:axId val="227928704"/>
        <c:axId val="227926784"/>
      </c:scatterChart>
      <c:valAx>
        <c:axId val="227918208"/>
        <c:scaling>
          <c:orientation val="minMax"/>
          <c:max val="1200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227920512"/>
        <c:crosses val="autoZero"/>
        <c:crossBetween val="midCat"/>
      </c:valAx>
      <c:valAx>
        <c:axId val="227920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.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227918208"/>
        <c:crosses val="autoZero"/>
        <c:crossBetween val="midCat"/>
      </c:valAx>
      <c:valAx>
        <c:axId val="227926784"/>
        <c:scaling>
          <c:orientation val="minMax"/>
          <c:max val="0.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Current  mA</a:t>
                </a:r>
              </a:p>
            </c:rich>
          </c:tx>
          <c:layout/>
        </c:title>
        <c:numFmt formatCode="0.00" sourceLinked="0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227928704"/>
        <c:crosses val="max"/>
        <c:crossBetween val="midCat"/>
      </c:valAx>
      <c:valAx>
        <c:axId val="227928704"/>
        <c:scaling>
          <c:orientation val="minMax"/>
        </c:scaling>
        <c:delete val="1"/>
        <c:axPos val="b"/>
        <c:numFmt formatCode="General" sourceLinked="1"/>
        <c:tickLblPos val="none"/>
        <c:crossAx val="227926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39471810209765"/>
          <c:y val="8.9038948256468312E-2"/>
          <c:w val="0.15008333333333393"/>
          <c:h val="0.1076363892013501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Circuit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Zt vs f</c:v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primary!$F$6:$F$700</c:f>
              <c:numCache>
                <c:formatCode>General</c:formatCode>
                <c:ptCount val="695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primary!$M$6:$M$700</c:f>
              <c:numCache>
                <c:formatCode>0.000</c:formatCode>
                <c:ptCount val="695"/>
                <c:pt idx="0">
                  <c:v>0.36748259943440204</c:v>
                </c:pt>
                <c:pt idx="1">
                  <c:v>0.37177854777646974</c:v>
                </c:pt>
                <c:pt idx="2">
                  <c:v>0.37609517153056676</c:v>
                </c:pt>
                <c:pt idx="3">
                  <c:v>0.3804327922523898</c:v>
                </c:pt>
                <c:pt idx="4">
                  <c:v>0.38479173580192333</c:v>
                </c:pt>
                <c:pt idx="5">
                  <c:v>0.38917233243505633</c:v>
                </c:pt>
                <c:pt idx="6">
                  <c:v>0.39357491689725849</c:v>
                </c:pt>
                <c:pt idx="7">
                  <c:v>0.3979998285193736</c:v>
                </c:pt>
                <c:pt idx="8">
                  <c:v>0.40244741131558781</c:v>
                </c:pt>
                <c:pt idx="9">
                  <c:v>0.40691801408363815</c:v>
                </c:pt>
                <c:pt idx="10">
                  <c:v>0.41141199050732208</c:v>
                </c:pt>
                <c:pt idx="11">
                  <c:v>0.41592969926137607</c:v>
                </c:pt>
                <c:pt idx="12">
                  <c:v>0.4204715041187897</c:v>
                </c:pt>
                <c:pt idx="13">
                  <c:v>0.42503777406062615</c:v>
                </c:pt>
                <c:pt idx="14">
                  <c:v>0.42962888338842209</c:v>
                </c:pt>
                <c:pt idx="15">
                  <c:v>0.43424521183923859</c:v>
                </c:pt>
                <c:pt idx="16">
                  <c:v>0.43888714470344542</c:v>
                </c:pt>
                <c:pt idx="17">
                  <c:v>0.44355507294531271</c:v>
                </c:pt>
                <c:pt idx="18">
                  <c:v>0.44824939332649744</c:v>
                </c:pt>
                <c:pt idx="19">
                  <c:v>0.45297050853250292</c:v>
                </c:pt>
                <c:pt idx="20">
                  <c:v>0.45771882730220914</c:v>
                </c:pt>
                <c:pt idx="21">
                  <c:v>0.46249476456055172</c:v>
                </c:pt>
                <c:pt idx="22">
                  <c:v>0.46729874155445644</c:v>
                </c:pt>
                <c:pt idx="23">
                  <c:v>0.47213118599211384</c:v>
                </c:pt>
                <c:pt idx="24">
                  <c:v>0.47699253218570431</c:v>
                </c:pt>
                <c:pt idx="25">
                  <c:v>0.4818832211976693</c:v>
                </c:pt>
                <c:pt idx="26">
                  <c:v>0.48680370099064008</c:v>
                </c:pt>
                <c:pt idx="27">
                  <c:v>0.49175442658113155</c:v>
                </c:pt>
                <c:pt idx="28">
                  <c:v>0.49673586019711979</c:v>
                </c:pt>
                <c:pt idx="29">
                  <c:v>0.50174847143961487</c:v>
                </c:pt>
                <c:pt idx="30">
                  <c:v>0.50679273744835807</c:v>
                </c:pt>
                <c:pt idx="31">
                  <c:v>0.5118691430717649</c:v>
                </c:pt>
                <c:pt idx="32">
                  <c:v>0.51697818104124837</c:v>
                </c:pt>
                <c:pt idx="33">
                  <c:v>0.52212035215005492</c:v>
                </c:pt>
                <c:pt idx="34">
                  <c:v>0.52729616543675595</c:v>
                </c:pt>
                <c:pt idx="35">
                  <c:v>0.53250613837353911</c:v>
                </c:pt>
                <c:pt idx="36">
                  <c:v>0.53775079705944828</c:v>
                </c:pt>
                <c:pt idx="37">
                  <c:v>0.54303067641873026</c:v>
                </c:pt>
                <c:pt idx="38">
                  <c:v>0.54834632040444919</c:v>
                </c:pt>
                <c:pt idx="39">
                  <c:v>0.55369828220753192</c:v>
                </c:pt>
                <c:pt idx="40">
                  <c:v>0.55908712447142506</c:v>
                </c:pt>
                <c:pt idx="41">
                  <c:v>0.56451341951253309</c:v>
                </c:pt>
                <c:pt idx="42">
                  <c:v>0.56997774954663438</c:v>
                </c:pt>
                <c:pt idx="43">
                  <c:v>0.57548070692145781</c:v>
                </c:pt>
                <c:pt idx="44">
                  <c:v>0.58102289435562637</c:v>
                </c:pt>
                <c:pt idx="45">
                  <c:v>0.5866049251841724</c:v>
                </c:pt>
                <c:pt idx="46">
                  <c:v>0.59222742361084002</c:v>
                </c:pt>
                <c:pt idx="47">
                  <c:v>0.59789102496739643</c:v>
                </c:pt>
                <c:pt idx="48">
                  <c:v>0.60359637598018645</c:v>
                </c:pt>
                <c:pt idx="49">
                  <c:v>0.60934413504416396</c:v>
                </c:pt>
                <c:pt idx="50">
                  <c:v>0.61513497250465898</c:v>
                </c:pt>
                <c:pt idx="51">
                  <c:v>0.62096957094712835</c:v>
                </c:pt>
                <c:pt idx="52">
                  <c:v>0.6268486254951664</c:v>
                </c:pt>
                <c:pt idx="53">
                  <c:v>0.63277284411705048</c:v>
                </c:pt>
                <c:pt idx="54">
                  <c:v>0.63874294794111108</c:v>
                </c:pt>
                <c:pt idx="55">
                  <c:v>0.6447596715802294</c:v>
                </c:pt>
                <c:pt idx="56">
                  <c:v>0.6508237634657712</c:v>
                </c:pt>
                <c:pt idx="57">
                  <c:v>0.6569359861912859</c:v>
                </c:pt>
                <c:pt idx="58">
                  <c:v>0.66309711686630379</c:v>
                </c:pt>
                <c:pt idx="59">
                  <c:v>0.66930794748058708</c:v>
                </c:pt>
                <c:pt idx="60">
                  <c:v>0.67556928527919446</c:v>
                </c:pt>
                <c:pt idx="61">
                  <c:v>0.68188195314874167</c:v>
                </c:pt>
                <c:pt idx="62">
                  <c:v>0.68824679001525446</c:v>
                </c:pt>
                <c:pt idx="63">
                  <c:v>0.694664651254017</c:v>
                </c:pt>
                <c:pt idx="64">
                  <c:v>0.7011364091118526</c:v>
                </c:pt>
                <c:pt idx="65">
                  <c:v>0.70766295314227368</c:v>
                </c:pt>
                <c:pt idx="66">
                  <c:v>0.71424519065396774</c:v>
                </c:pt>
                <c:pt idx="67">
                  <c:v>0.72088404717309951</c:v>
                </c:pt>
                <c:pt idx="68">
                  <c:v>0.72758046691993183</c:v>
                </c:pt>
                <c:pt idx="69">
                  <c:v>0.73433541330028873</c:v>
                </c:pt>
                <c:pt idx="70">
                  <c:v>0.74114986941240268</c:v>
                </c:pt>
                <c:pt idx="71">
                  <c:v>0.74802483856971791</c:v>
                </c:pt>
                <c:pt idx="72">
                  <c:v>0.75496134484023447</c:v>
                </c:pt>
                <c:pt idx="73">
                  <c:v>0.76196043360301946</c:v>
                </c:pt>
                <c:pt idx="74">
                  <c:v>0.76902317212251947</c:v>
                </c:pt>
                <c:pt idx="75">
                  <c:v>0.77615065014134776</c:v>
                </c:pt>
                <c:pt idx="76">
                  <c:v>0.78334398049225051</c:v>
                </c:pt>
                <c:pt idx="77">
                  <c:v>0.79060429972997448</c:v>
                </c:pt>
                <c:pt idx="78">
                  <c:v>0.7979327687838057</c:v>
                </c:pt>
                <c:pt idx="79">
                  <c:v>0.80533057363156635</c:v>
                </c:pt>
                <c:pt idx="80">
                  <c:v>0.81279892599591108</c:v>
                </c:pt>
                <c:pt idx="81">
                  <c:v>0.82033906406377943</c:v>
                </c:pt>
                <c:pt idx="82">
                  <c:v>0.82795225322991883</c:v>
                </c:pt>
                <c:pt idx="83">
                  <c:v>0.83563978686542084</c:v>
                </c:pt>
                <c:pt idx="84">
                  <c:v>0.84340298711226136</c:v>
                </c:pt>
                <c:pt idx="85">
                  <c:v>0.85124320570488288</c:v>
                </c:pt>
                <c:pt idx="86">
                  <c:v>0.85916182481989456</c:v>
                </c:pt>
                <c:pt idx="87">
                  <c:v>0.86716025795502771</c:v>
                </c:pt>
                <c:pt idx="88">
                  <c:v>0.87523995083852835</c:v>
                </c:pt>
                <c:pt idx="89">
                  <c:v>0.88340238237022639</c:v>
                </c:pt>
                <c:pt idx="90">
                  <c:v>0.89164906559557955</c:v>
                </c:pt>
                <c:pt idx="91">
                  <c:v>0.89998154871404801</c:v>
                </c:pt>
                <c:pt idx="92">
                  <c:v>0.90840141612322578</c:v>
                </c:pt>
                <c:pt idx="93">
                  <c:v>0.91691028950021547</c:v>
                </c:pt>
                <c:pt idx="94">
                  <c:v>0.92550982892181166</c:v>
                </c:pt>
                <c:pt idx="95">
                  <c:v>0.93420173402512641</c:v>
                </c:pt>
                <c:pt idx="96">
                  <c:v>0.94298774521037576</c:v>
                </c:pt>
                <c:pt idx="97">
                  <c:v>0.95186964488762482</c:v>
                </c:pt>
                <c:pt idx="98">
                  <c:v>0.96084925876938465</c:v>
                </c:pt>
                <c:pt idx="99">
                  <c:v>0.9699284572110336</c:v>
                </c:pt>
                <c:pt idx="100">
                  <c:v>0.97910915660115283</c:v>
                </c:pt>
                <c:pt idx="101">
                  <c:v>0.98839332080395381</c:v>
                </c:pt>
                <c:pt idx="102">
                  <c:v>0.99778296265609345</c:v>
                </c:pt>
                <c:pt idx="103">
                  <c:v>1.0072801455202876</c:v>
                </c:pt>
                <c:pt idx="104">
                  <c:v>1.016886984898252</c:v>
                </c:pt>
                <c:pt idx="105">
                  <c:v>1.0266056501056418</c:v>
                </c:pt>
                <c:pt idx="106">
                  <c:v>1.0364383660117773</c:v>
                </c:pt>
                <c:pt idx="107">
                  <c:v>1.0463874148471135</c:v>
                </c:pt>
                <c:pt idx="108">
                  <c:v>1.0564551380815428</c:v>
                </c:pt>
                <c:pt idx="109">
                  <c:v>1.0666439383768032</c:v>
                </c:pt>
                <c:pt idx="110">
                  <c:v>1.0769562816164171</c:v>
                </c:pt>
                <c:pt idx="111">
                  <c:v>1.0873946990167878</c:v>
                </c:pt>
                <c:pt idx="112">
                  <c:v>1.0979617893232623</c:v>
                </c:pt>
                <c:pt idx="113">
                  <c:v>1.1086602210951784</c:v>
                </c:pt>
                <c:pt idx="114">
                  <c:v>1.1194927350841388</c:v>
                </c:pt>
                <c:pt idx="115">
                  <c:v>1.1304621467099754</c:v>
                </c:pt>
                <c:pt idx="116">
                  <c:v>1.1415713486391219</c:v>
                </c:pt>
                <c:pt idx="117">
                  <c:v>1.1528233134703829</c:v>
                </c:pt>
                <c:pt idx="118">
                  <c:v>1.1642210965333366</c:v>
                </c:pt>
                <c:pt idx="119">
                  <c:v>1.1757678388049408</c:v>
                </c:pt>
                <c:pt idx="120">
                  <c:v>1.1874667699502053</c:v>
                </c:pt>
                <c:pt idx="121">
                  <c:v>1.1993212114931315</c:v>
                </c:pt>
                <c:pt idx="122">
                  <c:v>1.211334580124479</c:v>
                </c:pt>
                <c:pt idx="123">
                  <c:v>1.2235103911533041</c:v>
                </c:pt>
                <c:pt idx="124">
                  <c:v>1.2358522621096133</c:v>
                </c:pt>
                <c:pt idx="125">
                  <c:v>1.2483639165059055</c:v>
                </c:pt>
                <c:pt idx="126">
                  <c:v>1.2610491877658494</c:v>
                </c:pt>
                <c:pt idx="127">
                  <c:v>1.2739120233288188</c:v>
                </c:pt>
                <c:pt idx="128">
                  <c:v>1.2869564889395457</c:v>
                </c:pt>
                <c:pt idx="129">
                  <c:v>1.3001867731327064</c:v>
                </c:pt>
                <c:pt idx="130">
                  <c:v>1.3136071919228531</c:v>
                </c:pt>
                <c:pt idx="131">
                  <c:v>1.3272221937107527</c:v>
                </c:pt>
                <c:pt idx="132">
                  <c:v>1.3410363644178673</c:v>
                </c:pt>
                <c:pt idx="133">
                  <c:v>1.3550544328614609</c:v>
                </c:pt>
                <c:pt idx="134">
                  <c:v>1.3692812763835887</c:v>
                </c:pt>
                <c:pt idx="135">
                  <c:v>1.3837219267480669</c:v>
                </c:pt>
                <c:pt idx="136">
                  <c:v>1.3983815763204417</c:v>
                </c:pt>
                <c:pt idx="137">
                  <c:v>1.4132655845469166</c:v>
                </c:pt>
                <c:pt idx="138">
                  <c:v>1.4283794847492652</c:v>
                </c:pt>
                <c:pt idx="139">
                  <c:v>1.4437289912538396</c:v>
                </c:pt>
                <c:pt idx="140">
                  <c:v>1.4593200068740197</c:v>
                </c:pt>
                <c:pt idx="141">
                  <c:v>1.4751586307666975</c:v>
                </c:pt>
                <c:pt idx="142">
                  <c:v>1.4912511666848161</c:v>
                </c:pt>
                <c:pt idx="143">
                  <c:v>1.507604131649436</c:v>
                </c:pt>
                <c:pt idx="144">
                  <c:v>1.5242242650664384</c:v>
                </c:pt>
                <c:pt idx="145">
                  <c:v>1.5411185383146846</c:v>
                </c:pt>
                <c:pt idx="146">
                  <c:v>1.5582941648343327</c:v>
                </c:pt>
                <c:pt idx="147">
                  <c:v>1.5757586107460035</c:v>
                </c:pt>
                <c:pt idx="148">
                  <c:v>1.5935196060336911</c:v>
                </c:pt>
                <c:pt idx="149">
                  <c:v>1.6115851563266368</c:v>
                </c:pt>
                <c:pt idx="150">
                  <c:v>1.6299635553179312</c:v>
                </c:pt>
                <c:pt idx="151">
                  <c:v>1.6486633978603595</c:v>
                </c:pt>
                <c:pt idx="152">
                  <c:v>1.667693593782972</c:v>
                </c:pt>
                <c:pt idx="153">
                  <c:v>1.6870633824750845</c:v>
                </c:pt>
                <c:pt idx="154">
                  <c:v>1.7067823482879068</c:v>
                </c:pt>
                <c:pt idx="155">
                  <c:v>1.7268604368077751</c:v>
                </c:pt>
                <c:pt idx="156">
                  <c:v>1.7473079720590865</c:v>
                </c:pt>
                <c:pt idx="157">
                  <c:v>1.7681356746995043</c:v>
                </c:pt>
                <c:pt idx="158">
                  <c:v>1.7893546812748391</c:v>
                </c:pt>
                <c:pt idx="159">
                  <c:v>1.8109765646063187</c:v>
                </c:pt>
                <c:pt idx="160">
                  <c:v>1.8330133553887202</c:v>
                </c:pt>
                <c:pt idx="161">
                  <c:v>1.8554775650840825</c:v>
                </c:pt>
                <c:pt idx="162">
                  <c:v>1.8783822102025935</c:v>
                </c:pt>
                <c:pt idx="163">
                  <c:v>1.9017408380697145</c:v>
                </c:pt>
                <c:pt idx="164">
                  <c:v>1.9255675541867454</c:v>
                </c:pt>
                <c:pt idx="165">
                  <c:v>1.9498770513010131</c:v>
                </c:pt>
                <c:pt idx="166">
                  <c:v>1.9746846403115992</c:v>
                </c:pt>
                <c:pt idx="167">
                  <c:v>2.0000062831472456</c:v>
                </c:pt>
                <c:pt idx="168">
                  <c:v>2.0258586277648725</c:v>
                </c:pt>
                <c:pt idx="169">
                  <c:v>2.052259045429961</c:v>
                </c:pt>
                <c:pt idx="170">
                  <c:v>2.079225670454302</c:v>
                </c:pt>
                <c:pt idx="171">
                  <c:v>2.1067774425821595</c:v>
                </c:pt>
                <c:pt idx="172">
                  <c:v>2.1349341522330829</c:v>
                </c:pt>
                <c:pt idx="173">
                  <c:v>2.1637164888285136</c:v>
                </c:pt>
                <c:pt idx="174">
                  <c:v>2.1931460924502186</c:v>
                </c:pt>
                <c:pt idx="175">
                  <c:v>2.223245609101637</c:v>
                </c:pt>
                <c:pt idx="176">
                  <c:v>2.254038749868728</c:v>
                </c:pt>
                <c:pt idx="177">
                  <c:v>2.285550354305161</c:v>
                </c:pt>
                <c:pt idx="178">
                  <c:v>2.3178064583979459</c:v>
                </c:pt>
                <c:pt idx="179">
                  <c:v>2.3508343675043495</c:v>
                </c:pt>
                <c:pt idx="180">
                  <c:v>2.3846627346895333</c:v>
                </c:pt>
                <c:pt idx="181">
                  <c:v>2.4193216449372357</c:v>
                </c:pt>
                <c:pt idx="182">
                  <c:v>2.4548427057536704</c:v>
                </c:pt>
                <c:pt idx="183">
                  <c:v>2.4912591447380636</c:v>
                </c:pt>
                <c:pt idx="184">
                  <c:v>2.5286059147528874</c:v>
                </c:pt>
                <c:pt idx="185">
                  <c:v>2.5669198073933357</c:v>
                </c:pt>
                <c:pt idx="186">
                  <c:v>2.6062395755302634</c:v>
                </c:pt>
                <c:pt idx="187">
                  <c:v>2.6466060657843609</c:v>
                </c:pt>
                <c:pt idx="188">
                  <c:v>2.6880623618833366</c:v>
                </c:pt>
                <c:pt idx="189">
                  <c:v>2.7306539399595362</c:v>
                </c:pt>
                <c:pt idx="190">
                  <c:v>2.7744288369644821</c:v>
                </c:pt>
                <c:pt idx="191">
                  <c:v>2.8194378335111656</c:v>
                </c:pt>
                <c:pt idx="192">
                  <c:v>2.865734652606803</c:v>
                </c:pt>
                <c:pt idx="193">
                  <c:v>2.9133761759106944</c:v>
                </c:pt>
                <c:pt idx="194">
                  <c:v>2.9624226793468624</c:v>
                </c:pt>
                <c:pt idx="195">
                  <c:v>3.0129380901226757</c:v>
                </c:pt>
                <c:pt idx="196">
                  <c:v>3.0649902674569796</c:v>
                </c:pt>
                <c:pt idx="197">
                  <c:v>3.1186513096088424</c:v>
                </c:pt>
                <c:pt idx="198">
                  <c:v>3.1739978901267984</c:v>
                </c:pt>
                <c:pt idx="199">
                  <c:v>3.231111626614783</c:v>
                </c:pt>
                <c:pt idx="200">
                  <c:v>3.2900794857428872</c:v>
                </c:pt>
                <c:pt idx="201">
                  <c:v>3.3509942287274783</c:v>
                </c:pt>
                <c:pt idx="202">
                  <c:v>3.4139549020775415</c:v>
                </c:pt>
                <c:pt idx="203">
                  <c:v>3.4790673790648396</c:v>
                </c:pt>
                <c:pt idx="204">
                  <c:v>3.5464449581406199</c:v>
                </c:pt>
                <c:pt idx="205">
                  <c:v>3.6162090254094044</c:v>
                </c:pt>
                <c:pt idx="206">
                  <c:v>3.6884897893032567</c:v>
                </c:pt>
                <c:pt idx="207">
                  <c:v>3.7634270968047749</c:v>
                </c:pt>
                <c:pt idx="208">
                  <c:v>3.8411713419760596</c:v>
                </c:pt>
                <c:pt idx="209">
                  <c:v>3.9218844792033325</c:v>
                </c:pt>
                <c:pt idx="210">
                  <c:v>4.005741155510635</c:v>
                </c:pt>
                <c:pt idx="211">
                  <c:v>4.092929978588665</c:v>
                </c:pt>
                <c:pt idx="212">
                  <c:v>4.1836549398981164</c:v>
                </c:pt>
                <c:pt idx="213">
                  <c:v>4.2781370154275074</c:v>
                </c:pt>
                <c:pt idx="214">
                  <c:v>4.3766159705219883</c:v>
                </c:pt>
                <c:pt idx="215">
                  <c:v>4.479352399784676</c:v>
                </c:pt>
                <c:pt idx="216">
                  <c:v>4.5866300385523022</c:v>
                </c:pt>
                <c:pt idx="217">
                  <c:v>4.698758389069396</c:v>
                </c:pt>
                <c:pt idx="218">
                  <c:v>4.8160757124904814</c:v>
                </c:pt>
                <c:pt idx="219">
                  <c:v>4.9389524475554571</c:v>
                </c:pt>
                <c:pt idx="220">
                  <c:v>5.0677951286263134</c:v>
                </c:pt>
                <c:pt idx="221">
                  <c:v>5.2030508902727544</c:v>
                </c:pt>
                <c:pt idx="222">
                  <c:v>5.3452126634296642</c:v>
                </c:pt>
                <c:pt idx="223">
                  <c:v>5.4948251901949225</c:v>
                </c:pt>
                <c:pt idx="224">
                  <c:v>5.6524920117256539</c:v>
                </c:pt>
                <c:pt idx="225">
                  <c:v>5.818883617903178</c:v>
                </c:pt>
                <c:pt idx="226">
                  <c:v>5.9947469904121053</c:v>
                </c:pt>
                <c:pt idx="227">
                  <c:v>6.1809168251839335</c:v>
                </c:pt>
                <c:pt idx="228">
                  <c:v>6.3783287892057503</c:v>
                </c:pt>
                <c:pt idx="229">
                  <c:v>6.5880352550757566</c:v>
                </c:pt>
                <c:pt idx="230">
                  <c:v>6.811224070600125</c:v>
                </c:pt>
                <c:pt idx="231">
                  <c:v>7.0492410686324591</c:v>
                </c:pt>
                <c:pt idx="232">
                  <c:v>7.3036172159055486</c:v>
                </c:pt>
                <c:pt idx="233">
                  <c:v>7.5761015549894193</c:v>
                </c:pt>
                <c:pt idx="234">
                  <c:v>7.8687014334658523</c:v>
                </c:pt>
                <c:pt idx="235">
                  <c:v>8.1837319712161065</c:v>
                </c:pt>
                <c:pt idx="236">
                  <c:v>8.5238773367266436</c:v>
                </c:pt>
                <c:pt idx="237">
                  <c:v>8.8922672539140049</c:v>
                </c:pt>
                <c:pt idx="238">
                  <c:v>9.2925733414286871</c:v>
                </c:pt>
                <c:pt idx="239">
                  <c:v>9.7291315450579461</c:v>
                </c:pt>
                <c:pt idx="240">
                  <c:v>10.207099285759792</c:v>
                </c:pt>
                <c:pt idx="241">
                  <c:v>10.732659358145884</c:v>
                </c:pt>
                <c:pt idx="242">
                  <c:v>11.313287621887579</c:v>
                </c:pt>
                <c:pt idx="243">
                  <c:v>11.958109003960764</c:v>
                </c:pt>
                <c:pt idx="244">
                  <c:v>12.678377699116391</c:v>
                </c:pt>
                <c:pt idx="245">
                  <c:v>13.488135105498081</c:v>
                </c:pt>
                <c:pt idx="246">
                  <c:v>14.405127055925638</c:v>
                </c:pt>
                <c:pt idx="247">
                  <c:v>15.452107526368032</c:v>
                </c:pt>
                <c:pt idx="248">
                  <c:v>16.658732366581372</c:v>
                </c:pt>
                <c:pt idx="249">
                  <c:v>18.064378463527738</c:v>
                </c:pt>
                <c:pt idx="250">
                  <c:v>19.722459587703998</c:v>
                </c:pt>
                <c:pt idx="251">
                  <c:v>21.707249093309695</c:v>
                </c:pt>
                <c:pt idx="252">
                  <c:v>24.125074511940461</c:v>
                </c:pt>
                <c:pt idx="253">
                  <c:v>27.133503459589416</c:v>
                </c:pt>
                <c:pt idx="254">
                  <c:v>30.97596524632673</c:v>
                </c:pt>
                <c:pt idx="255">
                  <c:v>36.048198166424783</c:v>
                </c:pt>
                <c:pt idx="256">
                  <c:v>43.03558996048897</c:v>
                </c:pt>
                <c:pt idx="257">
                  <c:v>53.223255619322089</c:v>
                </c:pt>
                <c:pt idx="258">
                  <c:v>69.267727994447483</c:v>
                </c:pt>
                <c:pt idx="259">
                  <c:v>97.227162107093747</c:v>
                </c:pt>
                <c:pt idx="260">
                  <c:v>149.46451495622998</c:v>
                </c:pt>
                <c:pt idx="261">
                  <c:v>199.97165018082632</c:v>
                </c:pt>
                <c:pt idx="262">
                  <c:v>147.16456745710201</c:v>
                </c:pt>
                <c:pt idx="263">
                  <c:v>96.258381991578361</c:v>
                </c:pt>
                <c:pt idx="264">
                  <c:v>69.018241274703811</c:v>
                </c:pt>
                <c:pt idx="265">
                  <c:v>53.311076247836638</c:v>
                </c:pt>
                <c:pt idx="266">
                  <c:v>43.299262206892415</c:v>
                </c:pt>
                <c:pt idx="267">
                  <c:v>36.413280879552154</c:v>
                </c:pt>
                <c:pt idx="268">
                  <c:v>31.404328458488692</c:v>
                </c:pt>
                <c:pt idx="269">
                  <c:v>27.603832856139828</c:v>
                </c:pt>
                <c:pt idx="270">
                  <c:v>24.624596453715011</c:v>
                </c:pt>
                <c:pt idx="271">
                  <c:v>22.227869541549257</c:v>
                </c:pt>
                <c:pt idx="272">
                  <c:v>20.258812257526511</c:v>
                </c:pt>
                <c:pt idx="273">
                  <c:v>18.612770226863539</c:v>
                </c:pt>
                <c:pt idx="274">
                  <c:v>17.216540935648158</c:v>
                </c:pt>
                <c:pt idx="275">
                  <c:v>16.017421003178772</c:v>
                </c:pt>
                <c:pt idx="276">
                  <c:v>14.976519481210284</c:v>
                </c:pt>
                <c:pt idx="277">
                  <c:v>14.06452183804342</c:v>
                </c:pt>
                <c:pt idx="278">
                  <c:v>13.258919428939389</c:v>
                </c:pt>
                <c:pt idx="279">
                  <c:v>12.542146369733068</c:v>
                </c:pt>
                <c:pt idx="280">
                  <c:v>11.900295643437994</c:v>
                </c:pt>
                <c:pt idx="281">
                  <c:v>11.32221502617328</c:v>
                </c:pt>
                <c:pt idx="282">
                  <c:v>10.798858086571819</c:v>
                </c:pt>
                <c:pt idx="283">
                  <c:v>10.322810176633601</c:v>
                </c:pt>
                <c:pt idx="284">
                  <c:v>9.8879367983147421</c:v>
                </c:pt>
                <c:pt idx="285">
                  <c:v>9.489119046134622</c:v>
                </c:pt>
                <c:pt idx="286">
                  <c:v>9.1220519908587931</c:v>
                </c:pt>
                <c:pt idx="287">
                  <c:v>8.7830892162506853</c:v>
                </c:pt>
                <c:pt idx="288">
                  <c:v>8.4691216461814847</c:v>
                </c:pt>
                <c:pt idx="289">
                  <c:v>8.177482157875243</c:v>
                </c:pt>
                <c:pt idx="290">
                  <c:v>7.9058698032264099</c:v>
                </c:pt>
                <c:pt idx="291">
                  <c:v>7.6522890946372568</c:v>
                </c:pt>
                <c:pt idx="292">
                  <c:v>7.4150009757311919</c:v>
                </c:pt>
                <c:pt idx="293">
                  <c:v>7.1924829363902152</c:v>
                </c:pt>
                <c:pt idx="294">
                  <c:v>6.9833963434770236</c:v>
                </c:pt>
                <c:pt idx="295">
                  <c:v>6.7865595096405888</c:v>
                </c:pt>
                <c:pt idx="296">
                  <c:v>6.6009253584071574</c:v>
                </c:pt>
                <c:pt idx="297">
                  <c:v>6.4255627961181352</c:v>
                </c:pt>
                <c:pt idx="298">
                  <c:v>6.2596410926030783</c:v>
                </c:pt>
                <c:pt idx="299">
                  <c:v>6.1024167187341822</c:v>
                </c:pt>
                <c:pt idx="300">
                  <c:v>5.9532222016876339</c:v>
                </c:pt>
                <c:pt idx="301">
                  <c:v>5.8114566461881356</c:v>
                </c:pt>
                <c:pt idx="302">
                  <c:v>5.6765776383555355</c:v>
                </c:pt>
                <c:pt idx="303">
                  <c:v>5.5480943025355636</c:v>
                </c:pt>
                <c:pt idx="304">
                  <c:v>5.425561324054204</c:v>
                </c:pt>
                <c:pt idx="305">
                  <c:v>5.3085737847232091</c:v>
                </c:pt>
                <c:pt idx="306">
                  <c:v>5.1967626850600093</c:v>
                </c:pt>
                <c:pt idx="307">
                  <c:v>5.0897910490325176</c:v>
                </c:pt>
                <c:pt idx="308">
                  <c:v>4.9873505248166614</c:v>
                </c:pt>
                <c:pt idx="309">
                  <c:v>4.8891584094295544</c:v>
                </c:pt>
                <c:pt idx="310">
                  <c:v>4.794955036843743</c:v>
                </c:pt>
                <c:pt idx="311">
                  <c:v>4.704501478824068</c:v>
                </c:pt>
                <c:pt idx="312">
                  <c:v>4.6175775156690095</c:v>
                </c:pt>
                <c:pt idx="313">
                  <c:v>4.5339798406085903</c:v>
                </c:pt>
                <c:pt idx="314">
                  <c:v>4.4535204670684712</c:v>
                </c:pt>
                <c:pt idx="315">
                  <c:v>4.3760253125603104</c:v>
                </c:pt>
                <c:pt idx="316">
                  <c:v>4.3013329367661521</c:v>
                </c:pt>
                <c:pt idx="317">
                  <c:v>4.2292934145820817</c:v>
                </c:pt>
                <c:pt idx="318">
                  <c:v>4.1597673275798037</c:v>
                </c:pt>
                <c:pt idx="319">
                  <c:v>4.092624859621818</c:v>
                </c:pt>
                <c:pt idx="320">
                  <c:v>4.0277449842958104</c:v>
                </c:pt>
                <c:pt idx="321">
                  <c:v>3.9650147334752965</c:v>
                </c:pt>
                <c:pt idx="322">
                  <c:v>3.9043285377131212</c:v>
                </c:pt>
                <c:pt idx="323">
                  <c:v>3.8455876303714414</c:v>
                </c:pt>
                <c:pt idx="324">
                  <c:v>3.7886995084179018</c:v>
                </c:pt>
                <c:pt idx="325">
                  <c:v>3.7335774437000739</c:v>
                </c:pt>
                <c:pt idx="326">
                  <c:v>3.6801400392704471</c:v>
                </c:pt>
                <c:pt idx="327">
                  <c:v>3.6283108259910555</c:v>
                </c:pt>
                <c:pt idx="328">
                  <c:v>3.5780178952156496</c:v>
                </c:pt>
                <c:pt idx="329">
                  <c:v>3.5291935638407606</c:v>
                </c:pt>
                <c:pt idx="330">
                  <c:v>3.4817740684465148</c:v>
                </c:pt>
                <c:pt idx="331">
                  <c:v>3.4356992856220718</c:v>
                </c:pt>
                <c:pt idx="332">
                  <c:v>3.3909124758975508</c:v>
                </c:pt>
                <c:pt idx="333">
                  <c:v>3.3473600489903306</c:v>
                </c:pt>
                <c:pt idx="334">
                  <c:v>3.3049913483244091</c:v>
                </c:pt>
                <c:pt idx="335">
                  <c:v>3.2637584530019623</c:v>
                </c:pt>
                <c:pt idx="336">
                  <c:v>3.2236159956001247</c:v>
                </c:pt>
                <c:pt idx="337">
                  <c:v>3.1845209943371726</c:v>
                </c:pt>
                <c:pt idx="338">
                  <c:v>3.1464326983032223</c:v>
                </c:pt>
                <c:pt idx="339">
                  <c:v>3.1093124445843214</c:v>
                </c:pt>
                <c:pt idx="340">
                  <c:v>3.0731235262272656</c:v>
                </c:pt>
                <c:pt idx="341">
                  <c:v>3.0378310700975049</c:v>
                </c:pt>
                <c:pt idx="342">
                  <c:v>3.0034019237761735</c:v>
                </c:pt>
                <c:pt idx="343">
                  <c:v>2.9698045507252893</c:v>
                </c:pt>
                <c:pt idx="344">
                  <c:v>2.9370089330245972</c:v>
                </c:pt>
                <c:pt idx="345">
                  <c:v>2.9049864810496357</c:v>
                </c:pt>
                <c:pt idx="346">
                  <c:v>2.8737099495199669</c:v>
                </c:pt>
                <c:pt idx="347">
                  <c:v>2.8431533593995622</c:v>
                </c:pt>
                <c:pt idx="348">
                  <c:v>2.8132919251788864</c:v>
                </c:pt>
                <c:pt idx="349">
                  <c:v>2.7841019871110149</c:v>
                </c:pt>
                <c:pt idx="350">
                  <c:v>2.7555609480124148</c:v>
                </c:pt>
                <c:pt idx="351">
                  <c:v>2.727647214273766</c:v>
                </c:pt>
                <c:pt idx="352">
                  <c:v>2.700340140757147</c:v>
                </c:pt>
                <c:pt idx="353">
                  <c:v>2.6736199792841941</c:v>
                </c:pt>
                <c:pt idx="354">
                  <c:v>2.6474678304451493</c:v>
                </c:pt>
                <c:pt idx="355">
                  <c:v>2.6218655984816857</c:v>
                </c:pt>
                <c:pt idx="356">
                  <c:v>2.5967959490171988</c:v>
                </c:pt>
                <c:pt idx="357">
                  <c:v>2.572242269427115</c:v>
                </c:pt>
                <c:pt idx="358">
                  <c:v>2.5481886316588271</c:v>
                </c:pt>
                <c:pt idx="359">
                  <c:v>2.5246197573264122</c:v>
                </c:pt>
                <c:pt idx="360">
                  <c:v>2.5015209849194302</c:v>
                </c:pt>
                <c:pt idx="361">
                  <c:v>2.4788782389778801</c:v>
                </c:pt>
                <c:pt idx="362">
                  <c:v>2.4566780010971958</c:v>
                </c:pt>
                <c:pt idx="363">
                  <c:v>2.4349072826377345</c:v>
                </c:pt>
                <c:pt idx="364">
                  <c:v>2.4135535990230084</c:v>
                </c:pt>
                <c:pt idx="365">
                  <c:v>2.3926049455198193</c:v>
                </c:pt>
                <c:pt idx="366">
                  <c:v>2.3720497744015265</c:v>
                </c:pt>
                <c:pt idx="367">
                  <c:v>2.3518769734032223</c:v>
                </c:pt>
                <c:pt idx="368">
                  <c:v>2.3320758453842854</c:v>
                </c:pt>
                <c:pt idx="369">
                  <c:v>2.3126360891201707</c:v>
                </c:pt>
                <c:pt idx="370">
                  <c:v>2.2935477811509188</c:v>
                </c:pt>
                <c:pt idx="371">
                  <c:v>2.2748013586191895</c:v>
                </c:pt>
                <c:pt idx="372">
                  <c:v>2.2563876030354657</c:v>
                </c:pt>
                <c:pt idx="373">
                  <c:v>2.2382976249125059</c:v>
                </c:pt>
                <c:pt idx="374">
                  <c:v>2.2205228492152185</c:v>
                </c:pt>
                <c:pt idx="375">
                  <c:v>2.2030550015759442</c:v>
                </c:pt>
                <c:pt idx="376">
                  <c:v>2.1858860952285522</c:v>
                </c:pt>
                <c:pt idx="377">
                  <c:v>2.1690084186180201</c:v>
                </c:pt>
                <c:pt idx="378">
                  <c:v>2.1524145236450951</c:v>
                </c:pt>
                <c:pt idx="379">
                  <c:v>2.1360972145083834</c:v>
                </c:pt>
                <c:pt idx="380">
                  <c:v>2.120049537108756</c:v>
                </c:pt>
                <c:pt idx="381">
                  <c:v>2.1042647689832568</c:v>
                </c:pt>
                <c:pt idx="382">
                  <c:v>2.0887364097379373</c:v>
                </c:pt>
                <c:pt idx="383">
                  <c:v>2.0734581719509704</c:v>
                </c:pt>
                <c:pt idx="384">
                  <c:v>2.0584239725193112</c:v>
                </c:pt>
                <c:pt idx="385">
                  <c:v>2.0436279244238746</c:v>
                </c:pt>
                <c:pt idx="386">
                  <c:v>2.0290643288898043</c:v>
                </c:pt>
                <c:pt idx="387">
                  <c:v>2.0147276679198858</c:v>
                </c:pt>
                <c:pt idx="388">
                  <c:v>2.0006125971805702</c:v>
                </c:pt>
                <c:pt idx="389">
                  <c:v>1.9867139392213029</c:v>
                </c:pt>
                <c:pt idx="390">
                  <c:v>1.9730266770090985</c:v>
                </c:pt>
                <c:pt idx="391">
                  <c:v>1.9595459477614012</c:v>
                </c:pt>
                <c:pt idx="392">
                  <c:v>1.9462670370612765</c:v>
                </c:pt>
                <c:pt idx="393">
                  <c:v>1.9331853732399897</c:v>
                </c:pt>
                <c:pt idx="394">
                  <c:v>1.9202965220128874</c:v>
                </c:pt>
                <c:pt idx="395">
                  <c:v>1.9075961813553812</c:v>
                </c:pt>
                <c:pt idx="396">
                  <c:v>1.895080176606549</c:v>
                </c:pt>
                <c:pt idx="397">
                  <c:v>1.8827444557886934</c:v>
                </c:pt>
                <c:pt idx="398">
                  <c:v>1.870585085131772</c:v>
                </c:pt>
                <c:pt idx="399">
                  <c:v>1.8585982447923681</c:v>
                </c:pt>
                <c:pt idx="400">
                  <c:v>1.8467802247573677</c:v>
                </c:pt>
                <c:pt idx="401">
                  <c:v>1.8351274209231181</c:v>
                </c:pt>
                <c:pt idx="402">
                  <c:v>1.823636331341387</c:v>
                </c:pt>
                <c:pt idx="403">
                  <c:v>1.8123035526238633</c:v>
                </c:pt>
                <c:pt idx="404">
                  <c:v>1.8011257764974755</c:v>
                </c:pt>
                <c:pt idx="405">
                  <c:v>1.7900997865031734</c:v>
                </c:pt>
                <c:pt idx="406">
                  <c:v>1.7792224548312716</c:v>
                </c:pt>
                <c:pt idx="407">
                  <c:v>1.768490739286791</c:v>
                </c:pt>
                <c:pt idx="408">
                  <c:v>1.7579016803786267</c:v>
                </c:pt>
                <c:pt idx="409">
                  <c:v>1.7474523985266734</c:v>
                </c:pt>
                <c:pt idx="410">
                  <c:v>1.7371400913813797</c:v>
                </c:pt>
                <c:pt idx="411">
                  <c:v>1.7269620312504801</c:v>
                </c:pt>
                <c:pt idx="412">
                  <c:v>1.7169155626279424</c:v>
                </c:pt>
                <c:pt idx="413">
                  <c:v>1.7069980998204215</c:v>
                </c:pt>
                <c:pt idx="414">
                  <c:v>1.697207124666757</c:v>
                </c:pt>
                <c:pt idx="415">
                  <c:v>1.6875401843463027</c:v>
                </c:pt>
                <c:pt idx="416">
                  <c:v>1.6779948892720518</c:v>
                </c:pt>
                <c:pt idx="417">
                  <c:v>1.6685689110647774</c:v>
                </c:pt>
                <c:pt idx="418">
                  <c:v>1.6592599806045658</c:v>
                </c:pt>
                <c:pt idx="419">
                  <c:v>1.6500658861563215</c:v>
                </c:pt>
                <c:pt idx="420">
                  <c:v>1.6409844715659734</c:v>
                </c:pt>
                <c:pt idx="421">
                  <c:v>1.6320136345243166</c:v>
                </c:pt>
                <c:pt idx="422">
                  <c:v>1.6231513248955185</c:v>
                </c:pt>
                <c:pt idx="423">
                  <c:v>1.6143955431075303</c:v>
                </c:pt>
                <c:pt idx="424">
                  <c:v>1.6057443386017063</c:v>
                </c:pt>
                <c:pt idx="425">
                  <c:v>1.5971958083391455</c:v>
                </c:pt>
                <c:pt idx="426">
                  <c:v>1.5887480953613227</c:v>
                </c:pt>
                <c:pt idx="427">
                  <c:v>1.5803993874027236</c:v>
                </c:pt>
                <c:pt idx="428">
                  <c:v>1.5721479155533202</c:v>
                </c:pt>
                <c:pt idx="429">
                  <c:v>1.5639919529687929</c:v>
                </c:pt>
                <c:pt idx="430">
                  <c:v>1.5559298136265292</c:v>
                </c:pt>
                <c:pt idx="431">
                  <c:v>1.5479598511255188</c:v>
                </c:pt>
                <c:pt idx="432">
                  <c:v>1.5400804575283427</c:v>
                </c:pt>
                <c:pt idx="433">
                  <c:v>1.5322900622435447</c:v>
                </c:pt>
                <c:pt idx="434">
                  <c:v>1.5245871309467502</c:v>
                </c:pt>
                <c:pt idx="435">
                  <c:v>1.516970164538985</c:v>
                </c:pt>
                <c:pt idx="436">
                  <c:v>1.509437698140689</c:v>
                </c:pt>
                <c:pt idx="437">
                  <c:v>1.5019883001200192</c:v>
                </c:pt>
                <c:pt idx="438">
                  <c:v>1.4946205711540803</c:v>
                </c:pt>
                <c:pt idx="439">
                  <c:v>1.4873331433217922</c:v>
                </c:pt>
                <c:pt idx="440">
                  <c:v>1.4801246792271496</c:v>
                </c:pt>
                <c:pt idx="441">
                  <c:v>1.4729938711517037</c:v>
                </c:pt>
                <c:pt idx="442">
                  <c:v>1.4659394402351245</c:v>
                </c:pt>
                <c:pt idx="443">
                  <c:v>1.4589601356827773</c:v>
                </c:pt>
                <c:pt idx="444">
                  <c:v>1.4520547339992615</c:v>
                </c:pt>
                <c:pt idx="445">
                  <c:v>1.4452220382469478</c:v>
                </c:pt>
                <c:pt idx="446">
                  <c:v>1.4384608773285428</c:v>
                </c:pt>
                <c:pt idx="447">
                  <c:v>1.4317701052928042</c:v>
                </c:pt>
                <c:pt idx="448">
                  <c:v>1.4251486006625123</c:v>
                </c:pt>
                <c:pt idx="449">
                  <c:v>1.4185952657838918</c:v>
                </c:pt>
                <c:pt idx="450">
                  <c:v>1.412109026196678</c:v>
                </c:pt>
                <c:pt idx="451">
                  <c:v>1.40568883002407</c:v>
                </c:pt>
                <c:pt idx="452">
                  <c:v>1.3993336473818423</c:v>
                </c:pt>
                <c:pt idx="453">
                  <c:v>1.3930424698059147</c:v>
                </c:pt>
                <c:pt idx="454">
                  <c:v>1.3868143096977161</c:v>
                </c:pt>
                <c:pt idx="455">
                  <c:v>1.3806481997866948</c:v>
                </c:pt>
                <c:pt idx="456">
                  <c:v>1.3745431926093616</c:v>
                </c:pt>
                <c:pt idx="457">
                  <c:v>1.3684983600042773</c:v>
                </c:pt>
                <c:pt idx="458">
                  <c:v>1.3625127926224176</c:v>
                </c:pt>
                <c:pt idx="459">
                  <c:v>1.3565855994523666</c:v>
                </c:pt>
                <c:pt idx="460">
                  <c:v>1.3507159073598303</c:v>
                </c:pt>
                <c:pt idx="461">
                  <c:v>1.3449028606409519</c:v>
                </c:pt>
                <c:pt idx="462">
                  <c:v>1.3391456205889614</c:v>
                </c:pt>
                <c:pt idx="463">
                  <c:v>1.3334433650736939</c:v>
                </c:pt>
                <c:pt idx="464">
                  <c:v>1.3277952881335302</c:v>
                </c:pt>
                <c:pt idx="465">
                  <c:v>1.3222005995793382</c:v>
                </c:pt>
                <c:pt idx="466">
                  <c:v>1.3166585246099982</c:v>
                </c:pt>
                <c:pt idx="467">
                  <c:v>1.3111683034391295</c:v>
                </c:pt>
                <c:pt idx="468">
                  <c:v>1.3057291909326296</c:v>
                </c:pt>
                <c:pt idx="469">
                  <c:v>1.3003404562566656</c:v>
                </c:pt>
                <c:pt idx="470">
                  <c:v>1.2950013825357682</c:v>
                </c:pt>
                <c:pt idx="471">
                  <c:v>1.2897112665206971</c:v>
                </c:pt>
                <c:pt idx="472">
                  <c:v>1.2844694182657379</c:v>
                </c:pt>
                <c:pt idx="473">
                  <c:v>1.279275160815138</c:v>
                </c:pt>
                <c:pt idx="474">
                  <c:v>1.2741278298983714</c:v>
                </c:pt>
                <c:pt idx="475">
                  <c:v>1.2690267736339396</c:v>
                </c:pt>
                <c:pt idx="476">
                  <c:v>1.2639713522414431</c:v>
                </c:pt>
                <c:pt idx="477">
                  <c:v>1.258960937761644</c:v>
                </c:pt>
                <c:pt idx="478">
                  <c:v>1.2539949137842674</c:v>
                </c:pt>
                <c:pt idx="479">
                  <c:v>1.2490726751832935</c:v>
                </c:pt>
                <c:pt idx="480">
                  <c:v>1.2441936278594994</c:v>
                </c:pt>
                <c:pt idx="481">
                  <c:v>1.2393571884900179</c:v>
                </c:pt>
                <c:pt idx="482">
                  <c:v>1.234562784284698</c:v>
                </c:pt>
                <c:pt idx="483">
                  <c:v>1.2298098527490435</c:v>
                </c:pt>
                <c:pt idx="484">
                  <c:v>1.2250978414535327</c:v>
                </c:pt>
                <c:pt idx="485">
                  <c:v>1.2204262078091117</c:v>
                </c:pt>
                <c:pt idx="486">
                  <c:v>1.2157944188486729</c:v>
                </c:pt>
                <c:pt idx="487">
                  <c:v>1.2112019510143355</c:v>
                </c:pt>
                <c:pt idx="488">
                  <c:v>1.2066482899503439</c:v>
                </c:pt>
                <c:pt idx="489">
                  <c:v>1.202132930301419</c:v>
                </c:pt>
                <c:pt idx="490">
                  <c:v>1.1976553755163821</c:v>
                </c:pt>
                <c:pt idx="491">
                  <c:v>1.1932151376569138</c:v>
                </c:pt>
                <c:pt idx="492">
                  <c:v>1.1888117372112634</c:v>
                </c:pt>
                <c:pt idx="493">
                  <c:v>1.1844447029127891</c:v>
                </c:pt>
                <c:pt idx="494">
                  <c:v>1.1801135715631554</c:v>
                </c:pt>
                <c:pt idx="495">
                  <c:v>1.1758178878600762</c:v>
                </c:pt>
                <c:pt idx="496">
                  <c:v>1.1715572042294422</c:v>
                </c:pt>
                <c:pt idx="497">
                  <c:v>1.1673310806617259</c:v>
                </c:pt>
                <c:pt idx="498">
                  <c:v>1.1631390845525169</c:v>
                </c:pt>
                <c:pt idx="499">
                  <c:v>1.1589807905470826</c:v>
                </c:pt>
                <c:pt idx="500">
                  <c:v>1.1548557803888291</c:v>
                </c:pt>
                <c:pt idx="501">
                  <c:v>1.1507636427715457</c:v>
                </c:pt>
                <c:pt idx="502">
                  <c:v>1.146703973195331</c:v>
                </c:pt>
                <c:pt idx="503">
                  <c:v>1.1426763738260861</c:v>
                </c:pt>
                <c:pt idx="504">
                  <c:v>1.1386804533584811</c:v>
                </c:pt>
                <c:pt idx="505">
                  <c:v>1.1347158268822823</c:v>
                </c:pt>
                <c:pt idx="506">
                  <c:v>1.1307821157519606</c:v>
                </c:pt>
                <c:pt idx="507">
                  <c:v>1.1268789474594729</c:v>
                </c:pt>
                <c:pt idx="508">
                  <c:v>1.1230059555101348</c:v>
                </c:pt>
                <c:pt idx="509">
                  <c:v>1.1191627793014949</c:v>
                </c:pt>
                <c:pt idx="510">
                  <c:v>1.1153490640051307</c:v>
                </c:pt>
                <c:pt idx="511">
                  <c:v>1.1115644604512707</c:v>
                </c:pt>
                <c:pt idx="512">
                  <c:v>1.1078086250161854</c:v>
                </c:pt>
                <c:pt idx="513">
                  <c:v>1.1040812195122496</c:v>
                </c:pt>
                <c:pt idx="514">
                  <c:v>1.1003819110806152</c:v>
                </c:pt>
                <c:pt idx="515">
                  <c:v>1.096710372086418</c:v>
                </c:pt>
                <c:pt idx="516">
                  <c:v>1.0930662800164459</c:v>
                </c:pt>
                <c:pt idx="517">
                  <c:v>1.0894493173792121</c:v>
                </c:pt>
                <c:pt idx="518">
                  <c:v>1.0858591716073507</c:v>
                </c:pt>
                <c:pt idx="519">
                  <c:v>1.08229553496229</c:v>
                </c:pt>
                <c:pt idx="520">
                  <c:v>1.0787581044411256</c:v>
                </c:pt>
                <c:pt idx="521">
                  <c:v>1.0752465816856518</c:v>
                </c:pt>
                <c:pt idx="522">
                  <c:v>1.0717606728934694</c:v>
                </c:pt>
                <c:pt idx="523">
                  <c:v>1.0683000887311427</c:v>
                </c:pt>
                <c:pt idx="524">
                  <c:v>1.0648645442493281</c:v>
                </c:pt>
                <c:pt idx="525">
                  <c:v>1.0614537587998329</c:v>
                </c:pt>
                <c:pt idx="526">
                  <c:v>1.0580674559545529</c:v>
                </c:pt>
                <c:pt idx="527">
                  <c:v>1.0547053634262344</c:v>
                </c:pt>
                <c:pt idx="528">
                  <c:v>1.0513672129910212</c:v>
                </c:pt>
                <c:pt idx="529">
                  <c:v>1.0480527404127284</c:v>
                </c:pt>
                <c:pt idx="530">
                  <c:v>1.0447616853688118</c:v>
                </c:pt>
                <c:pt idx="531">
                  <c:v>1.0414937913779734</c:v>
                </c:pt>
                <c:pt idx="532">
                  <c:v>1.0382488057293788</c:v>
                </c:pt>
                <c:pt idx="533">
                  <c:v>1.0350264794134265</c:v>
                </c:pt>
                <c:pt idx="534">
                  <c:v>1.0318265670540427</c:v>
                </c:pt>
                <c:pt idx="535">
                  <c:v>1.0286488268424574</c:v>
                </c:pt>
                <c:pt idx="536">
                  <c:v>1.0254930204724249</c:v>
                </c:pt>
                <c:pt idx="537">
                  <c:v>1.0223589130768502</c:v>
                </c:pt>
                <c:pt idx="538">
                  <c:v>1.0192462731657899</c:v>
                </c:pt>
                <c:pt idx="539">
                  <c:v>1.0161548725657894</c:v>
                </c:pt>
                <c:pt idx="540">
                  <c:v>1.0130844863605237</c:v>
                </c:pt>
                <c:pt idx="541">
                  <c:v>1.0100348928327105</c:v>
                </c:pt>
                <c:pt idx="542">
                  <c:v>1.0070058734072627</c:v>
                </c:pt>
                <c:pt idx="543">
                  <c:v>1.0039972125956496</c:v>
                </c:pt>
                <c:pt idx="544">
                  <c:v>1.0010086979414361</c:v>
                </c:pt>
                <c:pt idx="545">
                  <c:v>0.99804011996697706</c:v>
                </c:pt>
                <c:pt idx="546">
                  <c:v>0.99509127212122472</c:v>
                </c:pt>
                <c:pt idx="547">
                  <c:v>0.99216195072863866</c:v>
                </c:pt>
                <c:pt idx="548">
                  <c:v>0.98925195493915774</c:v>
                </c:pt>
                <c:pt idx="549">
                  <c:v>0.98636108667921829</c:v>
                </c:pt>
                <c:pt idx="550">
                  <c:v>0.9834891506037845</c:v>
                </c:pt>
                <c:pt idx="551">
                  <c:v>0.98063595404937343</c:v>
                </c:pt>
                <c:pt idx="552">
                  <c:v>0.9778013069880479</c:v>
                </c:pt>
                <c:pt idx="553">
                  <c:v>0.97498502198235282</c:v>
                </c:pt>
                <c:pt idx="554">
                  <c:v>0.97218691414117575</c:v>
                </c:pt>
                <c:pt idx="555">
                  <c:v>0.96940680107650534</c:v>
                </c:pt>
                <c:pt idx="556">
                  <c:v>0.96664450286107195</c:v>
                </c:pt>
                <c:pt idx="557">
                  <c:v>0.96389984198684397</c:v>
                </c:pt>
                <c:pt idx="558">
                  <c:v>0.96117264332436325</c:v>
                </c:pt>
                <c:pt idx="559">
                  <c:v>0.95846273408289784</c:v>
                </c:pt>
                <c:pt idx="560">
                  <c:v>0.95576994377139579</c:v>
                </c:pt>
                <c:pt idx="561">
                  <c:v>0.95309410416021656</c:v>
                </c:pt>
                <c:pt idx="562">
                  <c:v>0.95043504924362932</c:v>
                </c:pt>
                <c:pt idx="563">
                  <c:v>0.94779261520305003</c:v>
                </c:pt>
                <c:pt idx="564">
                  <c:v>0.94516664037101017</c:v>
                </c:pt>
                <c:pt idx="565">
                  <c:v>0.94255696519583809</c:v>
                </c:pt>
                <c:pt idx="566">
                  <c:v>0.93996343220702661</c:v>
                </c:pt>
                <c:pt idx="567">
                  <c:v>0.9373858859812888</c:v>
                </c:pt>
                <c:pt idx="568">
                  <c:v>0.93482417310927135</c:v>
                </c:pt>
                <c:pt idx="569">
                  <c:v>0.93227814216291716</c:v>
                </c:pt>
                <c:pt idx="570">
                  <c:v>0.92974764366345974</c:v>
                </c:pt>
                <c:pt idx="571">
                  <c:v>0.92723253005004191</c:v>
                </c:pt>
                <c:pt idx="572">
                  <c:v>0.9247326556489317</c:v>
                </c:pt>
                <c:pt idx="573">
                  <c:v>0.92224787664333763</c:v>
                </c:pt>
                <c:pt idx="574">
                  <c:v>0.91977805104379606</c:v>
                </c:pt>
                <c:pt idx="575">
                  <c:v>0.91732303865912912</c:v>
                </c:pt>
                <c:pt idx="576">
                  <c:v>0.91488270106795144</c:v>
                </c:pt>
                <c:pt idx="577">
                  <c:v>0.91245690159071968</c:v>
                </c:pt>
                <c:pt idx="578">
                  <c:v>0.91004550526230976</c:v>
                </c:pt>
                <c:pt idx="579">
                  <c:v>0.90764837880511229</c:v>
                </c:pt>
                <c:pt idx="580">
                  <c:v>0.90526539060263411</c:v>
                </c:pt>
                <c:pt idx="581">
                  <c:v>0.90289641067358972</c:v>
                </c:pt>
                <c:pt idx="582">
                  <c:v>0.90054131064648546</c:v>
                </c:pt>
                <c:pt idx="583">
                  <c:v>0.89819996373466737</c:v>
                </c:pt>
                <c:pt idx="584">
                  <c:v>0.89587224471183935</c:v>
                </c:pt>
                <c:pt idx="585">
                  <c:v>0.89355802988803135</c:v>
                </c:pt>
                <c:pt idx="586">
                  <c:v>0.89125719708601037</c:v>
                </c:pt>
                <c:pt idx="587">
                  <c:v>0.88896962561812654</c:v>
                </c:pt>
                <c:pt idx="588">
                  <c:v>0.88669519626358473</c:v>
                </c:pt>
                <c:pt idx="589">
                  <c:v>0.88443379124612997</c:v>
                </c:pt>
                <c:pt idx="590">
                  <c:v>0.88218529421213776</c:v>
                </c:pt>
                <c:pt idx="591">
                  <c:v>0.87994959020910746</c:v>
                </c:pt>
                <c:pt idx="592">
                  <c:v>0.87772656566454055</c:v>
                </c:pt>
                <c:pt idx="593">
                  <c:v>0.87551610836520311</c:v>
                </c:pt>
                <c:pt idx="594">
                  <c:v>0.87331810743676064</c:v>
                </c:pt>
                <c:pt idx="595">
                  <c:v>0.8711324533237782</c:v>
                </c:pt>
                <c:pt idx="596">
                  <c:v>0.86895903777007799</c:v>
                </c:pt>
                <c:pt idx="597">
                  <c:v>0.86679775379945123</c:v>
                </c:pt>
                <c:pt idx="598">
                  <c:v>0.86464849569670577</c:v>
                </c:pt>
                <c:pt idx="599">
                  <c:v>0.8625111589890585</c:v>
                </c:pt>
                <c:pt idx="600">
                  <c:v>0.86038564042784949</c:v>
                </c:pt>
                <c:pt idx="601">
                  <c:v>0.85827183797058426</c:v>
                </c:pt>
                <c:pt idx="602">
                  <c:v>0.85616965076328666</c:v>
                </c:pt>
                <c:pt idx="603">
                  <c:v>0.85407897912316566</c:v>
                </c:pt>
                <c:pt idx="604">
                  <c:v>0.85199972452158212</c:v>
                </c:pt>
                <c:pt idx="605">
                  <c:v>0.84993178956731308</c:v>
                </c:pt>
                <c:pt idx="606">
                  <c:v>0.84787507799010942</c:v>
                </c:pt>
                <c:pt idx="607">
                  <c:v>0.8458294946245315</c:v>
                </c:pt>
                <c:pt idx="608">
                  <c:v>0.84379494539407407</c:v>
                </c:pt>
                <c:pt idx="609">
                  <c:v>0.8417713372955552</c:v>
                </c:pt>
                <c:pt idx="610">
                  <c:v>0.8397585783837801</c:v>
                </c:pt>
                <c:pt idx="611">
                  <c:v>0.83775657775646251</c:v>
                </c:pt>
                <c:pt idx="612">
                  <c:v>0.8357652455394079</c:v>
                </c:pt>
                <c:pt idx="613">
                  <c:v>0.83378449287194756</c:v>
                </c:pt>
                <c:pt idx="614">
                  <c:v>0.83181423189261705</c:v>
                </c:pt>
                <c:pt idx="615">
                  <c:v>0.82985437572508236</c:v>
                </c:pt>
                <c:pt idx="616">
                  <c:v>0.82790483846429996</c:v>
                </c:pt>
                <c:pt idx="617">
                  <c:v>0.82596553516291149</c:v>
                </c:pt>
                <c:pt idx="618">
                  <c:v>0.82403638181786554</c:v>
                </c:pt>
                <c:pt idx="619">
                  <c:v>0.82211729535726552</c:v>
                </c:pt>
                <c:pt idx="620">
                  <c:v>0.82020819362743536</c:v>
                </c:pt>
                <c:pt idx="621">
                  <c:v>0.81830899538020141</c:v>
                </c:pt>
                <c:pt idx="622">
                  <c:v>0.81641962026038473</c:v>
                </c:pt>
                <c:pt idx="623">
                  <c:v>0.81453998879350198</c:v>
                </c:pt>
                <c:pt idx="624">
                  <c:v>0.81267002237366703</c:v>
                </c:pt>
                <c:pt idx="625">
                  <c:v>0.81080964325169547</c:v>
                </c:pt>
                <c:pt idx="626">
                  <c:v>0.8089587745233997</c:v>
                </c:pt>
                <c:pt idx="627">
                  <c:v>0.80711734011808012</c:v>
                </c:pt>
                <c:pt idx="628">
                  <c:v>0.8052852647872013</c:v>
                </c:pt>
                <c:pt idx="629">
                  <c:v>0.80346247409325422</c:v>
                </c:pt>
                <c:pt idx="630">
                  <c:v>0.80164889439879872</c:v>
                </c:pt>
                <c:pt idx="631">
                  <c:v>0.79984445285568362</c:v>
                </c:pt>
                <c:pt idx="632">
                  <c:v>0.7980490773944412</c:v>
                </c:pt>
                <c:pt idx="633">
                  <c:v>0.79626269671385153</c:v>
                </c:pt>
                <c:pt idx="634">
                  <c:v>0.79448524027067635</c:v>
                </c:pt>
                <c:pt idx="635">
                  <c:v>0.79271663826955618</c:v>
                </c:pt>
                <c:pt idx="636">
                  <c:v>0.79095682165306824</c:v>
                </c:pt>
                <c:pt idx="637">
                  <c:v>0.78920572209194551</c:v>
                </c:pt>
                <c:pt idx="638">
                  <c:v>0.78746327197544708</c:v>
                </c:pt>
                <c:pt idx="639">
                  <c:v>0.78572940440188588</c:v>
                </c:pt>
                <c:pt idx="640">
                  <c:v>0.78400405316930299</c:v>
                </c:pt>
                <c:pt idx="641">
                  <c:v>0.78228715276628902</c:v>
                </c:pt>
                <c:pt idx="642">
                  <c:v>0.78057863836295349</c:v>
                </c:pt>
                <c:pt idx="643">
                  <c:v>0.77887844580202958</c:v>
                </c:pt>
                <c:pt idx="644">
                  <c:v>0.77718651159012486</c:v>
                </c:pt>
                <c:pt idx="645">
                  <c:v>0.77550277288910363</c:v>
                </c:pt>
                <c:pt idx="646">
                  <c:v>0.77382716750760638</c:v>
                </c:pt>
                <c:pt idx="647">
                  <c:v>0.77215963389269759</c:v>
                </c:pt>
                <c:pt idx="648">
                  <c:v>0.77050011112164796</c:v>
                </c:pt>
                <c:pt idx="649">
                  <c:v>0.76884853889383764</c:v>
                </c:pt>
                <c:pt idx="650">
                  <c:v>0.76720485752279011</c:v>
                </c:pt>
                <c:pt idx="651">
                  <c:v>0.76556900792832261</c:v>
                </c:pt>
                <c:pt idx="652">
                  <c:v>0.76394093162882115</c:v>
                </c:pt>
                <c:pt idx="653">
                  <c:v>0.76232057073363291</c:v>
                </c:pt>
                <c:pt idx="654">
                  <c:v>0.76070786793557232</c:v>
                </c:pt>
                <c:pt idx="655">
                  <c:v>0.75910276650354369</c:v>
                </c:pt>
                <c:pt idx="656">
                  <c:v>0.75750521027527506</c:v>
                </c:pt>
                <c:pt idx="657">
                  <c:v>0.75591514365016033</c:v>
                </c:pt>
                <c:pt idx="658">
                  <c:v>0.75433251158221348</c:v>
                </c:pt>
                <c:pt idx="659">
                  <c:v>0.75275725957312267</c:v>
                </c:pt>
                <c:pt idx="660">
                  <c:v>0.75118933366541563</c:v>
                </c:pt>
                <c:pt idx="661">
                  <c:v>0.74962868043572117</c:v>
                </c:pt>
                <c:pt idx="662">
                  <c:v>0.74807524698813666</c:v>
                </c:pt>
                <c:pt idx="663">
                  <c:v>0.7465289809476896</c:v>
                </c:pt>
                <c:pt idx="664">
                  <c:v>0.74498983045390088</c:v>
                </c:pt>
                <c:pt idx="665">
                  <c:v>0.74345774415443955</c:v>
                </c:pt>
                <c:pt idx="666">
                  <c:v>0.74193267119887407</c:v>
                </c:pt>
                <c:pt idx="667">
                  <c:v>0.74041456123251548</c:v>
                </c:pt>
                <c:pt idx="668">
                  <c:v>0.73890336439034909</c:v>
                </c:pt>
                <c:pt idx="669">
                  <c:v>0.73739903129105899</c:v>
                </c:pt>
                <c:pt idx="670">
                  <c:v>0.73590151303113571</c:v>
                </c:pt>
                <c:pt idx="671">
                  <c:v>0.73441076117907411</c:v>
                </c:pt>
                <c:pt idx="672">
                  <c:v>0.73292672776965262</c:v>
                </c:pt>
                <c:pt idx="673">
                  <c:v>0.7314493652982984</c:v>
                </c:pt>
                <c:pt idx="674">
                  <c:v>0.72997862671553093</c:v>
                </c:pt>
                <c:pt idx="675">
                  <c:v>0.72851446542149001</c:v>
                </c:pt>
                <c:pt idx="676">
                  <c:v>0.72705683526054021</c:v>
                </c:pt>
                <c:pt idx="677">
                  <c:v>0.72560569051595092</c:v>
                </c:pt>
                <c:pt idx="678">
                  <c:v>0.72416098590465983</c:v>
                </c:pt>
                <c:pt idx="679">
                  <c:v>0.72272267657210365</c:v>
                </c:pt>
                <c:pt idx="680">
                  <c:v>0.72129071808712719</c:v>
                </c:pt>
                <c:pt idx="681">
                  <c:v>0.71986506643696402</c:v>
                </c:pt>
                <c:pt idx="682">
                  <c:v>0.71844567802228865</c:v>
                </c:pt>
                <c:pt idx="683">
                  <c:v>0.71703250965233833</c:v>
                </c:pt>
                <c:pt idx="684">
                  <c:v>0.71562551854010514</c:v>
                </c:pt>
                <c:pt idx="685">
                  <c:v>0.71422466229759385</c:v>
                </c:pt>
                <c:pt idx="686">
                  <c:v>0.71282989893115001</c:v>
                </c:pt>
                <c:pt idx="687">
                  <c:v>0.71144118683685031</c:v>
                </c:pt>
                <c:pt idx="688">
                  <c:v>0.71005848479595923</c:v>
                </c:pt>
                <c:pt idx="689">
                  <c:v>0.70868175197045002</c:v>
                </c:pt>
                <c:pt idx="690">
                  <c:v>0.70731094789858562</c:v>
                </c:pt>
                <c:pt idx="691">
                  <c:v>0.70594603249056453</c:v>
                </c:pt>
                <c:pt idx="692">
                  <c:v>0.70458696602422466</c:v>
                </c:pt>
                <c:pt idx="693">
                  <c:v>0.70323370914080763</c:v>
                </c:pt>
                <c:pt idx="694">
                  <c:v>0.70188622284078095</c:v>
                </c:pt>
              </c:numCache>
            </c:numRef>
          </c:yVal>
          <c:smooth val="1"/>
        </c:ser>
        <c:axId val="228376576"/>
        <c:axId val="228378880"/>
      </c:scatterChart>
      <c:scatterChart>
        <c:scatterStyle val="lineMarker"/>
        <c:ser>
          <c:idx val="1"/>
          <c:order val="1"/>
          <c:tx>
            <c:v>Phase vs f</c:v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primary!$F$6:$F$700</c:f>
              <c:numCache>
                <c:formatCode>General</c:formatCode>
                <c:ptCount val="695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primary!$N$6:$N$700</c:f>
              <c:numCache>
                <c:formatCode>0.0</c:formatCode>
                <c:ptCount val="695"/>
                <c:pt idx="0">
                  <c:v>-89.894723930802655</c:v>
                </c:pt>
                <c:pt idx="1">
                  <c:v>-89.893493230155769</c:v>
                </c:pt>
                <c:pt idx="2">
                  <c:v>-89.892256606380016</c:v>
                </c:pt>
                <c:pt idx="3">
                  <c:v>-89.891013967355022</c:v>
                </c:pt>
                <c:pt idx="4">
                  <c:v>-89.889765219727295</c:v>
                </c:pt>
                <c:pt idx="5">
                  <c:v>-89.888510268883934</c:v>
                </c:pt>
                <c:pt idx="6">
                  <c:v>-89.887249018925857</c:v>
                </c:pt>
                <c:pt idx="7">
                  <c:v>-89.88598137264033</c:v>
                </c:pt>
                <c:pt idx="8">
                  <c:v>-89.884707231472888</c:v>
                </c:pt>
                <c:pt idx="9">
                  <c:v>-89.883426495498611</c:v>
                </c:pt>
                <c:pt idx="10">
                  <c:v>-89.882139063392842</c:v>
                </c:pt>
                <c:pt idx="11">
                  <c:v>-89.88084483240101</c:v>
                </c:pt>
                <c:pt idx="12">
                  <c:v>-89.879543698307984</c:v>
                </c:pt>
                <c:pt idx="13">
                  <c:v>-89.878235555406633</c:v>
                </c:pt>
                <c:pt idx="14">
                  <c:v>-89.876920296465457</c:v>
                </c:pt>
                <c:pt idx="15">
                  <c:v>-89.875597812695844</c:v>
                </c:pt>
                <c:pt idx="16">
                  <c:v>-89.874267993718163</c:v>
                </c:pt>
                <c:pt idx="17">
                  <c:v>-89.872930727527319</c:v>
                </c:pt>
                <c:pt idx="18">
                  <c:v>-89.871585900457291</c:v>
                </c:pt>
                <c:pt idx="19">
                  <c:v>-89.870233397144943</c:v>
                </c:pt>
                <c:pt idx="20">
                  <c:v>-89.868873100492934</c:v>
                </c:pt>
                <c:pt idx="21">
                  <c:v>-89.867504891631697</c:v>
                </c:pt>
                <c:pt idx="22">
                  <c:v>-89.866128649880451</c:v>
                </c:pt>
                <c:pt idx="23">
                  <c:v>-89.864744252707339</c:v>
                </c:pt>
                <c:pt idx="24">
                  <c:v>-89.863351575688526</c:v>
                </c:pt>
                <c:pt idx="25">
                  <c:v>-89.861950492466335</c:v>
                </c:pt>
                <c:pt idx="26">
                  <c:v>-89.860540874706203</c:v>
                </c:pt>
                <c:pt idx="27">
                  <c:v>-89.859122592052742</c:v>
                </c:pt>
                <c:pt idx="28">
                  <c:v>-89.857695512084533</c:v>
                </c:pt>
                <c:pt idx="29">
                  <c:v>-89.856259500267868</c:v>
                </c:pt>
                <c:pt idx="30">
                  <c:v>-89.854814419909275</c:v>
                </c:pt>
                <c:pt idx="31">
                  <c:v>-89.853360132106786</c:v>
                </c:pt>
                <c:pt idx="32">
                  <c:v>-89.851896495700061</c:v>
                </c:pt>
                <c:pt idx="33">
                  <c:v>-89.850423367219108</c:v>
                </c:pt>
                <c:pt idx="34">
                  <c:v>-89.848940600831767</c:v>
                </c:pt>
                <c:pt idx="35">
                  <c:v>-89.847448048289664</c:v>
                </c:pt>
                <c:pt idx="36">
                  <c:v>-89.84594555887297</c:v>
                </c:pt>
                <c:pt idx="37">
                  <c:v>-89.844432979333448</c:v>
                </c:pt>
                <c:pt idx="38">
                  <c:v>-89.842910153836257</c:v>
                </c:pt>
                <c:pt idx="39">
                  <c:v>-89.841376923899944</c:v>
                </c:pt>
                <c:pt idx="40">
                  <c:v>-89.839833128335016</c:v>
                </c:pt>
                <c:pt idx="41">
                  <c:v>-89.838278603180726</c:v>
                </c:pt>
                <c:pt idx="42">
                  <c:v>-89.836713181640278</c:v>
                </c:pt>
                <c:pt idx="43">
                  <c:v>-89.835136694014167</c:v>
                </c:pt>
                <c:pt idx="44">
                  <c:v>-89.833548967631657</c:v>
                </c:pt>
                <c:pt idx="45">
                  <c:v>-89.831949826780544</c:v>
                </c:pt>
                <c:pt idx="46">
                  <c:v>-89.830339092634787</c:v>
                </c:pt>
                <c:pt idx="47">
                  <c:v>-89.828716583180309</c:v>
                </c:pt>
                <c:pt idx="48">
                  <c:v>-89.827082113138516</c:v>
                </c:pt>
                <c:pt idx="49">
                  <c:v>-89.825435493887852</c:v>
                </c:pt>
                <c:pt idx="50">
                  <c:v>-89.823776533383111</c:v>
                </c:pt>
                <c:pt idx="51">
                  <c:v>-89.822105036072344</c:v>
                </c:pt>
                <c:pt idx="52">
                  <c:v>-89.820420802811498</c:v>
                </c:pt>
                <c:pt idx="53">
                  <c:v>-89.818723630776631</c:v>
                </c:pt>
                <c:pt idx="54">
                  <c:v>-89.817013313373565</c:v>
                </c:pt>
                <c:pt idx="55">
                  <c:v>-89.815289640144812</c:v>
                </c:pt>
                <c:pt idx="56">
                  <c:v>-89.813552396674027</c:v>
                </c:pt>
                <c:pt idx="57">
                  <c:v>-89.811801364487494</c:v>
                </c:pt>
                <c:pt idx="58">
                  <c:v>-89.810036320952719</c:v>
                </c:pt>
                <c:pt idx="59">
                  <c:v>-89.808257039174137</c:v>
                </c:pt>
                <c:pt idx="60">
                  <c:v>-89.806463287885606</c:v>
                </c:pt>
                <c:pt idx="61">
                  <c:v>-89.804654831339818</c:v>
                </c:pt>
                <c:pt idx="62">
                  <c:v>-89.802831429194157</c:v>
                </c:pt>
                <c:pt idx="63">
                  <c:v>-89.80099283639349</c:v>
                </c:pt>
                <c:pt idx="64">
                  <c:v>-89.799138803049033</c:v>
                </c:pt>
                <c:pt idx="65">
                  <c:v>-89.797269074313661</c:v>
                </c:pt>
                <c:pt idx="66">
                  <c:v>-89.795383390253548</c:v>
                </c:pt>
                <c:pt idx="67">
                  <c:v>-89.793481485715617</c:v>
                </c:pt>
                <c:pt idx="68">
                  <c:v>-89.791563090191005</c:v>
                </c:pt>
                <c:pt idx="69">
                  <c:v>-89.78962792767426</c:v>
                </c:pt>
                <c:pt idx="70">
                  <c:v>-89.787675716518123</c:v>
                </c:pt>
                <c:pt idx="71">
                  <c:v>-89.785706169283785</c:v>
                </c:pt>
                <c:pt idx="72">
                  <c:v>-89.783718992586273</c:v>
                </c:pt>
                <c:pt idx="73">
                  <c:v>-89.781713886935108</c:v>
                </c:pt>
                <c:pt idx="74">
                  <c:v>-89.779690546569697</c:v>
                </c:pt>
                <c:pt idx="75">
                  <c:v>-89.777648659289468</c:v>
                </c:pt>
                <c:pt idx="76">
                  <c:v>-89.775587906278687</c:v>
                </c:pt>
                <c:pt idx="77">
                  <c:v>-89.773507961925205</c:v>
                </c:pt>
                <c:pt idx="78">
                  <c:v>-89.771408493633686</c:v>
                </c:pt>
                <c:pt idx="79">
                  <c:v>-89.769289161632415</c:v>
                </c:pt>
                <c:pt idx="80">
                  <c:v>-89.767149618773828</c:v>
                </c:pt>
                <c:pt idx="81">
                  <c:v>-89.764989510328348</c:v>
                </c:pt>
                <c:pt idx="82">
                  <c:v>-89.762808473771443</c:v>
                </c:pt>
                <c:pt idx="83">
                  <c:v>-89.760606138563304</c:v>
                </c:pt>
                <c:pt idx="84">
                  <c:v>-89.758382125921329</c:v>
                </c:pt>
                <c:pt idx="85">
                  <c:v>-89.756136048584693</c:v>
                </c:pt>
                <c:pt idx="86">
                  <c:v>-89.753867510570842</c:v>
                </c:pt>
                <c:pt idx="87">
                  <c:v>-89.75157610692375</c:v>
                </c:pt>
                <c:pt idx="88">
                  <c:v>-89.749261423453291</c:v>
                </c:pt>
                <c:pt idx="89">
                  <c:v>-89.746923036465688</c:v>
                </c:pt>
                <c:pt idx="90">
                  <c:v>-89.744560512484384</c:v>
                </c:pt>
                <c:pt idx="91">
                  <c:v>-89.742173407961133</c:v>
                </c:pt>
                <c:pt idx="92">
                  <c:v>-89.739761268976878</c:v>
                </c:pt>
                <c:pt idx="93">
                  <c:v>-89.737323630931897</c:v>
                </c:pt>
                <c:pt idx="94">
                  <c:v>-89.734860018224865</c:v>
                </c:pt>
                <c:pt idx="95">
                  <c:v>-89.732369943920318</c:v>
                </c:pt>
                <c:pt idx="96">
                  <c:v>-89.72985290940403</c:v>
                </c:pt>
                <c:pt idx="97">
                  <c:v>-89.727308404025806</c:v>
                </c:pt>
                <c:pt idx="98">
                  <c:v>-89.724735904729158</c:v>
                </c:pt>
                <c:pt idx="99">
                  <c:v>-89.722134875667237</c:v>
                </c:pt>
                <c:pt idx="100">
                  <c:v>-89.719504767804409</c:v>
                </c:pt>
                <c:pt idx="101">
                  <c:v>-89.716845018503136</c:v>
                </c:pt>
                <c:pt idx="102">
                  <c:v>-89.714155051094977</c:v>
                </c:pt>
                <c:pt idx="103">
                  <c:v>-89.711434274435476</c:v>
                </c:pt>
                <c:pt idx="104">
                  <c:v>-89.708682082442067</c:v>
                </c:pt>
                <c:pt idx="105">
                  <c:v>-89.705897853614147</c:v>
                </c:pt>
                <c:pt idx="106">
                  <c:v>-89.703080950534613</c:v>
                </c:pt>
                <c:pt idx="107">
                  <c:v>-89.700230719351978</c:v>
                </c:pt>
                <c:pt idx="108">
                  <c:v>-89.697346489242221</c:v>
                </c:pt>
                <c:pt idx="109">
                  <c:v>-89.694427571849388</c:v>
                </c:pt>
                <c:pt idx="110">
                  <c:v>-89.691473260703887</c:v>
                </c:pt>
                <c:pt idx="111">
                  <c:v>-89.688482830617744</c:v>
                </c:pt>
                <c:pt idx="112">
                  <c:v>-89.685455537055276</c:v>
                </c:pt>
                <c:pt idx="113">
                  <c:v>-89.68239061547844</c:v>
                </c:pt>
                <c:pt idx="114">
                  <c:v>-89.679287280665321</c:v>
                </c:pt>
                <c:pt idx="115">
                  <c:v>-89.676144726000828</c:v>
                </c:pt>
                <c:pt idx="116">
                  <c:v>-89.672962122737786</c:v>
                </c:pt>
                <c:pt idx="117">
                  <c:v>-89.669738619227502</c:v>
                </c:pt>
                <c:pt idx="118">
                  <c:v>-89.666473340117889</c:v>
                </c:pt>
                <c:pt idx="119">
                  <c:v>-89.6631653855178</c:v>
                </c:pt>
                <c:pt idx="120">
                  <c:v>-89.659813830125785</c:v>
                </c:pt>
                <c:pt idx="121">
                  <c:v>-89.656417722321521</c:v>
                </c:pt>
                <c:pt idx="122">
                  <c:v>-89.652976083218064</c:v>
                </c:pt>
                <c:pt idx="123">
                  <c:v>-89.649487905672814</c:v>
                </c:pt>
                <c:pt idx="124">
                  <c:v>-89.645952153255308</c:v>
                </c:pt>
                <c:pt idx="125">
                  <c:v>-89.642367759169389</c:v>
                </c:pt>
                <c:pt idx="126">
                  <c:v>-89.638733625127514</c:v>
                </c:pt>
                <c:pt idx="127">
                  <c:v>-89.635048620174658</c:v>
                </c:pt>
                <c:pt idx="128">
                  <c:v>-89.631311579459194</c:v>
                </c:pt>
                <c:pt idx="129">
                  <c:v>-89.627521302947855</c:v>
                </c:pt>
                <c:pt idx="130">
                  <c:v>-89.623676554081982</c:v>
                </c:pt>
                <c:pt idx="131">
                  <c:v>-89.619776058371571</c:v>
                </c:pt>
                <c:pt idx="132">
                  <c:v>-89.61581850192411</c:v>
                </c:pt>
                <c:pt idx="133">
                  <c:v>-89.611802529904409</c:v>
                </c:pt>
                <c:pt idx="134">
                  <c:v>-89.607726744921592</c:v>
                </c:pt>
                <c:pt idx="135">
                  <c:v>-89.603589705339459</c:v>
                </c:pt>
                <c:pt idx="136">
                  <c:v>-89.599389923505569</c:v>
                </c:pt>
                <c:pt idx="137">
                  <c:v>-89.595125863894808</c:v>
                </c:pt>
                <c:pt idx="138">
                  <c:v>-89.590795941162341</c:v>
                </c:pt>
                <c:pt idx="139">
                  <c:v>-89.586398518100793</c:v>
                </c:pt>
                <c:pt idx="140">
                  <c:v>-89.581931903496127</c:v>
                </c:pt>
                <c:pt idx="141">
                  <c:v>-89.577394349876499</c:v>
                </c:pt>
                <c:pt idx="142">
                  <c:v>-89.572784051147394</c:v>
                </c:pt>
                <c:pt idx="143">
                  <c:v>-89.568099140106654</c:v>
                </c:pt>
                <c:pt idx="144">
                  <c:v>-89.56333768583211</c:v>
                </c:pt>
                <c:pt idx="145">
                  <c:v>-89.558497690933947</c:v>
                </c:pt>
                <c:pt idx="146">
                  <c:v>-89.553577088664028</c:v>
                </c:pt>
                <c:pt idx="147">
                  <c:v>-89.548573739872694</c:v>
                </c:pt>
                <c:pt idx="148">
                  <c:v>-89.543485429804349</c:v>
                </c:pt>
                <c:pt idx="149">
                  <c:v>-89.538309864721171</c:v>
                </c:pt>
                <c:pt idx="150">
                  <c:v>-89.533044668344516</c:v>
                </c:pt>
                <c:pt idx="151">
                  <c:v>-89.527687378102002</c:v>
                </c:pt>
                <c:pt idx="152">
                  <c:v>-89.522235441168291</c:v>
                </c:pt>
                <c:pt idx="153">
                  <c:v>-89.516686210285755</c:v>
                </c:pt>
                <c:pt idx="154">
                  <c:v>-89.511036939350845</c:v>
                </c:pt>
                <c:pt idx="155">
                  <c:v>-89.505284778750706</c:v>
                </c:pt>
                <c:pt idx="156">
                  <c:v>-89.499426770433317</c:v>
                </c:pt>
                <c:pt idx="157">
                  <c:v>-89.493459842693227</c:v>
                </c:pt>
                <c:pt idx="158">
                  <c:v>-89.487380804653512</c:v>
                </c:pt>
                <c:pt idx="159">
                  <c:v>-89.481186340423349</c:v>
                </c:pt>
                <c:pt idx="160">
                  <c:v>-89.474873002908382</c:v>
                </c:pt>
                <c:pt idx="161">
                  <c:v>-89.468437207249806</c:v>
                </c:pt>
                <c:pt idx="162">
                  <c:v>-89.461875223865846</c:v>
                </c:pt>
                <c:pt idx="163">
                  <c:v>-89.455183171067389</c:v>
                </c:pt>
                <c:pt idx="164">
                  <c:v>-89.448357007216558</c:v>
                </c:pt>
                <c:pt idx="165">
                  <c:v>-89.44139252239566</c:v>
                </c:pt>
                <c:pt idx="166">
                  <c:v>-89.434285329549681</c:v>
                </c:pt>
                <c:pt idx="167">
                  <c:v>-89.427030855063748</c:v>
                </c:pt>
                <c:pt idx="168">
                  <c:v>-89.419624328732525</c:v>
                </c:pt>
                <c:pt idx="169">
                  <c:v>-89.412060773075652</c:v>
                </c:pt>
                <c:pt idx="170">
                  <c:v>-89.404334991948772</c:v>
                </c:pt>
                <c:pt idx="171">
                  <c:v>-89.396441558395367</c:v>
                </c:pt>
                <c:pt idx="172">
                  <c:v>-89.388374801679731</c:v>
                </c:pt>
                <c:pt idx="173">
                  <c:v>-89.380128793435958</c:v>
                </c:pt>
                <c:pt idx="174">
                  <c:v>-89.371697332861856</c:v>
                </c:pt>
                <c:pt idx="175">
                  <c:v>-89.363073930879892</c:v>
                </c:pt>
                <c:pt idx="176">
                  <c:v>-89.354251793180481</c:v>
                </c:pt>
                <c:pt idx="177">
                  <c:v>-89.345223802054008</c:v>
                </c:pt>
                <c:pt idx="178">
                  <c:v>-89.335982496909978</c:v>
                </c:pt>
                <c:pt idx="179">
                  <c:v>-89.326520053370757</c:v>
                </c:pt>
                <c:pt idx="180">
                  <c:v>-89.316828260817147</c:v>
                </c:pt>
                <c:pt idx="181">
                  <c:v>-89.306898498249993</c:v>
                </c:pt>
                <c:pt idx="182">
                  <c:v>-89.296721708319055</c:v>
                </c:pt>
                <c:pt idx="183">
                  <c:v>-89.286288369354367</c:v>
                </c:pt>
                <c:pt idx="184">
                  <c:v>-89.275588465218632</c:v>
                </c:pt>
                <c:pt idx="185">
                  <c:v>-89.264611452780159</c:v>
                </c:pt>
                <c:pt idx="186">
                  <c:v>-89.253346226784146</c:v>
                </c:pt>
                <c:pt idx="187">
                  <c:v>-89.241781081876312</c:v>
                </c:pt>
                <c:pt idx="188">
                  <c:v>-89.229903671506008</c:v>
                </c:pt>
                <c:pt idx="189">
                  <c:v>-89.217700963405449</c:v>
                </c:pt>
                <c:pt idx="190">
                  <c:v>-89.205159191307416</c:v>
                </c:pt>
                <c:pt idx="191">
                  <c:v>-89.1922638025259</c:v>
                </c:pt>
                <c:pt idx="192">
                  <c:v>-89.178999400979578</c:v>
                </c:pt>
                <c:pt idx="193">
                  <c:v>-89.165349685189511</c:v>
                </c:pt>
                <c:pt idx="194">
                  <c:v>-89.151297380726206</c:v>
                </c:pt>
                <c:pt idx="195">
                  <c:v>-89.136824166517258</c:v>
                </c:pt>
                <c:pt idx="196">
                  <c:v>-89.121910594355114</c:v>
                </c:pt>
                <c:pt idx="197">
                  <c:v>-89.106536000861183</c:v>
                </c:pt>
                <c:pt idx="198">
                  <c:v>-89.090678411068737</c:v>
                </c:pt>
                <c:pt idx="199">
                  <c:v>-89.074314432678619</c:v>
                </c:pt>
                <c:pt idx="200">
                  <c:v>-89.057419139918039</c:v>
                </c:pt>
                <c:pt idx="201">
                  <c:v>-89.039965945790172</c:v>
                </c:pt>
                <c:pt idx="202">
                  <c:v>-89.02192646133777</c:v>
                </c:pt>
                <c:pt idx="203">
                  <c:v>-89.00327034035459</c:v>
                </c:pt>
                <c:pt idx="204">
                  <c:v>-88.983965107758436</c:v>
                </c:pt>
                <c:pt idx="205">
                  <c:v>-88.963975969584851</c:v>
                </c:pt>
                <c:pt idx="206">
                  <c:v>-88.943265602263807</c:v>
                </c:pt>
                <c:pt idx="207">
                  <c:v>-88.921793918495538</c:v>
                </c:pt>
                <c:pt idx="208">
                  <c:v>-88.89951780663722</c:v>
                </c:pt>
                <c:pt idx="209">
                  <c:v>-88.876390840037118</c:v>
                </c:pt>
                <c:pt idx="210">
                  <c:v>-88.852362952194639</c:v>
                </c:pt>
                <c:pt idx="211">
                  <c:v>-88.827380072965823</c:v>
                </c:pt>
                <c:pt idx="212">
                  <c:v>-88.801383720254051</c:v>
                </c:pt>
                <c:pt idx="213">
                  <c:v>-88.774310540700043</c:v>
                </c:pt>
                <c:pt idx="214">
                  <c:v>-88.746091791782646</c:v>
                </c:pt>
                <c:pt idx="215">
                  <c:v>-88.716652756423301</c:v>
                </c:pt>
                <c:pt idx="216">
                  <c:v>-88.685912079605828</c:v>
                </c:pt>
                <c:pt idx="217">
                  <c:v>-88.653781014618673</c:v>
                </c:pt>
                <c:pt idx="218">
                  <c:v>-88.620162564223961</c:v>
                </c:pt>
                <c:pt idx="219">
                  <c:v>-88.584950499262717</c:v>
                </c:pt>
                <c:pt idx="220">
                  <c:v>-88.548028233797822</c:v>
                </c:pt>
                <c:pt idx="221">
                  <c:v>-88.509267531723452</c:v>
                </c:pt>
                <c:pt idx="222">
                  <c:v>-88.468527014635043</c:v>
                </c:pt>
                <c:pt idx="223">
                  <c:v>-88.425650434406606</c:v>
                </c:pt>
                <c:pt idx="224">
                  <c:v>-88.380464666033191</c:v>
                </c:pt>
                <c:pt idx="225">
                  <c:v>-88.332777366440112</c:v>
                </c:pt>
                <c:pt idx="226">
                  <c:v>-88.282374232576146</c:v>
                </c:pt>
                <c:pt idx="227">
                  <c:v>-88.22901577645267</c:v>
                </c:pt>
                <c:pt idx="228">
                  <c:v>-88.172433514878591</c:v>
                </c:pt>
                <c:pt idx="229">
                  <c:v>-88.112325446143984</c:v>
                </c:pt>
                <c:pt idx="230">
                  <c:v>-88.04835065302855</c:v>
                </c:pt>
                <c:pt idx="231">
                  <c:v>-87.980122828804795</c:v>
                </c:pt>
                <c:pt idx="232">
                  <c:v>-87.907202466992103</c:v>
                </c:pt>
                <c:pt idx="233">
                  <c:v>-87.829087381799482</c:v>
                </c:pt>
                <c:pt idx="234">
                  <c:v>-87.745201127873116</c:v>
                </c:pt>
                <c:pt idx="235">
                  <c:v>-87.654878755756613</c:v>
                </c:pt>
                <c:pt idx="236">
                  <c:v>-87.557349159898564</c:v>
                </c:pt>
                <c:pt idx="237">
                  <c:v>-87.451713029476991</c:v>
                </c:pt>
                <c:pt idx="238">
                  <c:v>-87.336915069810033</c:v>
                </c:pt>
                <c:pt idx="239">
                  <c:v>-87.211708680372794</c:v>
                </c:pt>
                <c:pt idx="240">
                  <c:v>-87.074610588626641</c:v>
                </c:pt>
                <c:pt idx="241">
                  <c:v>-86.923841945290036</c:v>
                </c:pt>
                <c:pt idx="242">
                  <c:v>-86.757250926340859</c:v>
                </c:pt>
                <c:pt idx="243">
                  <c:v>-86.572209703214085</c:v>
                </c:pt>
                <c:pt idx="244">
                  <c:v>-86.365475314505218</c:v>
                </c:pt>
                <c:pt idx="245">
                  <c:v>-86.132998793739347</c:v>
                </c:pt>
                <c:pt idx="246">
                  <c:v>-85.869658662088213</c:v>
                </c:pt>
                <c:pt idx="247">
                  <c:v>-85.568881426804538</c:v>
                </c:pt>
                <c:pt idx="248">
                  <c:v>-85.222089092285927</c:v>
                </c:pt>
                <c:pt idx="249">
                  <c:v>-84.817874415843008</c:v>
                </c:pt>
                <c:pt idx="250">
                  <c:v>-84.340733974217727</c:v>
                </c:pt>
                <c:pt idx="251">
                  <c:v>-83.769056589628562</c:v>
                </c:pt>
                <c:pt idx="252">
                  <c:v>-83.071804031027838</c:v>
                </c:pt>
                <c:pt idx="253">
                  <c:v>-82.202779059654674</c:v>
                </c:pt>
                <c:pt idx="254">
                  <c:v>-81.090173362554751</c:v>
                </c:pt>
                <c:pt idx="255">
                  <c:v>-79.616202849859334</c:v>
                </c:pt>
                <c:pt idx="256">
                  <c:v>-77.574032565525584</c:v>
                </c:pt>
                <c:pt idx="257">
                  <c:v>-74.566707227211623</c:v>
                </c:pt>
                <c:pt idx="258">
                  <c:v>-69.73646724024907</c:v>
                </c:pt>
                <c:pt idx="259">
                  <c:v>-60.913085544927995</c:v>
                </c:pt>
                <c:pt idx="260">
                  <c:v>-41.641019717453709</c:v>
                </c:pt>
                <c:pt idx="261">
                  <c:v>0.96472361420854191</c:v>
                </c:pt>
                <c:pt idx="262">
                  <c:v>42.623209419285551</c:v>
                </c:pt>
                <c:pt idx="263">
                  <c:v>61.230187270424651</c:v>
                </c:pt>
                <c:pt idx="264">
                  <c:v>69.81263655929385</c:v>
                </c:pt>
                <c:pt idx="265">
                  <c:v>74.540605690328817</c:v>
                </c:pt>
                <c:pt idx="266">
                  <c:v>77.496672602139029</c:v>
                </c:pt>
                <c:pt idx="267">
                  <c:v>79.509854789905205</c:v>
                </c:pt>
                <c:pt idx="268">
                  <c:v>80.965936254371542</c:v>
                </c:pt>
                <c:pt idx="269">
                  <c:v>82.066760007347455</c:v>
                </c:pt>
                <c:pt idx="270">
                  <c:v>82.927626735097292</c:v>
                </c:pt>
                <c:pt idx="271">
                  <c:v>83.619001871072413</c:v>
                </c:pt>
                <c:pt idx="272">
                  <c:v>84.186306855603959</c:v>
                </c:pt>
                <c:pt idx="273">
                  <c:v>84.660107076262292</c:v>
                </c:pt>
                <c:pt idx="274">
                  <c:v>85.061712502617794</c:v>
                </c:pt>
                <c:pt idx="275">
                  <c:v>85.406427449397114</c:v>
                </c:pt>
                <c:pt idx="276">
                  <c:v>85.705523337573879</c:v>
                </c:pt>
                <c:pt idx="277">
                  <c:v>85.96748297306597</c:v>
                </c:pt>
                <c:pt idx="278">
                  <c:v>86.198811550217727</c:v>
                </c:pt>
                <c:pt idx="279">
                  <c:v>86.404580524485226</c:v>
                </c:pt>
                <c:pt idx="280">
                  <c:v>86.588801551323414</c:v>
                </c:pt>
                <c:pt idx="281">
                  <c:v>86.754689308595857</c:v>
                </c:pt>
                <c:pt idx="282">
                  <c:v>86.904849871364632</c:v>
                </c:pt>
                <c:pt idx="283">
                  <c:v>87.041418112528703</c:v>
                </c:pt>
                <c:pt idx="284">
                  <c:v>87.166159515256965</c:v>
                </c:pt>
                <c:pt idx="285">
                  <c:v>87.28054669876397</c:v>
                </c:pt>
                <c:pt idx="286">
                  <c:v>87.385817688564373</c:v>
                </c:pt>
                <c:pt idx="287">
                  <c:v>87.483020814680543</c:v>
                </c:pt>
                <c:pt idx="288">
                  <c:v>87.573049684068238</c:v>
                </c:pt>
                <c:pt idx="289">
                  <c:v>87.656670695029504</c:v>
                </c:pt>
                <c:pt idx="290">
                  <c:v>87.734544884575485</c:v>
                </c:pt>
                <c:pt idx="291">
                  <c:v>87.807245424702231</c:v>
                </c:pt>
                <c:pt idx="292">
                  <c:v>87.875271745662772</c:v>
                </c:pt>
                <c:pt idx="293">
                  <c:v>87.939061020962257</c:v>
                </c:pt>
                <c:pt idx="294">
                  <c:v>87.998997571483955</c:v>
                </c:pt>
                <c:pt idx="295">
                  <c:v>88.055420615553047</c:v>
                </c:pt>
                <c:pt idx="296">
                  <c:v>88.108630694576647</c:v>
                </c:pt>
                <c:pt idx="297">
                  <c:v>88.158895030922253</c:v>
                </c:pt>
                <c:pt idx="298">
                  <c:v>88.206452019399805</c:v>
                </c:pt>
                <c:pt idx="299">
                  <c:v>88.251515011463368</c:v>
                </c:pt>
                <c:pt idx="300">
                  <c:v>88.294275518714713</c:v>
                </c:pt>
                <c:pt idx="301">
                  <c:v>88.334905937051872</c:v>
                </c:pt>
                <c:pt idx="302">
                  <c:v>88.373561873089386</c:v>
                </c:pt>
                <c:pt idx="303">
                  <c:v>88.410384138972461</c:v>
                </c:pt>
                <c:pt idx="304">
                  <c:v>88.445500469438059</c:v>
                </c:pt>
                <c:pt idx="305">
                  <c:v>88.47902700520963</c:v>
                </c:pt>
                <c:pt idx="306">
                  <c:v>88.511069578993641</c:v>
                </c:pt>
                <c:pt idx="307">
                  <c:v>88.54172483405334</c:v>
                </c:pt>
                <c:pt idx="308">
                  <c:v>88.571081200244592</c:v>
                </c:pt>
                <c:pt idx="309">
                  <c:v>88.59921974825977</c:v>
                </c:pt>
                <c:pt idx="310">
                  <c:v>88.626214939446243</c:v>
                </c:pt>
                <c:pt idx="311">
                  <c:v>88.652135285792127</c:v>
                </c:pt>
                <c:pt idx="312">
                  <c:v>88.677043932388344</c:v>
                </c:pt>
                <c:pt idx="313">
                  <c:v>88.700999172784634</c:v>
                </c:pt>
                <c:pt idx="314">
                  <c:v>88.724054906088767</c:v>
                </c:pt>
                <c:pt idx="315">
                  <c:v>88.746261043348412</c:v>
                </c:pt>
                <c:pt idx="316">
                  <c:v>88.767663869661249</c:v>
                </c:pt>
                <c:pt idx="317">
                  <c:v>88.788306367538695</c:v>
                </c:pt>
                <c:pt idx="318">
                  <c:v>88.808228506275043</c:v>
                </c:pt>
                <c:pt idx="319">
                  <c:v>88.827467501419221</c:v>
                </c:pt>
                <c:pt idx="320">
                  <c:v>88.846058047891304</c:v>
                </c:pt>
                <c:pt idx="321">
                  <c:v>88.864032529814736</c:v>
                </c:pt>
                <c:pt idx="322">
                  <c:v>88.881421209732792</c:v>
                </c:pt>
                <c:pt idx="323">
                  <c:v>88.898252399534215</c:v>
                </c:pt>
                <c:pt idx="324">
                  <c:v>88.914552615117429</c:v>
                </c:pt>
                <c:pt idx="325">
                  <c:v>88.93034671657044</c:v>
                </c:pt>
                <c:pt idx="326">
                  <c:v>88.945658035424131</c:v>
                </c:pt>
                <c:pt idx="327">
                  <c:v>88.960508490348658</c:v>
                </c:pt>
                <c:pt idx="328">
                  <c:v>88.97491869249879</c:v>
                </c:pt>
                <c:pt idx="329">
                  <c:v>88.988908041573168</c:v>
                </c:pt>
                <c:pt idx="330">
                  <c:v>89.002494813527932</c:v>
                </c:pt>
                <c:pt idx="331">
                  <c:v>89.015696240779121</c:v>
                </c:pt>
                <c:pt idx="332">
                  <c:v>89.028528585633026</c:v>
                </c:pt>
                <c:pt idx="333">
                  <c:v>89.041007207602846</c:v>
                </c:pt>
                <c:pt idx="334">
                  <c:v>89.053146625196902</c:v>
                </c:pt>
                <c:pt idx="335">
                  <c:v>89.06496057270131</c:v>
                </c:pt>
                <c:pt idx="336">
                  <c:v>89.076462052423381</c:v>
                </c:pt>
                <c:pt idx="337">
                  <c:v>89.087663382814014</c:v>
                </c:pt>
                <c:pt idx="338">
                  <c:v>89.098576242843038</c:v>
                </c:pt>
                <c:pt idx="339">
                  <c:v>89.10921171296367</c:v>
                </c:pt>
                <c:pt idx="340">
                  <c:v>89.119580312967955</c:v>
                </c:pt>
                <c:pt idx="341">
                  <c:v>89.129692037005171</c:v>
                </c:pt>
                <c:pt idx="342">
                  <c:v>89.139556386008081</c:v>
                </c:pt>
                <c:pt idx="343">
                  <c:v>89.149182397748064</c:v>
                </c:pt>
                <c:pt idx="344">
                  <c:v>89.158578674719237</c:v>
                </c:pt>
                <c:pt idx="345">
                  <c:v>89.167753410031978</c:v>
                </c:pt>
                <c:pt idx="346">
                  <c:v>89.17671441148002</c:v>
                </c:pt>
                <c:pt idx="347">
                  <c:v>89.18546912392938</c:v>
                </c:pt>
                <c:pt idx="348">
                  <c:v>89.194024650164295</c:v>
                </c:pt>
                <c:pt idx="349">
                  <c:v>89.202387770312612</c:v>
                </c:pt>
                <c:pt idx="350">
                  <c:v>89.210564959962554</c:v>
                </c:pt>
                <c:pt idx="351">
                  <c:v>89.21856240707217</c:v>
                </c:pt>
                <c:pt idx="352">
                  <c:v>89.226386027764761</c:v>
                </c:pt>
                <c:pt idx="353">
                  <c:v>89.234041481094621</c:v>
                </c:pt>
                <c:pt idx="354">
                  <c:v>89.241534182860718</c:v>
                </c:pt>
                <c:pt idx="355">
                  <c:v>89.248869318539136</c:v>
                </c:pt>
                <c:pt idx="356">
                  <c:v>89.256051855399178</c:v>
                </c:pt>
                <c:pt idx="357">
                  <c:v>89.263086553862635</c:v>
                </c:pt>
                <c:pt idx="358">
                  <c:v>89.269977978160725</c:v>
                </c:pt>
                <c:pt idx="359">
                  <c:v>89.276730506338978</c:v>
                </c:pt>
                <c:pt idx="360">
                  <c:v>89.283348339656001</c:v>
                </c:pt>
                <c:pt idx="361">
                  <c:v>89.289835511418687</c:v>
                </c:pt>
                <c:pt idx="362">
                  <c:v>89.296195895292698</c:v>
                </c:pt>
                <c:pt idx="363">
                  <c:v>89.302433213124459</c:v>
                </c:pt>
                <c:pt idx="364">
                  <c:v>89.308551042307656</c:v>
                </c:pt>
                <c:pt idx="365">
                  <c:v>89.314552822724863</c:v>
                </c:pt>
                <c:pt idx="366">
                  <c:v>89.320441863292942</c:v>
                </c:pt>
                <c:pt idx="367">
                  <c:v>89.32622134813775</c:v>
                </c:pt>
                <c:pt idx="368">
                  <c:v>89.331894342423098</c:v>
                </c:pt>
                <c:pt idx="369">
                  <c:v>89.337463797855833</c:v>
                </c:pt>
                <c:pt idx="370">
                  <c:v>89.34293255788802</c:v>
                </c:pt>
                <c:pt idx="371">
                  <c:v>89.348303362635647</c:v>
                </c:pt>
                <c:pt idx="372">
                  <c:v>89.353578853531346</c:v>
                </c:pt>
                <c:pt idx="373">
                  <c:v>89.358761577728103</c:v>
                </c:pt>
                <c:pt idx="374">
                  <c:v>89.363853992269284</c:v>
                </c:pt>
                <c:pt idx="375">
                  <c:v>89.368858468039107</c:v>
                </c:pt>
                <c:pt idx="376">
                  <c:v>89.373777293507246</c:v>
                </c:pt>
                <c:pt idx="377">
                  <c:v>89.378612678279737</c:v>
                </c:pt>
                <c:pt idx="378">
                  <c:v>89.383366756467865</c:v>
                </c:pt>
                <c:pt idx="379">
                  <c:v>89.388041589885901</c:v>
                </c:pt>
                <c:pt idx="380">
                  <c:v>89.392639171087552</c:v>
                </c:pt>
                <c:pt idx="381">
                  <c:v>89.397161426250676</c:v>
                </c:pt>
                <c:pt idx="382">
                  <c:v>89.401610217919099</c:v>
                </c:pt>
                <c:pt idx="383">
                  <c:v>89.405987347609539</c:v>
                </c:pt>
                <c:pt idx="384">
                  <c:v>89.410294558291383</c:v>
                </c:pt>
                <c:pt idx="385">
                  <c:v>89.414533536746688</c:v>
                </c:pt>
                <c:pt idx="386">
                  <c:v>89.418705915816759</c:v>
                </c:pt>
                <c:pt idx="387">
                  <c:v>89.422813276541817</c:v>
                </c:pt>
                <c:pt idx="388">
                  <c:v>89.426857150199766</c:v>
                </c:pt>
                <c:pt idx="389">
                  <c:v>89.430839020249167</c:v>
                </c:pt>
                <c:pt idx="390">
                  <c:v>89.434760324182221</c:v>
                </c:pt>
                <c:pt idx="391">
                  <c:v>89.438622455291821</c:v>
                </c:pt>
                <c:pt idx="392">
                  <c:v>89.442426764358089</c:v>
                </c:pt>
                <c:pt idx="393">
                  <c:v>89.446174561258076</c:v>
                </c:pt>
                <c:pt idx="394">
                  <c:v>89.449867116502944</c:v>
                </c:pt>
                <c:pt idx="395">
                  <c:v>89.453505662706249</c:v>
                </c:pt>
                <c:pt idx="396">
                  <c:v>89.457091395987078</c:v>
                </c:pt>
                <c:pt idx="397">
                  <c:v>89.460625477311297</c:v>
                </c:pt>
                <c:pt idx="398">
                  <c:v>89.464109033774037</c:v>
                </c:pt>
                <c:pt idx="399">
                  <c:v>89.467543159826434</c:v>
                </c:pt>
                <c:pt idx="400">
                  <c:v>89.470928918449474</c:v>
                </c:pt>
                <c:pt idx="401">
                  <c:v>89.474267342277543</c:v>
                </c:pt>
                <c:pt idx="402">
                  <c:v>89.477559434674092</c:v>
                </c:pt>
                <c:pt idx="403">
                  <c:v>89.480806170762037</c:v>
                </c:pt>
                <c:pt idx="404">
                  <c:v>89.484008498410716</c:v>
                </c:pt>
                <c:pt idx="405">
                  <c:v>89.487167339181994</c:v>
                </c:pt>
                <c:pt idx="406">
                  <c:v>89.490283589236981</c:v>
                </c:pt>
                <c:pt idx="407">
                  <c:v>89.493358120205613</c:v>
                </c:pt>
                <c:pt idx="408">
                  <c:v>89.496391780020872</c:v>
                </c:pt>
                <c:pt idx="409">
                  <c:v>89.499385393718867</c:v>
                </c:pt>
                <c:pt idx="410">
                  <c:v>89.502339764207107</c:v>
                </c:pt>
                <c:pt idx="411">
                  <c:v>89.505255673001741</c:v>
                </c:pt>
                <c:pt idx="412">
                  <c:v>89.508133880935645</c:v>
                </c:pt>
                <c:pt idx="413">
                  <c:v>89.510975128838567</c:v>
                </c:pt>
                <c:pt idx="414">
                  <c:v>89.513780138190569</c:v>
                </c:pt>
                <c:pt idx="415">
                  <c:v>89.516549611750065</c:v>
                </c:pt>
                <c:pt idx="416">
                  <c:v>89.519284234157439</c:v>
                </c:pt>
                <c:pt idx="417">
                  <c:v>89.521984672515686</c:v>
                </c:pt>
                <c:pt idx="418">
                  <c:v>89.524651576948528</c:v>
                </c:pt>
                <c:pt idx="419">
                  <c:v>89.527285581137761</c:v>
                </c:pt>
                <c:pt idx="420">
                  <c:v>89.52988730283991</c:v>
                </c:pt>
                <c:pt idx="421">
                  <c:v>89.532457344383786</c:v>
                </c:pt>
                <c:pt idx="422">
                  <c:v>89.534996293149462</c:v>
                </c:pt>
                <c:pt idx="423">
                  <c:v>89.537504722029396</c:v>
                </c:pt>
                <c:pt idx="424">
                  <c:v>89.539983189872771</c:v>
                </c:pt>
                <c:pt idx="425">
                  <c:v>89.542432241913389</c:v>
                </c:pt>
                <c:pt idx="426">
                  <c:v>89.544852410182131</c:v>
                </c:pt>
                <c:pt idx="427">
                  <c:v>89.54724421390452</c:v>
                </c:pt>
                <c:pt idx="428">
                  <c:v>89.549608159883931</c:v>
                </c:pt>
                <c:pt idx="429">
                  <c:v>89.551944742871143</c:v>
                </c:pt>
                <c:pt idx="430">
                  <c:v>89.554254445920805</c:v>
                </c:pt>
                <c:pt idx="431">
                  <c:v>89.556537740735294</c:v>
                </c:pt>
                <c:pt idx="432">
                  <c:v>89.558795087996543</c:v>
                </c:pt>
                <c:pt idx="433">
                  <c:v>89.56102693768625</c:v>
                </c:pt>
                <c:pt idx="434">
                  <c:v>89.563233729395009</c:v>
                </c:pt>
                <c:pt idx="435">
                  <c:v>89.565415892620805</c:v>
                </c:pt>
                <c:pt idx="436">
                  <c:v>89.567573847057218</c:v>
                </c:pt>
                <c:pt idx="437">
                  <c:v>89.569708002871906</c:v>
                </c:pt>
                <c:pt idx="438">
                  <c:v>89.571818760975518</c:v>
                </c:pt>
                <c:pt idx="439">
                  <c:v>89.573906513281656</c:v>
                </c:pt>
                <c:pt idx="440">
                  <c:v>89.575971642958052</c:v>
                </c:pt>
                <c:pt idx="441">
                  <c:v>89.578014524669456</c:v>
                </c:pt>
                <c:pt idx="442">
                  <c:v>89.580035524812359</c:v>
                </c:pt>
                <c:pt idx="443">
                  <c:v>89.582035001742113</c:v>
                </c:pt>
                <c:pt idx="444">
                  <c:v>89.584013305992457</c:v>
                </c:pt>
                <c:pt idx="445">
                  <c:v>89.585970780488054</c:v>
                </c:pt>
                <c:pt idx="446">
                  <c:v>89.587907760749985</c:v>
                </c:pt>
                <c:pt idx="447">
                  <c:v>89.58982457509471</c:v>
                </c:pt>
                <c:pt idx="448">
                  <c:v>89.591721544826626</c:v>
                </c:pt>
                <c:pt idx="449">
                  <c:v>89.593598984424418</c:v>
                </c:pt>
                <c:pt idx="450">
                  <c:v>89.595457201721629</c:v>
                </c:pt>
                <c:pt idx="451">
                  <c:v>89.597296498081406</c:v>
                </c:pt>
                <c:pt idx="452">
                  <c:v>89.599117168565797</c:v>
                </c:pt>
                <c:pt idx="453">
                  <c:v>89.600919502099799</c:v>
                </c:pt>
                <c:pt idx="454">
                  <c:v>89.602703781630183</c:v>
                </c:pt>
                <c:pt idx="455">
                  <c:v>89.604470284279628</c:v>
                </c:pt>
                <c:pt idx="456">
                  <c:v>89.606219281495925</c:v>
                </c:pt>
                <c:pt idx="457">
                  <c:v>89.607951039196578</c:v>
                </c:pt>
                <c:pt idx="458">
                  <c:v>89.609665817909303</c:v>
                </c:pt>
                <c:pt idx="459">
                  <c:v>89.61136387290783</c:v>
                </c:pt>
                <c:pt idx="460">
                  <c:v>89.613045454344061</c:v>
                </c:pt>
                <c:pt idx="461">
                  <c:v>89.614710807375857</c:v>
                </c:pt>
                <c:pt idx="462">
                  <c:v>89.61636017229138</c:v>
                </c:pt>
                <c:pt idx="463">
                  <c:v>89.617993784629419</c:v>
                </c:pt>
                <c:pt idx="464">
                  <c:v>89.619611875296386</c:v>
                </c:pt>
                <c:pt idx="465">
                  <c:v>89.621214670679791</c:v>
                </c:pt>
                <c:pt idx="466">
                  <c:v>89.622802392758359</c:v>
                </c:pt>
                <c:pt idx="467">
                  <c:v>89.624375259209032</c:v>
                </c:pt>
                <c:pt idx="468">
                  <c:v>89.625933483510764</c:v>
                </c:pt>
                <c:pt idx="469">
                  <c:v>89.627477275045464</c:v>
                </c:pt>
                <c:pt idx="470">
                  <c:v>89.629006839195782</c:v>
                </c:pt>
                <c:pt idx="471">
                  <c:v>89.630522377440514</c:v>
                </c:pt>
                <c:pt idx="472">
                  <c:v>89.632024087446851</c:v>
                </c:pt>
                <c:pt idx="473">
                  <c:v>89.633512163160333</c:v>
                </c:pt>
                <c:pt idx="474">
                  <c:v>89.634986794892129</c:v>
                </c:pt>
                <c:pt idx="475">
                  <c:v>89.636448169403891</c:v>
                </c:pt>
                <c:pt idx="476">
                  <c:v>89.637896469990253</c:v>
                </c:pt>
                <c:pt idx="477">
                  <c:v>89.639331876559069</c:v>
                </c:pt>
                <c:pt idx="478">
                  <c:v>89.640754565709358</c:v>
                </c:pt>
                <c:pt idx="479">
                  <c:v>89.642164710807151</c:v>
                </c:pt>
                <c:pt idx="480">
                  <c:v>89.643562482059295</c:v>
                </c:pt>
                <c:pt idx="481">
                  <c:v>89.644948046585156</c:v>
                </c:pt>
                <c:pt idx="482">
                  <c:v>89.646321568486471</c:v>
                </c:pt>
                <c:pt idx="483">
                  <c:v>89.64768320891524</c:v>
                </c:pt>
                <c:pt idx="484">
                  <c:v>89.649033126139798</c:v>
                </c:pt>
                <c:pt idx="485">
                  <c:v>89.650371475609205</c:v>
                </c:pt>
                <c:pt idx="486">
                  <c:v>89.651698410015811</c:v>
                </c:pt>
                <c:pt idx="487">
                  <c:v>89.653014079356169</c:v>
                </c:pt>
                <c:pt idx="488">
                  <c:v>89.654318630990431</c:v>
                </c:pt>
                <c:pt idx="489">
                  <c:v>89.655612209700124</c:v>
                </c:pt>
                <c:pt idx="490">
                  <c:v>89.656894957744356</c:v>
                </c:pt>
                <c:pt idx="491">
                  <c:v>89.658167014914667</c:v>
                </c:pt>
                <c:pt idx="492">
                  <c:v>89.659428518588328</c:v>
                </c:pt>
                <c:pt idx="493">
                  <c:v>89.660679603780466</c:v>
                </c:pt>
                <c:pt idx="494">
                  <c:v>89.661920403194543</c:v>
                </c:pt>
                <c:pt idx="495">
                  <c:v>89.663151047271867</c:v>
                </c:pt>
                <c:pt idx="496">
                  <c:v>89.66437166423961</c:v>
                </c:pt>
                <c:pt idx="497">
                  <c:v>89.66558238015763</c:v>
                </c:pt>
                <c:pt idx="498">
                  <c:v>89.666783318964335</c:v>
                </c:pt>
                <c:pt idx="499">
                  <c:v>89.667974602520971</c:v>
                </c:pt>
                <c:pt idx="500">
                  <c:v>89.669156350655271</c:v>
                </c:pt>
                <c:pt idx="501">
                  <c:v>89.670328681203642</c:v>
                </c:pt>
                <c:pt idx="502">
                  <c:v>89.671491710052507</c:v>
                </c:pt>
                <c:pt idx="503">
                  <c:v>89.672645551178519</c:v>
                </c:pt>
                <c:pt idx="504">
                  <c:v>89.673790316687857</c:v>
                </c:pt>
                <c:pt idx="505">
                  <c:v>89.674926116854522</c:v>
                </c:pt>
                <c:pt idx="506">
                  <c:v>89.676053060157699</c:v>
                </c:pt>
                <c:pt idx="507">
                  <c:v>89.67717125331815</c:v>
                </c:pt>
                <c:pt idx="508">
                  <c:v>89.678280801333813</c:v>
                </c:pt>
                <c:pt idx="509">
                  <c:v>89.679381807514588</c:v>
                </c:pt>
                <c:pt idx="510">
                  <c:v>89.680474373516077</c:v>
                </c:pt>
                <c:pt idx="511">
                  <c:v>89.68155859937265</c:v>
                </c:pt>
                <c:pt idx="512">
                  <c:v>89.682634583529818</c:v>
                </c:pt>
                <c:pt idx="513">
                  <c:v>89.683702422875626</c:v>
                </c:pt>
                <c:pt idx="514">
                  <c:v>89.684762212771432</c:v>
                </c:pt>
                <c:pt idx="515">
                  <c:v>89.685814047081962</c:v>
                </c:pt>
                <c:pt idx="516">
                  <c:v>89.686858018204575</c:v>
                </c:pt>
                <c:pt idx="517">
                  <c:v>89.687894217097949</c:v>
                </c:pt>
                <c:pt idx="518">
                  <c:v>89.688922733309965</c:v>
                </c:pt>
                <c:pt idx="519">
                  <c:v>89.689943655005138</c:v>
                </c:pt>
                <c:pt idx="520">
                  <c:v>89.690957068991167</c:v>
                </c:pt>
                <c:pt idx="521">
                  <c:v>89.69196306074511</c:v>
                </c:pt>
                <c:pt idx="522">
                  <c:v>89.692961714438752</c:v>
                </c:pt>
                <c:pt idx="523">
                  <c:v>89.69395311296357</c:v>
                </c:pt>
                <c:pt idx="524">
                  <c:v>89.694937337955025</c:v>
                </c:pt>
                <c:pt idx="525">
                  <c:v>89.695914469816273</c:v>
                </c:pt>
                <c:pt idx="526">
                  <c:v>89.696884587741479</c:v>
                </c:pt>
                <c:pt idx="527">
                  <c:v>89.697847769738416</c:v>
                </c:pt>
                <c:pt idx="528">
                  <c:v>89.698804092650761</c:v>
                </c:pt>
                <c:pt idx="529">
                  <c:v>89.699753632179721</c:v>
                </c:pt>
                <c:pt idx="530">
                  <c:v>89.700696462905256</c:v>
                </c:pt>
                <c:pt idx="531">
                  <c:v>89.701632658306821</c:v>
                </c:pt>
                <c:pt idx="532">
                  <c:v>89.702562290783646</c:v>
                </c:pt>
                <c:pt idx="533">
                  <c:v>89.703485431674636</c:v>
                </c:pt>
                <c:pt idx="534">
                  <c:v>89.704402151277606</c:v>
                </c:pt>
                <c:pt idx="535">
                  <c:v>89.705312518868439</c:v>
                </c:pt>
                <c:pt idx="536">
                  <c:v>89.70621660271955</c:v>
                </c:pt>
                <c:pt idx="537">
                  <c:v>89.707114470118</c:v>
                </c:pt>
                <c:pt idx="538">
                  <c:v>89.708006187383361</c:v>
                </c:pt>
                <c:pt idx="539">
                  <c:v>89.708891819885039</c:v>
                </c:pt>
                <c:pt idx="540">
                  <c:v>89.709771432059298</c:v>
                </c:pt>
                <c:pt idx="541">
                  <c:v>89.710645087425874</c:v>
                </c:pt>
                <c:pt idx="542">
                  <c:v>89.711512848604301</c:v>
                </c:pt>
                <c:pt idx="543">
                  <c:v>89.712374777329828</c:v>
                </c:pt>
                <c:pt idx="544">
                  <c:v>89.71323093446901</c:v>
                </c:pt>
                <c:pt idx="545">
                  <c:v>89.714081380034997</c:v>
                </c:pt>
                <c:pt idx="546">
                  <c:v>89.714926173202514</c:v>
                </c:pt>
                <c:pt idx="547">
                  <c:v>89.715765372322451</c:v>
                </c:pt>
                <c:pt idx="548">
                  <c:v>89.716599034936209</c:v>
                </c:pt>
                <c:pt idx="549">
                  <c:v>89.717427217789762</c:v>
                </c:pt>
                <c:pt idx="550">
                  <c:v>89.718249976847346</c:v>
                </c:pt>
                <c:pt idx="551">
                  <c:v>89.719067367304973</c:v>
                </c:pt>
                <c:pt idx="552">
                  <c:v>89.719879443603602</c:v>
                </c:pt>
                <c:pt idx="553">
                  <c:v>89.72068625944199</c:v>
                </c:pt>
                <c:pt idx="554">
                  <c:v>89.721487867789406</c:v>
                </c:pt>
                <c:pt idx="555">
                  <c:v>89.722284320898027</c:v>
                </c:pt>
                <c:pt idx="556">
                  <c:v>89.723075670314998</c:v>
                </c:pt>
                <c:pt idx="557">
                  <c:v>89.723861966894404</c:v>
                </c:pt>
                <c:pt idx="558">
                  <c:v>89.724643260808847</c:v>
                </c:pt>
                <c:pt idx="559">
                  <c:v>89.725419601560958</c:v>
                </c:pt>
                <c:pt idx="560">
                  <c:v>89.726191037994468</c:v>
                </c:pt>
                <c:pt idx="561">
                  <c:v>89.726957618305264</c:v>
                </c:pt>
                <c:pt idx="562">
                  <c:v>89.727719390052073</c:v>
                </c:pt>
                <c:pt idx="563">
                  <c:v>89.728476400167054</c:v>
                </c:pt>
                <c:pt idx="564">
                  <c:v>89.729228694966068</c:v>
                </c:pt>
                <c:pt idx="565">
                  <c:v>89.729976320158812</c:v>
                </c:pt>
                <c:pt idx="566">
                  <c:v>89.730719320858768</c:v>
                </c:pt>
                <c:pt idx="567">
                  <c:v>89.731457741592862</c:v>
                </c:pt>
                <c:pt idx="568">
                  <c:v>89.732191626311092</c:v>
                </c:pt>
                <c:pt idx="569">
                  <c:v>89.7329210183958</c:v>
                </c:pt>
                <c:pt idx="570">
                  <c:v>89.73364596067087</c:v>
                </c:pt>
                <c:pt idx="571">
                  <c:v>89.73436649541074</c:v>
                </c:pt>
                <c:pt idx="572">
                  <c:v>89.735082664349207</c:v>
                </c:pt>
                <c:pt idx="573">
                  <c:v>89.735794508688031</c:v>
                </c:pt>
                <c:pt idx="574">
                  <c:v>89.736502069105484</c:v>
                </c:pt>
                <c:pt idx="575">
                  <c:v>89.737205385764668</c:v>
                </c:pt>
                <c:pt idx="576">
                  <c:v>89.737904498321598</c:v>
                </c:pt>
                <c:pt idx="577">
                  <c:v>89.738599445933303</c:v>
                </c:pt>
                <c:pt idx="578">
                  <c:v>89.739290267265645</c:v>
                </c:pt>
                <c:pt idx="579">
                  <c:v>89.739977000501014</c:v>
                </c:pt>
                <c:pt idx="580">
                  <c:v>89.74065968334591</c:v>
                </c:pt>
                <c:pt idx="581">
                  <c:v>89.741338353038358</c:v>
                </c:pt>
                <c:pt idx="582">
                  <c:v>89.742013046355211</c:v>
                </c:pt>
                <c:pt idx="583">
                  <c:v>89.742683799619243</c:v>
                </c:pt>
                <c:pt idx="584">
                  <c:v>89.74335064870624</c:v>
                </c:pt>
                <c:pt idx="585">
                  <c:v>89.744013629051807</c:v>
                </c:pt>
                <c:pt idx="586">
                  <c:v>89.744672775658174</c:v>
                </c:pt>
                <c:pt idx="587">
                  <c:v>89.745328123100848</c:v>
                </c:pt>
                <c:pt idx="588">
                  <c:v>89.745979705535063</c:v>
                </c:pt>
                <c:pt idx="589">
                  <c:v>89.746627556702194</c:v>
                </c:pt>
                <c:pt idx="590">
                  <c:v>89.747271709936101</c:v>
                </c:pt>
                <c:pt idx="591">
                  <c:v>89.747912198169189</c:v>
                </c:pt>
                <c:pt idx="592">
                  <c:v>89.74854905393849</c:v>
                </c:pt>
                <c:pt idx="593">
                  <c:v>89.749182309391685</c:v>
                </c:pt>
                <c:pt idx="594">
                  <c:v>89.749811996292834</c:v>
                </c:pt>
                <c:pt idx="595">
                  <c:v>89.750438146028117</c:v>
                </c:pt>
                <c:pt idx="596">
                  <c:v>89.751060789611529</c:v>
                </c:pt>
                <c:pt idx="597">
                  <c:v>89.751679957690342</c:v>
                </c:pt>
                <c:pt idx="598">
                  <c:v>89.752295680550603</c:v>
                </c:pt>
                <c:pt idx="599">
                  <c:v>89.752907988122388</c:v>
                </c:pt>
                <c:pt idx="600">
                  <c:v>89.753516909985038</c:v>
                </c:pt>
                <c:pt idx="601">
                  <c:v>89.754122475372412</c:v>
                </c:pt>
                <c:pt idx="602">
                  <c:v>89.754724713177836</c:v>
                </c:pt>
                <c:pt idx="603">
                  <c:v>89.75532365195906</c:v>
                </c:pt>
                <c:pt idx="604">
                  <c:v>89.755919319943274</c:v>
                </c:pt>
                <c:pt idx="605">
                  <c:v>89.756511745031744</c:v>
                </c:pt>
                <c:pt idx="606">
                  <c:v>89.757100954804599</c:v>
                </c:pt>
                <c:pt idx="607">
                  <c:v>89.757686976525463</c:v>
                </c:pt>
                <c:pt idx="608">
                  <c:v>89.758269837145974</c:v>
                </c:pt>
                <c:pt idx="609">
                  <c:v>89.758849563310278</c:v>
                </c:pt>
                <c:pt idx="610">
                  <c:v>89.759426181359458</c:v>
                </c:pt>
                <c:pt idx="611">
                  <c:v>89.759999717335759</c:v>
                </c:pt>
                <c:pt idx="612">
                  <c:v>89.760570196986919</c:v>
                </c:pt>
                <c:pt idx="613">
                  <c:v>89.76113764577029</c:v>
                </c:pt>
                <c:pt idx="614">
                  <c:v>89.761702088856993</c:v>
                </c:pt>
                <c:pt idx="615">
                  <c:v>89.762263551135902</c:v>
                </c:pt>
                <c:pt idx="616">
                  <c:v>89.762822057217605</c:v>
                </c:pt>
                <c:pt idx="617">
                  <c:v>89.763377631438374</c:v>
                </c:pt>
                <c:pt idx="618">
                  <c:v>89.763930297863908</c:v>
                </c:pt>
                <c:pt idx="619">
                  <c:v>89.764480080293168</c:v>
                </c:pt>
                <c:pt idx="620">
                  <c:v>89.765027002262016</c:v>
                </c:pt>
                <c:pt idx="621">
                  <c:v>89.765571087046922</c:v>
                </c:pt>
                <c:pt idx="622">
                  <c:v>89.766112357668547</c:v>
                </c:pt>
                <c:pt idx="623">
                  <c:v>89.766650836895181</c:v>
                </c:pt>
                <c:pt idx="624">
                  <c:v>89.76718654724634</c:v>
                </c:pt>
                <c:pt idx="625">
                  <c:v>89.767719510996031</c:v>
                </c:pt>
                <c:pt idx="626">
                  <c:v>89.768249750176267</c:v>
                </c:pt>
                <c:pt idx="627">
                  <c:v>89.768777286580175</c:v>
                </c:pt>
                <c:pt idx="628">
                  <c:v>89.769302141765422</c:v>
                </c:pt>
                <c:pt idx="629">
                  <c:v>89.769824337057315</c:v>
                </c:pt>
                <c:pt idx="630">
                  <c:v>89.770343893551896</c:v>
                </c:pt>
                <c:pt idx="631">
                  <c:v>89.770860832119141</c:v>
                </c:pt>
                <c:pt idx="632">
                  <c:v>89.771375173405914</c:v>
                </c:pt>
                <c:pt idx="633">
                  <c:v>89.771886937838985</c:v>
                </c:pt>
                <c:pt idx="634">
                  <c:v>89.772396145628008</c:v>
                </c:pt>
                <c:pt idx="635">
                  <c:v>89.772902816768323</c:v>
                </c:pt>
                <c:pt idx="636">
                  <c:v>89.773406971043883</c:v>
                </c:pt>
                <c:pt idx="637">
                  <c:v>89.773908628030057</c:v>
                </c:pt>
                <c:pt idx="638">
                  <c:v>89.774407807096338</c:v>
                </c:pt>
                <c:pt idx="639">
                  <c:v>89.774904527409078</c:v>
                </c:pt>
                <c:pt idx="640">
                  <c:v>89.775398807934167</c:v>
                </c:pt>
                <c:pt idx="641">
                  <c:v>89.775890667439683</c:v>
                </c:pt>
                <c:pt idx="642">
                  <c:v>89.776380124498459</c:v>
                </c:pt>
                <c:pt idx="643">
                  <c:v>89.776867197490589</c:v>
                </c:pt>
                <c:pt idx="644">
                  <c:v>89.777351904606007</c:v>
                </c:pt>
                <c:pt idx="645">
                  <c:v>89.777834263846913</c:v>
                </c:pt>
                <c:pt idx="646">
                  <c:v>89.778314293030235</c:v>
                </c:pt>
                <c:pt idx="647">
                  <c:v>89.778792009789953</c:v>
                </c:pt>
                <c:pt idx="648">
                  <c:v>89.779267431579569</c:v>
                </c:pt>
                <c:pt idx="649">
                  <c:v>89.779740575674268</c:v>
                </c:pt>
                <c:pt idx="650">
                  <c:v>89.780211459173373</c:v>
                </c:pt>
                <c:pt idx="651">
                  <c:v>89.780680099002495</c:v>
                </c:pt>
                <c:pt idx="652">
                  <c:v>89.781146511915708</c:v>
                </c:pt>
                <c:pt idx="653">
                  <c:v>89.781610714497845</c:v>
                </c:pt>
                <c:pt idx="654">
                  <c:v>89.782072723166564</c:v>
                </c:pt>
                <c:pt idx="655">
                  <c:v>89.782532554174452</c:v>
                </c:pt>
                <c:pt idx="656">
                  <c:v>89.782990223611179</c:v>
                </c:pt>
                <c:pt idx="657">
                  <c:v>89.783445747405494</c:v>
                </c:pt>
                <c:pt idx="658">
                  <c:v>89.783899141327211</c:v>
                </c:pt>
                <c:pt idx="659">
                  <c:v>89.784350420989298</c:v>
                </c:pt>
                <c:pt idx="660">
                  <c:v>89.784799601849755</c:v>
                </c:pt>
                <c:pt idx="661">
                  <c:v>89.785246699213573</c:v>
                </c:pt>
                <c:pt idx="662">
                  <c:v>89.785691728234625</c:v>
                </c:pt>
                <c:pt idx="663">
                  <c:v>89.786134703917554</c:v>
                </c:pt>
                <c:pt idx="664">
                  <c:v>89.786575641119597</c:v>
                </c:pt>
                <c:pt idx="665">
                  <c:v>89.787014554552414</c:v>
                </c:pt>
                <c:pt idx="666">
                  <c:v>89.787451458783877</c:v>
                </c:pt>
                <c:pt idx="667">
                  <c:v>89.787886368239839</c:v>
                </c:pt>
                <c:pt idx="668">
                  <c:v>89.788319297205874</c:v>
                </c:pt>
                <c:pt idx="669">
                  <c:v>89.788750259828944</c:v>
                </c:pt>
                <c:pt idx="670">
                  <c:v>89.789179270119206</c:v>
                </c:pt>
                <c:pt idx="671">
                  <c:v>89.789606341951497</c:v>
                </c:pt>
                <c:pt idx="672">
                  <c:v>89.790031489067132</c:v>
                </c:pt>
                <c:pt idx="673">
                  <c:v>89.790454725075435</c:v>
                </c:pt>
                <c:pt idx="674">
                  <c:v>89.790876063455386</c:v>
                </c:pt>
                <c:pt idx="675">
                  <c:v>89.791295517557103</c:v>
                </c:pt>
                <c:pt idx="676">
                  <c:v>89.791713100603459</c:v>
                </c:pt>
                <c:pt idx="677">
                  <c:v>89.792128825691577</c:v>
                </c:pt>
                <c:pt idx="678">
                  <c:v>89.792542705794389</c:v>
                </c:pt>
                <c:pt idx="679">
                  <c:v>89.792954753762004</c:v>
                </c:pt>
                <c:pt idx="680">
                  <c:v>89.793364982323283</c:v>
                </c:pt>
                <c:pt idx="681">
                  <c:v>89.793773404087148</c:v>
                </c:pt>
                <c:pt idx="682">
                  <c:v>89.794180031544187</c:v>
                </c:pt>
                <c:pt idx="683">
                  <c:v>89.794584877067834</c:v>
                </c:pt>
                <c:pt idx="684">
                  <c:v>89.794987952915932</c:v>
                </c:pt>
                <c:pt idx="685">
                  <c:v>89.795389271231954</c:v>
                </c:pt>
                <c:pt idx="686">
                  <c:v>89.795788844046442</c:v>
                </c:pt>
                <c:pt idx="687">
                  <c:v>89.796186683278236</c:v>
                </c:pt>
                <c:pt idx="688">
                  <c:v>89.796582800735891</c:v>
                </c:pt>
                <c:pt idx="689">
                  <c:v>89.796977208118847</c:v>
                </c:pt>
                <c:pt idx="690">
                  <c:v>89.797369917018756</c:v>
                </c:pt>
                <c:pt idx="691">
                  <c:v>89.797760938920703</c:v>
                </c:pt>
                <c:pt idx="692">
                  <c:v>89.798150285204471</c:v>
                </c:pt>
                <c:pt idx="693">
                  <c:v>89.79853796714572</c:v>
                </c:pt>
                <c:pt idx="694">
                  <c:v>89.798923995917193</c:v>
                </c:pt>
              </c:numCache>
            </c:numRef>
          </c:yVal>
          <c:smooth val="1"/>
        </c:ser>
        <c:axId val="228382976"/>
        <c:axId val="228381056"/>
      </c:scatterChart>
      <c:valAx>
        <c:axId val="228376576"/>
        <c:scaling>
          <c:orientation val="minMax"/>
          <c:max val="15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228378880"/>
        <c:crosses val="autoZero"/>
        <c:crossBetween val="midCat"/>
      </c:valAx>
      <c:valAx>
        <c:axId val="22837888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228376576"/>
        <c:crosses val="autoZero"/>
        <c:crossBetween val="midCat"/>
      </c:valAx>
      <c:valAx>
        <c:axId val="22838105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Phase  deg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228382976"/>
        <c:crosses val="max"/>
        <c:crossBetween val="midCat"/>
      </c:valAx>
      <c:valAx>
        <c:axId val="228382976"/>
        <c:scaling>
          <c:orientation val="minMax"/>
        </c:scaling>
        <c:delete val="1"/>
        <c:axPos val="b"/>
        <c:numFmt formatCode="General" sourceLinked="1"/>
        <c:tickLblPos val="none"/>
        <c:crossAx val="22838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92568821809754"/>
          <c:y val="0.26165799587551558"/>
          <c:w val="0.15008333333333398"/>
          <c:h val="0.1076363892013501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Circuit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Zt vs f</c:v>
          </c:tx>
          <c:spPr>
            <a:ln w="25400">
              <a:solidFill>
                <a:schemeClr val="tx2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secondary!$F$6:$F$325</c:f>
              <c:numCache>
                <c:formatCode>General</c:formatCode>
                <c:ptCount val="320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</c:numCache>
            </c:numRef>
          </c:xVal>
          <c:yVal>
            <c:numRef>
              <c:f>secondary!$M$6:$M$325</c:f>
              <c:numCache>
                <c:formatCode>0.000</c:formatCode>
                <c:ptCount val="320"/>
                <c:pt idx="0">
                  <c:v>0.44926667340230614</c:v>
                </c:pt>
                <c:pt idx="1">
                  <c:v>0.45452137138090049</c:v>
                </c:pt>
                <c:pt idx="2">
                  <c:v>0.45980144449765914</c:v>
                </c:pt>
                <c:pt idx="3">
                  <c:v>0.46510728790488637</c:v>
                </c:pt>
                <c:pt idx="4">
                  <c:v>0.47043930205985263</c:v>
                </c:pt>
                <c:pt idx="5">
                  <c:v>0.4757978928379194</c:v>
                </c:pt>
                <c:pt idx="6">
                  <c:v>0.48118347164821262</c:v>
                </c:pt>
                <c:pt idx="7">
                  <c:v>0.48659645555191466</c:v>
                </c:pt>
                <c:pt idx="8">
                  <c:v>0.49203726738325371</c:v>
                </c:pt>
                <c:pt idx="9">
                  <c:v>0.49750633587326204</c:v>
                </c:pt>
                <c:pt idx="10">
                  <c:v>0.50300409577638749</c:v>
                </c:pt>
                <c:pt idx="11">
                  <c:v>0.50853098800003671</c:v>
                </c:pt>
                <c:pt idx="12">
                  <c:v>0.51408745973713388</c:v>
                </c:pt>
                <c:pt idx="13">
                  <c:v>0.51967396460178639</c:v>
                </c:pt>
                <c:pt idx="14">
                  <c:v>0.52529096276814091</c:v>
                </c:pt>
                <c:pt idx="15">
                  <c:v>0.53093892111252849</c:v>
                </c:pt>
                <c:pt idx="16">
                  <c:v>0.53661831335899079</c:v>
                </c:pt>
                <c:pt idx="17">
                  <c:v>0.54232962022828757</c:v>
                </c:pt>
                <c:pt idx="18">
                  <c:v>0.54807332959048582</c:v>
                </c:pt>
                <c:pt idx="19">
                  <c:v>0.55384993662124127</c:v>
                </c:pt>
                <c:pt idx="20">
                  <c:v>0.55965994396187246</c:v>
                </c:pt>
                <c:pt idx="21">
                  <c:v>0.56550386188334878</c:v>
                </c:pt>
                <c:pt idx="22">
                  <c:v>0.57138220845430288</c:v>
                </c:pt>
                <c:pt idx="23">
                  <c:v>0.57729550971318921</c:v>
                </c:pt>
                <c:pt idx="24">
                  <c:v>0.58324429984471615</c:v>
                </c:pt>
                <c:pt idx="25">
                  <c:v>0.58922912136067185</c:v>
                </c:pt>
                <c:pt idx="26">
                  <c:v>0.59525052528528866</c:v>
                </c:pt>
                <c:pt idx="27">
                  <c:v>0.60130907134527078</c:v>
                </c:pt>
                <c:pt idx="28">
                  <c:v>0.6074053281646371</c:v>
                </c:pt>
                <c:pt idx="29">
                  <c:v>0.61353987346451988</c:v>
                </c:pt>
                <c:pt idx="30">
                  <c:v>0.61971329426807542</c:v>
                </c:pt>
                <c:pt idx="31">
                  <c:v>0.62592618711066006</c:v>
                </c:pt>
                <c:pt idx="32">
                  <c:v>0.63217915825543713</c:v>
                </c:pt>
                <c:pt idx="33">
                  <c:v>0.63847282391458415</c:v>
                </c:pt>
                <c:pt idx="34">
                  <c:v>0.64480781047626901</c:v>
                </c:pt>
                <c:pt idx="35">
                  <c:v>0.6511847547375833</c:v>
                </c:pt>
                <c:pt idx="36">
                  <c:v>0.65760430414361448</c:v>
                </c:pt>
                <c:pt idx="37">
                  <c:v>0.66406711703285159</c:v>
                </c:pt>
                <c:pt idx="38">
                  <c:v>0.67057386288912657</c:v>
                </c:pt>
                <c:pt idx="39">
                  <c:v>0.67712522260029795</c:v>
                </c:pt>
                <c:pt idx="40">
                  <c:v>0.6837218887238905</c:v>
                </c:pt>
                <c:pt idx="41">
                  <c:v>0.690364565759919</c:v>
                </c:pt>
                <c:pt idx="42">
                  <c:v>0.69705397043112083</c:v>
                </c:pt>
                <c:pt idx="43">
                  <c:v>0.70379083197084269</c:v>
                </c:pt>
                <c:pt idx="44">
                  <c:v>0.71057589241882724</c:v>
                </c:pt>
                <c:pt idx="45">
                  <c:v>0.71740990692515816</c:v>
                </c:pt>
                <c:pt idx="46">
                  <c:v>0.72429364406263208</c:v>
                </c:pt>
                <c:pt idx="47">
                  <c:v>0.73122788614783252</c:v>
                </c:pt>
                <c:pt idx="48">
                  <c:v>0.73821342957119607</c:v>
                </c:pt>
                <c:pt idx="49">
                  <c:v>0.74525108513636928</c:v>
                </c:pt>
                <c:pt idx="50">
                  <c:v>0.75234167840916466</c:v>
                </c:pt>
                <c:pt idx="51">
                  <c:v>0.75948605007643932</c:v>
                </c:pt>
                <c:pt idx="52">
                  <c:v>0.76668505631523165</c:v>
                </c:pt>
                <c:pt idx="53">
                  <c:v>0.77393956917249851</c:v>
                </c:pt>
                <c:pt idx="54">
                  <c:v>0.78125047695582084</c:v>
                </c:pt>
                <c:pt idx="55">
                  <c:v>0.78861868463544504</c:v>
                </c:pt>
                <c:pt idx="56">
                  <c:v>0.7960451142580538</c:v>
                </c:pt>
                <c:pt idx="57">
                  <c:v>0.80353070537267157</c:v>
                </c:pt>
                <c:pt idx="58">
                  <c:v>0.81107641546911946</c:v>
                </c:pt>
                <c:pt idx="59">
                  <c:v>0.81868322042946629</c:v>
                </c:pt>
                <c:pt idx="60">
                  <c:v>0.82635211499291938</c:v>
                </c:pt>
                <c:pt idx="61">
                  <c:v>0.83408411323463905</c:v>
                </c:pt>
                <c:pt idx="62">
                  <c:v>0.84188024905895975</c:v>
                </c:pt>
                <c:pt idx="63">
                  <c:v>0.8497415767075347</c:v>
                </c:pt>
                <c:pt idx="64">
                  <c:v>0.85766917128293585</c:v>
                </c:pt>
                <c:pt idx="65">
                  <c:v>0.86566412928826431</c:v>
                </c:pt>
                <c:pt idx="66">
                  <c:v>0.87372756918334404</c:v>
                </c:pt>
                <c:pt idx="67">
                  <c:v>0.88186063195810871</c:v>
                </c:pt>
                <c:pt idx="68">
                  <c:v>0.89006448172379871</c:v>
                </c:pt>
                <c:pt idx="69">
                  <c:v>0.89834030632262696</c:v>
                </c:pt>
                <c:pt idx="70">
                  <c:v>0.9066893179565898</c:v>
                </c:pt>
                <c:pt idx="71">
                  <c:v>0.91511275383613411</c:v>
                </c:pt>
                <c:pt idx="72">
                  <c:v>0.92361187684941748</c:v>
                </c:pt>
                <c:pt idx="73">
                  <c:v>0.93218797625292948</c:v>
                </c:pt>
                <c:pt idx="74">
                  <c:v>0.94084236838428237</c:v>
                </c:pt>
                <c:pt idx="75">
                  <c:v>0.9495763973980047</c:v>
                </c:pt>
                <c:pt idx="76">
                  <c:v>0.95839143602521215</c:v>
                </c:pt>
                <c:pt idx="77">
                  <c:v>0.96728888635806864</c:v>
                </c:pt>
                <c:pt idx="78">
                  <c:v>0.97627018065999216</c:v>
                </c:pt>
                <c:pt idx="79">
                  <c:v>0.98533678220259358</c:v>
                </c:pt>
                <c:pt idx="80">
                  <c:v>0.99449018613039097</c:v>
                </c:pt>
                <c:pt idx="81">
                  <c:v>1.003731920354386</c:v>
                </c:pt>
                <c:pt idx="82">
                  <c:v>1.0130635464756259</c:v>
                </c:pt>
                <c:pt idx="83">
                  <c:v>1.0224866607399494</c:v>
                </c:pt>
                <c:pt idx="84">
                  <c:v>1.0320028950251388</c:v>
                </c:pt>
                <c:pt idx="85">
                  <c:v>1.0416139178617867</c:v>
                </c:pt>
                <c:pt idx="86">
                  <c:v>1.0513214354892189</c:v>
                </c:pt>
                <c:pt idx="87">
                  <c:v>1.0611271929479016</c:v>
                </c:pt>
                <c:pt idx="88">
                  <c:v>1.0710329752097998</c:v>
                </c:pt>
                <c:pt idx="89">
                  <c:v>1.0810406083482544</c:v>
                </c:pt>
                <c:pt idx="90">
                  <c:v>1.0911519607489875</c:v>
                </c:pt>
                <c:pt idx="91">
                  <c:v>1.1013689443639443</c:v>
                </c:pt>
                <c:pt idx="92">
                  <c:v>1.1116935160097507</c:v>
                </c:pt>
                <c:pt idx="93">
                  <c:v>1.1221276787126504</c:v>
                </c:pt>
                <c:pt idx="94">
                  <c:v>1.1326734831018832</c:v>
                </c:pt>
                <c:pt idx="95">
                  <c:v>1.1433330288535473</c:v>
                </c:pt>
                <c:pt idx="96">
                  <c:v>1.1541084661871015</c:v>
                </c:pt>
                <c:pt idx="97">
                  <c:v>1.1650019974167609</c:v>
                </c:pt>
                <c:pt idx="98">
                  <c:v>1.1760158785601535</c:v>
                </c:pt>
                <c:pt idx="99">
                  <c:v>1.1871524210067177</c:v>
                </c:pt>
                <c:pt idx="100">
                  <c:v>1.1984139932484543</c:v>
                </c:pt>
                <c:pt idx="101">
                  <c:v>1.2098030226757708</c:v>
                </c:pt>
                <c:pt idx="102">
                  <c:v>1.2213219974412841</c:v>
                </c:pt>
                <c:pt idx="103">
                  <c:v>1.2329734683946227</c:v>
                </c:pt>
                <c:pt idx="104">
                  <c:v>1.2447600510913921</c:v>
                </c:pt>
                <c:pt idx="105">
                  <c:v>1.2566844278796474</c:v>
                </c:pt>
                <c:pt idx="106">
                  <c:v>1.2687493500673923</c:v>
                </c:pt>
                <c:pt idx="107">
                  <c:v>1.2809576401747957</c:v>
                </c:pt>
                <c:pt idx="108">
                  <c:v>1.2933121942750254</c:v>
                </c:pt>
                <c:pt idx="109">
                  <c:v>1.305815984427779</c:v>
                </c:pt>
                <c:pt idx="110">
                  <c:v>1.3184720612098566</c:v>
                </c:pt>
                <c:pt idx="111">
                  <c:v>1.3312835563472869</c:v>
                </c:pt>
                <c:pt idx="112">
                  <c:v>1.3442536854538265</c:v>
                </c:pt>
                <c:pt idx="113">
                  <c:v>1.3573857508808638</c:v>
                </c:pt>
                <c:pt idx="114">
                  <c:v>1.370683144684067</c:v>
                </c:pt>
                <c:pt idx="115">
                  <c:v>1.3841493517123908</c:v>
                </c:pt>
                <c:pt idx="116">
                  <c:v>1.3977879528253716</c:v>
                </c:pt>
                <c:pt idx="117">
                  <c:v>1.4116026282449785</c:v>
                </c:pt>
                <c:pt idx="118">
                  <c:v>1.425597161048632</c:v>
                </c:pt>
                <c:pt idx="119">
                  <c:v>1.4397754408103738</c:v>
                </c:pt>
                <c:pt idx="120">
                  <c:v>1.454141467397583</c:v>
                </c:pt>
                <c:pt idx="121">
                  <c:v>1.468699354931041</c:v>
                </c:pt>
                <c:pt idx="122">
                  <c:v>1.4834533359166102</c:v>
                </c:pt>
                <c:pt idx="123">
                  <c:v>1.4984077655572687</c:v>
                </c:pt>
                <c:pt idx="124">
                  <c:v>1.5135671262547543</c:v>
                </c:pt>
                <c:pt idx="125">
                  <c:v>1.5289360323106225</c:v>
                </c:pt>
                <c:pt idx="126">
                  <c:v>1.5445192348370977</c:v>
                </c:pt>
                <c:pt idx="127">
                  <c:v>1.5603216268887365</c:v>
                </c:pt>
                <c:pt idx="128">
                  <c:v>1.5763482488265594</c:v>
                </c:pt>
                <c:pt idx="129">
                  <c:v>1.5926042939270544</c:v>
                </c:pt>
                <c:pt idx="130">
                  <c:v>1.6090951142491745</c:v>
                </c:pt>
                <c:pt idx="131">
                  <c:v>1.6258262267733012</c:v>
                </c:pt>
                <c:pt idx="132">
                  <c:v>1.6428033198269862</c:v>
                </c:pt>
                <c:pt idx="133">
                  <c:v>1.6600322598132418</c:v>
                </c:pt>
                <c:pt idx="134">
                  <c:v>1.6775190982581094</c:v>
                </c:pt>
                <c:pt idx="135">
                  <c:v>1.695270079195349</c:v>
                </c:pt>
                <c:pt idx="136">
                  <c:v>1.7132916469072099</c:v>
                </c:pt>
                <c:pt idx="137">
                  <c:v>1.7315904540414662</c:v>
                </c:pt>
                <c:pt idx="138">
                  <c:v>1.750173370126249</c:v>
                </c:pt>
                <c:pt idx="139">
                  <c:v>1.7690474905056028</c:v>
                </c:pt>
                <c:pt idx="140">
                  <c:v>1.7882201457202225</c:v>
                </c:pt>
                <c:pt idx="141">
                  <c:v>1.8076989113594559</c:v>
                </c:pt>
                <c:pt idx="142">
                  <c:v>1.8274916184124532</c:v>
                </c:pt>
                <c:pt idx="143">
                  <c:v>1.8476063641481983</c:v>
                </c:pt>
                <c:pt idx="144">
                  <c:v>1.8680515235562241</c:v>
                </c:pt>
                <c:pt idx="145">
                  <c:v>1.8888357613820268</c:v>
                </c:pt>
                <c:pt idx="146">
                  <c:v>1.9099680447935548</c:v>
                </c:pt>
                <c:pt idx="147">
                  <c:v>1.9314576567177157</c:v>
                </c:pt>
                <c:pt idx="148">
                  <c:v>1.9533142098886258</c:v>
                </c:pt>
                <c:pt idx="149">
                  <c:v>1.9755476616523138</c:v>
                </c:pt>
                <c:pt idx="150">
                  <c:v>1.9981683295758335</c:v>
                </c:pt>
                <c:pt idx="151">
                  <c:v>2.0211869079122464</c:v>
                </c:pt>
                <c:pt idx="152">
                  <c:v>2.0446144849767207</c:v>
                </c:pt>
                <c:pt idx="153">
                  <c:v>2.0684625614931322</c:v>
                </c:pt>
                <c:pt idx="154">
                  <c:v>2.0927430699749867</c:v>
                </c:pt>
                <c:pt idx="155">
                  <c:v>2.1174683952093538</c:v>
                </c:pt>
                <c:pt idx="156">
                  <c:v>2.1426513959177367</c:v>
                </c:pt>
                <c:pt idx="157">
                  <c:v>2.1683054276735403</c:v>
                </c:pt>
                <c:pt idx="158">
                  <c:v>2.1944443671620339</c:v>
                </c:pt>
                <c:pt idx="159">
                  <c:v>2.2210826378754227</c:v>
                </c:pt>
                <c:pt idx="160">
                  <c:v>2.2482352373430943</c:v>
                </c:pt>
                <c:pt idx="161">
                  <c:v>2.2759177660051089</c:v>
                </c:pt>
                <c:pt idx="162">
                  <c:v>2.3041464578457878</c:v>
                </c:pt>
                <c:pt idx="163">
                  <c:v>2.3329382129138834</c:v>
                </c:pt>
                <c:pt idx="164">
                  <c:v>2.3623106318662628</c:v>
                </c:pt>
                <c:pt idx="165">
                  <c:v>2.3922820526835333</c:v>
                </c:pt>
                <c:pt idx="166">
                  <c:v>2.4228715897186408</c:v>
                </c:pt>
                <c:pt idx="167">
                  <c:v>2.4540991752532104</c:v>
                </c:pt>
                <c:pt idx="168">
                  <c:v>2.4859856037515615</c:v>
                </c:pt>
                <c:pt idx="169">
                  <c:v>2.5185525790189236</c:v>
                </c:pt>
                <c:pt idx="170">
                  <c:v>2.5518227644886697</c:v>
                </c:pt>
                <c:pt idx="171">
                  <c:v>2.5858198368834926</c:v>
                </c:pt>
                <c:pt idx="172">
                  <c:v>2.6205685435175661</c:v>
                </c:pt>
                <c:pt idx="173">
                  <c:v>2.6560947635312306</c:v>
                </c:pt>
                <c:pt idx="174">
                  <c:v>2.692425573376684</c:v>
                </c:pt>
                <c:pt idx="175">
                  <c:v>2.7295893169029686</c:v>
                </c:pt>
                <c:pt idx="176">
                  <c:v>2.7676156804215992</c:v>
                </c:pt>
                <c:pt idx="177">
                  <c:v>2.8065357731706726</c:v>
                </c:pt>
                <c:pt idx="178">
                  <c:v>2.8463822136358985</c:v>
                </c:pt>
                <c:pt idx="179">
                  <c:v>2.8871892222319961</c:v>
                </c:pt>
                <c:pt idx="180">
                  <c:v>2.9289927208980009</c:v>
                </c:pt>
                <c:pt idx="181">
                  <c:v>2.9718304402157183</c:v>
                </c:pt>
                <c:pt idx="182">
                  <c:v>3.0157420347227624</c:v>
                </c:pt>
                <c:pt idx="183">
                  <c:v>3.0607692071609267</c:v>
                </c:pt>
                <c:pt idx="184">
                  <c:v>3.1069558424781873</c:v>
                </c:pt>
                <c:pt idx="185">
                  <c:v>3.1543481524893844</c:v>
                </c:pt>
                <c:pt idx="186">
                  <c:v>3.2029948321979398</c:v>
                </c:pt>
                <c:pt idx="187">
                  <c:v>3.2529472288901045</c:v>
                </c:pt>
                <c:pt idx="188">
                  <c:v>3.304259525235961</c:v>
                </c:pt>
                <c:pt idx="189">
                  <c:v>3.3569889377696924</c:v>
                </c:pt>
                <c:pt idx="190">
                  <c:v>3.4111959322774053</c:v>
                </c:pt>
                <c:pt idx="191">
                  <c:v>3.4669444577968682</c:v>
                </c:pt>
                <c:pt idx="192">
                  <c:v>3.5243022011328025</c:v>
                </c:pt>
                <c:pt idx="193">
                  <c:v>3.5833408640170559</c:v>
                </c:pt>
                <c:pt idx="194">
                  <c:v>3.6441364652994026</c:v>
                </c:pt>
                <c:pt idx="195">
                  <c:v>3.7067696708463758</c:v>
                </c:pt>
                <c:pt idx="196">
                  <c:v>3.7713261541577294</c:v>
                </c:pt>
                <c:pt idx="197">
                  <c:v>3.8378969910897935</c:v>
                </c:pt>
                <c:pt idx="198">
                  <c:v>3.9065790925089821</c:v>
                </c:pt>
                <c:pt idx="199">
                  <c:v>3.9774756791965125</c:v>
                </c:pt>
                <c:pt idx="200">
                  <c:v>4.0506968038972309</c:v>
                </c:pt>
                <c:pt idx="201">
                  <c:v>4.1263599260637553</c:v>
                </c:pt>
                <c:pt idx="202">
                  <c:v>4.2045905456070001</c:v>
                </c:pt>
                <c:pt idx="203">
                  <c:v>4.2855229028427111</c:v>
                </c:pt>
                <c:pt idx="204">
                  <c:v>4.3693007528426113</c:v>
                </c:pt>
                <c:pt idx="205">
                  <c:v>4.4560782235827379</c:v>
                </c:pt>
                <c:pt idx="206">
                  <c:v>4.546020768661438</c:v>
                </c:pt>
                <c:pt idx="207">
                  <c:v>4.6393062269714749</c:v>
                </c:pt>
                <c:pt idx="208">
                  <c:v>4.7361260035992263</c:v>
                </c:pt>
                <c:pt idx="209">
                  <c:v>4.8366863884429456</c:v>
                </c:pt>
                <c:pt idx="210">
                  <c:v>4.9412100316562659</c:v>
                </c:pt>
                <c:pt idx="211">
                  <c:v>5.0499375981134698</c:v>
                </c:pt>
                <c:pt idx="212">
                  <c:v>5.1631296267568088</c:v>
                </c:pt>
                <c:pt idx="213">
                  <c:v>5.2810686250445258</c:v>
                </c:pt>
                <c:pt idx="214">
                  <c:v>5.404061433920794</c:v>
                </c:pt>
                <c:pt idx="215">
                  <c:v>5.5324419049607378</c:v>
                </c:pt>
                <c:pt idx="216">
                  <c:v>5.6665739388366552</c:v>
                </c:pt>
                <c:pt idx="217">
                  <c:v>5.806854943295539</c:v>
                </c:pt>
                <c:pt idx="218">
                  <c:v>5.9537197797979502</c:v>
                </c:pt>
                <c:pt idx="219">
                  <c:v>6.1076452813058983</c:v>
                </c:pt>
                <c:pt idx="220">
                  <c:v>6.2691554400098761</c:v>
                </c:pt>
                <c:pt idx="221">
                  <c:v>6.4388273838033587</c:v>
                </c:pt>
                <c:pt idx="222">
                  <c:v>6.6172982850118078</c:v>
                </c:pt>
                <c:pt idx="223">
                  <c:v>6.8052733755105139</c:v>
                </c:pt>
                <c:pt idx="224">
                  <c:v>7.0035352805463793</c:v>
                </c:pt>
                <c:pt idx="225">
                  <c:v>7.2129549314385493</c:v>
                </c:pt>
                <c:pt idx="226">
                  <c:v>7.4345043776785342</c:v>
                </c:pt>
                <c:pt idx="227">
                  <c:v>7.669271895505811</c:v>
                </c:pt>
                <c:pt idx="228">
                  <c:v>7.9184798877862939</c:v>
                </c:pt>
                <c:pt idx="229">
                  <c:v>8.1835061956921944</c:v>
                </c:pt>
                <c:pt idx="230">
                  <c:v>8.4659096054202845</c:v>
                </c:pt>
                <c:pt idx="231">
                  <c:v>8.7674605455448873</c:v>
                </c:pt>
                <c:pt idx="232">
                  <c:v>9.0901782499729613</c:v>
                </c:pt>
                <c:pt idx="233">
                  <c:v>9.4363760321885959</c:v>
                </c:pt>
                <c:pt idx="234">
                  <c:v>9.8087168129617428</c:v>
                </c:pt>
                <c:pt idx="235">
                  <c:v>10.210281715182964</c:v>
                </c:pt>
                <c:pt idx="236">
                  <c:v>10.64465545725451</c:v>
                </c:pt>
                <c:pt idx="237">
                  <c:v>11.116033545066728</c:v>
                </c:pt>
                <c:pt idx="238">
                  <c:v>11.629358037510585</c:v>
                </c:pt>
                <c:pt idx="239">
                  <c:v>12.190491176460164</c:v>
                </c:pt>
                <c:pt idx="240">
                  <c:v>12.806439789357853</c:v>
                </c:pt>
                <c:pt idx="241">
                  <c:v>13.485648653227438</c:v>
                </c:pt>
                <c:pt idx="242">
                  <c:v>14.238388847813232</c:v>
                </c:pt>
                <c:pt idx="243">
                  <c:v>15.077278975863281</c:v>
                </c:pt>
                <c:pt idx="244">
                  <c:v>16.017995404932957</c:v>
                </c:pt>
                <c:pt idx="245">
                  <c:v>17.080256500078047</c:v>
                </c:pt>
                <c:pt idx="246">
                  <c:v>18.289212369712288</c:v>
                </c:pt>
                <c:pt idx="247">
                  <c:v>19.677448929280011</c:v>
                </c:pt>
                <c:pt idx="248">
                  <c:v>21.287947352030425</c:v>
                </c:pt>
                <c:pt idx="249">
                  <c:v>23.178574256021676</c:v>
                </c:pt>
                <c:pt idx="250">
                  <c:v>25.429109495762685</c:v>
                </c:pt>
                <c:pt idx="251">
                  <c:v>28.152649680800458</c:v>
                </c:pt>
                <c:pt idx="252">
                  <c:v>31.514912147457352</c:v>
                </c:pt>
                <c:pt idx="253">
                  <c:v>35.768600619828959</c:v>
                </c:pt>
                <c:pt idx="254">
                  <c:v>41.318419579835151</c:v>
                </c:pt>
                <c:pt idx="255">
                  <c:v>48.853604018634201</c:v>
                </c:pt>
                <c:pt idx="256">
                  <c:v>59.644458436092755</c:v>
                </c:pt>
                <c:pt idx="257">
                  <c:v>76.288434196094713</c:v>
                </c:pt>
                <c:pt idx="258">
                  <c:v>104.87274477632299</c:v>
                </c:pt>
                <c:pt idx="259">
                  <c:v>161.88229417763557</c:v>
                </c:pt>
                <c:pt idx="260">
                  <c:v>274.24196674616104</c:v>
                </c:pt>
                <c:pt idx="261">
                  <c:v>249.20959263965128</c:v>
                </c:pt>
                <c:pt idx="262">
                  <c:v>146.89042254506748</c:v>
                </c:pt>
                <c:pt idx="263">
                  <c:v>98.150811349135168</c:v>
                </c:pt>
                <c:pt idx="264">
                  <c:v>72.883842676081755</c:v>
                </c:pt>
                <c:pt idx="265">
                  <c:v>57.786215304131048</c:v>
                </c:pt>
                <c:pt idx="266">
                  <c:v>47.82337824715929</c:v>
                </c:pt>
                <c:pt idx="267">
                  <c:v>40.778988422550491</c:v>
                </c:pt>
                <c:pt idx="268">
                  <c:v>35.542699472258143</c:v>
                </c:pt>
                <c:pt idx="269">
                  <c:v>31.501006057120513</c:v>
                </c:pt>
                <c:pt idx="270">
                  <c:v>28.288583984005751</c:v>
                </c:pt>
                <c:pt idx="271">
                  <c:v>25.674778532976639</c:v>
                </c:pt>
                <c:pt idx="272">
                  <c:v>23.506972161876728</c:v>
                </c:pt>
                <c:pt idx="273">
                  <c:v>21.680238131392517</c:v>
                </c:pt>
                <c:pt idx="274">
                  <c:v>20.120101726118094</c:v>
                </c:pt>
                <c:pt idx="275">
                  <c:v>18.772260644452786</c:v>
                </c:pt>
                <c:pt idx="276">
                  <c:v>17.596199220636972</c:v>
                </c:pt>
                <c:pt idx="277">
                  <c:v>16.561080465428031</c:v>
                </c:pt>
                <c:pt idx="278">
                  <c:v>15.643022449715307</c:v>
                </c:pt>
                <c:pt idx="279">
                  <c:v>14.823244350800797</c:v>
                </c:pt>
                <c:pt idx="280">
                  <c:v>14.086774903248196</c:v>
                </c:pt>
                <c:pt idx="281">
                  <c:v>13.421533979636234</c:v>
                </c:pt>
                <c:pt idx="282">
                  <c:v>12.817667422764258</c:v>
                </c:pt>
                <c:pt idx="283">
                  <c:v>12.267057300621332</c:v>
                </c:pt>
                <c:pt idx="284">
                  <c:v>11.762955920970022</c:v>
                </c:pt>
                <c:pt idx="285">
                  <c:v>11.299708617471524</c:v>
                </c:pt>
                <c:pt idx="286">
                  <c:v>10.872541178042333</c:v>
                </c:pt>
                <c:pt idx="287">
                  <c:v>10.477394997323326</c:v>
                </c:pt>
                <c:pt idx="288">
                  <c:v>10.110797910438459</c:v>
                </c:pt>
                <c:pt idx="289">
                  <c:v>9.7697620157226623</c:v>
                </c:pt>
                <c:pt idx="290">
                  <c:v>9.4517021316477212</c:v>
                </c:pt>
                <c:pt idx="291">
                  <c:v>9.1543701868321623</c:v>
                </c:pt>
                <c:pt idx="292">
                  <c:v>8.8758020270173343</c:v>
                </c:pt>
                <c:pt idx="293">
                  <c:v>8.6142739822420058</c:v>
                </c:pt>
                <c:pt idx="294">
                  <c:v>8.368267167606648</c:v>
                </c:pt>
                <c:pt idx="295">
                  <c:v>8.1364379579238744</c:v>
                </c:pt>
                <c:pt idx="296">
                  <c:v>7.9175934258678264</c:v>
                </c:pt>
                <c:pt idx="297">
                  <c:v>7.7106707969611952</c:v>
                </c:pt>
                <c:pt idx="298">
                  <c:v>7.5147201755522648</c:v>
                </c:pt>
                <c:pt idx="299">
                  <c:v>7.328889950075606</c:v>
                </c:pt>
                <c:pt idx="300">
                  <c:v>7.1524144051049845</c:v>
                </c:pt>
                <c:pt idx="301">
                  <c:v>6.9846031605714716</c:v>
                </c:pt>
                <c:pt idx="302">
                  <c:v>6.824832131347657</c:v>
                </c:pt>
                <c:pt idx="303">
                  <c:v>6.6725357578804703</c:v>
                </c:pt>
                <c:pt idx="304">
                  <c:v>6.5272003042011706</c:v>
                </c:pt>
                <c:pt idx="305">
                  <c:v>6.3883580560968838</c:v>
                </c:pt>
                <c:pt idx="306">
                  <c:v>6.2555822815055793</c:v>
                </c:pt>
                <c:pt idx="307">
                  <c:v>6.1284828388311832</c:v>
                </c:pt>
                <c:pt idx="308">
                  <c:v>6.0067023380510136</c:v>
                </c:pt>
                <c:pt idx="309">
                  <c:v>5.8899127751188347</c:v>
                </c:pt>
                <c:pt idx="310">
                  <c:v>5.7778125729674636</c:v>
                </c:pt>
                <c:pt idx="311">
                  <c:v>5.6701239729425721</c:v>
                </c:pt>
                <c:pt idx="312">
                  <c:v>5.5665907291938668</c:v>
                </c:pt>
                <c:pt idx="313">
                  <c:v>5.4669760657596704</c:v>
                </c:pt>
                <c:pt idx="314">
                  <c:v>5.3710608620814977</c:v>
                </c:pt>
                <c:pt idx="315">
                  <c:v>5.2786420376988614</c:v>
                </c:pt>
                <c:pt idx="316">
                  <c:v>5.189531111077172</c:v>
                </c:pt>
                <c:pt idx="317">
                  <c:v>5.1035529110576139</c:v>
                </c:pt>
                <c:pt idx="318">
                  <c:v>5.0205444224014899</c:v>
                </c:pt>
                <c:pt idx="319">
                  <c:v>4.9403537494281338</c:v>
                </c:pt>
              </c:numCache>
            </c:numRef>
          </c:yVal>
          <c:smooth val="1"/>
        </c:ser>
        <c:axId val="228893056"/>
        <c:axId val="228895360"/>
      </c:scatterChart>
      <c:scatterChart>
        <c:scatterStyle val="lineMarker"/>
        <c:ser>
          <c:idx val="1"/>
          <c:order val="1"/>
          <c:tx>
            <c:v>It vs f</c:v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secondary!$F$6:$F$325</c:f>
              <c:numCache>
                <c:formatCode>General</c:formatCode>
                <c:ptCount val="320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</c:numCache>
            </c:numRef>
          </c:xVal>
          <c:yVal>
            <c:numRef>
              <c:f>secondary!$L$6:$L$325</c:f>
              <c:numCache>
                <c:formatCode>0.000</c:formatCode>
                <c:ptCount val="320"/>
                <c:pt idx="0">
                  <c:v>1.5580946494403536</c:v>
                </c:pt>
                <c:pt idx="1">
                  <c:v>1.5400815980848175</c:v>
                </c:pt>
                <c:pt idx="2">
                  <c:v>1.5223962612052291</c:v>
                </c:pt>
                <c:pt idx="3">
                  <c:v>1.5050290937241748</c:v>
                </c:pt>
                <c:pt idx="4">
                  <c:v>1.4879709176826834</c:v>
                </c:pt>
                <c:pt idx="5">
                  <c:v>1.4712129047583971</c:v>
                </c:pt>
                <c:pt idx="6">
                  <c:v>1.454746559773278</c:v>
                </c:pt>
                <c:pt idx="7">
                  <c:v>1.4385637051261206</c:v>
                </c:pt>
                <c:pt idx="8">
                  <c:v>1.4226564660899186</c:v>
                </c:pt>
                <c:pt idx="9">
                  <c:v>1.4070172569185582</c:v>
                </c:pt>
                <c:pt idx="10">
                  <c:v>1.3916387677113224</c:v>
                </c:pt>
                <c:pt idx="11">
                  <c:v>1.3765139519874243</c:v>
                </c:pt>
                <c:pt idx="12">
                  <c:v>1.3616360149261917</c:v>
                </c:pt>
                <c:pt idx="13">
                  <c:v>1.3469984022316628</c:v>
                </c:pt>
                <c:pt idx="14">
                  <c:v>1.3325947895832624</c:v>
                </c:pt>
                <c:pt idx="15">
                  <c:v>1.3184190726368699</c:v>
                </c:pt>
                <c:pt idx="16">
                  <c:v>1.3044653575430791</c:v>
                </c:pt>
                <c:pt idx="17">
                  <c:v>1.2907279519516985</c:v>
                </c:pt>
                <c:pt idx="18">
                  <c:v>1.2772013564736531</c:v>
                </c:pt>
                <c:pt idx="19">
                  <c:v>1.2638802565733716</c:v>
                </c:pt>
                <c:pt idx="20">
                  <c:v>1.250759514866564</c:v>
                </c:pt>
                <c:pt idx="21">
                  <c:v>1.2378341637999193</c:v>
                </c:pt>
                <c:pt idx="22">
                  <c:v>1.2250993986908214</c:v>
                </c:pt>
                <c:pt idx="23">
                  <c:v>1.212550571106594</c:v>
                </c:pt>
                <c:pt idx="24">
                  <c:v>1.2001831825640972</c:v>
                </c:pt>
                <c:pt idx="25">
                  <c:v>1.1879928785317526</c:v>
                </c:pt>
                <c:pt idx="26">
                  <c:v>1.1759754427171778</c:v>
                </c:pt>
                <c:pt idx="27">
                  <c:v>1.1641267916247033</c:v>
                </c:pt>
                <c:pt idx="28">
                  <c:v>1.1524429693680021</c:v>
                </c:pt>
                <c:pt idx="29">
                  <c:v>1.1409201427239921</c:v>
                </c:pt>
                <c:pt idx="30">
                  <c:v>1.1295545964150224</c:v>
                </c:pt>
                <c:pt idx="31">
                  <c:v>1.1183427286071419</c:v>
                </c:pt>
                <c:pt idx="32">
                  <c:v>1.1072810466129908</c:v>
                </c:pt>
                <c:pt idx="33">
                  <c:v>1.0963661627885466</c:v>
                </c:pt>
                <c:pt idx="34">
                  <c:v>1.0855947906136014</c:v>
                </c:pt>
                <c:pt idx="35">
                  <c:v>1.0749637409464361</c:v>
                </c:pt>
                <c:pt idx="36">
                  <c:v>1.0644699184437314</c:v>
                </c:pt>
                <c:pt idx="37">
                  <c:v>1.0541103181372717</c:v>
                </c:pt>
                <c:pt idx="38">
                  <c:v>1.0438820221594869</c:v>
                </c:pt>
                <c:pt idx="39">
                  <c:v>1.033782196610338</c:v>
                </c:pt>
                <c:pt idx="40">
                  <c:v>1.0238080885584799</c:v>
                </c:pt>
                <c:pt idx="41">
                  <c:v>1.013957023170033</c:v>
                </c:pt>
                <c:pt idx="42">
                  <c:v>1.0042264009586763</c:v>
                </c:pt>
                <c:pt idx="43">
                  <c:v>0.99461369515111886</c:v>
                </c:pt>
                <c:pt idx="44">
                  <c:v>0.98511644916234564</c:v>
                </c:pt>
                <c:pt idx="45">
                  <c:v>0.97573227417533503</c:v>
                </c:pt>
                <c:pt idx="46">
                  <c:v>0.96645884682023897</c:v>
                </c:pt>
                <c:pt idx="47">
                  <c:v>0.95729390694829286</c:v>
                </c:pt>
                <c:pt idx="48">
                  <c:v>0.94823525549597087</c:v>
                </c:pt>
                <c:pt idx="49">
                  <c:v>0.93928075243514864</c:v>
                </c:pt>
                <c:pt idx="50">
                  <c:v>0.93042831480526</c:v>
                </c:pt>
                <c:pt idx="51">
                  <c:v>0.92167591482364652</c:v>
                </c:pt>
                <c:pt idx="52">
                  <c:v>0.91302157807049611</c:v>
                </c:pt>
                <c:pt idx="53">
                  <c:v>0.90446338174496599</c:v>
                </c:pt>
                <c:pt idx="54">
                  <c:v>0.89599945298924222</c:v>
                </c:pt>
                <c:pt idx="55">
                  <c:v>0.88762796727747983</c:v>
                </c:pt>
                <c:pt idx="56">
                  <c:v>0.87934714686670523</c:v>
                </c:pt>
                <c:pt idx="57">
                  <c:v>0.87115525930691751</c:v>
                </c:pt>
                <c:pt idx="58">
                  <c:v>0.863050616007773</c:v>
                </c:pt>
                <c:pt idx="59">
                  <c:v>0.85503157085935244</c:v>
                </c:pt>
                <c:pt idx="60">
                  <c:v>0.84709651890465354</c:v>
                </c:pt>
                <c:pt idx="61">
                  <c:v>0.83924389506155306</c:v>
                </c:pt>
                <c:pt idx="62">
                  <c:v>0.83147217289210529</c:v>
                </c:pt>
                <c:pt idx="63">
                  <c:v>0.82377986341714227</c:v>
                </c:pt>
                <c:pt idx="64">
                  <c:v>0.81616551397424253</c:v>
                </c:pt>
                <c:pt idx="65">
                  <c:v>0.8086277071172272</c:v>
                </c:pt>
                <c:pt idx="66">
                  <c:v>0.80116505955543582</c:v>
                </c:pt>
                <c:pt idx="67">
                  <c:v>0.7937762211311099</c:v>
                </c:pt>
                <c:pt idx="68">
                  <c:v>0.78645987383329963</c:v>
                </c:pt>
                <c:pt idx="69">
                  <c:v>0.77921473084678039</c:v>
                </c:pt>
                <c:pt idx="70">
                  <c:v>0.77203953563453631</c:v>
                </c:pt>
                <c:pt idx="71">
                  <c:v>0.76493306105243775</c:v>
                </c:pt>
                <c:pt idx="72">
                  <c:v>0.75789410849480188</c:v>
                </c:pt>
                <c:pt idx="73">
                  <c:v>0.75092150706958893</c:v>
                </c:pt>
                <c:pt idx="74">
                  <c:v>0.744014112802038</c:v>
                </c:pt>
                <c:pt idx="75">
                  <c:v>0.73717080786560718</c:v>
                </c:pt>
                <c:pt idx="76">
                  <c:v>0.73039049983913384</c:v>
                </c:pt>
                <c:pt idx="77">
                  <c:v>0.72367212098917433</c:v>
                </c:pt>
                <c:pt idx="78">
                  <c:v>0.71701462757653411</c:v>
                </c:pt>
                <c:pt idx="79">
                  <c:v>0.71041699918604495</c:v>
                </c:pt>
                <c:pt idx="80">
                  <c:v>0.70387823807868188</c:v>
                </c:pt>
                <c:pt idx="81">
                  <c:v>0.69739736856515655</c:v>
                </c:pt>
                <c:pt idx="82">
                  <c:v>0.6909734364001634</c:v>
                </c:pt>
                <c:pt idx="83">
                  <c:v>0.68460550819648491</c:v>
                </c:pt>
                <c:pt idx="84">
                  <c:v>0.67829267085820388</c:v>
                </c:pt>
                <c:pt idx="85">
                  <c:v>0.67203403103229664</c:v>
                </c:pt>
                <c:pt idx="86">
                  <c:v>0.6658287145779197</c:v>
                </c:pt>
                <c:pt idx="87">
                  <c:v>0.65967586605272133</c:v>
                </c:pt>
                <c:pt idx="88">
                  <c:v>0.65357464821555122</c:v>
                </c:pt>
                <c:pt idx="89">
                  <c:v>0.64752424154495469</c:v>
                </c:pt>
                <c:pt idx="90">
                  <c:v>0.6415238437728753</c:v>
                </c:pt>
                <c:pt idx="91">
                  <c:v>0.6355726694330025</c:v>
                </c:pt>
                <c:pt idx="92">
                  <c:v>0.62966994942323673</c:v>
                </c:pt>
                <c:pt idx="93">
                  <c:v>0.62381493058175697</c:v>
                </c:pt>
                <c:pt idx="94">
                  <c:v>0.61800687527619591</c:v>
                </c:pt>
                <c:pt idx="95">
                  <c:v>0.61224506100546228</c:v>
                </c:pt>
                <c:pt idx="96">
                  <c:v>0.60652878001374744</c:v>
                </c:pt>
                <c:pt idx="97">
                  <c:v>0.60085733891629223</c:v>
                </c:pt>
                <c:pt idx="98">
                  <c:v>0.59523005833649112</c:v>
                </c:pt>
                <c:pt idx="99">
                  <c:v>0.58964627255394275</c:v>
                </c:pt>
                <c:pt idx="100">
                  <c:v>0.58410532916305535</c:v>
                </c:pt>
                <c:pt idx="101">
                  <c:v>0.57860658874184445</c:v>
                </c:pt>
                <c:pt idx="102">
                  <c:v>0.57314942453057138</c:v>
                </c:pt>
                <c:pt idx="103">
                  <c:v>0.56773322211987742</c:v>
                </c:pt>
                <c:pt idx="104">
                  <c:v>0.5623573791480917</c:v>
                </c:pt>
                <c:pt idx="105">
                  <c:v>0.55702130500740077</c:v>
                </c:pt>
                <c:pt idx="106">
                  <c:v>0.55172442055857451</c:v>
                </c:pt>
                <c:pt idx="107">
                  <c:v>0.54646615785396302</c:v>
                </c:pt>
                <c:pt idx="108">
                  <c:v>0.5412459598684829</c:v>
                </c:pt>
                <c:pt idx="109">
                  <c:v>0.5360632802383305</c:v>
                </c:pt>
                <c:pt idx="110">
                  <c:v>0.53091758300715597</c:v>
                </c:pt>
                <c:pt idx="111">
                  <c:v>0.52580834237946039</c:v>
                </c:pt>
                <c:pt idx="112">
                  <c:v>0.5207350424809708</c:v>
                </c:pt>
                <c:pt idx="113">
                  <c:v>0.51569717712576624</c:v>
                </c:pt>
                <c:pt idx="114">
                  <c:v>0.51069424958993359</c:v>
                </c:pt>
                <c:pt idx="115">
                  <c:v>0.50572577239154126</c:v>
                </c:pt>
                <c:pt idx="116">
                  <c:v>0.5007912670767255</c:v>
                </c:pt>
                <c:pt idx="117">
                  <c:v>0.49589026401169151</c:v>
                </c:pt>
                <c:pt idx="118">
                  <c:v>0.49102230218044085</c:v>
                </c:pt>
                <c:pt idx="119">
                  <c:v>0.48618692898804194</c:v>
                </c:pt>
                <c:pt idx="120">
                  <c:v>0.48138370006926567</c:v>
                </c:pt>
                <c:pt idx="121">
                  <c:v>0.4766121791024186</c:v>
                </c:pt>
                <c:pt idx="122">
                  <c:v>0.47187193762820812</c:v>
                </c:pt>
                <c:pt idx="123">
                  <c:v>0.46716255487348257</c:v>
                </c:pt>
                <c:pt idx="124">
                  <c:v>0.46248361757969386</c:v>
                </c:pt>
                <c:pt idx="125">
                  <c:v>0.45783471983593504</c:v>
                </c:pt>
                <c:pt idx="126">
                  <c:v>0.45321546291641346</c:v>
                </c:pt>
                <c:pt idx="127">
                  <c:v>0.44862545512221863</c:v>
                </c:pt>
                <c:pt idx="128">
                  <c:v>0.44406431162725818</c:v>
                </c:pt>
                <c:pt idx="129">
                  <c:v>0.43953165432822944</c:v>
                </c:pt>
                <c:pt idx="130">
                  <c:v>0.4350271116985085</c:v>
                </c:pt>
                <c:pt idx="131">
                  <c:v>0.43055031864583476</c:v>
                </c:pt>
                <c:pt idx="132">
                  <c:v>0.42610091637367842</c:v>
                </c:pt>
                <c:pt idx="133">
                  <c:v>0.42167855224617856</c:v>
                </c:pt>
                <c:pt idx="134">
                  <c:v>0.41728287965654826</c:v>
                </c:pt>
                <c:pt idx="135">
                  <c:v>0.4129135578988401</c:v>
                </c:pt>
                <c:pt idx="136">
                  <c:v>0.40857025204297354</c:v>
                </c:pt>
                <c:pt idx="137">
                  <c:v>0.40425263281293022</c:v>
                </c:pt>
                <c:pt idx="138">
                  <c:v>0.39996037646802124</c:v>
                </c:pt>
                <c:pt idx="139">
                  <c:v>0.395693164687137</c:v>
                </c:pt>
                <c:pt idx="140">
                  <c:v>0.39145068445589426</c:v>
                </c:pt>
                <c:pt idx="141">
                  <c:v>0.38723262795659613</c:v>
                </c:pt>
                <c:pt idx="142">
                  <c:v>0.38303869246092181</c:v>
                </c:pt>
                <c:pt idx="143">
                  <c:v>0.37886858022526937</c:v>
                </c:pt>
                <c:pt idx="144">
                  <c:v>0.37472199838867648</c:v>
                </c:pt>
                <c:pt idx="145">
                  <c:v>0.37059865887324306</c:v>
                </c:pt>
                <c:pt idx="146">
                  <c:v>0.36649827828698667</c:v>
                </c:pt>
                <c:pt idx="147">
                  <c:v>0.36242057782906167</c:v>
                </c:pt>
                <c:pt idx="148">
                  <c:v>0.35836528319727556</c:v>
                </c:pt>
                <c:pt idx="149">
                  <c:v>0.3543321244978378</c:v>
                </c:pt>
                <c:pt idx="150">
                  <c:v>0.35032083615727933</c:v>
                </c:pt>
                <c:pt idx="151">
                  <c:v>0.34633115683648186</c:v>
                </c:pt>
                <c:pt idx="152">
                  <c:v>0.34236282934676071</c:v>
                </c:pt>
                <c:pt idx="153">
                  <c:v>0.33841560056794107</c:v>
                </c:pt>
                <c:pt idx="154">
                  <c:v>0.33448922136837689</c:v>
                </c:pt>
                <c:pt idx="155">
                  <c:v>0.33058344652685645</c:v>
                </c:pt>
                <c:pt idx="156">
                  <c:v>0.32669803465634562</c:v>
                </c:pt>
                <c:pt idx="157">
                  <c:v>0.32283274812951857</c:v>
                </c:pt>
                <c:pt idx="158">
                  <c:v>0.31898735300602549</c:v>
                </c:pt>
                <c:pt idx="159">
                  <c:v>0.31516161896145622</c:v>
                </c:pt>
                <c:pt idx="160">
                  <c:v>0.31135531921794879</c:v>
                </c:pt>
                <c:pt idx="161">
                  <c:v>0.30756823047640319</c:v>
                </c:pt>
                <c:pt idx="162">
                  <c:v>0.30380013285025731</c:v>
                </c:pt>
                <c:pt idx="163">
                  <c:v>0.30005080980078208</c:v>
                </c:pt>
                <c:pt idx="164">
                  <c:v>0.29632004807385931</c:v>
                </c:pt>
                <c:pt idx="165">
                  <c:v>0.29260763763820308</c:v>
                </c:pt>
                <c:pt idx="166">
                  <c:v>0.28891337162498509</c:v>
                </c:pt>
                <c:pt idx="167">
                  <c:v>0.28523704626883101</c:v>
                </c:pt>
                <c:pt idx="168">
                  <c:v>0.28157846085015176</c:v>
                </c:pt>
                <c:pt idx="169">
                  <c:v>0.27793741763877644</c:v>
                </c:pt>
                <c:pt idx="170">
                  <c:v>0.27431372183885383</c:v>
                </c:pt>
                <c:pt idx="171">
                  <c:v>0.27070718153499079</c:v>
                </c:pt>
                <c:pt idx="172">
                  <c:v>0.26711760763959874</c:v>
                </c:pt>
                <c:pt idx="173">
                  <c:v>0.2635448138414167</c:v>
                </c:pt>
                <c:pt idx="174">
                  <c:v>0.25998861655518324</c:v>
                </c:pt>
                <c:pt idx="175">
                  <c:v>0.25644883487243059</c:v>
                </c:pt>
                <c:pt idx="176">
                  <c:v>0.2529252905133732</c:v>
                </c:pt>
                <c:pt idx="177">
                  <c:v>0.24941780777986586</c:v>
                </c:pt>
                <c:pt idx="178">
                  <c:v>0.24592621350940683</c:v>
                </c:pt>
                <c:pt idx="179">
                  <c:v>0.24245033703016244</c:v>
                </c:pt>
                <c:pt idx="180">
                  <c:v>0.23899001011698889</c:v>
                </c:pt>
                <c:pt idx="181">
                  <c:v>0.23554506694843219</c:v>
                </c:pt>
                <c:pt idx="182">
                  <c:v>0.23211534406468259</c:v>
                </c:pt>
                <c:pt idx="183">
                  <c:v>0.22870068032646537</c:v>
                </c:pt>
                <c:pt idx="184">
                  <c:v>0.22530091687484752</c:v>
                </c:pt>
                <c:pt idx="185">
                  <c:v>0.22191589709194465</c:v>
                </c:pt>
                <c:pt idx="186">
                  <c:v>0.21854546656250776</c:v>
                </c:pt>
                <c:pt idx="187">
                  <c:v>0.21518947303637564</c:v>
                </c:pt>
                <c:pt idx="188">
                  <c:v>0.21184776639177946</c:v>
                </c:pt>
                <c:pt idx="189">
                  <c:v>0.2085201985994819</c:v>
                </c:pt>
                <c:pt idx="190">
                  <c:v>0.20520662368774031</c:v>
                </c:pt>
                <c:pt idx="191">
                  <c:v>0.2019068977080837</c:v>
                </c:pt>
                <c:pt idx="192">
                  <c:v>0.19862087870188935</c:v>
                </c:pt>
                <c:pt idx="193">
                  <c:v>0.19534842666775343</c:v>
                </c:pt>
                <c:pt idx="194">
                  <c:v>0.19208940352964743</c:v>
                </c:pt>
                <c:pt idx="195">
                  <c:v>0.18884367310585209</c:v>
                </c:pt>
                <c:pt idx="196">
                  <c:v>0.18561110107866943</c:v>
                </c:pt>
                <c:pt idx="197">
                  <c:v>0.18239155496490561</c:v>
                </c:pt>
                <c:pt idx="198">
                  <c:v>0.17918490408712762</c:v>
                </c:pt>
                <c:pt idx="199">
                  <c:v>0.17599101954569502</c:v>
                </c:pt>
                <c:pt idx="200">
                  <c:v>0.17280977419157129</c:v>
                </c:pt>
                <c:pt idx="201">
                  <c:v>0.16964104259992382</c:v>
                </c:pt>
                <c:pt idx="202">
                  <c:v>0.16648470104452079</c:v>
                </c:pt>
                <c:pt idx="203">
                  <c:v>0.16334062747294378</c:v>
                </c:pt>
                <c:pt idx="204">
                  <c:v>0.16020870148263175</c:v>
                </c:pt>
                <c:pt idx="205">
                  <c:v>0.15708880429778274</c:v>
                </c:pt>
                <c:pt idx="206">
                  <c:v>0.15398081874714201</c:v>
                </c:pt>
                <c:pt idx="207">
                  <c:v>0.15088462924271284</c:v>
                </c:pt>
                <c:pt idx="208">
                  <c:v>0.14780012175943671</c:v>
                </c:pt>
                <c:pt idx="209">
                  <c:v>0.14472718381589095</c:v>
                </c:pt>
                <c:pt idx="210">
                  <c:v>0.14166570445607307</c:v>
                </c:pt>
                <c:pt idx="211">
                  <c:v>0.13861557423234347</c:v>
                </c:pt>
                <c:pt idx="212">
                  <c:v>0.13557668518961843</c:v>
                </c:pt>
                <c:pt idx="213">
                  <c:v>0.1325489308509219</c:v>
                </c:pt>
                <c:pt idx="214">
                  <c:v>0.12953220620442335</c:v>
                </c:pt>
                <c:pt idx="215">
                  <c:v>0.12652640769211435</c:v>
                </c:pt>
                <c:pt idx="216">
                  <c:v>0.12353143320030686</c:v>
                </c:pt>
                <c:pt idx="217">
                  <c:v>0.12054718205217162</c:v>
                </c:pt>
                <c:pt idx="218">
                  <c:v>0.11757355500257617</c:v>
                </c:pt>
                <c:pt idx="219">
                  <c:v>0.11461045423553648</c:v>
                </c:pt>
                <c:pt idx="220">
                  <c:v>0.1116577833646596</c:v>
                </c:pt>
                <c:pt idx="221">
                  <c:v>0.10871544743703257</c:v>
                </c:pt>
                <c:pt idx="222">
                  <c:v>0.1057833529411091</c:v>
                </c:pt>
                <c:pt idx="223">
                  <c:v>0.10286140781926895</c:v>
                </c:pt>
                <c:pt idx="224">
                  <c:v>9.994952148586729E-2</c:v>
                </c:pt>
                <c:pt idx="225">
                  <c:v>9.7047604851787456E-2</c:v>
                </c:pt>
                <c:pt idx="226">
                  <c:v>9.4155570356739632E-2</c:v>
                </c:pt>
                <c:pt idx="227">
                  <c:v>9.1273332010852248E-2</c:v>
                </c:pt>
                <c:pt idx="228">
                  <c:v>8.8400805447482592E-2</c:v>
                </c:pt>
                <c:pt idx="229">
                  <c:v>8.5537907989668371E-2</c:v>
                </c:pt>
                <c:pt idx="230">
                  <c:v>8.2684558733278485E-2</c:v>
                </c:pt>
                <c:pt idx="231">
                  <c:v>7.9840678650752436E-2</c:v>
                </c:pt>
                <c:pt idx="232">
                  <c:v>7.700619072041652E-2</c:v>
                </c:pt>
                <c:pt idx="233">
                  <c:v>7.4181020087819419E-2</c:v>
                </c:pt>
                <c:pt idx="234">
                  <c:v>7.1365094267476864E-2</c:v>
                </c:pt>
                <c:pt idx="235">
                  <c:v>6.8558343396057445E-2</c:v>
                </c:pt>
                <c:pt idx="236">
                  <c:v>6.5760700551649912E-2</c:v>
                </c:pt>
                <c:pt idx="237">
                  <c:v>6.2972102158746948E-2</c:v>
                </c:pt>
                <c:pt idx="238">
                  <c:v>6.0192488505568797E-2</c:v>
                </c:pt>
                <c:pt idx="239">
                  <c:v>5.7421804410284952E-2</c:v>
                </c:pt>
                <c:pt idx="240">
                  <c:v>5.466000008696404E-2</c:v>
                </c:pt>
                <c:pt idx="241">
                  <c:v>5.1907032282979826E-2</c:v>
                </c:pt>
                <c:pt idx="242">
                  <c:v>4.91628657906409E-2</c:v>
                </c:pt>
                <c:pt idx="243">
                  <c:v>4.6427475482851178E-2</c:v>
                </c:pt>
                <c:pt idx="244">
                  <c:v>4.370084909528852E-2</c:v>
                </c:pt>
                <c:pt idx="245">
                  <c:v>4.0982991092481623E-2</c:v>
                </c:pt>
                <c:pt idx="246">
                  <c:v>3.8273928141335907E-2</c:v>
                </c:pt>
                <c:pt idx="247">
                  <c:v>3.5573717025808214E-2</c:v>
                </c:pt>
                <c:pt idx="248">
                  <c:v>3.2882456369530369E-2</c:v>
                </c:pt>
                <c:pt idx="249">
                  <c:v>3.0200304482409804E-2</c:v>
                </c:pt>
                <c:pt idx="250">
                  <c:v>2.7527507407077809E-2</c:v>
                </c:pt>
                <c:pt idx="251">
                  <c:v>2.486444465926722E-2</c:v>
                </c:pt>
                <c:pt idx="252">
                  <c:v>2.2211707166585791E-2</c:v>
                </c:pt>
                <c:pt idx="253">
                  <c:v>1.957023724355441E-2</c:v>
                </c:pt>
                <c:pt idx="254">
                  <c:v>1.6941596680566766E-2</c:v>
                </c:pt>
                <c:pt idx="255">
                  <c:v>1.4328523228971999E-2</c:v>
                </c:pt>
                <c:pt idx="256">
                  <c:v>1.1736211851936403E-2</c:v>
                </c:pt>
                <c:pt idx="257">
                  <c:v>9.1757028096905655E-3</c:v>
                </c:pt>
                <c:pt idx="258">
                  <c:v>6.6747561675151107E-3</c:v>
                </c:pt>
                <c:pt idx="259">
                  <c:v>4.3241294766423362E-3</c:v>
                </c:pt>
                <c:pt idx="260">
                  <c:v>2.5524904459568783E-3</c:v>
                </c:pt>
                <c:pt idx="261">
                  <c:v>2.8088806397279279E-3</c:v>
                </c:pt>
                <c:pt idx="262">
                  <c:v>4.7654570520772573E-3</c:v>
                </c:pt>
                <c:pt idx="263">
                  <c:v>7.131881951642857E-3</c:v>
                </c:pt>
                <c:pt idx="264">
                  <c:v>9.6043234590554669E-3</c:v>
                </c:pt>
                <c:pt idx="265">
                  <c:v>1.2113615614309976E-2</c:v>
                </c:pt>
                <c:pt idx="266">
                  <c:v>1.4637192637924528E-2</c:v>
                </c:pt>
                <c:pt idx="267">
                  <c:v>1.7165702904314933E-2</c:v>
                </c:pt>
                <c:pt idx="268">
                  <c:v>1.9694621128774008E-2</c:v>
                </c:pt>
                <c:pt idx="269">
                  <c:v>2.2221512504416393E-2</c:v>
                </c:pt>
                <c:pt idx="270">
                  <c:v>2.4744964272364327E-2</c:v>
                </c:pt>
                <c:pt idx="271">
                  <c:v>2.7264110539490002E-2</c:v>
                </c:pt>
                <c:pt idx="272">
                  <c:v>2.9778399156623413E-2</c:v>
                </c:pt>
                <c:pt idx="273">
                  <c:v>3.2287468235250381E-2</c:v>
                </c:pt>
                <c:pt idx="274">
                  <c:v>3.4791076582447067E-2</c:v>
                </c:pt>
                <c:pt idx="275">
                  <c:v>3.7289062476705513E-2</c:v>
                </c:pt>
                <c:pt idx="276">
                  <c:v>3.978131818256718E-2</c:v>
                </c:pt>
                <c:pt idx="277">
                  <c:v>4.2267773619075168E-2</c:v>
                </c:pt>
                <c:pt idx="278">
                  <c:v>4.4748385566162729E-2</c:v>
                </c:pt>
                <c:pt idx="279">
                  <c:v>4.7223130337332928E-2</c:v>
                </c:pt>
                <c:pt idx="280">
                  <c:v>4.969199868726451E-2</c:v>
                </c:pt>
                <c:pt idx="281">
                  <c:v>5.2154992198512634E-2</c:v>
                </c:pt>
                <c:pt idx="282">
                  <c:v>5.4612120670005496E-2</c:v>
                </c:pt>
                <c:pt idx="283">
                  <c:v>5.7063400198232118E-2</c:v>
                </c:pt>
                <c:pt idx="284">
                  <c:v>5.9508851746362335E-2</c:v>
                </c:pt>
                <c:pt idx="285">
                  <c:v>6.1948500062883514E-2</c:v>
                </c:pt>
                <c:pt idx="286">
                  <c:v>6.4382372854442413E-2</c:v>
                </c:pt>
                <c:pt idx="287">
                  <c:v>6.6810500146155596E-2</c:v>
                </c:pt>
                <c:pt idx="288">
                  <c:v>6.923291378193952E-2</c:v>
                </c:pt>
                <c:pt idx="289">
                  <c:v>7.1649647030652006E-2</c:v>
                </c:pt>
                <c:pt idx="290">
                  <c:v>7.406073427305189E-2</c:v>
                </c:pt>
                <c:pt idx="291">
                  <c:v>7.6466210751111485E-2</c:v>
                </c:pt>
                <c:pt idx="292">
                  <c:v>7.8866112365873847E-2</c:v>
                </c:pt>
                <c:pt idx="293">
                  <c:v>8.1260475513435376E-2</c:v>
                </c:pt>
                <c:pt idx="294">
                  <c:v>8.3649336951105296E-2</c:v>
                </c:pt>
                <c:pt idx="295">
                  <c:v>8.6032733687631383E-2</c:v>
                </c:pt>
                <c:pt idx="296">
                  <c:v>8.8410702892751131E-2</c:v>
                </c:pt>
                <c:pt idx="297">
                  <c:v>9.0783281822363976E-2</c:v>
                </c:pt>
                <c:pt idx="298">
                  <c:v>9.3150507756405751E-2</c:v>
                </c:pt>
                <c:pt idx="299">
                  <c:v>9.5512417947110614E-2</c:v>
                </c:pt>
                <c:pt idx="300">
                  <c:v>9.7869049575815964E-2</c:v>
                </c:pt>
                <c:pt idx="301">
                  <c:v>0.1002204397168252</c:v>
                </c:pt>
                <c:pt idx="302">
                  <c:v>0.10256662530713051</c:v>
                </c:pt>
                <c:pt idx="303">
                  <c:v>0.10490764312102463</c:v>
                </c:pt>
                <c:pt idx="304">
                  <c:v>0.10724352974880388</c:v>
                </c:pt>
                <c:pt idx="305">
                  <c:v>0.10957432157891309</c:v>
                </c:pt>
                <c:pt idx="306">
                  <c:v>0.11190005478299385</c:v>
                </c:pt>
                <c:pt idx="307">
                  <c:v>0.11422076530339166</c:v>
                </c:pt>
                <c:pt idx="308">
                  <c:v>0.11653648884274961</c:v>
                </c:pt>
                <c:pt idx="309">
                  <c:v>0.11884726085538284</c:v>
                </c:pt>
                <c:pt idx="310">
                  <c:v>0.12115311654017231</c:v>
                </c:pt>
                <c:pt idx="311">
                  <c:v>0.12345409083475956</c:v>
                </c:pt>
                <c:pt idx="312">
                  <c:v>0.12575021841086051</c:v>
                </c:pt>
                <c:pt idx="313">
                  <c:v>0.12804153367053941</c:v>
                </c:pt>
                <c:pt idx="314">
                  <c:v>0.13032807074331354</c:v>
                </c:pt>
                <c:pt idx="315">
                  <c:v>0.13260986348397166</c:v>
                </c:pt>
                <c:pt idx="316">
                  <c:v>0.13488694547101454</c:v>
                </c:pt>
                <c:pt idx="317">
                  <c:v>0.1371593500056294</c:v>
                </c:pt>
                <c:pt idx="318">
                  <c:v>0.13942711011113157</c:v>
                </c:pt>
                <c:pt idx="319">
                  <c:v>0.14169025853280809</c:v>
                </c:pt>
              </c:numCache>
            </c:numRef>
          </c:yVal>
          <c:smooth val="1"/>
        </c:ser>
        <c:axId val="228899456"/>
        <c:axId val="228897536"/>
      </c:scatterChart>
      <c:valAx>
        <c:axId val="228893056"/>
        <c:scaling>
          <c:orientation val="minMax"/>
          <c:max val="1200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228895360"/>
        <c:crosses val="autoZero"/>
        <c:crossBetween val="midCat"/>
      </c:valAx>
      <c:valAx>
        <c:axId val="228895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.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228893056"/>
        <c:crosses val="autoZero"/>
        <c:crossBetween val="midCat"/>
      </c:valAx>
      <c:valAx>
        <c:axId val="228897536"/>
        <c:scaling>
          <c:orientation val="minMax"/>
          <c:max val="0.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Current  mA</a:t>
                </a:r>
              </a:p>
            </c:rich>
          </c:tx>
          <c:layout/>
        </c:title>
        <c:numFmt formatCode="0.00" sourceLinked="0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228899456"/>
        <c:crosses val="max"/>
        <c:crossBetween val="midCat"/>
      </c:valAx>
      <c:valAx>
        <c:axId val="228899456"/>
        <c:scaling>
          <c:orientation val="minMax"/>
        </c:scaling>
        <c:delete val="1"/>
        <c:axPos val="b"/>
        <c:numFmt formatCode="General" sourceLinked="1"/>
        <c:tickLblPos val="none"/>
        <c:crossAx val="228897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39471810209765"/>
          <c:y val="8.9038948256468312E-2"/>
          <c:w val="0.15008333333333393"/>
          <c:h val="0.1076363892013501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Circuit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Zt vs f</c:v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secondary!$F$6:$F$700</c:f>
              <c:numCache>
                <c:formatCode>General</c:formatCode>
                <c:ptCount val="695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secondary!$M$6:$M$700</c:f>
              <c:numCache>
                <c:formatCode>0.000</c:formatCode>
                <c:ptCount val="695"/>
                <c:pt idx="0">
                  <c:v>0.44926667340230614</c:v>
                </c:pt>
                <c:pt idx="1">
                  <c:v>0.45452137138090049</c:v>
                </c:pt>
                <c:pt idx="2">
                  <c:v>0.45980144449765914</c:v>
                </c:pt>
                <c:pt idx="3">
                  <c:v>0.46510728790488637</c:v>
                </c:pt>
                <c:pt idx="4">
                  <c:v>0.47043930205985263</c:v>
                </c:pt>
                <c:pt idx="5">
                  <c:v>0.4757978928379194</c:v>
                </c:pt>
                <c:pt idx="6">
                  <c:v>0.48118347164821262</c:v>
                </c:pt>
                <c:pt idx="7">
                  <c:v>0.48659645555191466</c:v>
                </c:pt>
                <c:pt idx="8">
                  <c:v>0.49203726738325371</c:v>
                </c:pt>
                <c:pt idx="9">
                  <c:v>0.49750633587326204</c:v>
                </c:pt>
                <c:pt idx="10">
                  <c:v>0.50300409577638749</c:v>
                </c:pt>
                <c:pt idx="11">
                  <c:v>0.50853098800003671</c:v>
                </c:pt>
                <c:pt idx="12">
                  <c:v>0.51408745973713388</c:v>
                </c:pt>
                <c:pt idx="13">
                  <c:v>0.51967396460178639</c:v>
                </c:pt>
                <c:pt idx="14">
                  <c:v>0.52529096276814091</c:v>
                </c:pt>
                <c:pt idx="15">
                  <c:v>0.53093892111252849</c:v>
                </c:pt>
                <c:pt idx="16">
                  <c:v>0.53661831335899079</c:v>
                </c:pt>
                <c:pt idx="17">
                  <c:v>0.54232962022828757</c:v>
                </c:pt>
                <c:pt idx="18">
                  <c:v>0.54807332959048582</c:v>
                </c:pt>
                <c:pt idx="19">
                  <c:v>0.55384993662124127</c:v>
                </c:pt>
                <c:pt idx="20">
                  <c:v>0.55965994396187246</c:v>
                </c:pt>
                <c:pt idx="21">
                  <c:v>0.56550386188334878</c:v>
                </c:pt>
                <c:pt idx="22">
                  <c:v>0.57138220845430288</c:v>
                </c:pt>
                <c:pt idx="23">
                  <c:v>0.57729550971318921</c:v>
                </c:pt>
                <c:pt idx="24">
                  <c:v>0.58324429984471615</c:v>
                </c:pt>
                <c:pt idx="25">
                  <c:v>0.58922912136067185</c:v>
                </c:pt>
                <c:pt idx="26">
                  <c:v>0.59525052528528866</c:v>
                </c:pt>
                <c:pt idx="27">
                  <c:v>0.60130907134527078</c:v>
                </c:pt>
                <c:pt idx="28">
                  <c:v>0.6074053281646371</c:v>
                </c:pt>
                <c:pt idx="29">
                  <c:v>0.61353987346451988</c:v>
                </c:pt>
                <c:pt idx="30">
                  <c:v>0.61971329426807542</c:v>
                </c:pt>
                <c:pt idx="31">
                  <c:v>0.62592618711066006</c:v>
                </c:pt>
                <c:pt idx="32">
                  <c:v>0.63217915825543713</c:v>
                </c:pt>
                <c:pt idx="33">
                  <c:v>0.63847282391458415</c:v>
                </c:pt>
                <c:pt idx="34">
                  <c:v>0.64480781047626901</c:v>
                </c:pt>
                <c:pt idx="35">
                  <c:v>0.6511847547375833</c:v>
                </c:pt>
                <c:pt idx="36">
                  <c:v>0.65760430414361448</c:v>
                </c:pt>
                <c:pt idx="37">
                  <c:v>0.66406711703285159</c:v>
                </c:pt>
                <c:pt idx="38">
                  <c:v>0.67057386288912657</c:v>
                </c:pt>
                <c:pt idx="39">
                  <c:v>0.67712522260029795</c:v>
                </c:pt>
                <c:pt idx="40">
                  <c:v>0.6837218887238905</c:v>
                </c:pt>
                <c:pt idx="41">
                  <c:v>0.690364565759919</c:v>
                </c:pt>
                <c:pt idx="42">
                  <c:v>0.69705397043112083</c:v>
                </c:pt>
                <c:pt idx="43">
                  <c:v>0.70379083197084269</c:v>
                </c:pt>
                <c:pt idx="44">
                  <c:v>0.71057589241882724</c:v>
                </c:pt>
                <c:pt idx="45">
                  <c:v>0.71740990692515816</c:v>
                </c:pt>
                <c:pt idx="46">
                  <c:v>0.72429364406263208</c:v>
                </c:pt>
                <c:pt idx="47">
                  <c:v>0.73122788614783252</c:v>
                </c:pt>
                <c:pt idx="48">
                  <c:v>0.73821342957119607</c:v>
                </c:pt>
                <c:pt idx="49">
                  <c:v>0.74525108513636928</c:v>
                </c:pt>
                <c:pt idx="50">
                  <c:v>0.75234167840916466</c:v>
                </c:pt>
                <c:pt idx="51">
                  <c:v>0.75948605007643932</c:v>
                </c:pt>
                <c:pt idx="52">
                  <c:v>0.76668505631523165</c:v>
                </c:pt>
                <c:pt idx="53">
                  <c:v>0.77393956917249851</c:v>
                </c:pt>
                <c:pt idx="54">
                  <c:v>0.78125047695582084</c:v>
                </c:pt>
                <c:pt idx="55">
                  <c:v>0.78861868463544504</c:v>
                </c:pt>
                <c:pt idx="56">
                  <c:v>0.7960451142580538</c:v>
                </c:pt>
                <c:pt idx="57">
                  <c:v>0.80353070537267157</c:v>
                </c:pt>
                <c:pt idx="58">
                  <c:v>0.81107641546911946</c:v>
                </c:pt>
                <c:pt idx="59">
                  <c:v>0.81868322042946629</c:v>
                </c:pt>
                <c:pt idx="60">
                  <c:v>0.82635211499291938</c:v>
                </c:pt>
                <c:pt idx="61">
                  <c:v>0.83408411323463905</c:v>
                </c:pt>
                <c:pt idx="62">
                  <c:v>0.84188024905895975</c:v>
                </c:pt>
                <c:pt idx="63">
                  <c:v>0.8497415767075347</c:v>
                </c:pt>
                <c:pt idx="64">
                  <c:v>0.85766917128293585</c:v>
                </c:pt>
                <c:pt idx="65">
                  <c:v>0.86566412928826431</c:v>
                </c:pt>
                <c:pt idx="66">
                  <c:v>0.87372756918334404</c:v>
                </c:pt>
                <c:pt idx="67">
                  <c:v>0.88186063195810871</c:v>
                </c:pt>
                <c:pt idx="68">
                  <c:v>0.89006448172379871</c:v>
                </c:pt>
                <c:pt idx="69">
                  <c:v>0.89834030632262696</c:v>
                </c:pt>
                <c:pt idx="70">
                  <c:v>0.9066893179565898</c:v>
                </c:pt>
                <c:pt idx="71">
                  <c:v>0.91511275383613411</c:v>
                </c:pt>
                <c:pt idx="72">
                  <c:v>0.92361187684941748</c:v>
                </c:pt>
                <c:pt idx="73">
                  <c:v>0.93218797625292948</c:v>
                </c:pt>
                <c:pt idx="74">
                  <c:v>0.94084236838428237</c:v>
                </c:pt>
                <c:pt idx="75">
                  <c:v>0.9495763973980047</c:v>
                </c:pt>
                <c:pt idx="76">
                  <c:v>0.95839143602521215</c:v>
                </c:pt>
                <c:pt idx="77">
                  <c:v>0.96728888635806864</c:v>
                </c:pt>
                <c:pt idx="78">
                  <c:v>0.97627018065999216</c:v>
                </c:pt>
                <c:pt idx="79">
                  <c:v>0.98533678220259358</c:v>
                </c:pt>
                <c:pt idx="80">
                  <c:v>0.99449018613039097</c:v>
                </c:pt>
                <c:pt idx="81">
                  <c:v>1.003731920354386</c:v>
                </c:pt>
                <c:pt idx="82">
                  <c:v>1.0130635464756259</c:v>
                </c:pt>
                <c:pt idx="83">
                  <c:v>1.0224866607399494</c:v>
                </c:pt>
                <c:pt idx="84">
                  <c:v>1.0320028950251388</c:v>
                </c:pt>
                <c:pt idx="85">
                  <c:v>1.0416139178617867</c:v>
                </c:pt>
                <c:pt idx="86">
                  <c:v>1.0513214354892189</c:v>
                </c:pt>
                <c:pt idx="87">
                  <c:v>1.0611271929479016</c:v>
                </c:pt>
                <c:pt idx="88">
                  <c:v>1.0710329752097998</c:v>
                </c:pt>
                <c:pt idx="89">
                  <c:v>1.0810406083482544</c:v>
                </c:pt>
                <c:pt idx="90">
                  <c:v>1.0911519607489875</c:v>
                </c:pt>
                <c:pt idx="91">
                  <c:v>1.1013689443639443</c:v>
                </c:pt>
                <c:pt idx="92">
                  <c:v>1.1116935160097507</c:v>
                </c:pt>
                <c:pt idx="93">
                  <c:v>1.1221276787126504</c:v>
                </c:pt>
                <c:pt idx="94">
                  <c:v>1.1326734831018832</c:v>
                </c:pt>
                <c:pt idx="95">
                  <c:v>1.1433330288535473</c:v>
                </c:pt>
                <c:pt idx="96">
                  <c:v>1.1541084661871015</c:v>
                </c:pt>
                <c:pt idx="97">
                  <c:v>1.1650019974167609</c:v>
                </c:pt>
                <c:pt idx="98">
                  <c:v>1.1760158785601535</c:v>
                </c:pt>
                <c:pt idx="99">
                  <c:v>1.1871524210067177</c:v>
                </c:pt>
                <c:pt idx="100">
                  <c:v>1.1984139932484543</c:v>
                </c:pt>
                <c:pt idx="101">
                  <c:v>1.2098030226757708</c:v>
                </c:pt>
                <c:pt idx="102">
                  <c:v>1.2213219974412841</c:v>
                </c:pt>
                <c:pt idx="103">
                  <c:v>1.2329734683946227</c:v>
                </c:pt>
                <c:pt idx="104">
                  <c:v>1.2447600510913921</c:v>
                </c:pt>
                <c:pt idx="105">
                  <c:v>1.2566844278796474</c:v>
                </c:pt>
                <c:pt idx="106">
                  <c:v>1.2687493500673923</c:v>
                </c:pt>
                <c:pt idx="107">
                  <c:v>1.2809576401747957</c:v>
                </c:pt>
                <c:pt idx="108">
                  <c:v>1.2933121942750254</c:v>
                </c:pt>
                <c:pt idx="109">
                  <c:v>1.305815984427779</c:v>
                </c:pt>
                <c:pt idx="110">
                  <c:v>1.3184720612098566</c:v>
                </c:pt>
                <c:pt idx="111">
                  <c:v>1.3312835563472869</c:v>
                </c:pt>
                <c:pt idx="112">
                  <c:v>1.3442536854538265</c:v>
                </c:pt>
                <c:pt idx="113">
                  <c:v>1.3573857508808638</c:v>
                </c:pt>
                <c:pt idx="114">
                  <c:v>1.370683144684067</c:v>
                </c:pt>
                <c:pt idx="115">
                  <c:v>1.3841493517123908</c:v>
                </c:pt>
                <c:pt idx="116">
                  <c:v>1.3977879528253716</c:v>
                </c:pt>
                <c:pt idx="117">
                  <c:v>1.4116026282449785</c:v>
                </c:pt>
                <c:pt idx="118">
                  <c:v>1.425597161048632</c:v>
                </c:pt>
                <c:pt idx="119">
                  <c:v>1.4397754408103738</c:v>
                </c:pt>
                <c:pt idx="120">
                  <c:v>1.454141467397583</c:v>
                </c:pt>
                <c:pt idx="121">
                  <c:v>1.468699354931041</c:v>
                </c:pt>
                <c:pt idx="122">
                  <c:v>1.4834533359166102</c:v>
                </c:pt>
                <c:pt idx="123">
                  <c:v>1.4984077655572687</c:v>
                </c:pt>
                <c:pt idx="124">
                  <c:v>1.5135671262547543</c:v>
                </c:pt>
                <c:pt idx="125">
                  <c:v>1.5289360323106225</c:v>
                </c:pt>
                <c:pt idx="126">
                  <c:v>1.5445192348370977</c:v>
                </c:pt>
                <c:pt idx="127">
                  <c:v>1.5603216268887365</c:v>
                </c:pt>
                <c:pt idx="128">
                  <c:v>1.5763482488265594</c:v>
                </c:pt>
                <c:pt idx="129">
                  <c:v>1.5926042939270544</c:v>
                </c:pt>
                <c:pt idx="130">
                  <c:v>1.6090951142491745</c:v>
                </c:pt>
                <c:pt idx="131">
                  <c:v>1.6258262267733012</c:v>
                </c:pt>
                <c:pt idx="132">
                  <c:v>1.6428033198269862</c:v>
                </c:pt>
                <c:pt idx="133">
                  <c:v>1.6600322598132418</c:v>
                </c:pt>
                <c:pt idx="134">
                  <c:v>1.6775190982581094</c:v>
                </c:pt>
                <c:pt idx="135">
                  <c:v>1.695270079195349</c:v>
                </c:pt>
                <c:pt idx="136">
                  <c:v>1.7132916469072099</c:v>
                </c:pt>
                <c:pt idx="137">
                  <c:v>1.7315904540414662</c:v>
                </c:pt>
                <c:pt idx="138">
                  <c:v>1.750173370126249</c:v>
                </c:pt>
                <c:pt idx="139">
                  <c:v>1.7690474905056028</c:v>
                </c:pt>
                <c:pt idx="140">
                  <c:v>1.7882201457202225</c:v>
                </c:pt>
                <c:pt idx="141">
                  <c:v>1.8076989113594559</c:v>
                </c:pt>
                <c:pt idx="142">
                  <c:v>1.8274916184124532</c:v>
                </c:pt>
                <c:pt idx="143">
                  <c:v>1.8476063641481983</c:v>
                </c:pt>
                <c:pt idx="144">
                  <c:v>1.8680515235562241</c:v>
                </c:pt>
                <c:pt idx="145">
                  <c:v>1.8888357613820268</c:v>
                </c:pt>
                <c:pt idx="146">
                  <c:v>1.9099680447935548</c:v>
                </c:pt>
                <c:pt idx="147">
                  <c:v>1.9314576567177157</c:v>
                </c:pt>
                <c:pt idx="148">
                  <c:v>1.9533142098886258</c:v>
                </c:pt>
                <c:pt idx="149">
                  <c:v>1.9755476616523138</c:v>
                </c:pt>
                <c:pt idx="150">
                  <c:v>1.9981683295758335</c:v>
                </c:pt>
                <c:pt idx="151">
                  <c:v>2.0211869079122464</c:v>
                </c:pt>
                <c:pt idx="152">
                  <c:v>2.0446144849767207</c:v>
                </c:pt>
                <c:pt idx="153">
                  <c:v>2.0684625614931322</c:v>
                </c:pt>
                <c:pt idx="154">
                  <c:v>2.0927430699749867</c:v>
                </c:pt>
                <c:pt idx="155">
                  <c:v>2.1174683952093538</c:v>
                </c:pt>
                <c:pt idx="156">
                  <c:v>2.1426513959177367</c:v>
                </c:pt>
                <c:pt idx="157">
                  <c:v>2.1683054276735403</c:v>
                </c:pt>
                <c:pt idx="158">
                  <c:v>2.1944443671620339</c:v>
                </c:pt>
                <c:pt idx="159">
                  <c:v>2.2210826378754227</c:v>
                </c:pt>
                <c:pt idx="160">
                  <c:v>2.2482352373430943</c:v>
                </c:pt>
                <c:pt idx="161">
                  <c:v>2.2759177660051089</c:v>
                </c:pt>
                <c:pt idx="162">
                  <c:v>2.3041464578457878</c:v>
                </c:pt>
                <c:pt idx="163">
                  <c:v>2.3329382129138834</c:v>
                </c:pt>
                <c:pt idx="164">
                  <c:v>2.3623106318662628</c:v>
                </c:pt>
                <c:pt idx="165">
                  <c:v>2.3922820526835333</c:v>
                </c:pt>
                <c:pt idx="166">
                  <c:v>2.4228715897186408</c:v>
                </c:pt>
                <c:pt idx="167">
                  <c:v>2.4540991752532104</c:v>
                </c:pt>
                <c:pt idx="168">
                  <c:v>2.4859856037515615</c:v>
                </c:pt>
                <c:pt idx="169">
                  <c:v>2.5185525790189236</c:v>
                </c:pt>
                <c:pt idx="170">
                  <c:v>2.5518227644886697</c:v>
                </c:pt>
                <c:pt idx="171">
                  <c:v>2.5858198368834926</c:v>
                </c:pt>
                <c:pt idx="172">
                  <c:v>2.6205685435175661</c:v>
                </c:pt>
                <c:pt idx="173">
                  <c:v>2.6560947635312306</c:v>
                </c:pt>
                <c:pt idx="174">
                  <c:v>2.692425573376684</c:v>
                </c:pt>
                <c:pt idx="175">
                  <c:v>2.7295893169029686</c:v>
                </c:pt>
                <c:pt idx="176">
                  <c:v>2.7676156804215992</c:v>
                </c:pt>
                <c:pt idx="177">
                  <c:v>2.8065357731706726</c:v>
                </c:pt>
                <c:pt idx="178">
                  <c:v>2.8463822136358985</c:v>
                </c:pt>
                <c:pt idx="179">
                  <c:v>2.8871892222319961</c:v>
                </c:pt>
                <c:pt idx="180">
                  <c:v>2.9289927208980009</c:v>
                </c:pt>
                <c:pt idx="181">
                  <c:v>2.9718304402157183</c:v>
                </c:pt>
                <c:pt idx="182">
                  <c:v>3.0157420347227624</c:v>
                </c:pt>
                <c:pt idx="183">
                  <c:v>3.0607692071609267</c:v>
                </c:pt>
                <c:pt idx="184">
                  <c:v>3.1069558424781873</c:v>
                </c:pt>
                <c:pt idx="185">
                  <c:v>3.1543481524893844</c:v>
                </c:pt>
                <c:pt idx="186">
                  <c:v>3.2029948321979398</c:v>
                </c:pt>
                <c:pt idx="187">
                  <c:v>3.2529472288901045</c:v>
                </c:pt>
                <c:pt idx="188">
                  <c:v>3.304259525235961</c:v>
                </c:pt>
                <c:pt idx="189">
                  <c:v>3.3569889377696924</c:v>
                </c:pt>
                <c:pt idx="190">
                  <c:v>3.4111959322774053</c:v>
                </c:pt>
                <c:pt idx="191">
                  <c:v>3.4669444577968682</c:v>
                </c:pt>
                <c:pt idx="192">
                  <c:v>3.5243022011328025</c:v>
                </c:pt>
                <c:pt idx="193">
                  <c:v>3.5833408640170559</c:v>
                </c:pt>
                <c:pt idx="194">
                  <c:v>3.6441364652994026</c:v>
                </c:pt>
                <c:pt idx="195">
                  <c:v>3.7067696708463758</c:v>
                </c:pt>
                <c:pt idx="196">
                  <c:v>3.7713261541577294</c:v>
                </c:pt>
                <c:pt idx="197">
                  <c:v>3.8378969910897935</c:v>
                </c:pt>
                <c:pt idx="198">
                  <c:v>3.9065790925089821</c:v>
                </c:pt>
                <c:pt idx="199">
                  <c:v>3.9774756791965125</c:v>
                </c:pt>
                <c:pt idx="200">
                  <c:v>4.0506968038972309</c:v>
                </c:pt>
                <c:pt idx="201">
                  <c:v>4.1263599260637553</c:v>
                </c:pt>
                <c:pt idx="202">
                  <c:v>4.2045905456070001</c:v>
                </c:pt>
                <c:pt idx="203">
                  <c:v>4.2855229028427111</c:v>
                </c:pt>
                <c:pt idx="204">
                  <c:v>4.3693007528426113</c:v>
                </c:pt>
                <c:pt idx="205">
                  <c:v>4.4560782235827379</c:v>
                </c:pt>
                <c:pt idx="206">
                  <c:v>4.546020768661438</c:v>
                </c:pt>
                <c:pt idx="207">
                  <c:v>4.6393062269714749</c:v>
                </c:pt>
                <c:pt idx="208">
                  <c:v>4.7361260035992263</c:v>
                </c:pt>
                <c:pt idx="209">
                  <c:v>4.8366863884429456</c:v>
                </c:pt>
                <c:pt idx="210">
                  <c:v>4.9412100316562659</c:v>
                </c:pt>
                <c:pt idx="211">
                  <c:v>5.0499375981134698</c:v>
                </c:pt>
                <c:pt idx="212">
                  <c:v>5.1631296267568088</c:v>
                </c:pt>
                <c:pt idx="213">
                  <c:v>5.2810686250445258</c:v>
                </c:pt>
                <c:pt idx="214">
                  <c:v>5.404061433920794</c:v>
                </c:pt>
                <c:pt idx="215">
                  <c:v>5.5324419049607378</c:v>
                </c:pt>
                <c:pt idx="216">
                  <c:v>5.6665739388366552</c:v>
                </c:pt>
                <c:pt idx="217">
                  <c:v>5.806854943295539</c:v>
                </c:pt>
                <c:pt idx="218">
                  <c:v>5.9537197797979502</c:v>
                </c:pt>
                <c:pt idx="219">
                  <c:v>6.1076452813058983</c:v>
                </c:pt>
                <c:pt idx="220">
                  <c:v>6.2691554400098761</c:v>
                </c:pt>
                <c:pt idx="221">
                  <c:v>6.4388273838033587</c:v>
                </c:pt>
                <c:pt idx="222">
                  <c:v>6.6172982850118078</c:v>
                </c:pt>
                <c:pt idx="223">
                  <c:v>6.8052733755105139</c:v>
                </c:pt>
                <c:pt idx="224">
                  <c:v>7.0035352805463793</c:v>
                </c:pt>
                <c:pt idx="225">
                  <c:v>7.2129549314385493</c:v>
                </c:pt>
                <c:pt idx="226">
                  <c:v>7.4345043776785342</c:v>
                </c:pt>
                <c:pt idx="227">
                  <c:v>7.669271895505811</c:v>
                </c:pt>
                <c:pt idx="228">
                  <c:v>7.9184798877862939</c:v>
                </c:pt>
                <c:pt idx="229">
                  <c:v>8.1835061956921944</c:v>
                </c:pt>
                <c:pt idx="230">
                  <c:v>8.4659096054202845</c:v>
                </c:pt>
                <c:pt idx="231">
                  <c:v>8.7674605455448873</c:v>
                </c:pt>
                <c:pt idx="232">
                  <c:v>9.0901782499729613</c:v>
                </c:pt>
                <c:pt idx="233">
                  <c:v>9.4363760321885959</c:v>
                </c:pt>
                <c:pt idx="234">
                  <c:v>9.8087168129617428</c:v>
                </c:pt>
                <c:pt idx="235">
                  <c:v>10.210281715182964</c:v>
                </c:pt>
                <c:pt idx="236">
                  <c:v>10.64465545725451</c:v>
                </c:pt>
                <c:pt idx="237">
                  <c:v>11.116033545066728</c:v>
                </c:pt>
                <c:pt idx="238">
                  <c:v>11.629358037510585</c:v>
                </c:pt>
                <c:pt idx="239">
                  <c:v>12.190491176460164</c:v>
                </c:pt>
                <c:pt idx="240">
                  <c:v>12.806439789357853</c:v>
                </c:pt>
                <c:pt idx="241">
                  <c:v>13.485648653227438</c:v>
                </c:pt>
                <c:pt idx="242">
                  <c:v>14.238388847813232</c:v>
                </c:pt>
                <c:pt idx="243">
                  <c:v>15.077278975863281</c:v>
                </c:pt>
                <c:pt idx="244">
                  <c:v>16.017995404932957</c:v>
                </c:pt>
                <c:pt idx="245">
                  <c:v>17.080256500078047</c:v>
                </c:pt>
                <c:pt idx="246">
                  <c:v>18.289212369712288</c:v>
                </c:pt>
                <c:pt idx="247">
                  <c:v>19.677448929280011</c:v>
                </c:pt>
                <c:pt idx="248">
                  <c:v>21.287947352030425</c:v>
                </c:pt>
                <c:pt idx="249">
                  <c:v>23.178574256021676</c:v>
                </c:pt>
                <c:pt idx="250">
                  <c:v>25.429109495762685</c:v>
                </c:pt>
                <c:pt idx="251">
                  <c:v>28.152649680800458</c:v>
                </c:pt>
                <c:pt idx="252">
                  <c:v>31.514912147457352</c:v>
                </c:pt>
                <c:pt idx="253">
                  <c:v>35.768600619828959</c:v>
                </c:pt>
                <c:pt idx="254">
                  <c:v>41.318419579835151</c:v>
                </c:pt>
                <c:pt idx="255">
                  <c:v>48.853604018634201</c:v>
                </c:pt>
                <c:pt idx="256">
                  <c:v>59.644458436092755</c:v>
                </c:pt>
                <c:pt idx="257">
                  <c:v>76.288434196094713</c:v>
                </c:pt>
                <c:pt idx="258">
                  <c:v>104.87274477632299</c:v>
                </c:pt>
                <c:pt idx="259">
                  <c:v>161.88229417763557</c:v>
                </c:pt>
                <c:pt idx="260">
                  <c:v>274.24196674616104</c:v>
                </c:pt>
                <c:pt idx="261">
                  <c:v>249.20959263965128</c:v>
                </c:pt>
                <c:pt idx="262">
                  <c:v>146.89042254506748</c:v>
                </c:pt>
                <c:pt idx="263">
                  <c:v>98.150811349135168</c:v>
                </c:pt>
                <c:pt idx="264">
                  <c:v>72.883842676081755</c:v>
                </c:pt>
                <c:pt idx="265">
                  <c:v>57.786215304131048</c:v>
                </c:pt>
                <c:pt idx="266">
                  <c:v>47.82337824715929</c:v>
                </c:pt>
                <c:pt idx="267">
                  <c:v>40.778988422550491</c:v>
                </c:pt>
                <c:pt idx="268">
                  <c:v>35.542699472258143</c:v>
                </c:pt>
                <c:pt idx="269">
                  <c:v>31.501006057120513</c:v>
                </c:pt>
                <c:pt idx="270">
                  <c:v>28.288583984005751</c:v>
                </c:pt>
                <c:pt idx="271">
                  <c:v>25.674778532976639</c:v>
                </c:pt>
                <c:pt idx="272">
                  <c:v>23.506972161876728</c:v>
                </c:pt>
                <c:pt idx="273">
                  <c:v>21.680238131392517</c:v>
                </c:pt>
                <c:pt idx="274">
                  <c:v>20.120101726118094</c:v>
                </c:pt>
                <c:pt idx="275">
                  <c:v>18.772260644452786</c:v>
                </c:pt>
                <c:pt idx="276">
                  <c:v>17.596199220636972</c:v>
                </c:pt>
                <c:pt idx="277">
                  <c:v>16.561080465428031</c:v>
                </c:pt>
                <c:pt idx="278">
                  <c:v>15.643022449715307</c:v>
                </c:pt>
                <c:pt idx="279">
                  <c:v>14.823244350800797</c:v>
                </c:pt>
                <c:pt idx="280">
                  <c:v>14.086774903248196</c:v>
                </c:pt>
                <c:pt idx="281">
                  <c:v>13.421533979636234</c:v>
                </c:pt>
                <c:pt idx="282">
                  <c:v>12.817667422764258</c:v>
                </c:pt>
                <c:pt idx="283">
                  <c:v>12.267057300621332</c:v>
                </c:pt>
                <c:pt idx="284">
                  <c:v>11.762955920970022</c:v>
                </c:pt>
                <c:pt idx="285">
                  <c:v>11.299708617471524</c:v>
                </c:pt>
                <c:pt idx="286">
                  <c:v>10.872541178042333</c:v>
                </c:pt>
                <c:pt idx="287">
                  <c:v>10.477394997323326</c:v>
                </c:pt>
                <c:pt idx="288">
                  <c:v>10.110797910438459</c:v>
                </c:pt>
                <c:pt idx="289">
                  <c:v>9.7697620157226623</c:v>
                </c:pt>
                <c:pt idx="290">
                  <c:v>9.4517021316477212</c:v>
                </c:pt>
                <c:pt idx="291">
                  <c:v>9.1543701868321623</c:v>
                </c:pt>
                <c:pt idx="292">
                  <c:v>8.8758020270173343</c:v>
                </c:pt>
                <c:pt idx="293">
                  <c:v>8.6142739822420058</c:v>
                </c:pt>
                <c:pt idx="294">
                  <c:v>8.368267167606648</c:v>
                </c:pt>
                <c:pt idx="295">
                  <c:v>8.1364379579238744</c:v>
                </c:pt>
                <c:pt idx="296">
                  <c:v>7.9175934258678264</c:v>
                </c:pt>
                <c:pt idx="297">
                  <c:v>7.7106707969611952</c:v>
                </c:pt>
                <c:pt idx="298">
                  <c:v>7.5147201755522648</c:v>
                </c:pt>
                <c:pt idx="299">
                  <c:v>7.328889950075606</c:v>
                </c:pt>
                <c:pt idx="300">
                  <c:v>7.1524144051049845</c:v>
                </c:pt>
                <c:pt idx="301">
                  <c:v>6.9846031605714716</c:v>
                </c:pt>
                <c:pt idx="302">
                  <c:v>6.824832131347657</c:v>
                </c:pt>
                <c:pt idx="303">
                  <c:v>6.6725357578804703</c:v>
                </c:pt>
                <c:pt idx="304">
                  <c:v>6.5272003042011706</c:v>
                </c:pt>
                <c:pt idx="305">
                  <c:v>6.3883580560968838</c:v>
                </c:pt>
                <c:pt idx="306">
                  <c:v>6.2555822815055793</c:v>
                </c:pt>
                <c:pt idx="307">
                  <c:v>6.1284828388311832</c:v>
                </c:pt>
                <c:pt idx="308">
                  <c:v>6.0067023380510136</c:v>
                </c:pt>
                <c:pt idx="309">
                  <c:v>5.8899127751188347</c:v>
                </c:pt>
                <c:pt idx="310">
                  <c:v>5.7778125729674636</c:v>
                </c:pt>
                <c:pt idx="311">
                  <c:v>5.6701239729425721</c:v>
                </c:pt>
                <c:pt idx="312">
                  <c:v>5.5665907291938668</c:v>
                </c:pt>
                <c:pt idx="313">
                  <c:v>5.4669760657596704</c:v>
                </c:pt>
                <c:pt idx="314">
                  <c:v>5.3710608620814977</c:v>
                </c:pt>
                <c:pt idx="315">
                  <c:v>5.2786420376988614</c:v>
                </c:pt>
                <c:pt idx="316">
                  <c:v>5.189531111077172</c:v>
                </c:pt>
                <c:pt idx="317">
                  <c:v>5.1035529110576139</c:v>
                </c:pt>
                <c:pt idx="318">
                  <c:v>5.0205444224014899</c:v>
                </c:pt>
                <c:pt idx="319">
                  <c:v>4.9403537494281338</c:v>
                </c:pt>
                <c:pt idx="320">
                  <c:v>4.8628391838904754</c:v>
                </c:pt>
                <c:pt idx="321">
                  <c:v>4.7878683650597598</c:v>
                </c:pt>
                <c:pt idx="322">
                  <c:v>4.7153175215510474</c:v>
                </c:pt>
                <c:pt idx="323">
                  <c:v>4.6450707857578477</c:v>
                </c:pt>
                <c:pt idx="324">
                  <c:v>4.5770195729114045</c:v>
                </c:pt>
                <c:pt idx="325">
                  <c:v>4.5110620177682135</c:v>
                </c:pt>
                <c:pt idx="326">
                  <c:v>4.4471024627815563</c:v>
                </c:pt>
                <c:pt idx="327">
                  <c:v>4.3850509923503695</c:v>
                </c:pt>
                <c:pt idx="328">
                  <c:v>4.3248230083778632</c:v>
                </c:pt>
                <c:pt idx="329">
                  <c:v>4.2663388429279916</c:v>
                </c:pt>
                <c:pt idx="330">
                  <c:v>4.2095234042513852</c:v>
                </c:pt>
                <c:pt idx="331">
                  <c:v>4.1543058528746686</c:v>
                </c:pt>
                <c:pt idx="332">
                  <c:v>4.1006193048160675</c:v>
                </c:pt>
                <c:pt idx="333">
                  <c:v>4.04840055931367</c:v>
                </c:pt>
                <c:pt idx="334">
                  <c:v>3.9975898487365153</c:v>
                </c:pt>
                <c:pt idx="335">
                  <c:v>3.9481306085984436</c:v>
                </c:pt>
                <c:pt idx="336">
                  <c:v>3.8999692658144673</c:v>
                </c:pt>
                <c:pt idx="337">
                  <c:v>3.8530550435336881</c:v>
                </c:pt>
                <c:pt idx="338">
                  <c:v>3.8073397810543383</c:v>
                </c:pt>
                <c:pt idx="339">
                  <c:v>3.7627777674785703</c:v>
                </c:pt>
                <c:pt idx="340">
                  <c:v>3.7193255878994216</c:v>
                </c:pt>
                <c:pt idx="341">
                  <c:v>3.676941981032138</c:v>
                </c:pt>
                <c:pt idx="342">
                  <c:v>3.6355877073087428</c:v>
                </c:pt>
                <c:pt idx="343">
                  <c:v>3.5952254265494594</c:v>
                </c:pt>
                <c:pt idx="344">
                  <c:v>3.5558195844097202</c:v>
                </c:pt>
                <c:pt idx="345">
                  <c:v>3.5173363068768202</c:v>
                </c:pt>
                <c:pt idx="346">
                  <c:v>3.4797433021584472</c:v>
                </c:pt>
                <c:pt idx="347">
                  <c:v>3.4430097693657808</c:v>
                </c:pt>
                <c:pt idx="348">
                  <c:v>3.4071063134485229</c:v>
                </c:pt>
                <c:pt idx="349">
                  <c:v>3.3720048658881492</c:v>
                </c:pt>
                <c:pt idx="350">
                  <c:v>3.3376786106996965</c:v>
                </c:pt>
                <c:pt idx="351">
                  <c:v>3.3041019153321614</c:v>
                </c:pt>
                <c:pt idx="352">
                  <c:v>3.2712502660932836</c:v>
                </c:pt>
                <c:pt idx="353">
                  <c:v>3.2391002077568873</c:v>
                </c:pt>
                <c:pt idx="354">
                  <c:v>3.2076292870400747</c:v>
                </c:pt>
                <c:pt idx="355">
                  <c:v>3.1768159996640901</c:v>
                </c:pt>
                <c:pt idx="356">
                  <c:v>3.1466397407364752</c:v>
                </c:pt>
                <c:pt idx="357">
                  <c:v>3.1170807582140476</c:v>
                </c:pt>
                <c:pt idx="358">
                  <c:v>3.0881201092257351</c:v>
                </c:pt>
                <c:pt idx="359">
                  <c:v>3.0597396190523369</c:v>
                </c:pt>
                <c:pt idx="360">
                  <c:v>3.0319218425765997</c:v>
                </c:pt>
                <c:pt idx="361">
                  <c:v>3.0046500280316959</c:v>
                </c:pt>
                <c:pt idx="362">
                  <c:v>2.9779080828898867</c:v>
                </c:pt>
                <c:pt idx="363">
                  <c:v>2.9516805417453433</c:v>
                </c:pt>
                <c:pt idx="364">
                  <c:v>2.9259525360564784</c:v>
                </c:pt>
                <c:pt idx="365">
                  <c:v>2.9007097656233616</c:v>
                </c:pt>
                <c:pt idx="366">
                  <c:v>2.875938471685247</c:v>
                </c:pt>
                <c:pt idx="367">
                  <c:v>2.8516254115318778</c:v>
                </c:pt>
                <c:pt idx="368">
                  <c:v>2.8277578345300949</c:v>
                </c:pt>
                <c:pt idx="369">
                  <c:v>2.8043234594745741</c:v>
                </c:pt>
                <c:pt idx="370">
                  <c:v>2.7813104531781287</c:v>
                </c:pt>
                <c:pt idx="371">
                  <c:v>2.7587074102231739</c:v>
                </c:pt>
                <c:pt idx="372">
                  <c:v>2.7365033338015143</c:v>
                </c:pt>
                <c:pt idx="373">
                  <c:v>2.7146876175748362</c:v>
                </c:pt>
                <c:pt idx="374">
                  <c:v>2.6932500284930119</c:v>
                </c:pt>
                <c:pt idx="375">
                  <c:v>2.6721806905117549</c:v>
                </c:pt>
                <c:pt idx="376">
                  <c:v>2.6514700691551409</c:v>
                </c:pt>
                <c:pt idx="377">
                  <c:v>2.6311089568723283</c:v>
                </c:pt>
                <c:pt idx="378">
                  <c:v>2.6110884591411945</c:v>
                </c:pt>
                <c:pt idx="379">
                  <c:v>2.5913999812748161</c:v>
                </c:pt>
                <c:pt idx="380">
                  <c:v>2.572035215889684</c:v>
                </c:pt>
                <c:pt idx="381">
                  <c:v>2.5529861309972315</c:v>
                </c:pt>
                <c:pt idx="382">
                  <c:v>2.53424495868282</c:v>
                </c:pt>
                <c:pt idx="383">
                  <c:v>2.5158041843386405</c:v>
                </c:pt>
                <c:pt idx="384">
                  <c:v>2.4976565364191745</c:v>
                </c:pt>
                <c:pt idx="385">
                  <c:v>2.4797949766898579</c:v>
                </c:pt>
                <c:pt idx="386">
                  <c:v>2.462212690941473</c:v>
                </c:pt>
                <c:pt idx="387">
                  <c:v>2.4449030801445142</c:v>
                </c:pt>
                <c:pt idx="388">
                  <c:v>2.4278597520194101</c:v>
                </c:pt>
                <c:pt idx="389">
                  <c:v>2.4110765129999647</c:v>
                </c:pt>
                <c:pt idx="390">
                  <c:v>2.3945473605687719</c:v>
                </c:pt>
                <c:pt idx="391">
                  <c:v>2.3782664759446961</c:v>
                </c:pt>
                <c:pt idx="392">
                  <c:v>2.3622282171036733</c:v>
                </c:pt>
                <c:pt idx="393">
                  <c:v>2.3464271121152449</c:v>
                </c:pt>
                <c:pt idx="394">
                  <c:v>2.3308578527783075</c:v>
                </c:pt>
                <c:pt idx="395">
                  <c:v>2.3155152885404764</c:v>
                </c:pt>
                <c:pt idx="396">
                  <c:v>2.3003944206864726</c:v>
                </c:pt>
                <c:pt idx="397">
                  <c:v>2.2854903967817188</c:v>
                </c:pt>
                <c:pt idx="398">
                  <c:v>2.2707985053581741</c:v>
                </c:pt>
                <c:pt idx="399">
                  <c:v>2.2563141708301733</c:v>
                </c:pt>
                <c:pt idx="400">
                  <c:v>2.242032948628756</c:v>
                </c:pt>
                <c:pt idx="401">
                  <c:v>2.2279505205435699</c:v>
                </c:pt>
                <c:pt idx="402">
                  <c:v>2.214062690262145</c:v>
                </c:pt>
                <c:pt idx="403">
                  <c:v>2.200365379096795</c:v>
                </c:pt>
                <c:pt idx="404">
                  <c:v>2.1868546218900442</c:v>
                </c:pt>
                <c:pt idx="405">
                  <c:v>2.1735265630899194</c:v>
                </c:pt>
                <c:pt idx="406">
                  <c:v>2.1603774529869417</c:v>
                </c:pt>
                <c:pt idx="407">
                  <c:v>2.1474036441051081</c:v>
                </c:pt>
                <c:pt idx="408">
                  <c:v>2.1346015877395459</c:v>
                </c:pt>
                <c:pt idx="409">
                  <c:v>2.121967830633956</c:v>
                </c:pt>
                <c:pt idx="410">
                  <c:v>2.1094990117912755</c:v>
                </c:pt>
                <c:pt idx="411">
                  <c:v>2.0971918594113963</c:v>
                </c:pt>
                <c:pt idx="412">
                  <c:v>2.0850431879500491</c:v>
                </c:pt>
                <c:pt idx="413">
                  <c:v>2.0730498952933245</c:v>
                </c:pt>
                <c:pt idx="414">
                  <c:v>2.0612089600425252</c:v>
                </c:pt>
                <c:pt idx="415">
                  <c:v>2.0495174389043926</c:v>
                </c:pt>
                <c:pt idx="416">
                  <c:v>2.0379724641819448</c:v>
                </c:pt>
                <c:pt idx="417">
                  <c:v>2.0265712413614274</c:v>
                </c:pt>
                <c:pt idx="418">
                  <c:v>2.0153110467911328</c:v>
                </c:pt>
                <c:pt idx="419">
                  <c:v>2.0041892254479983</c:v>
                </c:pt>
                <c:pt idx="420">
                  <c:v>1.9932031887881745</c:v>
                </c:pt>
                <c:pt idx="421">
                  <c:v>1.9823504126778604</c:v>
                </c:pt>
                <c:pt idx="422">
                  <c:v>1.9716284354009699</c:v>
                </c:pt>
                <c:pt idx="423">
                  <c:v>1.9610348557402995</c:v>
                </c:pt>
                <c:pt idx="424">
                  <c:v>1.9505673311290472</c:v>
                </c:pt>
                <c:pt idx="425">
                  <c:v>1.9402235758697175</c:v>
                </c:pt>
                <c:pt idx="426">
                  <c:v>1.9300013594175376</c:v>
                </c:pt>
                <c:pt idx="427">
                  <c:v>1.919898504725688</c:v>
                </c:pt>
                <c:pt idx="428">
                  <c:v>1.9099128866497679</c:v>
                </c:pt>
                <c:pt idx="429">
                  <c:v>1.9000424304090264</c:v>
                </c:pt>
                <c:pt idx="430">
                  <c:v>1.8902851101020266</c:v>
                </c:pt>
                <c:pt idx="431">
                  <c:v>1.8806389472745011</c:v>
                </c:pt>
                <c:pt idx="432">
                  <c:v>1.8711020095372832</c:v>
                </c:pt>
                <c:pt idx="433">
                  <c:v>1.8616724092322647</c:v>
                </c:pt>
                <c:pt idx="434">
                  <c:v>1.85234830214446</c:v>
                </c:pt>
                <c:pt idx="435">
                  <c:v>1.8431278862583218</c:v>
                </c:pt>
                <c:pt idx="436">
                  <c:v>1.8340094005565417</c:v>
                </c:pt>
                <c:pt idx="437">
                  <c:v>1.8249911238596619</c:v>
                </c:pt>
                <c:pt idx="438">
                  <c:v>1.8160713737048726</c:v>
                </c:pt>
                <c:pt idx="439">
                  <c:v>1.8072485052624838</c:v>
                </c:pt>
                <c:pt idx="440">
                  <c:v>1.7985209102885729</c:v>
                </c:pt>
                <c:pt idx="441">
                  <c:v>1.7898870161124401</c:v>
                </c:pt>
                <c:pt idx="442">
                  <c:v>1.7813452846574998</c:v>
                </c:pt>
                <c:pt idx="443">
                  <c:v>1.7728942114943436</c:v>
                </c:pt>
                <c:pt idx="444">
                  <c:v>1.7645323249247469</c:v>
                </c:pt>
                <c:pt idx="445">
                  <c:v>1.7562581850954351</c:v>
                </c:pt>
                <c:pt idx="446">
                  <c:v>1.7480703831405062</c:v>
                </c:pt>
                <c:pt idx="447">
                  <c:v>1.7399675403514141</c:v>
                </c:pt>
                <c:pt idx="448">
                  <c:v>1.7319483073734998</c:v>
                </c:pt>
                <c:pt idx="449">
                  <c:v>1.7240113634280771</c:v>
                </c:pt>
                <c:pt idx="450">
                  <c:v>1.7161554155591336</c:v>
                </c:pt>
                <c:pt idx="451">
                  <c:v>1.7083791979037366</c:v>
                </c:pt>
                <c:pt idx="452">
                  <c:v>1.7006814709852931</c:v>
                </c:pt>
                <c:pt idx="453">
                  <c:v>1.6930610210288122</c:v>
                </c:pt>
                <c:pt idx="454">
                  <c:v>1.6855166592973878</c:v>
                </c:pt>
                <c:pt idx="455">
                  <c:v>1.6780472214491435</c:v>
                </c:pt>
                <c:pt idx="456">
                  <c:v>1.6706515669138906</c:v>
                </c:pt>
                <c:pt idx="457">
                  <c:v>1.6633285782888101</c:v>
                </c:pt>
                <c:pt idx="458">
                  <c:v>1.6560771607524818</c:v>
                </c:pt>
                <c:pt idx="459">
                  <c:v>1.6488962414966144</c:v>
                </c:pt>
                <c:pt idx="460">
                  <c:v>1.6417847691748531</c:v>
                </c:pt>
                <c:pt idx="461">
                  <c:v>1.6347417133680715</c:v>
                </c:pt>
                <c:pt idx="462">
                  <c:v>1.6277660640655749</c:v>
                </c:pt>
                <c:pt idx="463">
                  <c:v>1.6208568311616636</c:v>
                </c:pt>
                <c:pt idx="464">
                  <c:v>1.6140130439670355</c:v>
                </c:pt>
                <c:pt idx="465">
                  <c:v>1.6072337507345051</c:v>
                </c:pt>
                <c:pt idx="466">
                  <c:v>1.6005180181985705</c:v>
                </c:pt>
                <c:pt idx="467">
                  <c:v>1.5938649311283417</c:v>
                </c:pt>
                <c:pt idx="468">
                  <c:v>1.587273591893396</c:v>
                </c:pt>
                <c:pt idx="469">
                  <c:v>1.5807431200421109</c:v>
                </c:pt>
                <c:pt idx="470">
                  <c:v>1.5742726518920684</c:v>
                </c:pt>
                <c:pt idx="471">
                  <c:v>1.5678613401321326</c:v>
                </c:pt>
                <c:pt idx="472">
                  <c:v>1.5615083534357939</c:v>
                </c:pt>
                <c:pt idx="473">
                  <c:v>1.5552128760854409</c:v>
                </c:pt>
                <c:pt idx="474">
                  <c:v>1.548974107607171</c:v>
                </c:pt>
                <c:pt idx="475">
                  <c:v>1.5427912624158182</c:v>
                </c:pt>
                <c:pt idx="476">
                  <c:v>1.5366635694698501</c:v>
                </c:pt>
                <c:pt idx="477">
                  <c:v>1.5305902719358295</c:v>
                </c:pt>
                <c:pt idx="478">
                  <c:v>1.524570626862124</c:v>
                </c:pt>
                <c:pt idx="479">
                  <c:v>1.5186039048615652</c:v>
                </c:pt>
                <c:pt idx="480">
                  <c:v>1.5126893898027867</c:v>
                </c:pt>
                <c:pt idx="481">
                  <c:v>1.5068263785099438</c:v>
                </c:pt>
                <c:pt idx="482">
                  <c:v>1.5010141804705719</c:v>
                </c:pt>
                <c:pt idx="483">
                  <c:v>1.4952521175513118</c:v>
                </c:pt>
                <c:pt idx="484">
                  <c:v>1.4895395237212643</c:v>
                </c:pt>
                <c:pt idx="485">
                  <c:v>1.4838757447827313</c:v>
                </c:pt>
                <c:pt idx="486">
                  <c:v>1.4782601381091207</c:v>
                </c:pt>
                <c:pt idx="487">
                  <c:v>1.4726920723897854</c:v>
                </c:pt>
                <c:pt idx="488">
                  <c:v>1.4671709273815896</c:v>
                </c:pt>
                <c:pt idx="489">
                  <c:v>1.4616960936669927</c:v>
                </c:pt>
                <c:pt idx="490">
                  <c:v>1.456266972418458</c:v>
                </c:pt>
                <c:pt idx="491">
                  <c:v>1.4508829751689849</c:v>
                </c:pt>
                <c:pt idx="492">
                  <c:v>1.4455435235885856</c:v>
                </c:pt>
                <c:pt idx="493">
                  <c:v>1.4402480492665302</c:v>
                </c:pt>
                <c:pt idx="494">
                  <c:v>1.4349959934991781</c:v>
                </c:pt>
                <c:pt idx="495">
                  <c:v>1.4297868070832391</c:v>
                </c:pt>
                <c:pt idx="496">
                  <c:v>1.4246199501142949</c:v>
                </c:pt>
                <c:pt idx="497">
                  <c:v>1.4194948917904322</c:v>
                </c:pt>
                <c:pt idx="498">
                  <c:v>1.414411110220829</c:v>
                </c:pt>
                <c:pt idx="499">
                  <c:v>1.409368092239158</c:v>
                </c:pt>
                <c:pt idx="500">
                  <c:v>1.4043653332216579</c:v>
                </c:pt>
                <c:pt idx="501">
                  <c:v>1.3994023369097426</c:v>
                </c:pt>
                <c:pt idx="502">
                  <c:v>1.394478615237015</c:v>
                </c:pt>
                <c:pt idx="503">
                  <c:v>1.3895936881605533</c:v>
                </c:pt>
                <c:pt idx="504">
                  <c:v>1.3847470834963604</c:v>
                </c:pt>
                <c:pt idx="505">
                  <c:v>1.3799383367588423</c:v>
                </c:pt>
                <c:pt idx="506">
                  <c:v>1.3751669910042059</c:v>
                </c:pt>
                <c:pt idx="507">
                  <c:v>1.3704325966776731</c:v>
                </c:pt>
                <c:pt idx="508">
                  <c:v>1.3657347114643892</c:v>
                </c:pt>
                <c:pt idx="509">
                  <c:v>1.3610729001439337</c:v>
                </c:pt>
                <c:pt idx="510">
                  <c:v>1.3564467344483229</c:v>
                </c:pt>
                <c:pt idx="511">
                  <c:v>1.3518557929234174</c:v>
                </c:pt>
                <c:pt idx="512">
                  <c:v>1.3472996607936265</c:v>
                </c:pt>
                <c:pt idx="513">
                  <c:v>1.3427779298298306</c:v>
                </c:pt>
                <c:pt idx="514">
                  <c:v>1.3382901982204294</c:v>
                </c:pt>
                <c:pt idx="515">
                  <c:v>1.3338360704454204</c:v>
                </c:pt>
                <c:pt idx="516">
                  <c:v>1.3294151571534383</c:v>
                </c:pt>
                <c:pt idx="517">
                  <c:v>1.3250270750416686</c:v>
                </c:pt>
                <c:pt idx="518">
                  <c:v>1.3206714467385567</c:v>
                </c:pt>
                <c:pt idx="519">
                  <c:v>1.3163479006892354</c:v>
                </c:pt>
                <c:pt idx="520">
                  <c:v>1.3120560710436036</c:v>
                </c:pt>
                <c:pt idx="521">
                  <c:v>1.3077955975469755</c:v>
                </c:pt>
                <c:pt idx="522">
                  <c:v>1.3035661254332445</c:v>
                </c:pt>
                <c:pt idx="523">
                  <c:v>1.2993673053204811</c:v>
                </c:pt>
                <c:pt idx="524">
                  <c:v>1.2951987931089102</c:v>
                </c:pt>
                <c:pt idx="525">
                  <c:v>1.2910602498811972</c:v>
                </c:pt>
                <c:pt idx="526">
                  <c:v>1.2869513418049912</c:v>
                </c:pt>
                <c:pt idx="527">
                  <c:v>1.2828717400376568</c:v>
                </c:pt>
                <c:pt idx="528">
                  <c:v>1.2788211206331435</c:v>
                </c:pt>
                <c:pt idx="529">
                  <c:v>1.2747991644509318</c:v>
                </c:pt>
                <c:pt idx="530">
                  <c:v>1.2708055570670078</c:v>
                </c:pt>
                <c:pt idx="531">
                  <c:v>1.2668399886868131</c:v>
                </c:pt>
                <c:pt idx="532">
                  <c:v>1.2629021540601089</c:v>
                </c:pt>
                <c:pt idx="533">
                  <c:v>1.2589917523977243</c:v>
                </c:pt>
                <c:pt idx="534">
                  <c:v>1.2551084872901201</c:v>
                </c:pt>
                <c:pt idx="535">
                  <c:v>1.2512520666277376</c:v>
                </c:pt>
                <c:pt idx="536">
                  <c:v>1.247422202523079</c:v>
                </c:pt>
                <c:pt idx="537">
                  <c:v>1.2436186112344736</c:v>
                </c:pt>
                <c:pt idx="538">
                  <c:v>1.2398410130914987</c:v>
                </c:pt>
                <c:pt idx="539">
                  <c:v>1.2360891324219989</c:v>
                </c:pt>
                <c:pt idx="540">
                  <c:v>1.2323626974806758</c:v>
                </c:pt>
                <c:pt idx="541">
                  <c:v>1.2286614403792007</c:v>
                </c:pt>
                <c:pt idx="542">
                  <c:v>1.2249850970178191</c:v>
                </c:pt>
                <c:pt idx="543">
                  <c:v>1.2213334070184019</c:v>
                </c:pt>
                <c:pt idx="544">
                  <c:v>1.2177061136589191</c:v>
                </c:pt>
                <c:pt idx="545">
                  <c:v>1.2141029638092886</c:v>
                </c:pt>
                <c:pt idx="546">
                  <c:v>1.2105237078685742</c:v>
                </c:pt>
                <c:pt idx="547">
                  <c:v>1.2069680997034997</c:v>
                </c:pt>
                <c:pt idx="548">
                  <c:v>1.2034358965882406</c:v>
                </c:pt>
                <c:pt idx="549">
                  <c:v>1.1999268591454737</c:v>
                </c:pt>
                <c:pt idx="550">
                  <c:v>1.1964407512886412</c:v>
                </c:pt>
                <c:pt idx="551">
                  <c:v>1.1929773401654085</c:v>
                </c:pt>
                <c:pt idx="552">
                  <c:v>1.189536396102286</c:v>
                </c:pt>
                <c:pt idx="553">
                  <c:v>1.1861176925503871</c:v>
                </c:pt>
                <c:pt idx="554">
                  <c:v>1.1827210060322908</c:v>
                </c:pt>
                <c:pt idx="555">
                  <c:v>1.1793461160899852</c:v>
                </c:pt>
                <c:pt idx="556">
                  <c:v>1.1759928052338744</c:v>
                </c:pt>
                <c:pt idx="557">
                  <c:v>1.1726608588928076</c:v>
                </c:pt>
                <c:pt idx="558">
                  <c:v>1.1693500653651223</c:v>
                </c:pt>
                <c:pt idx="559">
                  <c:v>1.1660602157706657</c:v>
                </c:pt>
                <c:pt idx="560">
                  <c:v>1.1627911040037799</c:v>
                </c:pt>
                <c:pt idx="561">
                  <c:v>1.1595425266872208</c:v>
                </c:pt>
                <c:pt idx="562">
                  <c:v>1.156314283127001</c:v>
                </c:pt>
                <c:pt idx="563">
                  <c:v>1.1531061752681175</c:v>
                </c:pt>
                <c:pt idx="564">
                  <c:v>1.1499180076511657</c:v>
                </c:pt>
                <c:pt idx="565">
                  <c:v>1.146749587369793</c:v>
                </c:pt>
                <c:pt idx="566">
                  <c:v>1.1436007240290025</c:v>
                </c:pt>
                <c:pt idx="567">
                  <c:v>1.1404712297042621</c:v>
                </c:pt>
                <c:pt idx="568">
                  <c:v>1.1373609189014133</c:v>
                </c:pt>
                <c:pt idx="569">
                  <c:v>1.1342696085173618</c:v>
                </c:pt>
                <c:pt idx="570">
                  <c:v>1.1311971178015254</c:v>
                </c:pt>
                <c:pt idx="571">
                  <c:v>1.1281432683180284</c:v>
                </c:pt>
                <c:pt idx="572">
                  <c:v>1.1251078839086253</c:v>
                </c:pt>
                <c:pt idx="573">
                  <c:v>1.122090790656332</c:v>
                </c:pt>
                <c:pt idx="574">
                  <c:v>1.1190918168497535</c:v>
                </c:pt>
                <c:pt idx="575">
                  <c:v>1.1161107929480942</c:v>
                </c:pt>
                <c:pt idx="576">
                  <c:v>1.1131475515468314</c:v>
                </c:pt>
                <c:pt idx="577">
                  <c:v>1.110201927344036</c:v>
                </c:pt>
                <c:pt idx="578">
                  <c:v>1.1072737571073346</c:v>
                </c:pt>
                <c:pt idx="579">
                  <c:v>1.1043628796414879</c:v>
                </c:pt>
                <c:pt idx="580">
                  <c:v>1.1014691357565831</c:v>
                </c:pt>
                <c:pt idx="581">
                  <c:v>1.0985923682368164</c:v>
                </c:pt>
                <c:pt idx="582">
                  <c:v>1.095732421809859</c:v>
                </c:pt>
                <c:pt idx="583">
                  <c:v>1.0928891431167937</c:v>
                </c:pt>
                <c:pt idx="584">
                  <c:v>1.0900623806826084</c:v>
                </c:pt>
                <c:pt idx="585">
                  <c:v>1.0872519848872317</c:v>
                </c:pt>
                <c:pt idx="586">
                  <c:v>1.0844578079371072</c:v>
                </c:pt>
                <c:pt idx="587">
                  <c:v>1.0816797038372847</c:v>
                </c:pt>
                <c:pt idx="588">
                  <c:v>1.0789175283640238</c:v>
                </c:pt>
                <c:pt idx="589">
                  <c:v>1.0761711390378996</c:v>
                </c:pt>
                <c:pt idx="590">
                  <c:v>1.073440395097395</c:v>
                </c:pt>
                <c:pt idx="591">
                  <c:v>1.0707251574729728</c:v>
                </c:pt>
                <c:pt idx="592">
                  <c:v>1.0680252887616162</c:v>
                </c:pt>
                <c:pt idx="593">
                  <c:v>1.065340653201829</c:v>
                </c:pt>
                <c:pt idx="594">
                  <c:v>1.0626711166490856</c:v>
                </c:pt>
                <c:pt idx="595">
                  <c:v>1.0600165465517195</c:v>
                </c:pt>
                <c:pt idx="596">
                  <c:v>1.0573768119272435</c:v>
                </c:pt>
                <c:pt idx="597">
                  <c:v>1.0547517833390894</c:v>
                </c:pt>
                <c:pt idx="598">
                  <c:v>1.0521413328737665</c:v>
                </c:pt>
                <c:pt idx="599">
                  <c:v>1.0495453341184189</c:v>
                </c:pt>
                <c:pt idx="600">
                  <c:v>1.0469636621387801</c:v>
                </c:pt>
                <c:pt idx="601">
                  <c:v>1.0443961934575177</c:v>
                </c:pt>
                <c:pt idx="602">
                  <c:v>1.0418428060329574</c:v>
                </c:pt>
                <c:pt idx="603">
                  <c:v>1.0393033792381776</c:v>
                </c:pt>
                <c:pt idx="604">
                  <c:v>1.0367777938404721</c:v>
                </c:pt>
                <c:pt idx="605">
                  <c:v>1.034265931981166</c:v>
                </c:pt>
                <c:pt idx="606">
                  <c:v>1.0317676771557853</c:v>
                </c:pt>
                <c:pt idx="607">
                  <c:v>1.029282914194567</c:v>
                </c:pt>
                <c:pt idx="608">
                  <c:v>1.026811529243308</c:v>
                </c:pt>
                <c:pt idx="609">
                  <c:v>1.0243534097445404</c:v>
                </c:pt>
                <c:pt idx="610">
                  <c:v>1.0219084444190312</c:v>
                </c:pt>
                <c:pt idx="611">
                  <c:v>1.0194765232475986</c:v>
                </c:pt>
                <c:pt idx="612">
                  <c:v>1.0170575374532389</c:v>
                </c:pt>
                <c:pt idx="613">
                  <c:v>1.014651379483553</c:v>
                </c:pt>
                <c:pt idx="614">
                  <c:v>1.0122579429934777</c:v>
                </c:pt>
                <c:pt idx="615">
                  <c:v>1.0098771228283039</c:v>
                </c:pt>
                <c:pt idx="616">
                  <c:v>1.0075088150069818</c:v>
                </c:pt>
                <c:pt idx="617">
                  <c:v>1.0051529167057092</c:v>
                </c:pt>
                <c:pt idx="618">
                  <c:v>1.0028093262417912</c:v>
                </c:pt>
                <c:pt idx="619">
                  <c:v>1.0004779430577735</c:v>
                </c:pt>
                <c:pt idx="620">
                  <c:v>0.99815866770583761</c:v>
                </c:pt>
                <c:pt idx="621">
                  <c:v>0.99585140183245602</c:v>
                </c:pt>
                <c:pt idx="622">
                  <c:v>0.99355604816330312</c:v>
                </c:pt>
                <c:pt idx="623">
                  <c:v>0.99127251048841303</c:v>
                </c:pt>
                <c:pt idx="624">
                  <c:v>0.98900069364758514</c:v>
                </c:pt>
                <c:pt idx="625">
                  <c:v>0.9867405035160256</c:v>
                </c:pt>
                <c:pt idx="626">
                  <c:v>0.98449184699023029</c:v>
                </c:pt>
                <c:pt idx="627">
                  <c:v>0.98225463197409146</c:v>
                </c:pt>
                <c:pt idx="628">
                  <c:v>0.98002876736523592</c:v>
                </c:pt>
                <c:pt idx="629">
                  <c:v>0.97781416304158453</c:v>
                </c:pt>
                <c:pt idx="630">
                  <c:v>0.97561072984812758</c:v>
                </c:pt>
                <c:pt idx="631">
                  <c:v>0.97341837958391697</c:v>
                </c:pt>
                <c:pt idx="632">
                  <c:v>0.97123702498926556</c:v>
                </c:pt>
                <c:pt idx="633">
                  <c:v>0.96906657973315413</c:v>
                </c:pt>
                <c:pt idx="634">
                  <c:v>0.96690695840084018</c:v>
                </c:pt>
                <c:pt idx="635">
                  <c:v>0.9647580764816639</c:v>
                </c:pt>
                <c:pt idx="636">
                  <c:v>0.96261985035705055</c:v>
                </c:pt>
                <c:pt idx="637">
                  <c:v>0.96049219728870172</c:v>
                </c:pt>
                <c:pt idx="638">
                  <c:v>0.95837503540697544</c:v>
                </c:pt>
                <c:pt idx="639">
                  <c:v>0.95626828369945049</c:v>
                </c:pt>
                <c:pt idx="640">
                  <c:v>0.9541718619996693</c:v>
                </c:pt>
                <c:pt idx="641">
                  <c:v>0.95208569097606188</c:v>
                </c:pt>
                <c:pt idx="642">
                  <c:v>0.95000969212103681</c:v>
                </c:pt>
                <c:pt idx="643">
                  <c:v>0.9479437877402529</c:v>
                </c:pt>
                <c:pt idx="644">
                  <c:v>0.94588790094204933</c:v>
                </c:pt>
                <c:pt idx="645">
                  <c:v>0.94384195562704676</c:v>
                </c:pt>
                <c:pt idx="646">
                  <c:v>0.94180587647790515</c:v>
                </c:pt>
                <c:pt idx="647">
                  <c:v>0.93977958894924485</c:v>
                </c:pt>
                <c:pt idx="648">
                  <c:v>0.9377630192577211</c:v>
                </c:pt>
                <c:pt idx="649">
                  <c:v>0.93575609437225127</c:v>
                </c:pt>
                <c:pt idx="650">
                  <c:v>0.93375874200439368</c:v>
                </c:pt>
                <c:pt idx="651">
                  <c:v>0.93177089059887364</c:v>
                </c:pt>
                <c:pt idx="652">
                  <c:v>0.92979246932425363</c:v>
                </c:pt>
                <c:pt idx="653">
                  <c:v>0.92782340806374775</c:v>
                </c:pt>
                <c:pt idx="654">
                  <c:v>0.92586363740617394</c:v>
                </c:pt>
                <c:pt idx="655">
                  <c:v>0.92391308863704424</c:v>
                </c:pt>
                <c:pt idx="656">
                  <c:v>0.92197169372979182</c:v>
                </c:pt>
                <c:pt idx="657">
                  <c:v>0.92003938533712715</c:v>
                </c:pt>
                <c:pt idx="658">
                  <c:v>0.91811609678252804</c:v>
                </c:pt>
                <c:pt idx="659">
                  <c:v>0.91620176205185433</c:v>
                </c:pt>
                <c:pt idx="660">
                  <c:v>0.91429631578509185</c:v>
                </c:pt>
                <c:pt idx="661">
                  <c:v>0.91239969326821513</c:v>
                </c:pt>
                <c:pt idx="662">
                  <c:v>0.91051183042517758</c:v>
                </c:pt>
                <c:pt idx="663">
                  <c:v>0.90863266381001517</c:v>
                </c:pt>
                <c:pt idx="664">
                  <c:v>0.9067621305990704</c:v>
                </c:pt>
                <c:pt idx="665">
                  <c:v>0.90490016858333189</c:v>
                </c:pt>
                <c:pt idx="666">
                  <c:v>0.90304671616088417</c:v>
                </c:pt>
                <c:pt idx="667">
                  <c:v>0.90120171232947277</c:v>
                </c:pt>
                <c:pt idx="668">
                  <c:v>0.89936509667917364</c:v>
                </c:pt>
                <c:pt idx="669">
                  <c:v>0.89753680938517666</c:v>
                </c:pt>
                <c:pt idx="670">
                  <c:v>0.89571679120066727</c:v>
                </c:pt>
                <c:pt idx="671">
                  <c:v>0.89390498344981717</c:v>
                </c:pt>
                <c:pt idx="672">
                  <c:v>0.89210132802087705</c:v>
                </c:pt>
                <c:pt idx="673">
                  <c:v>0.89030576735936429</c:v>
                </c:pt>
                <c:pt idx="674">
                  <c:v>0.88851824446135685</c:v>
                </c:pt>
                <c:pt idx="675">
                  <c:v>0.88673870286687895</c:v>
                </c:pt>
                <c:pt idx="676">
                  <c:v>0.88496708665338231</c:v>
                </c:pt>
                <c:pt idx="677">
                  <c:v>0.88320334042932391</c:v>
                </c:pt>
                <c:pt idx="678">
                  <c:v>0.88144740932783405</c:v>
                </c:pt>
                <c:pt idx="679">
                  <c:v>0.87969923900047442</c:v>
                </c:pt>
                <c:pt idx="680">
                  <c:v>0.87795877561108693</c:v>
                </c:pt>
                <c:pt idx="681">
                  <c:v>0.87622596582972878</c:v>
                </c:pt>
                <c:pt idx="682">
                  <c:v>0.87450075682669481</c:v>
                </c:pt>
                <c:pt idx="683">
                  <c:v>0.87278309626662409</c:v>
                </c:pt>
                <c:pt idx="684">
                  <c:v>0.87107293230268934</c:v>
                </c:pt>
                <c:pt idx="685">
                  <c:v>0.86937021357086863</c:v>
                </c:pt>
                <c:pt idx="686">
                  <c:v>0.86767488918429836</c:v>
                </c:pt>
                <c:pt idx="687">
                  <c:v>0.86598690872770556</c:v>
                </c:pt>
                <c:pt idx="688">
                  <c:v>0.86430622225191678</c:v>
                </c:pt>
                <c:pt idx="689">
                  <c:v>0.86263278026844414</c:v>
                </c:pt>
                <c:pt idx="690">
                  <c:v>0.86096653374414944</c:v>
                </c:pt>
                <c:pt idx="691">
                  <c:v>0.85930743409597854</c:v>
                </c:pt>
                <c:pt idx="692">
                  <c:v>0.85765543318577064</c:v>
                </c:pt>
                <c:pt idx="693">
                  <c:v>0.85601048331514107</c:v>
                </c:pt>
                <c:pt idx="694">
                  <c:v>0.85437253722043183</c:v>
                </c:pt>
              </c:numCache>
            </c:numRef>
          </c:yVal>
          <c:smooth val="1"/>
        </c:ser>
        <c:axId val="228474880"/>
        <c:axId val="228477184"/>
      </c:scatterChart>
      <c:scatterChart>
        <c:scatterStyle val="lineMarker"/>
        <c:ser>
          <c:idx val="1"/>
          <c:order val="1"/>
          <c:tx>
            <c:v>Phase vs f</c:v>
          </c:tx>
          <c:spPr>
            <a:ln w="19050">
              <a:solidFill>
                <a:schemeClr val="accent3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secondary!$F$6:$F$700</c:f>
              <c:numCache>
                <c:formatCode>General</c:formatCode>
                <c:ptCount val="695"/>
                <c:pt idx="0">
                  <c:v>300</c:v>
                </c:pt>
                <c:pt idx="1">
                  <c:v>303</c:v>
                </c:pt>
                <c:pt idx="2">
                  <c:v>306</c:v>
                </c:pt>
                <c:pt idx="3">
                  <c:v>309</c:v>
                </c:pt>
                <c:pt idx="4">
                  <c:v>312</c:v>
                </c:pt>
                <c:pt idx="5">
                  <c:v>315</c:v>
                </c:pt>
                <c:pt idx="6">
                  <c:v>318</c:v>
                </c:pt>
                <c:pt idx="7">
                  <c:v>321</c:v>
                </c:pt>
                <c:pt idx="8">
                  <c:v>324</c:v>
                </c:pt>
                <c:pt idx="9">
                  <c:v>327</c:v>
                </c:pt>
                <c:pt idx="10">
                  <c:v>330</c:v>
                </c:pt>
                <c:pt idx="11">
                  <c:v>333</c:v>
                </c:pt>
                <c:pt idx="12">
                  <c:v>336</c:v>
                </c:pt>
                <c:pt idx="13">
                  <c:v>339</c:v>
                </c:pt>
                <c:pt idx="14">
                  <c:v>342</c:v>
                </c:pt>
                <c:pt idx="15">
                  <c:v>345</c:v>
                </c:pt>
                <c:pt idx="16">
                  <c:v>348</c:v>
                </c:pt>
                <c:pt idx="17">
                  <c:v>351</c:v>
                </c:pt>
                <c:pt idx="18">
                  <c:v>354</c:v>
                </c:pt>
                <c:pt idx="19">
                  <c:v>357</c:v>
                </c:pt>
                <c:pt idx="20">
                  <c:v>360</c:v>
                </c:pt>
                <c:pt idx="21">
                  <c:v>363</c:v>
                </c:pt>
                <c:pt idx="22">
                  <c:v>366</c:v>
                </c:pt>
                <c:pt idx="23">
                  <c:v>369</c:v>
                </c:pt>
                <c:pt idx="24">
                  <c:v>372</c:v>
                </c:pt>
                <c:pt idx="25">
                  <c:v>375</c:v>
                </c:pt>
                <c:pt idx="26">
                  <c:v>378</c:v>
                </c:pt>
                <c:pt idx="27">
                  <c:v>381</c:v>
                </c:pt>
                <c:pt idx="28">
                  <c:v>384</c:v>
                </c:pt>
                <c:pt idx="29">
                  <c:v>387</c:v>
                </c:pt>
                <c:pt idx="30">
                  <c:v>390</c:v>
                </c:pt>
                <c:pt idx="31">
                  <c:v>393</c:v>
                </c:pt>
                <c:pt idx="32">
                  <c:v>396</c:v>
                </c:pt>
                <c:pt idx="33">
                  <c:v>399</c:v>
                </c:pt>
                <c:pt idx="34">
                  <c:v>402</c:v>
                </c:pt>
                <c:pt idx="35">
                  <c:v>405</c:v>
                </c:pt>
                <c:pt idx="36">
                  <c:v>408</c:v>
                </c:pt>
                <c:pt idx="37">
                  <c:v>411</c:v>
                </c:pt>
                <c:pt idx="38">
                  <c:v>414</c:v>
                </c:pt>
                <c:pt idx="39">
                  <c:v>417</c:v>
                </c:pt>
                <c:pt idx="40">
                  <c:v>420</c:v>
                </c:pt>
                <c:pt idx="41">
                  <c:v>423</c:v>
                </c:pt>
                <c:pt idx="42">
                  <c:v>426</c:v>
                </c:pt>
                <c:pt idx="43">
                  <c:v>429</c:v>
                </c:pt>
                <c:pt idx="44">
                  <c:v>432</c:v>
                </c:pt>
                <c:pt idx="45">
                  <c:v>435</c:v>
                </c:pt>
                <c:pt idx="46">
                  <c:v>438</c:v>
                </c:pt>
                <c:pt idx="47">
                  <c:v>441</c:v>
                </c:pt>
                <c:pt idx="48">
                  <c:v>444</c:v>
                </c:pt>
                <c:pt idx="49">
                  <c:v>447</c:v>
                </c:pt>
                <c:pt idx="50">
                  <c:v>450</c:v>
                </c:pt>
                <c:pt idx="51">
                  <c:v>453</c:v>
                </c:pt>
                <c:pt idx="52">
                  <c:v>456</c:v>
                </c:pt>
                <c:pt idx="53">
                  <c:v>459</c:v>
                </c:pt>
                <c:pt idx="54">
                  <c:v>462</c:v>
                </c:pt>
                <c:pt idx="55">
                  <c:v>465</c:v>
                </c:pt>
                <c:pt idx="56">
                  <c:v>468</c:v>
                </c:pt>
                <c:pt idx="57">
                  <c:v>471</c:v>
                </c:pt>
                <c:pt idx="58">
                  <c:v>474</c:v>
                </c:pt>
                <c:pt idx="59">
                  <c:v>477</c:v>
                </c:pt>
                <c:pt idx="60">
                  <c:v>480</c:v>
                </c:pt>
                <c:pt idx="61">
                  <c:v>483</c:v>
                </c:pt>
                <c:pt idx="62">
                  <c:v>486</c:v>
                </c:pt>
                <c:pt idx="63">
                  <c:v>489</c:v>
                </c:pt>
                <c:pt idx="64">
                  <c:v>492</c:v>
                </c:pt>
                <c:pt idx="65">
                  <c:v>495</c:v>
                </c:pt>
                <c:pt idx="66">
                  <c:v>498</c:v>
                </c:pt>
                <c:pt idx="67">
                  <c:v>501</c:v>
                </c:pt>
                <c:pt idx="68">
                  <c:v>504</c:v>
                </c:pt>
                <c:pt idx="69">
                  <c:v>507</c:v>
                </c:pt>
                <c:pt idx="70">
                  <c:v>510</c:v>
                </c:pt>
                <c:pt idx="71">
                  <c:v>513</c:v>
                </c:pt>
                <c:pt idx="72">
                  <c:v>516</c:v>
                </c:pt>
                <c:pt idx="73">
                  <c:v>519</c:v>
                </c:pt>
                <c:pt idx="74">
                  <c:v>522</c:v>
                </c:pt>
                <c:pt idx="75">
                  <c:v>525</c:v>
                </c:pt>
                <c:pt idx="76">
                  <c:v>528</c:v>
                </c:pt>
                <c:pt idx="77">
                  <c:v>531</c:v>
                </c:pt>
                <c:pt idx="78">
                  <c:v>534</c:v>
                </c:pt>
                <c:pt idx="79">
                  <c:v>537</c:v>
                </c:pt>
                <c:pt idx="80">
                  <c:v>540</c:v>
                </c:pt>
                <c:pt idx="81">
                  <c:v>543</c:v>
                </c:pt>
                <c:pt idx="82">
                  <c:v>546</c:v>
                </c:pt>
                <c:pt idx="83">
                  <c:v>549</c:v>
                </c:pt>
                <c:pt idx="84">
                  <c:v>552</c:v>
                </c:pt>
                <c:pt idx="85">
                  <c:v>555</c:v>
                </c:pt>
                <c:pt idx="86">
                  <c:v>558</c:v>
                </c:pt>
                <c:pt idx="87">
                  <c:v>561</c:v>
                </c:pt>
                <c:pt idx="88">
                  <c:v>564</c:v>
                </c:pt>
                <c:pt idx="89">
                  <c:v>567</c:v>
                </c:pt>
                <c:pt idx="90">
                  <c:v>570</c:v>
                </c:pt>
                <c:pt idx="91">
                  <c:v>573</c:v>
                </c:pt>
                <c:pt idx="92">
                  <c:v>576</c:v>
                </c:pt>
                <c:pt idx="93">
                  <c:v>579</c:v>
                </c:pt>
                <c:pt idx="94">
                  <c:v>582</c:v>
                </c:pt>
                <c:pt idx="95">
                  <c:v>585</c:v>
                </c:pt>
                <c:pt idx="96">
                  <c:v>588</c:v>
                </c:pt>
                <c:pt idx="97">
                  <c:v>591</c:v>
                </c:pt>
                <c:pt idx="98">
                  <c:v>594</c:v>
                </c:pt>
                <c:pt idx="99">
                  <c:v>597</c:v>
                </c:pt>
                <c:pt idx="100">
                  <c:v>600</c:v>
                </c:pt>
                <c:pt idx="101">
                  <c:v>603</c:v>
                </c:pt>
                <c:pt idx="102">
                  <c:v>606</c:v>
                </c:pt>
                <c:pt idx="103">
                  <c:v>609</c:v>
                </c:pt>
                <c:pt idx="104">
                  <c:v>612</c:v>
                </c:pt>
                <c:pt idx="105">
                  <c:v>615</c:v>
                </c:pt>
                <c:pt idx="106">
                  <c:v>618</c:v>
                </c:pt>
                <c:pt idx="107">
                  <c:v>621</c:v>
                </c:pt>
                <c:pt idx="108">
                  <c:v>624</c:v>
                </c:pt>
                <c:pt idx="109">
                  <c:v>627</c:v>
                </c:pt>
                <c:pt idx="110">
                  <c:v>630</c:v>
                </c:pt>
                <c:pt idx="111">
                  <c:v>633</c:v>
                </c:pt>
                <c:pt idx="112">
                  <c:v>636</c:v>
                </c:pt>
                <c:pt idx="113">
                  <c:v>639</c:v>
                </c:pt>
                <c:pt idx="114">
                  <c:v>642</c:v>
                </c:pt>
                <c:pt idx="115">
                  <c:v>645</c:v>
                </c:pt>
                <c:pt idx="116">
                  <c:v>648</c:v>
                </c:pt>
                <c:pt idx="117">
                  <c:v>651</c:v>
                </c:pt>
                <c:pt idx="118">
                  <c:v>654</c:v>
                </c:pt>
                <c:pt idx="119">
                  <c:v>657</c:v>
                </c:pt>
                <c:pt idx="120">
                  <c:v>660</c:v>
                </c:pt>
                <c:pt idx="121">
                  <c:v>663</c:v>
                </c:pt>
                <c:pt idx="122">
                  <c:v>666</c:v>
                </c:pt>
                <c:pt idx="123">
                  <c:v>669</c:v>
                </c:pt>
                <c:pt idx="124">
                  <c:v>672</c:v>
                </c:pt>
                <c:pt idx="125">
                  <c:v>675</c:v>
                </c:pt>
                <c:pt idx="126">
                  <c:v>678</c:v>
                </c:pt>
                <c:pt idx="127">
                  <c:v>681</c:v>
                </c:pt>
                <c:pt idx="128">
                  <c:v>684</c:v>
                </c:pt>
                <c:pt idx="129">
                  <c:v>687</c:v>
                </c:pt>
                <c:pt idx="130">
                  <c:v>690</c:v>
                </c:pt>
                <c:pt idx="131">
                  <c:v>693</c:v>
                </c:pt>
                <c:pt idx="132">
                  <c:v>696</c:v>
                </c:pt>
                <c:pt idx="133">
                  <c:v>699</c:v>
                </c:pt>
                <c:pt idx="134">
                  <c:v>702</c:v>
                </c:pt>
                <c:pt idx="135">
                  <c:v>705</c:v>
                </c:pt>
                <c:pt idx="136">
                  <c:v>708</c:v>
                </c:pt>
                <c:pt idx="137">
                  <c:v>711</c:v>
                </c:pt>
                <c:pt idx="138">
                  <c:v>714</c:v>
                </c:pt>
                <c:pt idx="139">
                  <c:v>717</c:v>
                </c:pt>
                <c:pt idx="140">
                  <c:v>720</c:v>
                </c:pt>
                <c:pt idx="141">
                  <c:v>723</c:v>
                </c:pt>
                <c:pt idx="142">
                  <c:v>726</c:v>
                </c:pt>
                <c:pt idx="143">
                  <c:v>729</c:v>
                </c:pt>
                <c:pt idx="144">
                  <c:v>732</c:v>
                </c:pt>
                <c:pt idx="145">
                  <c:v>735</c:v>
                </c:pt>
                <c:pt idx="146">
                  <c:v>738</c:v>
                </c:pt>
                <c:pt idx="147">
                  <c:v>741</c:v>
                </c:pt>
                <c:pt idx="148">
                  <c:v>744</c:v>
                </c:pt>
                <c:pt idx="149">
                  <c:v>747</c:v>
                </c:pt>
                <c:pt idx="150">
                  <c:v>750</c:v>
                </c:pt>
                <c:pt idx="151">
                  <c:v>753</c:v>
                </c:pt>
                <c:pt idx="152">
                  <c:v>756</c:v>
                </c:pt>
                <c:pt idx="153">
                  <c:v>759</c:v>
                </c:pt>
                <c:pt idx="154">
                  <c:v>762</c:v>
                </c:pt>
                <c:pt idx="155">
                  <c:v>765</c:v>
                </c:pt>
                <c:pt idx="156">
                  <c:v>768</c:v>
                </c:pt>
                <c:pt idx="157">
                  <c:v>771</c:v>
                </c:pt>
                <c:pt idx="158">
                  <c:v>774</c:v>
                </c:pt>
                <c:pt idx="159">
                  <c:v>777</c:v>
                </c:pt>
                <c:pt idx="160">
                  <c:v>780</c:v>
                </c:pt>
                <c:pt idx="161">
                  <c:v>783</c:v>
                </c:pt>
                <c:pt idx="162">
                  <c:v>786</c:v>
                </c:pt>
                <c:pt idx="163">
                  <c:v>789</c:v>
                </c:pt>
                <c:pt idx="164">
                  <c:v>792</c:v>
                </c:pt>
                <c:pt idx="165">
                  <c:v>795</c:v>
                </c:pt>
                <c:pt idx="166">
                  <c:v>798</c:v>
                </c:pt>
                <c:pt idx="167">
                  <c:v>801</c:v>
                </c:pt>
                <c:pt idx="168">
                  <c:v>804</c:v>
                </c:pt>
                <c:pt idx="169">
                  <c:v>807</c:v>
                </c:pt>
                <c:pt idx="170">
                  <c:v>810</c:v>
                </c:pt>
                <c:pt idx="171">
                  <c:v>813</c:v>
                </c:pt>
                <c:pt idx="172">
                  <c:v>816</c:v>
                </c:pt>
                <c:pt idx="173">
                  <c:v>819</c:v>
                </c:pt>
                <c:pt idx="174">
                  <c:v>822</c:v>
                </c:pt>
                <c:pt idx="175">
                  <c:v>825</c:v>
                </c:pt>
                <c:pt idx="176">
                  <c:v>828</c:v>
                </c:pt>
                <c:pt idx="177">
                  <c:v>831</c:v>
                </c:pt>
                <c:pt idx="178">
                  <c:v>834</c:v>
                </c:pt>
                <c:pt idx="179">
                  <c:v>837</c:v>
                </c:pt>
                <c:pt idx="180">
                  <c:v>840</c:v>
                </c:pt>
                <c:pt idx="181">
                  <c:v>843</c:v>
                </c:pt>
                <c:pt idx="182">
                  <c:v>846</c:v>
                </c:pt>
                <c:pt idx="183">
                  <c:v>849</c:v>
                </c:pt>
                <c:pt idx="184">
                  <c:v>852</c:v>
                </c:pt>
                <c:pt idx="185">
                  <c:v>855</c:v>
                </c:pt>
                <c:pt idx="186">
                  <c:v>858</c:v>
                </c:pt>
                <c:pt idx="187">
                  <c:v>861</c:v>
                </c:pt>
                <c:pt idx="188">
                  <c:v>864</c:v>
                </c:pt>
                <c:pt idx="189">
                  <c:v>867</c:v>
                </c:pt>
                <c:pt idx="190">
                  <c:v>870</c:v>
                </c:pt>
                <c:pt idx="191">
                  <c:v>873</c:v>
                </c:pt>
                <c:pt idx="192">
                  <c:v>876</c:v>
                </c:pt>
                <c:pt idx="193">
                  <c:v>879</c:v>
                </c:pt>
                <c:pt idx="194">
                  <c:v>882</c:v>
                </c:pt>
                <c:pt idx="195">
                  <c:v>885</c:v>
                </c:pt>
                <c:pt idx="196">
                  <c:v>888</c:v>
                </c:pt>
                <c:pt idx="197">
                  <c:v>891</c:v>
                </c:pt>
                <c:pt idx="198">
                  <c:v>894</c:v>
                </c:pt>
                <c:pt idx="199">
                  <c:v>897</c:v>
                </c:pt>
                <c:pt idx="200">
                  <c:v>900</c:v>
                </c:pt>
                <c:pt idx="201">
                  <c:v>903</c:v>
                </c:pt>
                <c:pt idx="202">
                  <c:v>906</c:v>
                </c:pt>
                <c:pt idx="203">
                  <c:v>909</c:v>
                </c:pt>
                <c:pt idx="204">
                  <c:v>912</c:v>
                </c:pt>
                <c:pt idx="205">
                  <c:v>915</c:v>
                </c:pt>
                <c:pt idx="206">
                  <c:v>918</c:v>
                </c:pt>
                <c:pt idx="207">
                  <c:v>921</c:v>
                </c:pt>
                <c:pt idx="208">
                  <c:v>924</c:v>
                </c:pt>
                <c:pt idx="209">
                  <c:v>927</c:v>
                </c:pt>
                <c:pt idx="210">
                  <c:v>930</c:v>
                </c:pt>
                <c:pt idx="211">
                  <c:v>933</c:v>
                </c:pt>
                <c:pt idx="212">
                  <c:v>936</c:v>
                </c:pt>
                <c:pt idx="213">
                  <c:v>939</c:v>
                </c:pt>
                <c:pt idx="214">
                  <c:v>942</c:v>
                </c:pt>
                <c:pt idx="215">
                  <c:v>945</c:v>
                </c:pt>
                <c:pt idx="216">
                  <c:v>948</c:v>
                </c:pt>
                <c:pt idx="217">
                  <c:v>951</c:v>
                </c:pt>
                <c:pt idx="218">
                  <c:v>954</c:v>
                </c:pt>
                <c:pt idx="219">
                  <c:v>957</c:v>
                </c:pt>
                <c:pt idx="220">
                  <c:v>960</c:v>
                </c:pt>
                <c:pt idx="221">
                  <c:v>963</c:v>
                </c:pt>
                <c:pt idx="222">
                  <c:v>966</c:v>
                </c:pt>
                <c:pt idx="223">
                  <c:v>969</c:v>
                </c:pt>
                <c:pt idx="224">
                  <c:v>972</c:v>
                </c:pt>
                <c:pt idx="225">
                  <c:v>975</c:v>
                </c:pt>
                <c:pt idx="226">
                  <c:v>978</c:v>
                </c:pt>
                <c:pt idx="227">
                  <c:v>981</c:v>
                </c:pt>
                <c:pt idx="228">
                  <c:v>984</c:v>
                </c:pt>
                <c:pt idx="229">
                  <c:v>987</c:v>
                </c:pt>
                <c:pt idx="230">
                  <c:v>990</c:v>
                </c:pt>
                <c:pt idx="231">
                  <c:v>993</c:v>
                </c:pt>
                <c:pt idx="232">
                  <c:v>996</c:v>
                </c:pt>
                <c:pt idx="233">
                  <c:v>999</c:v>
                </c:pt>
                <c:pt idx="234">
                  <c:v>1002</c:v>
                </c:pt>
                <c:pt idx="235">
                  <c:v>1005</c:v>
                </c:pt>
                <c:pt idx="236">
                  <c:v>1008</c:v>
                </c:pt>
                <c:pt idx="237">
                  <c:v>1011</c:v>
                </c:pt>
                <c:pt idx="238">
                  <c:v>1014</c:v>
                </c:pt>
                <c:pt idx="239">
                  <c:v>1017</c:v>
                </c:pt>
                <c:pt idx="240">
                  <c:v>1020</c:v>
                </c:pt>
                <c:pt idx="241">
                  <c:v>1023</c:v>
                </c:pt>
                <c:pt idx="242">
                  <c:v>1026</c:v>
                </c:pt>
                <c:pt idx="243">
                  <c:v>1029</c:v>
                </c:pt>
                <c:pt idx="244">
                  <c:v>1032</c:v>
                </c:pt>
                <c:pt idx="245">
                  <c:v>1035</c:v>
                </c:pt>
                <c:pt idx="246">
                  <c:v>1038</c:v>
                </c:pt>
                <c:pt idx="247">
                  <c:v>1041</c:v>
                </c:pt>
                <c:pt idx="248">
                  <c:v>1044</c:v>
                </c:pt>
                <c:pt idx="249">
                  <c:v>1047</c:v>
                </c:pt>
                <c:pt idx="250">
                  <c:v>1050</c:v>
                </c:pt>
                <c:pt idx="251">
                  <c:v>1053</c:v>
                </c:pt>
                <c:pt idx="252">
                  <c:v>1056</c:v>
                </c:pt>
                <c:pt idx="253">
                  <c:v>1059</c:v>
                </c:pt>
                <c:pt idx="254">
                  <c:v>1062</c:v>
                </c:pt>
                <c:pt idx="255">
                  <c:v>1065</c:v>
                </c:pt>
                <c:pt idx="256">
                  <c:v>1068</c:v>
                </c:pt>
                <c:pt idx="257">
                  <c:v>1071</c:v>
                </c:pt>
                <c:pt idx="258">
                  <c:v>1074</c:v>
                </c:pt>
                <c:pt idx="259">
                  <c:v>1077</c:v>
                </c:pt>
                <c:pt idx="260">
                  <c:v>1080</c:v>
                </c:pt>
                <c:pt idx="261">
                  <c:v>1083</c:v>
                </c:pt>
                <c:pt idx="262">
                  <c:v>1086</c:v>
                </c:pt>
                <c:pt idx="263">
                  <c:v>1089</c:v>
                </c:pt>
                <c:pt idx="264">
                  <c:v>1092</c:v>
                </c:pt>
                <c:pt idx="265">
                  <c:v>1095</c:v>
                </c:pt>
                <c:pt idx="266">
                  <c:v>1098</c:v>
                </c:pt>
                <c:pt idx="267">
                  <c:v>1101</c:v>
                </c:pt>
                <c:pt idx="268">
                  <c:v>1104</c:v>
                </c:pt>
                <c:pt idx="269">
                  <c:v>1107</c:v>
                </c:pt>
                <c:pt idx="270">
                  <c:v>1110</c:v>
                </c:pt>
                <c:pt idx="271">
                  <c:v>1113</c:v>
                </c:pt>
                <c:pt idx="272">
                  <c:v>1116</c:v>
                </c:pt>
                <c:pt idx="273">
                  <c:v>1119</c:v>
                </c:pt>
                <c:pt idx="274">
                  <c:v>1122</c:v>
                </c:pt>
                <c:pt idx="275">
                  <c:v>1125</c:v>
                </c:pt>
                <c:pt idx="276">
                  <c:v>1128</c:v>
                </c:pt>
                <c:pt idx="277">
                  <c:v>1131</c:v>
                </c:pt>
                <c:pt idx="278">
                  <c:v>1134</c:v>
                </c:pt>
                <c:pt idx="279">
                  <c:v>1137</c:v>
                </c:pt>
                <c:pt idx="280">
                  <c:v>1140</c:v>
                </c:pt>
                <c:pt idx="281">
                  <c:v>1143</c:v>
                </c:pt>
                <c:pt idx="282">
                  <c:v>1146</c:v>
                </c:pt>
                <c:pt idx="283">
                  <c:v>1149</c:v>
                </c:pt>
                <c:pt idx="284">
                  <c:v>1152</c:v>
                </c:pt>
                <c:pt idx="285">
                  <c:v>1155</c:v>
                </c:pt>
                <c:pt idx="286">
                  <c:v>1158</c:v>
                </c:pt>
                <c:pt idx="287">
                  <c:v>1161</c:v>
                </c:pt>
                <c:pt idx="288">
                  <c:v>1164</c:v>
                </c:pt>
                <c:pt idx="289">
                  <c:v>1167</c:v>
                </c:pt>
                <c:pt idx="290">
                  <c:v>1170</c:v>
                </c:pt>
                <c:pt idx="291">
                  <c:v>1173</c:v>
                </c:pt>
                <c:pt idx="292">
                  <c:v>1176</c:v>
                </c:pt>
                <c:pt idx="293">
                  <c:v>1179</c:v>
                </c:pt>
                <c:pt idx="294">
                  <c:v>1182</c:v>
                </c:pt>
                <c:pt idx="295">
                  <c:v>1185</c:v>
                </c:pt>
                <c:pt idx="296">
                  <c:v>1188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1203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1218</c:v>
                </c:pt>
                <c:pt idx="307">
                  <c:v>1221</c:v>
                </c:pt>
                <c:pt idx="308">
                  <c:v>1224</c:v>
                </c:pt>
                <c:pt idx="309">
                  <c:v>1227</c:v>
                </c:pt>
                <c:pt idx="310">
                  <c:v>1230</c:v>
                </c:pt>
                <c:pt idx="311">
                  <c:v>1233</c:v>
                </c:pt>
                <c:pt idx="312">
                  <c:v>1236</c:v>
                </c:pt>
                <c:pt idx="313">
                  <c:v>1239</c:v>
                </c:pt>
                <c:pt idx="314">
                  <c:v>1242</c:v>
                </c:pt>
                <c:pt idx="315">
                  <c:v>1245</c:v>
                </c:pt>
                <c:pt idx="316">
                  <c:v>1248</c:v>
                </c:pt>
                <c:pt idx="317">
                  <c:v>1251</c:v>
                </c:pt>
                <c:pt idx="318">
                  <c:v>1254</c:v>
                </c:pt>
                <c:pt idx="319">
                  <c:v>1257</c:v>
                </c:pt>
                <c:pt idx="320">
                  <c:v>1260</c:v>
                </c:pt>
                <c:pt idx="321">
                  <c:v>1263</c:v>
                </c:pt>
                <c:pt idx="322">
                  <c:v>1266</c:v>
                </c:pt>
                <c:pt idx="323">
                  <c:v>1269</c:v>
                </c:pt>
                <c:pt idx="324">
                  <c:v>1272</c:v>
                </c:pt>
                <c:pt idx="325">
                  <c:v>1275</c:v>
                </c:pt>
                <c:pt idx="326">
                  <c:v>1278</c:v>
                </c:pt>
                <c:pt idx="327">
                  <c:v>1281</c:v>
                </c:pt>
                <c:pt idx="328">
                  <c:v>1284</c:v>
                </c:pt>
                <c:pt idx="329">
                  <c:v>1287</c:v>
                </c:pt>
                <c:pt idx="330">
                  <c:v>1290</c:v>
                </c:pt>
                <c:pt idx="331">
                  <c:v>1293</c:v>
                </c:pt>
                <c:pt idx="332">
                  <c:v>1296</c:v>
                </c:pt>
                <c:pt idx="333">
                  <c:v>1299</c:v>
                </c:pt>
                <c:pt idx="334">
                  <c:v>1302</c:v>
                </c:pt>
                <c:pt idx="335">
                  <c:v>1305</c:v>
                </c:pt>
                <c:pt idx="336">
                  <c:v>1308</c:v>
                </c:pt>
                <c:pt idx="337">
                  <c:v>1311</c:v>
                </c:pt>
                <c:pt idx="338">
                  <c:v>1314</c:v>
                </c:pt>
                <c:pt idx="339">
                  <c:v>1317</c:v>
                </c:pt>
                <c:pt idx="340">
                  <c:v>1320</c:v>
                </c:pt>
                <c:pt idx="341">
                  <c:v>1323</c:v>
                </c:pt>
                <c:pt idx="342">
                  <c:v>1326</c:v>
                </c:pt>
                <c:pt idx="343">
                  <c:v>1329</c:v>
                </c:pt>
                <c:pt idx="344">
                  <c:v>1332</c:v>
                </c:pt>
                <c:pt idx="345">
                  <c:v>1335</c:v>
                </c:pt>
                <c:pt idx="346">
                  <c:v>1338</c:v>
                </c:pt>
                <c:pt idx="347">
                  <c:v>1341</c:v>
                </c:pt>
                <c:pt idx="348">
                  <c:v>1344</c:v>
                </c:pt>
                <c:pt idx="349">
                  <c:v>1347</c:v>
                </c:pt>
                <c:pt idx="350">
                  <c:v>1350</c:v>
                </c:pt>
                <c:pt idx="351">
                  <c:v>1353</c:v>
                </c:pt>
                <c:pt idx="352">
                  <c:v>1356</c:v>
                </c:pt>
                <c:pt idx="353">
                  <c:v>1359</c:v>
                </c:pt>
                <c:pt idx="354">
                  <c:v>1362</c:v>
                </c:pt>
                <c:pt idx="355">
                  <c:v>1365</c:v>
                </c:pt>
                <c:pt idx="356">
                  <c:v>1368</c:v>
                </c:pt>
                <c:pt idx="357">
                  <c:v>1371</c:v>
                </c:pt>
                <c:pt idx="358">
                  <c:v>1374</c:v>
                </c:pt>
                <c:pt idx="359">
                  <c:v>1377</c:v>
                </c:pt>
                <c:pt idx="360">
                  <c:v>1380</c:v>
                </c:pt>
                <c:pt idx="361">
                  <c:v>1383</c:v>
                </c:pt>
                <c:pt idx="362">
                  <c:v>1386</c:v>
                </c:pt>
                <c:pt idx="363">
                  <c:v>1389</c:v>
                </c:pt>
                <c:pt idx="364">
                  <c:v>1392</c:v>
                </c:pt>
                <c:pt idx="365">
                  <c:v>1395</c:v>
                </c:pt>
                <c:pt idx="366">
                  <c:v>1398</c:v>
                </c:pt>
                <c:pt idx="367">
                  <c:v>1401</c:v>
                </c:pt>
                <c:pt idx="368">
                  <c:v>1404</c:v>
                </c:pt>
                <c:pt idx="369">
                  <c:v>1407</c:v>
                </c:pt>
                <c:pt idx="370">
                  <c:v>1410</c:v>
                </c:pt>
                <c:pt idx="371">
                  <c:v>1413</c:v>
                </c:pt>
                <c:pt idx="372">
                  <c:v>1416</c:v>
                </c:pt>
                <c:pt idx="373">
                  <c:v>1419</c:v>
                </c:pt>
                <c:pt idx="374">
                  <c:v>1422</c:v>
                </c:pt>
                <c:pt idx="375">
                  <c:v>1425</c:v>
                </c:pt>
                <c:pt idx="376">
                  <c:v>1428</c:v>
                </c:pt>
                <c:pt idx="377">
                  <c:v>1431</c:v>
                </c:pt>
                <c:pt idx="378">
                  <c:v>1434</c:v>
                </c:pt>
                <c:pt idx="379">
                  <c:v>1437</c:v>
                </c:pt>
                <c:pt idx="380">
                  <c:v>1440</c:v>
                </c:pt>
                <c:pt idx="381">
                  <c:v>1443</c:v>
                </c:pt>
                <c:pt idx="382">
                  <c:v>1446</c:v>
                </c:pt>
                <c:pt idx="383">
                  <c:v>1449</c:v>
                </c:pt>
                <c:pt idx="384">
                  <c:v>1452</c:v>
                </c:pt>
                <c:pt idx="385">
                  <c:v>1455</c:v>
                </c:pt>
                <c:pt idx="386">
                  <c:v>1458</c:v>
                </c:pt>
                <c:pt idx="387">
                  <c:v>1461</c:v>
                </c:pt>
                <c:pt idx="388">
                  <c:v>1464</c:v>
                </c:pt>
                <c:pt idx="389">
                  <c:v>1467</c:v>
                </c:pt>
                <c:pt idx="390">
                  <c:v>1470</c:v>
                </c:pt>
                <c:pt idx="391">
                  <c:v>1473</c:v>
                </c:pt>
                <c:pt idx="392">
                  <c:v>1476</c:v>
                </c:pt>
                <c:pt idx="393">
                  <c:v>1479</c:v>
                </c:pt>
                <c:pt idx="394">
                  <c:v>1482</c:v>
                </c:pt>
                <c:pt idx="395">
                  <c:v>1485</c:v>
                </c:pt>
                <c:pt idx="396">
                  <c:v>1488</c:v>
                </c:pt>
                <c:pt idx="397">
                  <c:v>1491</c:v>
                </c:pt>
                <c:pt idx="398">
                  <c:v>1494</c:v>
                </c:pt>
                <c:pt idx="399">
                  <c:v>1497</c:v>
                </c:pt>
                <c:pt idx="400">
                  <c:v>1500</c:v>
                </c:pt>
                <c:pt idx="401">
                  <c:v>1503</c:v>
                </c:pt>
                <c:pt idx="402">
                  <c:v>1506</c:v>
                </c:pt>
                <c:pt idx="403">
                  <c:v>1509</c:v>
                </c:pt>
                <c:pt idx="404">
                  <c:v>1512</c:v>
                </c:pt>
                <c:pt idx="405">
                  <c:v>1515</c:v>
                </c:pt>
                <c:pt idx="406">
                  <c:v>1518</c:v>
                </c:pt>
                <c:pt idx="407">
                  <c:v>1521</c:v>
                </c:pt>
                <c:pt idx="408">
                  <c:v>1524</c:v>
                </c:pt>
                <c:pt idx="409">
                  <c:v>1527</c:v>
                </c:pt>
                <c:pt idx="410">
                  <c:v>1530</c:v>
                </c:pt>
                <c:pt idx="411">
                  <c:v>1533</c:v>
                </c:pt>
                <c:pt idx="412">
                  <c:v>1536</c:v>
                </c:pt>
                <c:pt idx="413">
                  <c:v>1539</c:v>
                </c:pt>
                <c:pt idx="414">
                  <c:v>1542</c:v>
                </c:pt>
                <c:pt idx="415">
                  <c:v>1545</c:v>
                </c:pt>
                <c:pt idx="416">
                  <c:v>1548</c:v>
                </c:pt>
                <c:pt idx="417">
                  <c:v>1551</c:v>
                </c:pt>
                <c:pt idx="418">
                  <c:v>1554</c:v>
                </c:pt>
                <c:pt idx="419">
                  <c:v>1557</c:v>
                </c:pt>
                <c:pt idx="420">
                  <c:v>1560</c:v>
                </c:pt>
                <c:pt idx="421">
                  <c:v>1563</c:v>
                </c:pt>
                <c:pt idx="422">
                  <c:v>1566</c:v>
                </c:pt>
                <c:pt idx="423">
                  <c:v>1569</c:v>
                </c:pt>
                <c:pt idx="424">
                  <c:v>1572</c:v>
                </c:pt>
                <c:pt idx="425">
                  <c:v>1575</c:v>
                </c:pt>
                <c:pt idx="426">
                  <c:v>1578</c:v>
                </c:pt>
                <c:pt idx="427">
                  <c:v>1581</c:v>
                </c:pt>
                <c:pt idx="428">
                  <c:v>1584</c:v>
                </c:pt>
                <c:pt idx="429">
                  <c:v>1587</c:v>
                </c:pt>
                <c:pt idx="430">
                  <c:v>1590</c:v>
                </c:pt>
                <c:pt idx="431">
                  <c:v>1593</c:v>
                </c:pt>
                <c:pt idx="432">
                  <c:v>1596</c:v>
                </c:pt>
                <c:pt idx="433">
                  <c:v>1599</c:v>
                </c:pt>
                <c:pt idx="434">
                  <c:v>1602</c:v>
                </c:pt>
                <c:pt idx="435">
                  <c:v>1605</c:v>
                </c:pt>
                <c:pt idx="436">
                  <c:v>1608</c:v>
                </c:pt>
                <c:pt idx="437">
                  <c:v>1611</c:v>
                </c:pt>
                <c:pt idx="438">
                  <c:v>1614</c:v>
                </c:pt>
                <c:pt idx="439">
                  <c:v>1617</c:v>
                </c:pt>
                <c:pt idx="440">
                  <c:v>1620</c:v>
                </c:pt>
                <c:pt idx="441">
                  <c:v>1623</c:v>
                </c:pt>
                <c:pt idx="442">
                  <c:v>1626</c:v>
                </c:pt>
                <c:pt idx="443">
                  <c:v>1629</c:v>
                </c:pt>
                <c:pt idx="444">
                  <c:v>1632</c:v>
                </c:pt>
                <c:pt idx="445">
                  <c:v>1635</c:v>
                </c:pt>
                <c:pt idx="446">
                  <c:v>1638</c:v>
                </c:pt>
                <c:pt idx="447">
                  <c:v>1641</c:v>
                </c:pt>
                <c:pt idx="448">
                  <c:v>1644</c:v>
                </c:pt>
                <c:pt idx="449">
                  <c:v>1647</c:v>
                </c:pt>
                <c:pt idx="450">
                  <c:v>1650</c:v>
                </c:pt>
                <c:pt idx="451">
                  <c:v>1653</c:v>
                </c:pt>
                <c:pt idx="452">
                  <c:v>1656</c:v>
                </c:pt>
                <c:pt idx="453">
                  <c:v>1659</c:v>
                </c:pt>
                <c:pt idx="454">
                  <c:v>1662</c:v>
                </c:pt>
                <c:pt idx="455">
                  <c:v>1665</c:v>
                </c:pt>
                <c:pt idx="456">
                  <c:v>1668</c:v>
                </c:pt>
                <c:pt idx="457">
                  <c:v>1671</c:v>
                </c:pt>
                <c:pt idx="458">
                  <c:v>1674</c:v>
                </c:pt>
                <c:pt idx="459">
                  <c:v>1677</c:v>
                </c:pt>
                <c:pt idx="460">
                  <c:v>1680</c:v>
                </c:pt>
                <c:pt idx="461">
                  <c:v>1683</c:v>
                </c:pt>
                <c:pt idx="462">
                  <c:v>1686</c:v>
                </c:pt>
                <c:pt idx="463">
                  <c:v>1689</c:v>
                </c:pt>
                <c:pt idx="464">
                  <c:v>1692</c:v>
                </c:pt>
                <c:pt idx="465">
                  <c:v>1695</c:v>
                </c:pt>
                <c:pt idx="466">
                  <c:v>1698</c:v>
                </c:pt>
                <c:pt idx="467">
                  <c:v>1701</c:v>
                </c:pt>
                <c:pt idx="468">
                  <c:v>1704</c:v>
                </c:pt>
                <c:pt idx="469">
                  <c:v>1707</c:v>
                </c:pt>
                <c:pt idx="470">
                  <c:v>1710</c:v>
                </c:pt>
                <c:pt idx="471">
                  <c:v>1713</c:v>
                </c:pt>
                <c:pt idx="472">
                  <c:v>1716</c:v>
                </c:pt>
                <c:pt idx="473">
                  <c:v>1719</c:v>
                </c:pt>
                <c:pt idx="474">
                  <c:v>1722</c:v>
                </c:pt>
                <c:pt idx="475">
                  <c:v>1725</c:v>
                </c:pt>
                <c:pt idx="476">
                  <c:v>1728</c:v>
                </c:pt>
                <c:pt idx="477">
                  <c:v>1731</c:v>
                </c:pt>
                <c:pt idx="478">
                  <c:v>1734</c:v>
                </c:pt>
                <c:pt idx="479">
                  <c:v>1737</c:v>
                </c:pt>
                <c:pt idx="480">
                  <c:v>1740</c:v>
                </c:pt>
                <c:pt idx="481">
                  <c:v>1743</c:v>
                </c:pt>
                <c:pt idx="482">
                  <c:v>1746</c:v>
                </c:pt>
                <c:pt idx="483">
                  <c:v>1749</c:v>
                </c:pt>
                <c:pt idx="484">
                  <c:v>1752</c:v>
                </c:pt>
                <c:pt idx="485">
                  <c:v>1755</c:v>
                </c:pt>
                <c:pt idx="486">
                  <c:v>1758</c:v>
                </c:pt>
                <c:pt idx="487">
                  <c:v>1761</c:v>
                </c:pt>
                <c:pt idx="488">
                  <c:v>1764</c:v>
                </c:pt>
                <c:pt idx="489">
                  <c:v>1767</c:v>
                </c:pt>
                <c:pt idx="490">
                  <c:v>1770</c:v>
                </c:pt>
                <c:pt idx="491">
                  <c:v>1773</c:v>
                </c:pt>
                <c:pt idx="492">
                  <c:v>1776</c:v>
                </c:pt>
                <c:pt idx="493">
                  <c:v>1779</c:v>
                </c:pt>
                <c:pt idx="494">
                  <c:v>1782</c:v>
                </c:pt>
                <c:pt idx="495">
                  <c:v>1785</c:v>
                </c:pt>
                <c:pt idx="496">
                  <c:v>1788</c:v>
                </c:pt>
                <c:pt idx="497">
                  <c:v>1791</c:v>
                </c:pt>
                <c:pt idx="498">
                  <c:v>1794</c:v>
                </c:pt>
                <c:pt idx="499">
                  <c:v>1797</c:v>
                </c:pt>
                <c:pt idx="500">
                  <c:v>1800</c:v>
                </c:pt>
                <c:pt idx="501">
                  <c:v>1803</c:v>
                </c:pt>
                <c:pt idx="502">
                  <c:v>1806</c:v>
                </c:pt>
                <c:pt idx="503">
                  <c:v>1809</c:v>
                </c:pt>
                <c:pt idx="504">
                  <c:v>1812</c:v>
                </c:pt>
                <c:pt idx="505">
                  <c:v>1815</c:v>
                </c:pt>
                <c:pt idx="506">
                  <c:v>1818</c:v>
                </c:pt>
                <c:pt idx="507">
                  <c:v>1821</c:v>
                </c:pt>
                <c:pt idx="508">
                  <c:v>1824</c:v>
                </c:pt>
                <c:pt idx="509">
                  <c:v>1827</c:v>
                </c:pt>
                <c:pt idx="510">
                  <c:v>1830</c:v>
                </c:pt>
                <c:pt idx="511">
                  <c:v>1833</c:v>
                </c:pt>
                <c:pt idx="512">
                  <c:v>1836</c:v>
                </c:pt>
                <c:pt idx="513">
                  <c:v>1839</c:v>
                </c:pt>
                <c:pt idx="514">
                  <c:v>1842</c:v>
                </c:pt>
                <c:pt idx="515">
                  <c:v>1845</c:v>
                </c:pt>
                <c:pt idx="516">
                  <c:v>1848</c:v>
                </c:pt>
                <c:pt idx="517">
                  <c:v>1851</c:v>
                </c:pt>
                <c:pt idx="518">
                  <c:v>1854</c:v>
                </c:pt>
                <c:pt idx="519">
                  <c:v>1857</c:v>
                </c:pt>
                <c:pt idx="520">
                  <c:v>1860</c:v>
                </c:pt>
                <c:pt idx="521">
                  <c:v>1863</c:v>
                </c:pt>
                <c:pt idx="522">
                  <c:v>1866</c:v>
                </c:pt>
                <c:pt idx="523">
                  <c:v>1869</c:v>
                </c:pt>
                <c:pt idx="524">
                  <c:v>1872</c:v>
                </c:pt>
                <c:pt idx="525">
                  <c:v>1875</c:v>
                </c:pt>
                <c:pt idx="526">
                  <c:v>1878</c:v>
                </c:pt>
                <c:pt idx="527">
                  <c:v>1881</c:v>
                </c:pt>
                <c:pt idx="528">
                  <c:v>1884</c:v>
                </c:pt>
                <c:pt idx="529">
                  <c:v>1887</c:v>
                </c:pt>
                <c:pt idx="530">
                  <c:v>1890</c:v>
                </c:pt>
                <c:pt idx="531">
                  <c:v>1893</c:v>
                </c:pt>
                <c:pt idx="532">
                  <c:v>1896</c:v>
                </c:pt>
                <c:pt idx="533">
                  <c:v>1899</c:v>
                </c:pt>
                <c:pt idx="534">
                  <c:v>1902</c:v>
                </c:pt>
                <c:pt idx="535">
                  <c:v>1905</c:v>
                </c:pt>
                <c:pt idx="536">
                  <c:v>1908</c:v>
                </c:pt>
                <c:pt idx="537">
                  <c:v>1911</c:v>
                </c:pt>
                <c:pt idx="538">
                  <c:v>1914</c:v>
                </c:pt>
                <c:pt idx="539">
                  <c:v>1917</c:v>
                </c:pt>
                <c:pt idx="540">
                  <c:v>1920</c:v>
                </c:pt>
                <c:pt idx="541">
                  <c:v>1923</c:v>
                </c:pt>
                <c:pt idx="542">
                  <c:v>1926</c:v>
                </c:pt>
                <c:pt idx="543">
                  <c:v>1929</c:v>
                </c:pt>
                <c:pt idx="544">
                  <c:v>1932</c:v>
                </c:pt>
                <c:pt idx="545">
                  <c:v>1935</c:v>
                </c:pt>
                <c:pt idx="546">
                  <c:v>1938</c:v>
                </c:pt>
                <c:pt idx="547">
                  <c:v>1941</c:v>
                </c:pt>
                <c:pt idx="548">
                  <c:v>1944</c:v>
                </c:pt>
                <c:pt idx="549">
                  <c:v>1947</c:v>
                </c:pt>
                <c:pt idx="550">
                  <c:v>1950</c:v>
                </c:pt>
                <c:pt idx="551">
                  <c:v>1953</c:v>
                </c:pt>
                <c:pt idx="552">
                  <c:v>1956</c:v>
                </c:pt>
                <c:pt idx="553">
                  <c:v>1959</c:v>
                </c:pt>
                <c:pt idx="554">
                  <c:v>1962</c:v>
                </c:pt>
                <c:pt idx="555">
                  <c:v>1965</c:v>
                </c:pt>
                <c:pt idx="556">
                  <c:v>1968</c:v>
                </c:pt>
                <c:pt idx="557">
                  <c:v>1971</c:v>
                </c:pt>
                <c:pt idx="558">
                  <c:v>1974</c:v>
                </c:pt>
                <c:pt idx="559">
                  <c:v>1977</c:v>
                </c:pt>
                <c:pt idx="560">
                  <c:v>1980</c:v>
                </c:pt>
                <c:pt idx="561">
                  <c:v>1983</c:v>
                </c:pt>
                <c:pt idx="562">
                  <c:v>1986</c:v>
                </c:pt>
                <c:pt idx="563">
                  <c:v>1989</c:v>
                </c:pt>
                <c:pt idx="564">
                  <c:v>1992</c:v>
                </c:pt>
                <c:pt idx="565">
                  <c:v>1995</c:v>
                </c:pt>
                <c:pt idx="566">
                  <c:v>1998</c:v>
                </c:pt>
                <c:pt idx="567">
                  <c:v>2001</c:v>
                </c:pt>
                <c:pt idx="568">
                  <c:v>2004</c:v>
                </c:pt>
                <c:pt idx="569">
                  <c:v>2007</c:v>
                </c:pt>
                <c:pt idx="570">
                  <c:v>2010</c:v>
                </c:pt>
                <c:pt idx="571">
                  <c:v>2013</c:v>
                </c:pt>
                <c:pt idx="572">
                  <c:v>2016</c:v>
                </c:pt>
                <c:pt idx="573">
                  <c:v>2019</c:v>
                </c:pt>
                <c:pt idx="574">
                  <c:v>2022</c:v>
                </c:pt>
                <c:pt idx="575">
                  <c:v>2025</c:v>
                </c:pt>
                <c:pt idx="576">
                  <c:v>2028</c:v>
                </c:pt>
                <c:pt idx="577">
                  <c:v>2031</c:v>
                </c:pt>
                <c:pt idx="578">
                  <c:v>2034</c:v>
                </c:pt>
                <c:pt idx="579">
                  <c:v>2037</c:v>
                </c:pt>
                <c:pt idx="580">
                  <c:v>2040</c:v>
                </c:pt>
                <c:pt idx="581">
                  <c:v>2043</c:v>
                </c:pt>
                <c:pt idx="582">
                  <c:v>2046</c:v>
                </c:pt>
                <c:pt idx="583">
                  <c:v>2049</c:v>
                </c:pt>
                <c:pt idx="584">
                  <c:v>2052</c:v>
                </c:pt>
                <c:pt idx="585">
                  <c:v>2055</c:v>
                </c:pt>
                <c:pt idx="586">
                  <c:v>2058</c:v>
                </c:pt>
                <c:pt idx="587">
                  <c:v>2061</c:v>
                </c:pt>
                <c:pt idx="588">
                  <c:v>2064</c:v>
                </c:pt>
                <c:pt idx="589">
                  <c:v>2067</c:v>
                </c:pt>
                <c:pt idx="590">
                  <c:v>2070</c:v>
                </c:pt>
                <c:pt idx="591">
                  <c:v>2073</c:v>
                </c:pt>
                <c:pt idx="592">
                  <c:v>2076</c:v>
                </c:pt>
                <c:pt idx="593">
                  <c:v>2079</c:v>
                </c:pt>
                <c:pt idx="594">
                  <c:v>2082</c:v>
                </c:pt>
                <c:pt idx="595">
                  <c:v>2085</c:v>
                </c:pt>
                <c:pt idx="596">
                  <c:v>2088</c:v>
                </c:pt>
                <c:pt idx="597">
                  <c:v>2091</c:v>
                </c:pt>
                <c:pt idx="598">
                  <c:v>2094</c:v>
                </c:pt>
                <c:pt idx="599">
                  <c:v>2097</c:v>
                </c:pt>
                <c:pt idx="600">
                  <c:v>2100</c:v>
                </c:pt>
                <c:pt idx="601">
                  <c:v>2103</c:v>
                </c:pt>
                <c:pt idx="602">
                  <c:v>2106</c:v>
                </c:pt>
                <c:pt idx="603">
                  <c:v>2109</c:v>
                </c:pt>
                <c:pt idx="604">
                  <c:v>2112</c:v>
                </c:pt>
                <c:pt idx="605">
                  <c:v>2115</c:v>
                </c:pt>
                <c:pt idx="606">
                  <c:v>2118</c:v>
                </c:pt>
                <c:pt idx="607">
                  <c:v>2121</c:v>
                </c:pt>
                <c:pt idx="608">
                  <c:v>2124</c:v>
                </c:pt>
                <c:pt idx="609">
                  <c:v>2127</c:v>
                </c:pt>
                <c:pt idx="610">
                  <c:v>2130</c:v>
                </c:pt>
                <c:pt idx="611">
                  <c:v>2133</c:v>
                </c:pt>
                <c:pt idx="612">
                  <c:v>2136</c:v>
                </c:pt>
                <c:pt idx="613">
                  <c:v>2139</c:v>
                </c:pt>
                <c:pt idx="614">
                  <c:v>2142</c:v>
                </c:pt>
                <c:pt idx="615">
                  <c:v>2145</c:v>
                </c:pt>
                <c:pt idx="616">
                  <c:v>2148</c:v>
                </c:pt>
                <c:pt idx="617">
                  <c:v>2151</c:v>
                </c:pt>
                <c:pt idx="618">
                  <c:v>2154</c:v>
                </c:pt>
                <c:pt idx="619">
                  <c:v>2157</c:v>
                </c:pt>
                <c:pt idx="620">
                  <c:v>2160</c:v>
                </c:pt>
                <c:pt idx="621">
                  <c:v>2163</c:v>
                </c:pt>
                <c:pt idx="622">
                  <c:v>2166</c:v>
                </c:pt>
                <c:pt idx="623">
                  <c:v>2169</c:v>
                </c:pt>
                <c:pt idx="624">
                  <c:v>2172</c:v>
                </c:pt>
                <c:pt idx="625">
                  <c:v>2175</c:v>
                </c:pt>
                <c:pt idx="626">
                  <c:v>2178</c:v>
                </c:pt>
                <c:pt idx="627">
                  <c:v>2181</c:v>
                </c:pt>
                <c:pt idx="628">
                  <c:v>2184</c:v>
                </c:pt>
                <c:pt idx="629">
                  <c:v>2187</c:v>
                </c:pt>
                <c:pt idx="630">
                  <c:v>2190</c:v>
                </c:pt>
                <c:pt idx="631">
                  <c:v>2193</c:v>
                </c:pt>
                <c:pt idx="632">
                  <c:v>2196</c:v>
                </c:pt>
                <c:pt idx="633">
                  <c:v>2199</c:v>
                </c:pt>
                <c:pt idx="634">
                  <c:v>2202</c:v>
                </c:pt>
                <c:pt idx="635">
                  <c:v>2205</c:v>
                </c:pt>
                <c:pt idx="636">
                  <c:v>2208</c:v>
                </c:pt>
                <c:pt idx="637">
                  <c:v>2211</c:v>
                </c:pt>
                <c:pt idx="638">
                  <c:v>2214</c:v>
                </c:pt>
                <c:pt idx="639">
                  <c:v>2217</c:v>
                </c:pt>
                <c:pt idx="640">
                  <c:v>2220</c:v>
                </c:pt>
                <c:pt idx="641">
                  <c:v>2223</c:v>
                </c:pt>
                <c:pt idx="642">
                  <c:v>2226</c:v>
                </c:pt>
                <c:pt idx="643">
                  <c:v>2229</c:v>
                </c:pt>
                <c:pt idx="644">
                  <c:v>2232</c:v>
                </c:pt>
                <c:pt idx="645">
                  <c:v>2235</c:v>
                </c:pt>
                <c:pt idx="646">
                  <c:v>2238</c:v>
                </c:pt>
                <c:pt idx="647">
                  <c:v>2241</c:v>
                </c:pt>
                <c:pt idx="648">
                  <c:v>2244</c:v>
                </c:pt>
                <c:pt idx="649">
                  <c:v>2247</c:v>
                </c:pt>
                <c:pt idx="650">
                  <c:v>2250</c:v>
                </c:pt>
                <c:pt idx="651">
                  <c:v>2253</c:v>
                </c:pt>
                <c:pt idx="652">
                  <c:v>2256</c:v>
                </c:pt>
                <c:pt idx="653">
                  <c:v>2259</c:v>
                </c:pt>
                <c:pt idx="654">
                  <c:v>2262</c:v>
                </c:pt>
                <c:pt idx="655">
                  <c:v>2265</c:v>
                </c:pt>
                <c:pt idx="656">
                  <c:v>2268</c:v>
                </c:pt>
                <c:pt idx="657">
                  <c:v>2271</c:v>
                </c:pt>
                <c:pt idx="658">
                  <c:v>2274</c:v>
                </c:pt>
                <c:pt idx="659">
                  <c:v>2277</c:v>
                </c:pt>
                <c:pt idx="660">
                  <c:v>2280</c:v>
                </c:pt>
                <c:pt idx="661">
                  <c:v>2283</c:v>
                </c:pt>
                <c:pt idx="662">
                  <c:v>2286</c:v>
                </c:pt>
                <c:pt idx="663">
                  <c:v>2289</c:v>
                </c:pt>
                <c:pt idx="664">
                  <c:v>2292</c:v>
                </c:pt>
                <c:pt idx="665">
                  <c:v>2295</c:v>
                </c:pt>
                <c:pt idx="666">
                  <c:v>2298</c:v>
                </c:pt>
                <c:pt idx="667">
                  <c:v>2301</c:v>
                </c:pt>
                <c:pt idx="668">
                  <c:v>2304</c:v>
                </c:pt>
                <c:pt idx="669">
                  <c:v>2307</c:v>
                </c:pt>
                <c:pt idx="670">
                  <c:v>2310</c:v>
                </c:pt>
                <c:pt idx="671">
                  <c:v>2313</c:v>
                </c:pt>
                <c:pt idx="672">
                  <c:v>2316</c:v>
                </c:pt>
                <c:pt idx="673">
                  <c:v>2319</c:v>
                </c:pt>
                <c:pt idx="674">
                  <c:v>2322</c:v>
                </c:pt>
                <c:pt idx="675">
                  <c:v>2325</c:v>
                </c:pt>
                <c:pt idx="676">
                  <c:v>2328</c:v>
                </c:pt>
                <c:pt idx="677">
                  <c:v>2331</c:v>
                </c:pt>
                <c:pt idx="678">
                  <c:v>2334</c:v>
                </c:pt>
                <c:pt idx="679">
                  <c:v>2337</c:v>
                </c:pt>
                <c:pt idx="680">
                  <c:v>2340</c:v>
                </c:pt>
                <c:pt idx="681">
                  <c:v>2343</c:v>
                </c:pt>
                <c:pt idx="682">
                  <c:v>2346</c:v>
                </c:pt>
                <c:pt idx="683">
                  <c:v>2349</c:v>
                </c:pt>
                <c:pt idx="684">
                  <c:v>2352</c:v>
                </c:pt>
                <c:pt idx="685">
                  <c:v>2355</c:v>
                </c:pt>
                <c:pt idx="686">
                  <c:v>2358</c:v>
                </c:pt>
                <c:pt idx="687">
                  <c:v>2361</c:v>
                </c:pt>
                <c:pt idx="688">
                  <c:v>2364</c:v>
                </c:pt>
                <c:pt idx="689">
                  <c:v>2367</c:v>
                </c:pt>
                <c:pt idx="690">
                  <c:v>2370</c:v>
                </c:pt>
                <c:pt idx="691">
                  <c:v>2373</c:v>
                </c:pt>
                <c:pt idx="692">
                  <c:v>2376</c:v>
                </c:pt>
                <c:pt idx="693">
                  <c:v>2379</c:v>
                </c:pt>
                <c:pt idx="694">
                  <c:v>2382</c:v>
                </c:pt>
              </c:numCache>
            </c:numRef>
          </c:xVal>
          <c:yVal>
            <c:numRef>
              <c:f>secondary!$N$6:$N$700</c:f>
              <c:numCache>
                <c:formatCode>0.0</c:formatCode>
                <c:ptCount val="695"/>
                <c:pt idx="0">
                  <c:v>-89.914196353722289</c:v>
                </c:pt>
                <c:pt idx="1">
                  <c:v>-89.913192779194432</c:v>
                </c:pt>
                <c:pt idx="2">
                  <c:v>-89.912184358339843</c:v>
                </c:pt>
                <c:pt idx="3">
                  <c:v>-89.911171015689206</c:v>
                </c:pt>
                <c:pt idx="4">
                  <c:v>-89.910152674759985</c:v>
                </c:pt>
                <c:pt idx="5">
                  <c:v>-89.909129258034895</c:v>
                </c:pt>
                <c:pt idx="6">
                  <c:v>-89.908100686939704</c:v>
                </c:pt>
                <c:pt idx="7">
                  <c:v>-89.907066881820683</c:v>
                </c:pt>
                <c:pt idx="8">
                  <c:v>-89.906027761921607</c:v>
                </c:pt>
                <c:pt idx="9">
                  <c:v>-89.904983245359901</c:v>
                </c:pt>
                <c:pt idx="10">
                  <c:v>-89.90393324910265</c:v>
                </c:pt>
                <c:pt idx="11">
                  <c:v>-89.902877688941757</c:v>
                </c:pt>
                <c:pt idx="12">
                  <c:v>-89.901816479468678</c:v>
                </c:pt>
                <c:pt idx="13">
                  <c:v>-89.900749534048472</c:v>
                </c:pt>
                <c:pt idx="14">
                  <c:v>-89.89967676479327</c:v>
                </c:pt>
                <c:pt idx="15">
                  <c:v>-89.898598082535202</c:v>
                </c:pt>
                <c:pt idx="16">
                  <c:v>-89.897513396798516</c:v>
                </c:pt>
                <c:pt idx="17">
                  <c:v>-89.896422615771158</c:v>
                </c:pt>
                <c:pt idx="18">
                  <c:v>-89.895325646275623</c:v>
                </c:pt>
                <c:pt idx="19">
                  <c:v>-89.894222393739156</c:v>
                </c:pt>
                <c:pt idx="20">
                  <c:v>-89.893112762163057</c:v>
                </c:pt>
                <c:pt idx="21">
                  <c:v>-89.891996654091486</c:v>
                </c:pt>
                <c:pt idx="22">
                  <c:v>-89.890873970579307</c:v>
                </c:pt>
                <c:pt idx="23">
                  <c:v>-89.88974461115923</c:v>
                </c:pt>
                <c:pt idx="24">
                  <c:v>-89.888608473808091</c:v>
                </c:pt>
                <c:pt idx="25">
                  <c:v>-89.887465454912359</c:v>
                </c:pt>
                <c:pt idx="26">
                  <c:v>-89.886315449232697</c:v>
                </c:pt>
                <c:pt idx="27">
                  <c:v>-89.885158349867652</c:v>
                </c:pt>
                <c:pt idx="28">
                  <c:v>-89.883994048216493</c:v>
                </c:pt>
                <c:pt idx="29">
                  <c:v>-89.882822433941016</c:v>
                </c:pt>
                <c:pt idx="30">
                  <c:v>-89.8816433949264</c:v>
                </c:pt>
                <c:pt idx="31">
                  <c:v>-89.880456817241125</c:v>
                </c:pt>
                <c:pt idx="32">
                  <c:v>-89.879262585095688</c:v>
                </c:pt>
                <c:pt idx="33">
                  <c:v>-89.878060580800451</c:v>
                </c:pt>
                <c:pt idx="34">
                  <c:v>-89.876850684722243</c:v>
                </c:pt>
                <c:pt idx="35">
                  <c:v>-89.875632775239907</c:v>
                </c:pt>
                <c:pt idx="36">
                  <c:v>-89.87440672869856</c:v>
                </c:pt>
                <c:pt idx="37">
                  <c:v>-89.873172419362817</c:v>
                </c:pt>
                <c:pt idx="38">
                  <c:v>-89.871929719368609</c:v>
                </c:pt>
                <c:pt idx="39">
                  <c:v>-89.870678498673797</c:v>
                </c:pt>
                <c:pt idx="40">
                  <c:v>-89.869418625007469</c:v>
                </c:pt>
                <c:pt idx="41">
                  <c:v>-89.868149963817757</c:v>
                </c:pt>
                <c:pt idx="42">
                  <c:v>-89.86687237821836</c:v>
                </c:pt>
                <c:pt idx="43">
                  <c:v>-89.865585728933596</c:v>
                </c:pt>
                <c:pt idx="44">
                  <c:v>-89.86428987424182</c:v>
                </c:pt>
                <c:pt idx="45">
                  <c:v>-89.862984669917452</c:v>
                </c:pt>
                <c:pt idx="46">
                  <c:v>-89.86166996917126</c:v>
                </c:pt>
                <c:pt idx="47">
                  <c:v>-89.86034562258908</c:v>
                </c:pt>
                <c:pt idx="48">
                  <c:v>-89.85901147806878</c:v>
                </c:pt>
                <c:pt idx="49">
                  <c:v>-89.857667380755359</c:v>
                </c:pt>
                <c:pt idx="50">
                  <c:v>-89.85631317297441</c:v>
                </c:pt>
                <c:pt idx="51">
                  <c:v>-89.854948694163511</c:v>
                </c:pt>
                <c:pt idx="52">
                  <c:v>-89.853573780801725</c:v>
                </c:pt>
                <c:pt idx="53">
                  <c:v>-89.852188266337095</c:v>
                </c:pt>
                <c:pt idx="54">
                  <c:v>-89.850791981112039</c:v>
                </c:pt>
                <c:pt idx="55">
                  <c:v>-89.849384752286454</c:v>
                </c:pt>
                <c:pt idx="56">
                  <c:v>-89.847966403758861</c:v>
                </c:pt>
                <c:pt idx="57">
                  <c:v>-89.846536756084888</c:v>
                </c:pt>
                <c:pt idx="58">
                  <c:v>-89.845095626393643</c:v>
                </c:pt>
                <c:pt idx="59">
                  <c:v>-89.843642828301455</c:v>
                </c:pt>
                <c:pt idx="60">
                  <c:v>-89.842178171823065</c:v>
                </c:pt>
                <c:pt idx="61">
                  <c:v>-89.840701463280169</c:v>
                </c:pt>
                <c:pt idx="62">
                  <c:v>-89.839212505207271</c:v>
                </c:pt>
                <c:pt idx="63">
                  <c:v>-89.837711096254523</c:v>
                </c:pt>
                <c:pt idx="64">
                  <c:v>-89.836197031087877</c:v>
                </c:pt>
                <c:pt idx="65">
                  <c:v>-89.834670100285862</c:v>
                </c:pt>
                <c:pt idx="66">
                  <c:v>-89.833130090233439</c:v>
                </c:pt>
                <c:pt idx="67">
                  <c:v>-89.831576783012466</c:v>
                </c:pt>
                <c:pt idx="68">
                  <c:v>-89.830009956288791</c:v>
                </c:pt>
                <c:pt idx="69">
                  <c:v>-89.828429383195811</c:v>
                </c:pt>
                <c:pt idx="70">
                  <c:v>-89.826834832214345</c:v>
                </c:pt>
                <c:pt idx="71">
                  <c:v>-89.825226067048746</c:v>
                </c:pt>
                <c:pt idx="72">
                  <c:v>-89.823602846499085</c:v>
                </c:pt>
                <c:pt idx="73">
                  <c:v>-89.821964924329279</c:v>
                </c:pt>
                <c:pt idx="74">
                  <c:v>-89.820312049130877</c:v>
                </c:pt>
                <c:pt idx="75">
                  <c:v>-89.81864396418257</c:v>
                </c:pt>
                <c:pt idx="76">
                  <c:v>-89.816960407305103</c:v>
                </c:pt>
                <c:pt idx="77">
                  <c:v>-89.81526111071139</c:v>
                </c:pt>
                <c:pt idx="78">
                  <c:v>-89.813545800851841</c:v>
                </c:pt>
                <c:pt idx="79">
                  <c:v>-89.811814198254481</c:v>
                </c:pt>
                <c:pt idx="80">
                  <c:v>-89.810066017359745</c:v>
                </c:pt>
                <c:pt idx="81">
                  <c:v>-89.808300966349847</c:v>
                </c:pt>
                <c:pt idx="82">
                  <c:v>-89.806518746972387</c:v>
                </c:pt>
                <c:pt idx="83">
                  <c:v>-89.804719054358003</c:v>
                </c:pt>
                <c:pt idx="84">
                  <c:v>-89.802901576831786</c:v>
                </c:pt>
                <c:pt idx="85">
                  <c:v>-89.801065995718332</c:v>
                </c:pt>
                <c:pt idx="86">
                  <c:v>-89.799211985140005</c:v>
                </c:pt>
                <c:pt idx="87">
                  <c:v>-89.797339211808378</c:v>
                </c:pt>
                <c:pt idx="88">
                  <c:v>-89.795447334808259</c:v>
                </c:pt>
                <c:pt idx="89">
                  <c:v>-89.793536005374278</c:v>
                </c:pt>
                <c:pt idx="90">
                  <c:v>-89.791604866659611</c:v>
                </c:pt>
                <c:pt idx="91">
                  <c:v>-89.789653553496365</c:v>
                </c:pt>
                <c:pt idx="92">
                  <c:v>-89.787681692147771</c:v>
                </c:pt>
                <c:pt idx="93">
                  <c:v>-89.785688900051156</c:v>
                </c:pt>
                <c:pt idx="94">
                  <c:v>-89.783674785551852</c:v>
                </c:pt>
                <c:pt idx="95">
                  <c:v>-89.7816389476274</c:v>
                </c:pt>
                <c:pt idx="96">
                  <c:v>-89.779580975601732</c:v>
                </c:pt>
                <c:pt idx="97">
                  <c:v>-89.777500448848883</c:v>
                </c:pt>
                <c:pt idx="98">
                  <c:v>-89.775396936485649</c:v>
                </c:pt>
                <c:pt idx="99">
                  <c:v>-89.773269997053021</c:v>
                </c:pt>
                <c:pt idx="100">
                  <c:v>-89.771119178185501</c:v>
                </c:pt>
                <c:pt idx="101">
                  <c:v>-89.768944016268193</c:v>
                </c:pt>
                <c:pt idx="102">
                  <c:v>-89.766744036080752</c:v>
                </c:pt>
                <c:pt idx="103">
                  <c:v>-89.764518750427825</c:v>
                </c:pt>
                <c:pt idx="104">
                  <c:v>-89.762267659755395</c:v>
                </c:pt>
                <c:pt idx="105">
                  <c:v>-89.759990251752171</c:v>
                </c:pt>
                <c:pt idx="106">
                  <c:v>-89.757686000935649</c:v>
                </c:pt>
                <c:pt idx="107">
                  <c:v>-89.75535436822193</c:v>
                </c:pt>
                <c:pt idx="108">
                  <c:v>-89.752994800478547</c:v>
                </c:pt>
                <c:pt idx="109">
                  <c:v>-89.750606730059744</c:v>
                </c:pt>
                <c:pt idx="110">
                  <c:v>-89.74818957432305</c:v>
                </c:pt>
                <c:pt idx="111">
                  <c:v>-89.745742735126541</c:v>
                </c:pt>
                <c:pt idx="112">
                  <c:v>-89.743265598305825</c:v>
                </c:pt>
                <c:pt idx="113">
                  <c:v>-89.740757533129624</c:v>
                </c:pt>
                <c:pt idx="114">
                  <c:v>-89.738217891733171</c:v>
                </c:pt>
                <c:pt idx="115">
                  <c:v>-89.735646008528178</c:v>
                </c:pt>
                <c:pt idx="116">
                  <c:v>-89.733041199588314</c:v>
                </c:pt>
                <c:pt idx="117">
                  <c:v>-89.73040276200895</c:v>
                </c:pt>
                <c:pt idx="118">
                  <c:v>-89.727729973240017</c:v>
                </c:pt>
                <c:pt idx="119">
                  <c:v>-89.725022090390496</c:v>
                </c:pt>
                <c:pt idx="120">
                  <c:v>-89.722278349503213</c:v>
                </c:pt>
                <c:pt idx="121">
                  <c:v>-89.719497964798407</c:v>
                </c:pt>
                <c:pt idx="122">
                  <c:v>-89.716680127884572</c:v>
                </c:pt>
                <c:pt idx="123">
                  <c:v>-89.713824006934857</c:v>
                </c:pt>
                <c:pt idx="124">
                  <c:v>-89.710928745827118</c:v>
                </c:pt>
                <c:pt idx="125">
                  <c:v>-89.707993463246055</c:v>
                </c:pt>
                <c:pt idx="126">
                  <c:v>-89.705017251745133</c:v>
                </c:pt>
                <c:pt idx="127">
                  <c:v>-89.701999176766464</c:v>
                </c:pt>
                <c:pt idx="128">
                  <c:v>-89.698938275616072</c:v>
                </c:pt>
                <c:pt idx="129">
                  <c:v>-89.695833556392614</c:v>
                </c:pt>
                <c:pt idx="130">
                  <c:v>-89.692683996866691</c:v>
                </c:pt>
                <c:pt idx="131">
                  <c:v>-89.689488543308201</c:v>
                </c:pt>
                <c:pt idx="132">
                  <c:v>-89.686246109258974</c:v>
                </c:pt>
                <c:pt idx="133">
                  <c:v>-89.682955574247586</c:v>
                </c:pt>
                <c:pt idx="134">
                  <c:v>-89.679615782443122</c:v>
                </c:pt>
                <c:pt idx="135">
                  <c:v>-89.676225541244719</c:v>
                </c:pt>
                <c:pt idx="136">
                  <c:v>-89.672783619802786</c:v>
                </c:pt>
                <c:pt idx="137">
                  <c:v>-89.669288747468727</c:v>
                </c:pt>
                <c:pt idx="138">
                  <c:v>-89.665739612168323</c:v>
                </c:pt>
                <c:pt idx="139">
                  <c:v>-89.662134858694998</c:v>
                </c:pt>
                <c:pt idx="140">
                  <c:v>-89.658473086917851</c:v>
                </c:pt>
                <c:pt idx="141">
                  <c:v>-89.654752849899907</c:v>
                </c:pt>
                <c:pt idx="142">
                  <c:v>-89.650972651920654</c:v>
                </c:pt>
                <c:pt idx="143">
                  <c:v>-89.647130946397965</c:v>
                </c:pt>
                <c:pt idx="144">
                  <c:v>-89.643226133702584</c:v>
                </c:pt>
                <c:pt idx="145">
                  <c:v>-89.639256558859174</c:v>
                </c:pt>
                <c:pt idx="146">
                  <c:v>-89.635220509126739</c:v>
                </c:pt>
                <c:pt idx="147">
                  <c:v>-89.631116211451129</c:v>
                </c:pt>
                <c:pt idx="148">
                  <c:v>-89.626941829781458</c:v>
                </c:pt>
                <c:pt idx="149">
                  <c:v>-89.622695462242149</c:v>
                </c:pt>
                <c:pt idx="150">
                  <c:v>-89.618375138151194</c:v>
                </c:pt>
                <c:pt idx="151">
                  <c:v>-89.613978814874955</c:v>
                </c:pt>
                <c:pt idx="152">
                  <c:v>-89.609504374508958</c:v>
                </c:pt>
                <c:pt idx="153">
                  <c:v>-89.604949620373233</c:v>
                </c:pt>
                <c:pt idx="154">
                  <c:v>-89.600312273309981</c:v>
                </c:pt>
                <c:pt idx="155">
                  <c:v>-89.595589967770749</c:v>
                </c:pt>
                <c:pt idx="156">
                  <c:v>-89.590780247678438</c:v>
                </c:pt>
                <c:pt idx="157">
                  <c:v>-89.585880562049596</c:v>
                </c:pt>
                <c:pt idx="158">
                  <c:v>-89.580888260359984</c:v>
                </c:pt>
                <c:pt idx="159">
                  <c:v>-89.57580058763601</c:v>
                </c:pt>
                <c:pt idx="160">
                  <c:v>-89.57061467925304</c:v>
                </c:pt>
                <c:pt idx="161">
                  <c:v>-89.565327555419529</c:v>
                </c:pt>
                <c:pt idx="162">
                  <c:v>-89.559936115325073</c:v>
                </c:pt>
                <c:pt idx="163">
                  <c:v>-89.554437130927965</c:v>
                </c:pt>
                <c:pt idx="164">
                  <c:v>-89.548827240356133</c:v>
                </c:pt>
                <c:pt idx="165">
                  <c:v>-89.543102940893149</c:v>
                </c:pt>
                <c:pt idx="166">
                  <c:v>-89.537260581518552</c:v>
                </c:pt>
                <c:pt idx="167">
                  <c:v>-89.531296354968944</c:v>
                </c:pt>
                <c:pt idx="168">
                  <c:v>-89.525206289283815</c:v>
                </c:pt>
                <c:pt idx="169">
                  <c:v>-89.518986238796359</c:v>
                </c:pt>
                <c:pt idx="170">
                  <c:v>-89.512631874526619</c:v>
                </c:pt>
                <c:pt idx="171">
                  <c:v>-89.50613867392974</c:v>
                </c:pt>
                <c:pt idx="172">
                  <c:v>-89.499501909948933</c:v>
                </c:pt>
                <c:pt idx="173">
                  <c:v>-89.492716639316725</c:v>
                </c:pt>
                <c:pt idx="174">
                  <c:v>-89.485777690044117</c:v>
                </c:pt>
                <c:pt idx="175">
                  <c:v>-89.478679648031033</c:v>
                </c:pt>
                <c:pt idx="176">
                  <c:v>-89.471416842724963</c:v>
                </c:pt>
                <c:pt idx="177">
                  <c:v>-89.463983331748238</c:v>
                </c:pt>
                <c:pt idx="178">
                  <c:v>-89.456372884406008</c:v>
                </c:pt>
                <c:pt idx="179">
                  <c:v>-89.448578963979131</c:v>
                </c:pt>
                <c:pt idx="180">
                  <c:v>-89.44059470869577</c:v>
                </c:pt>
                <c:pt idx="181">
                  <c:v>-89.432412911265445</c:v>
                </c:pt>
                <c:pt idx="182">
                  <c:v>-89.424025996847377</c:v>
                </c:pt>
                <c:pt idx="183">
                  <c:v>-89.415425999311196</c:v>
                </c:pt>
                <c:pt idx="184">
                  <c:v>-89.406604535634003</c:v>
                </c:pt>
                <c:pt idx="185">
                  <c:v>-89.397552778260504</c:v>
                </c:pt>
                <c:pt idx="186">
                  <c:v>-89.388261425234759</c:v>
                </c:pt>
                <c:pt idx="187">
                  <c:v>-89.378720667891258</c:v>
                </c:pt>
                <c:pt idx="188">
                  <c:v>-89.368920155869034</c:v>
                </c:pt>
                <c:pt idx="189">
                  <c:v>-89.358848959186943</c:v>
                </c:pt>
                <c:pt idx="190">
                  <c:v>-89.348495527087579</c:v>
                </c:pt>
                <c:pt idx="191">
                  <c:v>-89.337847643324281</c:v>
                </c:pt>
                <c:pt idx="192">
                  <c:v>-89.326892377527301</c:v>
                </c:pt>
                <c:pt idx="193">
                  <c:v>-89.315616032241977</c:v>
                </c:pt>
                <c:pt idx="194">
                  <c:v>-89.304004085183067</c:v>
                </c:pt>
                <c:pt idx="195">
                  <c:v>-89.292041126193155</c:v>
                </c:pt>
                <c:pt idx="196">
                  <c:v>-89.279710788329922</c:v>
                </c:pt>
                <c:pt idx="197">
                  <c:v>-89.266995672434362</c:v>
                </c:pt>
                <c:pt idx="198">
                  <c:v>-89.253877264448874</c:v>
                </c:pt>
                <c:pt idx="199">
                  <c:v>-89.240335844658958</c:v>
                </c:pt>
                <c:pt idx="200">
                  <c:v>-89.22635038792356</c:v>
                </c:pt>
                <c:pt idx="201">
                  <c:v>-89.211898453831722</c:v>
                </c:pt>
                <c:pt idx="202">
                  <c:v>-89.196956065579698</c:v>
                </c:pt>
                <c:pt idx="203">
                  <c:v>-89.181497576193095</c:v>
                </c:pt>
                <c:pt idx="204">
                  <c:v>-89.165495520524502</c:v>
                </c:pt>
                <c:pt idx="205">
                  <c:v>-89.148920451230538</c:v>
                </c:pt>
                <c:pt idx="206">
                  <c:v>-89.131740756667824</c:v>
                </c:pt>
                <c:pt idx="207">
                  <c:v>-89.113922458339431</c:v>
                </c:pt>
                <c:pt idx="208">
                  <c:v>-89.095428985161831</c:v>
                </c:pt>
                <c:pt idx="209">
                  <c:v>-89.076220921397734</c:v>
                </c:pt>
                <c:pt idx="210">
                  <c:v>-89.056255724600021</c:v>
                </c:pt>
                <c:pt idx="211">
                  <c:v>-89.035487409320609</c:v>
                </c:pt>
                <c:pt idx="212">
                  <c:v>-89.013866191636609</c:v>
                </c:pt>
                <c:pt idx="213">
                  <c:v>-88.991338088712297</c:v>
                </c:pt>
                <c:pt idx="214">
                  <c:v>-88.967844466619255</c:v>
                </c:pt>
                <c:pt idx="215">
                  <c:v>-88.943321528444017</c:v>
                </c:pt>
                <c:pt idx="216">
                  <c:v>-88.917699733277928</c:v>
                </c:pt>
                <c:pt idx="217">
                  <c:v>-88.890903134952296</c:v>
                </c:pt>
                <c:pt idx="218">
                  <c:v>-88.862848627282602</c:v>
                </c:pt>
                <c:pt idx="219">
                  <c:v>-88.833445080031595</c:v>
                </c:pt>
                <c:pt idx="220">
                  <c:v>-88.802592346677571</c:v>
                </c:pt>
                <c:pt idx="221">
                  <c:v>-88.770180121239576</c:v>
                </c:pt>
                <c:pt idx="222">
                  <c:v>-88.736086616678108</c:v>
                </c:pt>
                <c:pt idx="223">
                  <c:v>-88.700177031520894</c:v>
                </c:pt>
                <c:pt idx="224">
                  <c:v>-88.662301764044315</c:v>
                </c:pt>
                <c:pt idx="225">
                  <c:v>-88.622294324166035</c:v>
                </c:pt>
                <c:pt idx="226">
                  <c:v>-88.579968881632269</c:v>
                </c:pt>
                <c:pt idx="227">
                  <c:v>-88.535117374400443</c:v>
                </c:pt>
                <c:pt idx="228">
                  <c:v>-88.487506082364263</c:v>
                </c:pt>
                <c:pt idx="229">
                  <c:v>-88.436871547452682</c:v>
                </c:pt>
                <c:pt idx="230">
                  <c:v>-88.38291568989618</c:v>
                </c:pt>
                <c:pt idx="231">
                  <c:v>-88.325299929677726</c:v>
                </c:pt>
                <c:pt idx="232">
                  <c:v>-88.263638068524699</c:v>
                </c:pt>
                <c:pt idx="233">
                  <c:v>-88.197487616562384</c:v>
                </c:pt>
                <c:pt idx="234">
                  <c:v>-88.12633915230802</c:v>
                </c:pt>
                <c:pt idx="235">
                  <c:v>-88.049603175540966</c:v>
                </c:pt>
                <c:pt idx="236">
                  <c:v>-87.966593735982983</c:v>
                </c:pt>
                <c:pt idx="237">
                  <c:v>-87.876507876472829</c:v>
                </c:pt>
                <c:pt idx="238">
                  <c:v>-87.778399587359445</c:v>
                </c:pt>
                <c:pt idx="239">
                  <c:v>-87.671146483752281</c:v>
                </c:pt>
                <c:pt idx="240">
                  <c:v>-87.553406719285036</c:v>
                </c:pt>
                <c:pt idx="241">
                  <c:v>-87.423562630116749</c:v>
                </c:pt>
                <c:pt idx="242">
                  <c:v>-87.27964608723147</c:v>
                </c:pt>
                <c:pt idx="243">
                  <c:v>-87.119238240963071</c:v>
                </c:pt>
                <c:pt idx="244">
                  <c:v>-86.939332798395668</c:v>
                </c:pt>
                <c:pt idx="245">
                  <c:v>-86.73614637842168</c:v>
                </c:pt>
                <c:pt idx="246">
                  <c:v>-86.504850430611071</c:v>
                </c:pt>
                <c:pt idx="247">
                  <c:v>-86.239184129955845</c:v>
                </c:pt>
                <c:pt idx="248">
                  <c:v>-85.930881786659327</c:v>
                </c:pt>
                <c:pt idx="249">
                  <c:v>-85.568802319557832</c:v>
                </c:pt>
                <c:pt idx="250">
                  <c:v>-85.137563258656428</c:v>
                </c:pt>
                <c:pt idx="251">
                  <c:v>-84.615316925411832</c:v>
                </c:pt>
                <c:pt idx="252">
                  <c:v>-83.969969591256799</c:v>
                </c:pt>
                <c:pt idx="253">
                  <c:v>-83.152411036546525</c:v>
                </c:pt>
                <c:pt idx="254">
                  <c:v>-82.083599573077265</c:v>
                </c:pt>
                <c:pt idx="255">
                  <c:v>-80.627910914465716</c:v>
                </c:pt>
                <c:pt idx="256">
                  <c:v>-78.532336085537267</c:v>
                </c:pt>
                <c:pt idx="257">
                  <c:v>-75.268198379300074</c:v>
                </c:pt>
                <c:pt idx="258">
                  <c:v>-69.538627677302955</c:v>
                </c:pt>
                <c:pt idx="259">
                  <c:v>-57.343066310559152</c:v>
                </c:pt>
                <c:pt idx="260">
                  <c:v>-23.916126288830611</c:v>
                </c:pt>
                <c:pt idx="261">
                  <c:v>33.829427536990124</c:v>
                </c:pt>
                <c:pt idx="262">
                  <c:v>60.683422956933398</c:v>
                </c:pt>
                <c:pt idx="263">
                  <c:v>70.902942396409046</c:v>
                </c:pt>
                <c:pt idx="264">
                  <c:v>75.939510455945012</c:v>
                </c:pt>
                <c:pt idx="265">
                  <c:v>78.894234054273923</c:v>
                </c:pt>
                <c:pt idx="266">
                  <c:v>80.827274643092736</c:v>
                </c:pt>
                <c:pt idx="267">
                  <c:v>82.187601521750125</c:v>
                </c:pt>
                <c:pt idx="268">
                  <c:v>83.195862967747914</c:v>
                </c:pt>
                <c:pt idx="269">
                  <c:v>83.972640229051635</c:v>
                </c:pt>
                <c:pt idx="270">
                  <c:v>84.589239751783822</c:v>
                </c:pt>
                <c:pt idx="271">
                  <c:v>85.090472808423627</c:v>
                </c:pt>
                <c:pt idx="272">
                  <c:v>85.505892209549913</c:v>
                </c:pt>
                <c:pt idx="273">
                  <c:v>85.855766899755494</c:v>
                </c:pt>
                <c:pt idx="274">
                  <c:v>86.154457078593396</c:v>
                </c:pt>
                <c:pt idx="275">
                  <c:v>86.412418493627584</c:v>
                </c:pt>
                <c:pt idx="276">
                  <c:v>86.637443585619678</c:v>
                </c:pt>
                <c:pt idx="277">
                  <c:v>86.835457936445167</c:v>
                </c:pt>
                <c:pt idx="278">
                  <c:v>87.011047276416306</c:v>
                </c:pt>
                <c:pt idx="279">
                  <c:v>87.16781563920037</c:v>
                </c:pt>
                <c:pt idx="280">
                  <c:v>87.308634538615678</c:v>
                </c:pt>
                <c:pt idx="281">
                  <c:v>87.435819962384073</c:v>
                </c:pt>
                <c:pt idx="282">
                  <c:v>87.551260441093433</c:v>
                </c:pt>
                <c:pt idx="283">
                  <c:v>87.656511267247012</c:v>
                </c:pt>
                <c:pt idx="284">
                  <c:v>87.752864857112769</c:v>
                </c:pt>
                <c:pt idx="285">
                  <c:v>87.841404014644539</c:v>
                </c:pt>
                <c:pt idx="286">
                  <c:v>87.923042754132155</c:v>
                </c:pt>
                <c:pt idx="287">
                  <c:v>87.998557943628413</c:v>
                </c:pt>
                <c:pt idx="288">
                  <c:v>88.068614089349083</c:v>
                </c:pt>
                <c:pt idx="289">
                  <c:v>88.133782934568259</c:v>
                </c:pt>
                <c:pt idx="290">
                  <c:v>88.194559095737674</c:v>
                </c:pt>
                <c:pt idx="291">
                  <c:v>88.251372639884281</c:v>
                </c:pt>
                <c:pt idx="292">
                  <c:v>88.304599279130713</c:v>
                </c:pt>
                <c:pt idx="293">
                  <c:v>88.354568692781498</c:v>
                </c:pt>
                <c:pt idx="294">
                  <c:v>88.40157136619429</c:v>
                </c:pt>
                <c:pt idx="295">
                  <c:v>88.445864245877814</c:v>
                </c:pt>
                <c:pt idx="296">
                  <c:v>88.487675443119542</c:v>
                </c:pt>
                <c:pt idx="297">
                  <c:v>88.527208167777886</c:v>
                </c:pt>
                <c:pt idx="298">
                  <c:v>88.564644035305847</c:v>
                </c:pt>
                <c:pt idx="299">
                  <c:v>88.600145860477824</c:v>
                </c:pt>
                <c:pt idx="300">
                  <c:v>88.633860028409899</c:v>
                </c:pt>
                <c:pt idx="301">
                  <c:v>88.665918515643696</c:v>
                </c:pt>
                <c:pt idx="302">
                  <c:v>88.696440620092389</c:v>
                </c:pt>
                <c:pt idx="303">
                  <c:v>88.725534447623332</c:v>
                </c:pt>
                <c:pt idx="304">
                  <c:v>88.753298194297884</c:v>
                </c:pt>
                <c:pt idx="305">
                  <c:v>88.779821256300366</c:v>
                </c:pt>
                <c:pt idx="306">
                  <c:v>88.805185193975731</c:v>
                </c:pt>
                <c:pt idx="307">
                  <c:v>88.829464571865955</c:v>
                </c:pt>
                <c:pt idx="308">
                  <c:v>88.852727692960556</c:v>
                </c:pt>
                <c:pt idx="309">
                  <c:v>88.875037242382092</c:v>
                </c:pt>
                <c:pt idx="310">
                  <c:v>88.896450853274928</c:v>
                </c:pt>
                <c:pt idx="311">
                  <c:v>88.917021605649339</c:v>
                </c:pt>
                <c:pt idx="312">
                  <c:v>88.936798467267735</c:v>
                </c:pt>
                <c:pt idx="313">
                  <c:v>88.955826684278961</c:v>
                </c:pt>
                <c:pt idx="314">
                  <c:v>88.974148128158077</c:v>
                </c:pt>
                <c:pt idx="315">
                  <c:v>88.991801604548343</c:v>
                </c:pt>
                <c:pt idx="316">
                  <c:v>89.008823128798625</c:v>
                </c:pt>
                <c:pt idx="317">
                  <c:v>89.025246172311469</c:v>
                </c:pt>
                <c:pt idx="318">
                  <c:v>89.041101883246824</c:v>
                </c:pt>
                <c:pt idx="319">
                  <c:v>89.056419284642445</c:v>
                </c:pt>
                <c:pt idx="320">
                  <c:v>89.071225452601325</c:v>
                </c:pt>
                <c:pt idx="321">
                  <c:v>89.085545676847588</c:v>
                </c:pt>
                <c:pt idx="322">
                  <c:v>89.099403605652441</c:v>
                </c:pt>
                <c:pt idx="323">
                  <c:v>89.11282137687742</c:v>
                </c:pt>
                <c:pt idx="324">
                  <c:v>89.125819736661683</c:v>
                </c:pt>
                <c:pt idx="325">
                  <c:v>89.138418147091457</c:v>
                </c:pt>
                <c:pt idx="326">
                  <c:v>89.150634884026672</c:v>
                </c:pt>
                <c:pt idx="327">
                  <c:v>89.16248712611872</c:v>
                </c:pt>
                <c:pt idx="328">
                  <c:v>89.173991035931095</c:v>
                </c:pt>
                <c:pt idx="329">
                  <c:v>89.185161833968124</c:v>
                </c:pt>
                <c:pt idx="330">
                  <c:v>89.196013866324861</c:v>
                </c:pt>
                <c:pt idx="331">
                  <c:v>89.206560666590249</c:v>
                </c:pt>
                <c:pt idx="332">
                  <c:v>89.216815012565036</c:v>
                </c:pt>
                <c:pt idx="333">
                  <c:v>89.226788978294238</c:v>
                </c:pt>
                <c:pt idx="334">
                  <c:v>89.236493981859624</c:v>
                </c:pt>
                <c:pt idx="335">
                  <c:v>89.245940829329626</c:v>
                </c:pt>
                <c:pt idx="336">
                  <c:v>89.255139755222771</c:v>
                </c:pt>
                <c:pt idx="337">
                  <c:v>89.264100459802634</c:v>
                </c:pt>
                <c:pt idx="338">
                  <c:v>89.272832143490305</c:v>
                </c:pt>
                <c:pt idx="339">
                  <c:v>89.281343538650916</c:v>
                </c:pt>
                <c:pt idx="340">
                  <c:v>89.289642938984969</c:v>
                </c:pt>
                <c:pt idx="341">
                  <c:v>89.297738226732534</c:v>
                </c:pt>
                <c:pt idx="342">
                  <c:v>89.305636897877775</c:v>
                </c:pt>
                <c:pt idx="343">
                  <c:v>89.31334608552325</c:v>
                </c:pt>
                <c:pt idx="344">
                  <c:v>89.320872581587111</c:v>
                </c:pt>
                <c:pt idx="345">
                  <c:v>89.328222856962086</c:v>
                </c:pt>
                <c:pt idx="346">
                  <c:v>89.335403080261742</c:v>
                </c:pt>
                <c:pt idx="347">
                  <c:v>89.342419135268486</c:v>
                </c:pt>
                <c:pt idx="348">
                  <c:v>89.34927663718662</c:v>
                </c:pt>
                <c:pt idx="349">
                  <c:v>89.355980947795288</c:v>
                </c:pt>
                <c:pt idx="350">
                  <c:v>89.362537189586874</c:v>
                </c:pt>
                <c:pt idx="351">
                  <c:v>89.368950258969264</c:v>
                </c:pt>
                <c:pt idx="352">
                  <c:v>89.375224838603856</c:v>
                </c:pt>
                <c:pt idx="353">
                  <c:v>89.381365408943921</c:v>
                </c:pt>
                <c:pt idx="354">
                  <c:v>89.387376259033886</c:v>
                </c:pt>
                <c:pt idx="355">
                  <c:v>89.393261496623623</c:v>
                </c:pt>
                <c:pt idx="356">
                  <c:v>89.399025057648274</c:v>
                </c:pt>
                <c:pt idx="357">
                  <c:v>89.404670715119195</c:v>
                </c:pt>
                <c:pt idx="358">
                  <c:v>89.410202087468704</c:v>
                </c:pt>
                <c:pt idx="359">
                  <c:v>89.415622646386936</c:v>
                </c:pt>
                <c:pt idx="360">
                  <c:v>89.420935724186862</c:v>
                </c:pt>
                <c:pt idx="361">
                  <c:v>89.426144520730034</c:v>
                </c:pt>
                <c:pt idx="362">
                  <c:v>89.431252109943543</c:v>
                </c:pt>
                <c:pt idx="363">
                  <c:v>89.436261445955793</c:v>
                </c:pt>
                <c:pt idx="364">
                  <c:v>89.44117536887714</c:v>
                </c:pt>
                <c:pt idx="365">
                  <c:v>89.445996610248926</c:v>
                </c:pt>
                <c:pt idx="366">
                  <c:v>89.45072779818301</c:v>
                </c:pt>
                <c:pt idx="367">
                  <c:v>89.455371462212085</c:v>
                </c:pt>
                <c:pt idx="368">
                  <c:v>89.459930037869569</c:v>
                </c:pt>
                <c:pt idx="369">
                  <c:v>89.464405871016496</c:v>
                </c:pt>
                <c:pt idx="370">
                  <c:v>89.468801221931656</c:v>
                </c:pt>
                <c:pt idx="371">
                  <c:v>89.47311826917975</c:v>
                </c:pt>
                <c:pt idx="372">
                  <c:v>89.477359113271802</c:v>
                </c:pt>
                <c:pt idx="373">
                  <c:v>89.481525780130355</c:v>
                </c:pt>
                <c:pt idx="374">
                  <c:v>89.485620224371871</c:v>
                </c:pt>
                <c:pt idx="375">
                  <c:v>89.489644332417186</c:v>
                </c:pt>
                <c:pt idx="376">
                  <c:v>89.493599925440563</c:v>
                </c:pt>
                <c:pt idx="377">
                  <c:v>89.497488762167109</c:v>
                </c:pt>
                <c:pt idx="378">
                  <c:v>89.501312541527369</c:v>
                </c:pt>
                <c:pt idx="379">
                  <c:v>89.505072905177713</c:v>
                </c:pt>
                <c:pt idx="380">
                  <c:v>89.508771439894304</c:v>
                </c:pt>
                <c:pt idx="381">
                  <c:v>89.512409679847977</c:v>
                </c:pt>
                <c:pt idx="382">
                  <c:v>89.515989108766874</c:v>
                </c:pt>
                <c:pt idx="383">
                  <c:v>89.519511161993265</c:v>
                </c:pt>
                <c:pt idx="384">
                  <c:v>89.522977228440553</c:v>
                </c:pt>
                <c:pt idx="385">
                  <c:v>89.526388652456035</c:v>
                </c:pt>
                <c:pt idx="386">
                  <c:v>89.529746735594728</c:v>
                </c:pt>
                <c:pt idx="387">
                  <c:v>89.533052738309081</c:v>
                </c:pt>
                <c:pt idx="388">
                  <c:v>89.536307881559267</c:v>
                </c:pt>
                <c:pt idx="389">
                  <c:v>89.539513348348436</c:v>
                </c:pt>
                <c:pt idx="390">
                  <c:v>89.542670285186745</c:v>
                </c:pt>
                <c:pt idx="391">
                  <c:v>89.545779803488315</c:v>
                </c:pt>
                <c:pt idx="392">
                  <c:v>89.54884298090434</c:v>
                </c:pt>
                <c:pt idx="393">
                  <c:v>89.551860862596016</c:v>
                </c:pt>
                <c:pt idx="394">
                  <c:v>89.554834462450202</c:v>
                </c:pt>
                <c:pt idx="395">
                  <c:v>89.557764764241028</c:v>
                </c:pt>
                <c:pt idx="396">
                  <c:v>89.560652722739974</c:v>
                </c:pt>
                <c:pt idx="397">
                  <c:v>89.563499264777235</c:v>
                </c:pt>
                <c:pt idx="398">
                  <c:v>89.566305290256977</c:v>
                </c:pt>
                <c:pt idx="399">
                  <c:v>89.569071673128278</c:v>
                </c:pt>
                <c:pt idx="400">
                  <c:v>89.571799262314826</c:v>
                </c:pt>
                <c:pt idx="401">
                  <c:v>89.57448888260447</c:v>
                </c:pt>
                <c:pt idx="402">
                  <c:v>89.577141335501466</c:v>
                </c:pt>
                <c:pt idx="403">
                  <c:v>89.579757400042638</c:v>
                </c:pt>
                <c:pt idx="404">
                  <c:v>89.582337833579544</c:v>
                </c:pt>
                <c:pt idx="405">
                  <c:v>89.584883372528111</c:v>
                </c:pt>
                <c:pt idx="406">
                  <c:v>89.587394733087493</c:v>
                </c:pt>
                <c:pt idx="407">
                  <c:v>89.589872611929451</c:v>
                </c:pt>
                <c:pt idx="408">
                  <c:v>89.592317686859658</c:v>
                </c:pt>
                <c:pt idx="409">
                  <c:v>89.594730617452413</c:v>
                </c:pt>
                <c:pt idx="410">
                  <c:v>89.597112045659827</c:v>
                </c:pt>
                <c:pt idx="411">
                  <c:v>89.599462596396805</c:v>
                </c:pt>
                <c:pt idx="412">
                  <c:v>89.601782878102767</c:v>
                </c:pt>
                <c:pt idx="413">
                  <c:v>89.604073483281397</c:v>
                </c:pt>
                <c:pt idx="414">
                  <c:v>89.606334989019317</c:v>
                </c:pt>
                <c:pt idx="415">
                  <c:v>89.608567957484496</c:v>
                </c:pt>
                <c:pt idx="416">
                  <c:v>89.61077293640561</c:v>
                </c:pt>
                <c:pt idx="417">
                  <c:v>89.612950459532954</c:v>
                </c:pt>
                <c:pt idx="418">
                  <c:v>89.615101047081751</c:v>
                </c:pt>
                <c:pt idx="419">
                  <c:v>89.617225206158835</c:v>
                </c:pt>
                <c:pt idx="420">
                  <c:v>89.6193234311732</c:v>
                </c:pt>
                <c:pt idx="421">
                  <c:v>89.621396204231218</c:v>
                </c:pt>
                <c:pt idx="422">
                  <c:v>89.623443995517164</c:v>
                </c:pt>
                <c:pt idx="423">
                  <c:v>89.625467263659857</c:v>
                </c:pt>
                <c:pt idx="424">
                  <c:v>89.627466456085571</c:v>
                </c:pt>
                <c:pt idx="425">
                  <c:v>89.629442009358399</c:v>
                </c:pt>
                <c:pt idx="426">
                  <c:v>89.631394349508028</c:v>
                </c:pt>
                <c:pt idx="427">
                  <c:v>89.633323892345842</c:v>
                </c:pt>
                <c:pt idx="428">
                  <c:v>89.635231043769721</c:v>
                </c:pt>
                <c:pt idx="429">
                  <c:v>89.637116200057946</c:v>
                </c:pt>
                <c:pt idx="430">
                  <c:v>89.638979748152693</c:v>
                </c:pt>
                <c:pt idx="431">
                  <c:v>89.640822065933619</c:v>
                </c:pt>
                <c:pt idx="432">
                  <c:v>89.642643522481819</c:v>
                </c:pt>
                <c:pt idx="433">
                  <c:v>89.644444478334648</c:v>
                </c:pt>
                <c:pt idx="434">
                  <c:v>89.646225285731745</c:v>
                </c:pt>
                <c:pt idx="435">
                  <c:v>89.647986288852607</c:v>
                </c:pt>
                <c:pt idx="436">
                  <c:v>89.649727824045911</c:v>
                </c:pt>
                <c:pt idx="437">
                  <c:v>89.651450220051331</c:v>
                </c:pt>
                <c:pt idx="438">
                  <c:v>89.653153798213552</c:v>
                </c:pt>
                <c:pt idx="439">
                  <c:v>89.654838872689282</c:v>
                </c:pt>
                <c:pt idx="440">
                  <c:v>89.656505750647341</c:v>
                </c:pt>
                <c:pt idx="441">
                  <c:v>89.658154732462009</c:v>
                </c:pt>
                <c:pt idx="442">
                  <c:v>89.659786111900061</c:v>
                </c:pt>
                <c:pt idx="443">
                  <c:v>89.661400176301626</c:v>
                </c:pt>
                <c:pt idx="444">
                  <c:v>89.662997206755193</c:v>
                </c:pt>
                <c:pt idx="445">
                  <c:v>89.664577478266807</c:v>
                </c:pt>
                <c:pt idx="446">
                  <c:v>89.666141259923961</c:v>
                </c:pt>
                <c:pt idx="447">
                  <c:v>89.667688815054063</c:v>
                </c:pt>
                <c:pt idx="448">
                  <c:v>89.669220401377956</c:v>
                </c:pt>
                <c:pt idx="449">
                  <c:v>89.670736271158418</c:v>
                </c:pt>
                <c:pt idx="450">
                  <c:v>89.67223667134418</c:v>
                </c:pt>
                <c:pt idx="451">
                  <c:v>89.673721843709174</c:v>
                </c:pt>
                <c:pt idx="452">
                  <c:v>89.675192024987524</c:v>
                </c:pt>
                <c:pt idx="453">
                  <c:v>89.676647447004427</c:v>
                </c:pt>
                <c:pt idx="454">
                  <c:v>89.678088336802759</c:v>
                </c:pt>
                <c:pt idx="455">
                  <c:v>89.67951491676601</c:v>
                </c:pt>
                <c:pt idx="456">
                  <c:v>89.680927404737318</c:v>
                </c:pt>
                <c:pt idx="457">
                  <c:v>89.68232601413483</c:v>
                </c:pt>
                <c:pt idx="458">
                  <c:v>89.683710954063727</c:v>
                </c:pt>
                <c:pt idx="459">
                  <c:v>89.685082429424682</c:v>
                </c:pt>
                <c:pt idx="460">
                  <c:v>89.686440641019161</c:v>
                </c:pt>
                <c:pt idx="461">
                  <c:v>89.687785785651585</c:v>
                </c:pt>
                <c:pt idx="462">
                  <c:v>89.689118056228409</c:v>
                </c:pt>
                <c:pt idx="463">
                  <c:v>89.690437641854231</c:v>
                </c:pt>
                <c:pt idx="464">
                  <c:v>89.691744727925212</c:v>
                </c:pt>
                <c:pt idx="465">
                  <c:v>89.693039496219541</c:v>
                </c:pt>
                <c:pt idx="466">
                  <c:v>89.694322124985518</c:v>
                </c:pt>
                <c:pt idx="467">
                  <c:v>89.695592789026804</c:v>
                </c:pt>
                <c:pt idx="468">
                  <c:v>89.696851659785452</c:v>
                </c:pt>
                <c:pt idx="469">
                  <c:v>89.698098905422427</c:v>
                </c:pt>
                <c:pt idx="470">
                  <c:v>89.699334690895753</c:v>
                </c:pt>
                <c:pt idx="471">
                  <c:v>89.700559178036642</c:v>
                </c:pt>
                <c:pt idx="472">
                  <c:v>89.701772525623255</c:v>
                </c:pt>
                <c:pt idx="473">
                  <c:v>89.702974889452506</c:v>
                </c:pt>
                <c:pt idx="474">
                  <c:v>89.704166422409827</c:v>
                </c:pt>
                <c:pt idx="475">
                  <c:v>89.705347274536919</c:v>
                </c:pt>
                <c:pt idx="476">
                  <c:v>89.706517593097701</c:v>
                </c:pt>
                <c:pt idx="477">
                  <c:v>89.707677522642385</c:v>
                </c:pt>
                <c:pt idx="478">
                  <c:v>89.708827205069852</c:v>
                </c:pt>
                <c:pt idx="479">
                  <c:v>89.709966779688131</c:v>
                </c:pt>
                <c:pt idx="480">
                  <c:v>89.7110963832735</c:v>
                </c:pt>
                <c:pt idx="481">
                  <c:v>89.712216150127787</c:v>
                </c:pt>
                <c:pt idx="482">
                  <c:v>89.713326212134135</c:v>
                </c:pt>
                <c:pt idx="483">
                  <c:v>89.714426698811309</c:v>
                </c:pt>
                <c:pt idx="484">
                  <c:v>89.715517737366582</c:v>
                </c:pt>
                <c:pt idx="485">
                  <c:v>89.716599452747118</c:v>
                </c:pt>
                <c:pt idx="486">
                  <c:v>89.717671967690052</c:v>
                </c:pt>
                <c:pt idx="487">
                  <c:v>89.718735402771202</c:v>
                </c:pt>
                <c:pt idx="488">
                  <c:v>89.71978987645258</c:v>
                </c:pt>
                <c:pt idx="489">
                  <c:v>89.720835505128477</c:v>
                </c:pt>
                <c:pt idx="490">
                  <c:v>89.721872403170636</c:v>
                </c:pt>
                <c:pt idx="491">
                  <c:v>89.722900682971911</c:v>
                </c:pt>
                <c:pt idx="492">
                  <c:v>89.72392045498907</c:v>
                </c:pt>
                <c:pt idx="493">
                  <c:v>89.724931827784332</c:v>
                </c:pt>
                <c:pt idx="494">
                  <c:v>89.725934908065881</c:v>
                </c:pt>
                <c:pt idx="495">
                  <c:v>89.726929800727419</c:v>
                </c:pt>
                <c:pt idx="496">
                  <c:v>89.727916608886602</c:v>
                </c:pt>
                <c:pt idx="497">
                  <c:v>89.728895433922546</c:v>
                </c:pt>
                <c:pt idx="498">
                  <c:v>89.729866375512373</c:v>
                </c:pt>
                <c:pt idx="499">
                  <c:v>89.730829531666899</c:v>
                </c:pt>
                <c:pt idx="500">
                  <c:v>89.731784998765335</c:v>
                </c:pt>
                <c:pt idx="501">
                  <c:v>89.732732871589178</c:v>
                </c:pt>
                <c:pt idx="502">
                  <c:v>89.733673243355298</c:v>
                </c:pt>
                <c:pt idx="503">
                  <c:v>89.734606205748065</c:v>
                </c:pt>
                <c:pt idx="504">
                  <c:v>89.735531848950885</c:v>
                </c:pt>
                <c:pt idx="505">
                  <c:v>89.736450261676808</c:v>
                </c:pt>
                <c:pt idx="506">
                  <c:v>89.737361531198388</c:v>
                </c:pt>
                <c:pt idx="507">
                  <c:v>89.738265743376971</c:v>
                </c:pt>
                <c:pt idx="508">
                  <c:v>89.739162982691127</c:v>
                </c:pt>
                <c:pt idx="509">
                  <c:v>89.740053332264367</c:v>
                </c:pt>
                <c:pt idx="510">
                  <c:v>89.74093687389238</c:v>
                </c:pt>
                <c:pt idx="511">
                  <c:v>89.741813688069414</c:v>
                </c:pt>
                <c:pt idx="512">
                  <c:v>89.742683854014189</c:v>
                </c:pt>
                <c:pt idx="513">
                  <c:v>89.743547449695058</c:v>
                </c:pt>
                <c:pt idx="514">
                  <c:v>89.744404551854686</c:v>
                </c:pt>
                <c:pt idx="515">
                  <c:v>89.745255236034055</c:v>
                </c:pt>
                <c:pt idx="516">
                  <c:v>89.746099576596009</c:v>
                </c:pt>
                <c:pt idx="517">
                  <c:v>89.746937646748108</c:v>
                </c:pt>
                <c:pt idx="518">
                  <c:v>89.747769518565136</c:v>
                </c:pt>
                <c:pt idx="519">
                  <c:v>89.74859526301087</c:v>
                </c:pt>
                <c:pt idx="520">
                  <c:v>89.749414949959544</c:v>
                </c:pt>
                <c:pt idx="521">
                  <c:v>89.750228648216705</c:v>
                </c:pt>
                <c:pt idx="522">
                  <c:v>89.751036425539581</c:v>
                </c:pt>
                <c:pt idx="523">
                  <c:v>89.751838348657117</c:v>
                </c:pt>
                <c:pt idx="524">
                  <c:v>89.752634483289341</c:v>
                </c:pt>
                <c:pt idx="525">
                  <c:v>89.753424894166486</c:v>
                </c:pt>
                <c:pt idx="526">
                  <c:v>89.754209645047624</c:v>
                </c:pt>
                <c:pt idx="527">
                  <c:v>89.754988798738765</c:v>
                </c:pt>
                <c:pt idx="528">
                  <c:v>89.755762417110745</c:v>
                </c:pt>
                <c:pt idx="529">
                  <c:v>89.756530561116548</c:v>
                </c:pt>
                <c:pt idx="530">
                  <c:v>89.757293290808363</c:v>
                </c:pt>
                <c:pt idx="531">
                  <c:v>89.758050665354162</c:v>
                </c:pt>
                <c:pt idx="532">
                  <c:v>89.758802743054019</c:v>
                </c:pt>
                <c:pt idx="533">
                  <c:v>89.759549581355913</c:v>
                </c:pt>
                <c:pt idx="534">
                  <c:v>89.760291236871424</c:v>
                </c:pt>
                <c:pt idx="535">
                  <c:v>89.761027765390779</c:v>
                </c:pt>
                <c:pt idx="536">
                  <c:v>89.761759221897876</c:v>
                </c:pt>
                <c:pt idx="537">
                  <c:v>89.762485660584787</c:v>
                </c:pt>
                <c:pt idx="538">
                  <c:v>89.763207134865979</c:v>
                </c:pt>
                <c:pt idx="539">
                  <c:v>89.7639236973923</c:v>
                </c:pt>
                <c:pt idx="540">
                  <c:v>89.764635400064591</c:v>
                </c:pt>
                <c:pt idx="541">
                  <c:v>89.765342294047045</c:v>
                </c:pt>
                <c:pt idx="542">
                  <c:v>89.766044429780237</c:v>
                </c:pt>
                <c:pt idx="543">
                  <c:v>89.766741856993974</c:v>
                </c:pt>
                <c:pt idx="544">
                  <c:v>89.767434624719755</c:v>
                </c:pt>
                <c:pt idx="545">
                  <c:v>89.768122781303063</c:v>
                </c:pt>
                <c:pt idx="546">
                  <c:v>89.768806374415306</c:v>
                </c:pt>
                <c:pt idx="547">
                  <c:v>89.769485451065634</c:v>
                </c:pt>
                <c:pt idx="548">
                  <c:v>89.770160057612344</c:v>
                </c:pt>
                <c:pt idx="549">
                  <c:v>89.770830239774284</c:v>
                </c:pt>
                <c:pt idx="550">
                  <c:v>89.771496042641701</c:v>
                </c:pt>
                <c:pt idx="551">
                  <c:v>89.77215751068718</c:v>
                </c:pt>
                <c:pt idx="552">
                  <c:v>89.772814687776147</c:v>
                </c:pt>
                <c:pt idx="553">
                  <c:v>89.773467617177261</c:v>
                </c:pt>
                <c:pt idx="554">
                  <c:v>89.774116341572579</c:v>
                </c:pt>
                <c:pt idx="555">
                  <c:v>89.774760903067431</c:v>
                </c:pt>
                <c:pt idx="556">
                  <c:v>89.77540134320023</c:v>
                </c:pt>
                <c:pt idx="557">
                  <c:v>89.776037702951996</c:v>
                </c:pt>
                <c:pt idx="558">
                  <c:v>89.776670022755667</c:v>
                </c:pt>
                <c:pt idx="559">
                  <c:v>89.777298342505318</c:v>
                </c:pt>
                <c:pt idx="560">
                  <c:v>89.777922701565103</c:v>
                </c:pt>
                <c:pt idx="561">
                  <c:v>89.778543138778119</c:v>
                </c:pt>
                <c:pt idx="562">
                  <c:v>89.779159692474906</c:v>
                </c:pt>
                <c:pt idx="563">
                  <c:v>89.779772400482031</c:v>
                </c:pt>
                <c:pt idx="564">
                  <c:v>89.780381300130315</c:v>
                </c:pt>
                <c:pt idx="565">
                  <c:v>89.780986428262949</c:v>
                </c:pt>
                <c:pt idx="566">
                  <c:v>89.781587821243505</c:v>
                </c:pt>
                <c:pt idx="567">
                  <c:v>89.7821855149637</c:v>
                </c:pt>
                <c:pt idx="568">
                  <c:v>89.782779544851053</c:v>
                </c:pt>
                <c:pt idx="569">
                  <c:v>89.78336994587643</c:v>
                </c:pt>
                <c:pt idx="570">
                  <c:v>89.783956752561394</c:v>
                </c:pt>
                <c:pt idx="571">
                  <c:v>89.784539998985395</c:v>
                </c:pt>
                <c:pt idx="572">
                  <c:v>89.785119718792885</c:v>
                </c:pt>
                <c:pt idx="573">
                  <c:v>89.785695945200246</c:v>
                </c:pt>
                <c:pt idx="574">
                  <c:v>89.786268711002649</c:v>
                </c:pt>
                <c:pt idx="575">
                  <c:v>89.786838048580648</c:v>
                </c:pt>
                <c:pt idx="576">
                  <c:v>89.787403989906807</c:v>
                </c:pt>
                <c:pt idx="577">
                  <c:v>89.787966566552129</c:v>
                </c:pt>
                <c:pt idx="578">
                  <c:v>89.788525809692317</c:v>
                </c:pt>
                <c:pt idx="579">
                  <c:v>89.78908175011405</c:v>
                </c:pt>
                <c:pt idx="580">
                  <c:v>89.789634418220928</c:v>
                </c:pt>
                <c:pt idx="581">
                  <c:v>89.790183844039589</c:v>
                </c:pt>
                <c:pt idx="582">
                  <c:v>89.790730057225446</c:v>
                </c:pt>
                <c:pt idx="583">
                  <c:v>89.791273087068475</c:v>
                </c:pt>
                <c:pt idx="584">
                  <c:v>89.791812962498838</c:v>
                </c:pt>
                <c:pt idx="585">
                  <c:v>89.792349712092431</c:v>
                </c:pt>
                <c:pt idx="586">
                  <c:v>89.792883364076289</c:v>
                </c:pt>
                <c:pt idx="587">
                  <c:v>89.793413946333928</c:v>
                </c:pt>
                <c:pt idx="588">
                  <c:v>89.793941486410603</c:v>
                </c:pt>
                <c:pt idx="589">
                  <c:v>89.794466011518381</c:v>
                </c:pt>
                <c:pt idx="590">
                  <c:v>89.794987548541272</c:v>
                </c:pt>
                <c:pt idx="591">
                  <c:v>89.795506124040074</c:v>
                </c:pt>
                <c:pt idx="592">
                  <c:v>89.796021764257347</c:v>
                </c:pt>
                <c:pt idx="593">
                  <c:v>89.796534495122117</c:v>
                </c:pt>
                <c:pt idx="594">
                  <c:v>89.797044342254566</c:v>
                </c:pt>
                <c:pt idx="595">
                  <c:v>89.797551330970677</c:v>
                </c:pt>
                <c:pt idx="596">
                  <c:v>89.798055486286728</c:v>
                </c:pt>
                <c:pt idx="597">
                  <c:v>89.798556832923737</c:v>
                </c:pt>
                <c:pt idx="598">
                  <c:v>89.799055395311825</c:v>
                </c:pt>
                <c:pt idx="599">
                  <c:v>89.799551197594511</c:v>
                </c:pt>
                <c:pt idx="600">
                  <c:v>89.800044263632927</c:v>
                </c:pt>
                <c:pt idx="601">
                  <c:v>89.800534617009916</c:v>
                </c:pt>
                <c:pt idx="602">
                  <c:v>89.80102228103415</c:v>
                </c:pt>
                <c:pt idx="603">
                  <c:v>89.801507278744069</c:v>
                </c:pt>
                <c:pt idx="604">
                  <c:v>89.801989632911884</c:v>
                </c:pt>
                <c:pt idx="605">
                  <c:v>89.802469366047305</c:v>
                </c:pt>
                <c:pt idx="606">
                  <c:v>89.802946500401475</c:v>
                </c:pt>
                <c:pt idx="607">
                  <c:v>89.803421057970553</c:v>
                </c:pt>
                <c:pt idx="608">
                  <c:v>89.803893060499476</c:v>
                </c:pt>
                <c:pt idx="609">
                  <c:v>89.80436252948553</c:v>
                </c:pt>
                <c:pt idx="610">
                  <c:v>89.804829486181831</c:v>
                </c:pt>
                <c:pt idx="611">
                  <c:v>89.805293951600873</c:v>
                </c:pt>
                <c:pt idx="612">
                  <c:v>89.805755946517877</c:v>
                </c:pt>
                <c:pt idx="613">
                  <c:v>89.806215491474205</c:v>
                </c:pt>
                <c:pt idx="614">
                  <c:v>89.80667260678058</c:v>
                </c:pt>
                <c:pt idx="615">
                  <c:v>89.807127312520436</c:v>
                </c:pt>
                <c:pt idx="616">
                  <c:v>89.807579628553015</c:v>
                </c:pt>
                <c:pt idx="617">
                  <c:v>89.808029574516567</c:v>
                </c:pt>
                <c:pt idx="618">
                  <c:v>89.808477169831349</c:v>
                </c:pt>
                <c:pt idx="619">
                  <c:v>89.808922433702747</c:v>
                </c:pt>
                <c:pt idx="620">
                  <c:v>89.809365385124238</c:v>
                </c:pt>
                <c:pt idx="621">
                  <c:v>89.80980604288024</c:v>
                </c:pt>
                <c:pt idx="622">
                  <c:v>89.810244425549072</c:v>
                </c:pt>
                <c:pt idx="623">
                  <c:v>89.810680551505826</c:v>
                </c:pt>
                <c:pt idx="624">
                  <c:v>89.811114438925017</c:v>
                </c:pt>
                <c:pt idx="625">
                  <c:v>89.811546105783478</c:v>
                </c:pt>
                <c:pt idx="626">
                  <c:v>89.811975569862923</c:v>
                </c:pt>
                <c:pt idx="627">
                  <c:v>89.812402848752711</c:v>
                </c:pt>
                <c:pt idx="628">
                  <c:v>89.812827959852385</c:v>
                </c:pt>
                <c:pt idx="629">
                  <c:v>89.813250920374287</c:v>
                </c:pt>
                <c:pt idx="630">
                  <c:v>89.813671747346007</c:v>
                </c:pt>
                <c:pt idx="631">
                  <c:v>89.814090457612977</c:v>
                </c:pt>
                <c:pt idx="632">
                  <c:v>89.814507067840808</c:v>
                </c:pt>
                <c:pt idx="633">
                  <c:v>89.814921594517784</c:v>
                </c:pt>
                <c:pt idx="634">
                  <c:v>89.815334053957159</c:v>
                </c:pt>
                <c:pt idx="635">
                  <c:v>89.815744462299534</c:v>
                </c:pt>
                <c:pt idx="636">
                  <c:v>89.81615283551514</c:v>
                </c:pt>
                <c:pt idx="637">
                  <c:v>89.816559189406036</c:v>
                </c:pt>
                <c:pt idx="638">
                  <c:v>89.816963539608423</c:v>
                </c:pt>
                <c:pt idx="639">
                  <c:v>89.817365901594798</c:v>
                </c:pt>
                <c:pt idx="640">
                  <c:v>89.817766290676033</c:v>
                </c:pt>
                <c:pt idx="641">
                  <c:v>89.818164722003544</c:v>
                </c:pt>
                <c:pt idx="642">
                  <c:v>89.81856121057146</c:v>
                </c:pt>
                <c:pt idx="643">
                  <c:v>89.818955771218469</c:v>
                </c:pt>
                <c:pt idx="644">
                  <c:v>89.819348418630042</c:v>
                </c:pt>
                <c:pt idx="645">
                  <c:v>89.819739167340316</c:v>
                </c:pt>
                <c:pt idx="646">
                  <c:v>89.820128031734029</c:v>
                </c:pt>
                <c:pt idx="647">
                  <c:v>89.820515026048525</c:v>
                </c:pt>
                <c:pt idx="648">
                  <c:v>89.820900164375587</c:v>
                </c:pt>
                <c:pt idx="649">
                  <c:v>89.821283460663324</c:v>
                </c:pt>
                <c:pt idx="650">
                  <c:v>89.821664928718022</c:v>
                </c:pt>
                <c:pt idx="651">
                  <c:v>89.822044582205905</c:v>
                </c:pt>
                <c:pt idx="652">
                  <c:v>89.822422434654996</c:v>
                </c:pt>
                <c:pt idx="653">
                  <c:v>89.822798499456795</c:v>
                </c:pt>
                <c:pt idx="654">
                  <c:v>89.823172789868053</c:v>
                </c:pt>
                <c:pt idx="655">
                  <c:v>89.823545319012453</c:v>
                </c:pt>
                <c:pt idx="656">
                  <c:v>89.823916099882297</c:v>
                </c:pt>
                <c:pt idx="657">
                  <c:v>89.824285145340156</c:v>
                </c:pt>
                <c:pt idx="658">
                  <c:v>89.82465246812049</c:v>
                </c:pt>
                <c:pt idx="659">
                  <c:v>89.825018080831214</c:v>
                </c:pt>
                <c:pt idx="660">
                  <c:v>89.825381995955397</c:v>
                </c:pt>
                <c:pt idx="661">
                  <c:v>89.825744225852631</c:v>
                </c:pt>
                <c:pt idx="662">
                  <c:v>89.826104782760723</c:v>
                </c:pt>
                <c:pt idx="663">
                  <c:v>89.82646367879714</c:v>
                </c:pt>
                <c:pt idx="664">
                  <c:v>89.826820925960448</c:v>
                </c:pt>
                <c:pt idx="665">
                  <c:v>89.827176536131887</c:v>
                </c:pt>
                <c:pt idx="666">
                  <c:v>89.82753052107671</c:v>
                </c:pt>
                <c:pt idx="667">
                  <c:v>89.827882892445629</c:v>
                </c:pt>
                <c:pt idx="668">
                  <c:v>89.828233661776252</c:v>
                </c:pt>
                <c:pt idx="669">
                  <c:v>89.828582840494434</c:v>
                </c:pt>
                <c:pt idx="670">
                  <c:v>89.828930439915638</c:v>
                </c:pt>
                <c:pt idx="671">
                  <c:v>89.829276471246246</c:v>
                </c:pt>
                <c:pt idx="672">
                  <c:v>89.829620945584963</c:v>
                </c:pt>
                <c:pt idx="673">
                  <c:v>89.829963873924001</c:v>
                </c:pt>
                <c:pt idx="674">
                  <c:v>89.830305267150464</c:v>
                </c:pt>
                <c:pt idx="675">
                  <c:v>89.830645136047565</c:v>
                </c:pt>
                <c:pt idx="676">
                  <c:v>89.830983491295839</c:v>
                </c:pt>
                <c:pt idx="677">
                  <c:v>89.831320343474445</c:v>
                </c:pt>
                <c:pt idx="678">
                  <c:v>89.831655703062324</c:v>
                </c:pt>
                <c:pt idx="679">
                  <c:v>89.83198958043937</c:v>
                </c:pt>
                <c:pt idx="680">
                  <c:v>89.832321985887688</c:v>
                </c:pt>
                <c:pt idx="681">
                  <c:v>89.832652929592655</c:v>
                </c:pt>
                <c:pt idx="682">
                  <c:v>89.832982421644147</c:v>
                </c:pt>
                <c:pt idx="683">
                  <c:v>89.833310472037596</c:v>
                </c:pt>
                <c:pt idx="684">
                  <c:v>89.833637090675154</c:v>
                </c:pt>
                <c:pt idx="685">
                  <c:v>89.833962287366759</c:v>
                </c:pt>
                <c:pt idx="686">
                  <c:v>89.834286071831173</c:v>
                </c:pt>
                <c:pt idx="687">
                  <c:v>89.834608453697143</c:v>
                </c:pt>
                <c:pt idx="688">
                  <c:v>89.834929442504375</c:v>
                </c:pt>
                <c:pt idx="689">
                  <c:v>89.835249047704593</c:v>
                </c:pt>
                <c:pt idx="690">
                  <c:v>89.835567278662552</c:v>
                </c:pt>
                <c:pt idx="691">
                  <c:v>89.835884144657044</c:v>
                </c:pt>
                <c:pt idx="692">
                  <c:v>89.836199654881895</c:v>
                </c:pt>
                <c:pt idx="693">
                  <c:v>89.836513818446917</c:v>
                </c:pt>
                <c:pt idx="694">
                  <c:v>89.836826644378959</c:v>
                </c:pt>
              </c:numCache>
            </c:numRef>
          </c:yVal>
          <c:smooth val="1"/>
        </c:ser>
        <c:axId val="228493568"/>
        <c:axId val="228491648"/>
      </c:scatterChart>
      <c:valAx>
        <c:axId val="228474880"/>
        <c:scaling>
          <c:orientation val="minMax"/>
          <c:max val="1500"/>
          <c:min val="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228477184"/>
        <c:crosses val="autoZero"/>
        <c:crossBetween val="midCat"/>
      </c:valAx>
      <c:valAx>
        <c:axId val="22847718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228474880"/>
        <c:crosses val="autoZero"/>
        <c:crossBetween val="midCat"/>
      </c:valAx>
      <c:valAx>
        <c:axId val="22849164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50000"/>
                      </a:schemeClr>
                    </a:solidFill>
                  </a:rPr>
                  <a:t>Phase  deg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228493568"/>
        <c:crosses val="max"/>
        <c:crossBetween val="midCat"/>
      </c:valAx>
      <c:valAx>
        <c:axId val="228493568"/>
        <c:scaling>
          <c:orientation val="minMax"/>
        </c:scaling>
        <c:delete val="1"/>
        <c:axPos val="b"/>
        <c:numFmt formatCode="General" sourceLinked="1"/>
        <c:tickLblPos val="none"/>
        <c:crossAx val="228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92568821809754"/>
          <c:y val="0.26165799587551558"/>
          <c:w val="0.15008333333333398"/>
          <c:h val="0.10763638920135016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9</xdr:row>
      <xdr:rowOff>152400</xdr:rowOff>
    </xdr:from>
    <xdr:to>
      <xdr:col>28</xdr:col>
      <xdr:colOff>476250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28</xdr:row>
      <xdr:rowOff>142875</xdr:rowOff>
    </xdr:from>
    <xdr:to>
      <xdr:col>22</xdr:col>
      <xdr:colOff>76200</xdr:colOff>
      <xdr:row>50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7</xdr:row>
      <xdr:rowOff>9525</xdr:rowOff>
    </xdr:from>
    <xdr:to>
      <xdr:col>20</xdr:col>
      <xdr:colOff>66675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0.14109</cdr:x>
      <cdr:y>0.16071</cdr:y>
    </cdr:from>
    <cdr:to>
      <cdr:x>0.30078</cdr:x>
      <cdr:y>0.39286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2150" y="685800"/>
          <a:ext cx="987160" cy="990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Zl = j 2pi f L</a:t>
          </a:r>
        </a:p>
        <a:p xmlns:a="http://schemas.openxmlformats.org/drawingml/2006/main">
          <a:r>
            <a:rPr lang="en-US" sz="1100" b="1"/>
            <a:t>Zc = j / 2pi f C</a:t>
          </a:r>
        </a:p>
        <a:p xmlns:a="http://schemas.openxmlformats.org/drawingml/2006/main">
          <a:r>
            <a:rPr lang="en-US" sz="1100" b="1"/>
            <a:t>It</a:t>
          </a:r>
          <a:r>
            <a:rPr lang="en-US" sz="1100" b="1" baseline="0"/>
            <a:t> = Ir + Il + Ic</a:t>
          </a:r>
        </a:p>
        <a:p xmlns:a="http://schemas.openxmlformats.org/drawingml/2006/main">
          <a:r>
            <a:rPr lang="en-US" sz="1100" b="1" baseline="0"/>
            <a:t>Zt = E / It</a:t>
          </a:r>
        </a:p>
        <a:p xmlns:a="http://schemas.openxmlformats.org/drawingml/2006/main">
          <a:r>
            <a:rPr lang="en-US" sz="1100" b="1" baseline="0"/>
            <a:t>Q = R / 2pi f L</a:t>
          </a:r>
          <a:endParaRPr lang="en-US" sz="1100" b="1"/>
        </a:p>
      </cdr:txBody>
    </cdr:sp>
  </cdr:relSizeAnchor>
  <cdr:relSizeAnchor xmlns:cdr="http://schemas.openxmlformats.org/drawingml/2006/chartDrawing">
    <cdr:from>
      <cdr:x>0.14726</cdr:x>
      <cdr:y>0.43672</cdr:y>
    </cdr:from>
    <cdr:to>
      <cdr:x>0.36672</cdr:x>
      <cdr:y>0.65402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0309" y="1863582"/>
          <a:ext cx="1356641" cy="9272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L = 200 uH</a:t>
          </a:r>
        </a:p>
        <a:p xmlns:a="http://schemas.openxmlformats.org/drawingml/2006/main">
          <a:r>
            <a:rPr lang="en-US" sz="1100"/>
            <a:t>C = 105 pF</a:t>
          </a:r>
        </a:p>
        <a:p xmlns:a="http://schemas.openxmlformats.org/drawingml/2006/main">
          <a:r>
            <a:rPr lang="en-US" sz="1100"/>
            <a:t>f =  1098 MHz</a:t>
          </a:r>
        </a:p>
        <a:p xmlns:a="http://schemas.openxmlformats.org/drawingml/2006/main">
          <a:r>
            <a:rPr lang="en-US" sz="1100"/>
            <a:t>E = 0.7 V</a:t>
          </a:r>
        </a:p>
        <a:p xmlns:a="http://schemas.openxmlformats.org/drawingml/2006/main">
          <a:r>
            <a:rPr lang="en-US" sz="1100"/>
            <a:t>R = 400 k</a:t>
          </a:r>
          <a:r>
            <a:rPr lang="en-US" sz="1100">
              <a:latin typeface="Symbol" pitchFamily="18" charset="2"/>
            </a:rPr>
            <a:t>W   </a:t>
          </a:r>
          <a:r>
            <a:rPr lang="en-US" sz="1100">
              <a:latin typeface="+mn-lt"/>
            </a:rPr>
            <a:t> Q = 290</a:t>
          </a:r>
          <a:endParaRPr lang="en-US" sz="1100" baseline="0">
            <a:latin typeface="+mn-lt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28</xdr:row>
      <xdr:rowOff>142875</xdr:rowOff>
    </xdr:from>
    <xdr:to>
      <xdr:col>22</xdr:col>
      <xdr:colOff>76200</xdr:colOff>
      <xdr:row>50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7</xdr:row>
      <xdr:rowOff>9525</xdr:rowOff>
    </xdr:from>
    <xdr:to>
      <xdr:col>20</xdr:col>
      <xdr:colOff>66675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0.14109</cdr:x>
      <cdr:y>0.16071</cdr:y>
    </cdr:from>
    <cdr:to>
      <cdr:x>0.30078</cdr:x>
      <cdr:y>0.39286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2150" y="685800"/>
          <a:ext cx="987160" cy="990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Zl = j 2pi f L</a:t>
          </a:r>
        </a:p>
        <a:p xmlns:a="http://schemas.openxmlformats.org/drawingml/2006/main">
          <a:r>
            <a:rPr lang="en-US" sz="1100" b="1"/>
            <a:t>Zc = j / 2pi f C</a:t>
          </a:r>
        </a:p>
        <a:p xmlns:a="http://schemas.openxmlformats.org/drawingml/2006/main">
          <a:r>
            <a:rPr lang="en-US" sz="1100" b="1"/>
            <a:t>It</a:t>
          </a:r>
          <a:r>
            <a:rPr lang="en-US" sz="1100" b="1" baseline="0"/>
            <a:t> = Ir + Il + Ic</a:t>
          </a:r>
        </a:p>
        <a:p xmlns:a="http://schemas.openxmlformats.org/drawingml/2006/main">
          <a:r>
            <a:rPr lang="en-US" sz="1100" b="1" baseline="0"/>
            <a:t>Zt = E / It</a:t>
          </a:r>
        </a:p>
        <a:p xmlns:a="http://schemas.openxmlformats.org/drawingml/2006/main">
          <a:r>
            <a:rPr lang="en-US" sz="1100" b="1" baseline="0"/>
            <a:t>Q = R / 2pi f L</a:t>
          </a:r>
          <a:endParaRPr lang="en-US" sz="1100" b="1"/>
        </a:p>
      </cdr:txBody>
    </cdr:sp>
  </cdr:relSizeAnchor>
  <cdr:relSizeAnchor xmlns:cdr="http://schemas.openxmlformats.org/drawingml/2006/chartDrawing">
    <cdr:from>
      <cdr:x>0.14726</cdr:x>
      <cdr:y>0.43672</cdr:y>
    </cdr:from>
    <cdr:to>
      <cdr:x>0.36672</cdr:x>
      <cdr:y>0.65402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0309" y="1863582"/>
          <a:ext cx="1356641" cy="92724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L = 200 uH</a:t>
          </a:r>
        </a:p>
        <a:p xmlns:a="http://schemas.openxmlformats.org/drawingml/2006/main">
          <a:r>
            <a:rPr lang="en-US" sz="1100"/>
            <a:t>C = 105 pF</a:t>
          </a:r>
        </a:p>
        <a:p xmlns:a="http://schemas.openxmlformats.org/drawingml/2006/main">
          <a:r>
            <a:rPr lang="en-US" sz="1100"/>
            <a:t>f =  1098 MHz</a:t>
          </a:r>
        </a:p>
        <a:p xmlns:a="http://schemas.openxmlformats.org/drawingml/2006/main">
          <a:r>
            <a:rPr lang="en-US" sz="1100"/>
            <a:t>E = 0.7 V</a:t>
          </a:r>
        </a:p>
        <a:p xmlns:a="http://schemas.openxmlformats.org/drawingml/2006/main">
          <a:r>
            <a:rPr lang="en-US" sz="1100"/>
            <a:t>R = 400 k</a:t>
          </a:r>
          <a:r>
            <a:rPr lang="en-US" sz="1100">
              <a:latin typeface="Symbol" pitchFamily="18" charset="2"/>
            </a:rPr>
            <a:t>W   </a:t>
          </a:r>
          <a:r>
            <a:rPr lang="en-US" sz="1100">
              <a:latin typeface="+mn-lt"/>
            </a:rPr>
            <a:t> Q = 290</a:t>
          </a:r>
          <a:endParaRPr lang="en-US" sz="1100" baseline="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99"/>
  <sheetViews>
    <sheetView tabSelected="1" workbookViewId="0">
      <pane xSplit="6" ySplit="4" topLeftCell="G5" activePane="bottomRight" state="frozenSplit"/>
      <selection pane="topRight" activeCell="H1" sqref="H1"/>
      <selection pane="bottomLeft" activeCell="A5" sqref="A5"/>
      <selection pane="bottomRight" activeCell="A2" sqref="A2"/>
    </sheetView>
  </sheetViews>
  <sheetFormatPr defaultRowHeight="15.75"/>
  <cols>
    <col min="1" max="1" width="4.7109375" style="1" customWidth="1"/>
    <col min="2" max="2" width="10.7109375" style="1" customWidth="1"/>
    <col min="3" max="3" width="5.7109375" style="1" customWidth="1"/>
    <col min="4" max="4" width="10.7109375" style="32" customWidth="1"/>
    <col min="5" max="5" width="5.7109375" style="1" customWidth="1"/>
    <col min="6" max="7" width="9.7109375" style="1" customWidth="1"/>
    <col min="8" max="8" width="1.7109375" style="1" customWidth="1"/>
    <col min="9" max="9" width="8.7109375" style="1" customWidth="1"/>
    <col min="10" max="10" width="1.7109375" style="1" customWidth="1"/>
    <col min="11" max="11" width="4.7109375" style="1" customWidth="1"/>
    <col min="12" max="12" width="8.7109375" style="1" customWidth="1"/>
    <col min="13" max="13" width="6.7109375" style="1" customWidth="1"/>
    <col min="14" max="14" width="8.7109375" style="1" customWidth="1"/>
    <col min="15" max="15" width="1.7109375" style="1" customWidth="1"/>
    <col min="16" max="17" width="8.7109375" style="1" customWidth="1"/>
    <col min="18" max="18" width="6.7109375" style="1" customWidth="1"/>
    <col min="19" max="19" width="8.7109375" style="1" customWidth="1"/>
    <col min="20" max="20" width="1.7109375" style="1" customWidth="1"/>
    <col min="21" max="22" width="8.7109375" style="1" customWidth="1"/>
    <col min="23" max="23" width="1.7109375" style="1" customWidth="1"/>
    <col min="24" max="24" width="6.7109375" style="1" customWidth="1"/>
    <col min="25" max="27" width="8.7109375" style="1" customWidth="1"/>
    <col min="28" max="16384" width="9.140625" style="1"/>
  </cols>
  <sheetData>
    <row r="1" spans="1:29">
      <c r="A1" s="20" t="s">
        <v>42</v>
      </c>
      <c r="F1" s="16"/>
      <c r="G1" s="16"/>
      <c r="H1" s="16"/>
      <c r="I1" s="16"/>
      <c r="J1" s="16"/>
      <c r="K1" s="16"/>
      <c r="W1" s="28"/>
      <c r="AA1" s="49" t="s">
        <v>62</v>
      </c>
    </row>
    <row r="2" spans="1:29">
      <c r="F2" s="56" t="s">
        <v>61</v>
      </c>
      <c r="G2" s="56"/>
      <c r="H2" s="35"/>
      <c r="I2" s="56" t="s">
        <v>65</v>
      </c>
      <c r="J2" s="56"/>
      <c r="K2" s="56"/>
      <c r="L2" s="56" t="s">
        <v>68</v>
      </c>
      <c r="M2" s="56"/>
      <c r="N2" s="56"/>
      <c r="O2" s="56"/>
      <c r="P2" s="56"/>
      <c r="Q2" s="56" t="s">
        <v>69</v>
      </c>
      <c r="R2" s="56"/>
      <c r="S2" s="56"/>
      <c r="T2" s="56"/>
      <c r="U2" s="56"/>
      <c r="V2" s="58" t="s">
        <v>63</v>
      </c>
      <c r="W2" s="58"/>
      <c r="X2" s="58"/>
      <c r="Y2" s="58"/>
      <c r="Z2" s="58"/>
      <c r="AA2" s="56" t="s">
        <v>64</v>
      </c>
      <c r="AB2" s="56"/>
      <c r="AC2" s="35"/>
    </row>
    <row r="3" spans="1:29">
      <c r="A3" s="1" t="s">
        <v>44</v>
      </c>
      <c r="B3" s="42">
        <f>B6/SQRT(B10*B19)</f>
        <v>0.31658691180665177</v>
      </c>
      <c r="D3" s="42">
        <f>B3</f>
        <v>0.31658691180665177</v>
      </c>
      <c r="F3" s="33">
        <v>3</v>
      </c>
      <c r="G3" s="16"/>
      <c r="H3" s="16"/>
      <c r="I3" s="55" t="s">
        <v>56</v>
      </c>
      <c r="J3" s="55"/>
      <c r="K3" s="55"/>
      <c r="L3" s="35" t="s">
        <v>59</v>
      </c>
      <c r="M3" s="37" t="s">
        <v>28</v>
      </c>
      <c r="N3" s="36" t="s">
        <v>67</v>
      </c>
      <c r="O3" s="55" t="s">
        <v>66</v>
      </c>
      <c r="P3" s="55"/>
      <c r="Q3" s="35" t="s">
        <v>60</v>
      </c>
      <c r="R3" s="37" t="s">
        <v>28</v>
      </c>
      <c r="S3" s="36" t="s">
        <v>67</v>
      </c>
      <c r="T3" s="55" t="s">
        <v>66</v>
      </c>
      <c r="U3" s="55"/>
      <c r="V3" s="56"/>
      <c r="W3" s="56"/>
      <c r="X3" s="56"/>
      <c r="Z3" s="37" t="s">
        <v>28</v>
      </c>
      <c r="AB3" s="37" t="s">
        <v>28</v>
      </c>
      <c r="AC3" s="35"/>
    </row>
    <row r="4" spans="1:29">
      <c r="A4" s="1" t="s">
        <v>43</v>
      </c>
      <c r="B4" s="43">
        <f>$B3*SQRT(B10*B19)</f>
        <v>62.999999999999993</v>
      </c>
      <c r="C4" s="1" t="s">
        <v>19</v>
      </c>
      <c r="D4" s="52">
        <f>B4/1000000</f>
        <v>6.2999999999999986E-5</v>
      </c>
      <c r="E4" s="1" t="s">
        <v>53</v>
      </c>
      <c r="F4" s="35" t="s">
        <v>20</v>
      </c>
      <c r="G4" s="35" t="s">
        <v>54</v>
      </c>
      <c r="H4" s="35"/>
      <c r="I4" s="56" t="s">
        <v>53</v>
      </c>
      <c r="J4" s="56"/>
      <c r="K4" s="56"/>
      <c r="L4" s="37" t="s">
        <v>6</v>
      </c>
      <c r="M4" s="35" t="s">
        <v>17</v>
      </c>
      <c r="N4" s="57" t="s">
        <v>6</v>
      </c>
      <c r="O4" s="57"/>
      <c r="P4" s="57"/>
      <c r="Q4" s="37" t="s">
        <v>6</v>
      </c>
      <c r="R4" s="35" t="s">
        <v>17</v>
      </c>
      <c r="S4" s="57" t="s">
        <v>6</v>
      </c>
      <c r="T4" s="57"/>
      <c r="U4" s="57"/>
      <c r="V4" s="57" t="s">
        <v>6</v>
      </c>
      <c r="W4" s="57"/>
      <c r="X4" s="57"/>
      <c r="Y4" s="37" t="s">
        <v>6</v>
      </c>
      <c r="Z4" s="35" t="s">
        <v>17</v>
      </c>
      <c r="AA4" s="37" t="s">
        <v>6</v>
      </c>
      <c r="AB4" s="35" t="s">
        <v>17</v>
      </c>
      <c r="AC4" s="35"/>
    </row>
    <row r="5" spans="1:29">
      <c r="A5" s="1" t="s">
        <v>45</v>
      </c>
      <c r="B5" s="44">
        <f>B10+B19+2*B4</f>
        <v>526</v>
      </c>
      <c r="C5" s="1" t="s">
        <v>19</v>
      </c>
      <c r="D5" s="52">
        <f>B5/1000000</f>
        <v>5.2599999999999999E-4</v>
      </c>
      <c r="E5" s="34" t="s">
        <v>53</v>
      </c>
      <c r="F5" s="33">
        <v>300</v>
      </c>
      <c r="G5" s="38">
        <f>1000*F5</f>
        <v>300000</v>
      </c>
      <c r="H5" s="38"/>
      <c r="I5" s="39">
        <f>(6.283*G5*D$6)^2</f>
        <v>14101.253751689994</v>
      </c>
      <c r="J5" s="39" t="s">
        <v>55</v>
      </c>
      <c r="K5" s="39">
        <v>0</v>
      </c>
      <c r="L5" s="39">
        <f>1000*primary!M6</f>
        <v>367.48259943440206</v>
      </c>
      <c r="M5" s="41">
        <f>primary!N6</f>
        <v>-89.894723930802655</v>
      </c>
      <c r="N5" s="40">
        <f>COS(RADIANS(M5))*L5</f>
        <v>0.67521730443533534</v>
      </c>
      <c r="O5" s="50" t="s">
        <v>55</v>
      </c>
      <c r="P5" s="39">
        <f>SIN(RADIANS(M5))*L5</f>
        <v>-367.48197910735297</v>
      </c>
      <c r="Q5" s="39">
        <f>1000*secondary!M6</f>
        <v>449.26667340230614</v>
      </c>
      <c r="R5" s="41">
        <f>secondary!N6</f>
        <v>-89.914196353722289</v>
      </c>
      <c r="S5" s="41">
        <f>COS(RADIANS(R5))*Q5</f>
        <v>0.67280181276653417</v>
      </c>
      <c r="T5" s="50" t="s">
        <v>55</v>
      </c>
      <c r="U5" s="39">
        <f>SIN(RADIANS(R5))*Q5</f>
        <v>-449.26616962296993</v>
      </c>
      <c r="V5" s="41">
        <f>N5+S5</f>
        <v>1.3480191172018694</v>
      </c>
      <c r="W5" s="41" t="s">
        <v>55</v>
      </c>
      <c r="X5" s="39">
        <f>P5+U5</f>
        <v>-816.7481487303229</v>
      </c>
      <c r="Y5" s="39">
        <f t="shared" ref="Y5" si="0">SQRT(V5^2+X5^2)</f>
        <v>816.74926116278186</v>
      </c>
      <c r="Z5" s="41">
        <f t="shared" ref="Z5" si="1">DEGREES(ASIN(X5/Y5))</f>
        <v>-89.905435064519622</v>
      </c>
      <c r="AA5" s="39">
        <f>I5/V5</f>
        <v>10460.722382751115</v>
      </c>
      <c r="AB5" s="41">
        <f>-1*Z5</f>
        <v>89.905435064519622</v>
      </c>
      <c r="AC5" s="35"/>
    </row>
    <row r="6" spans="1:29">
      <c r="A6" s="1" t="s">
        <v>43</v>
      </c>
      <c r="B6" s="43">
        <f>B10*(B21/B12)</f>
        <v>62.999999999999993</v>
      </c>
      <c r="C6" s="1" t="s">
        <v>19</v>
      </c>
      <c r="D6" s="52">
        <f>B6/1000000</f>
        <v>6.2999999999999986E-5</v>
      </c>
      <c r="E6" s="1" t="s">
        <v>53</v>
      </c>
      <c r="F6" s="38">
        <f t="shared" ref="F6:F69" si="2">F5+F$3</f>
        <v>303</v>
      </c>
      <c r="G6" s="38">
        <f t="shared" ref="G6:G69" si="3">1000*F6</f>
        <v>303000</v>
      </c>
      <c r="H6" s="38"/>
      <c r="I6" s="39">
        <f t="shared" ref="I6:I69" si="4">(6.283*G6*D$6)^2</f>
        <v>14384.688952098963</v>
      </c>
      <c r="J6" s="39" t="s">
        <v>55</v>
      </c>
      <c r="K6" s="39">
        <v>0</v>
      </c>
      <c r="L6" s="39">
        <f>1000*primary!M7</f>
        <v>371.77854777646974</v>
      </c>
      <c r="M6" s="41">
        <f>primary!N7</f>
        <v>-89.893493230155769</v>
      </c>
      <c r="N6" s="40">
        <f t="shared" ref="N6:N69" si="5">COS(RADIANS(M6))*L6</f>
        <v>0.69109644293388661</v>
      </c>
      <c r="O6" s="50" t="s">
        <v>55</v>
      </c>
      <c r="P6" s="39">
        <f t="shared" ref="P6:P69" si="6">SIN(RADIANS(M6))*L6</f>
        <v>-371.77790543883503</v>
      </c>
      <c r="Q6" s="39">
        <f>1000*secondary!M7</f>
        <v>454.52137138090046</v>
      </c>
      <c r="R6" s="41">
        <f>secondary!N7</f>
        <v>-89.913192779194432</v>
      </c>
      <c r="S6" s="41">
        <f t="shared" ref="S6:S69" si="7">COS(RADIANS(R6))*Q6</f>
        <v>0.6886322568065808</v>
      </c>
      <c r="T6" s="50" t="s">
        <v>55</v>
      </c>
      <c r="U6" s="39">
        <f t="shared" ref="U6:U69" si="8">SIN(RADIANS(R6))*Q6</f>
        <v>-454.52084971713822</v>
      </c>
      <c r="V6" s="41">
        <f t="shared" ref="V6:V69" si="9">N6+S6</f>
        <v>1.3797286997404674</v>
      </c>
      <c r="W6" s="41" t="s">
        <v>55</v>
      </c>
      <c r="X6" s="39">
        <f t="shared" ref="X6:X69" si="10">P6+U6</f>
        <v>-826.29875515597325</v>
      </c>
      <c r="Y6" s="39">
        <f t="shared" ref="Y6:Y69" si="11">SQRT(V6^2+X6^2)</f>
        <v>826.29990706982164</v>
      </c>
      <c r="Z6" s="41">
        <f t="shared" ref="Z6:Z69" si="12">DEGREES(ASIN(X6/Y6))</f>
        <v>-89.904329327128849</v>
      </c>
      <c r="AA6" s="39">
        <f t="shared" ref="AA6:AA69" si="13">I6/V6</f>
        <v>10425.737287921011</v>
      </c>
      <c r="AB6" s="41">
        <f t="shared" ref="AB6:AB69" si="14">-1*Z6</f>
        <v>89.904329327128849</v>
      </c>
    </row>
    <row r="7" spans="1:29" ht="15.75" customHeight="1">
      <c r="B7" s="31"/>
      <c r="D7" s="53"/>
      <c r="F7" s="38">
        <f t="shared" si="2"/>
        <v>306</v>
      </c>
      <c r="G7" s="38">
        <f t="shared" si="3"/>
        <v>306000</v>
      </c>
      <c r="H7" s="38"/>
      <c r="I7" s="39">
        <f t="shared" si="4"/>
        <v>14670.944403258271</v>
      </c>
      <c r="J7" s="39" t="s">
        <v>55</v>
      </c>
      <c r="K7" s="39">
        <v>0</v>
      </c>
      <c r="L7" s="39">
        <f>1000*primary!M8</f>
        <v>376.09517153056674</v>
      </c>
      <c r="M7" s="41">
        <f>primary!N8</f>
        <v>-89.892256606380016</v>
      </c>
      <c r="N7" s="40">
        <f t="shared" si="5"/>
        <v>0.7072378902429679</v>
      </c>
      <c r="O7" s="50" t="s">
        <v>55</v>
      </c>
      <c r="P7" s="39">
        <f t="shared" si="6"/>
        <v>-376.09450655808973</v>
      </c>
      <c r="Q7" s="39">
        <f>1000*secondary!M8</f>
        <v>459.80144449765913</v>
      </c>
      <c r="R7" s="41">
        <f>secondary!N8</f>
        <v>-89.912184358339843</v>
      </c>
      <c r="S7" s="41">
        <f t="shared" si="7"/>
        <v>0.70472456120712146</v>
      </c>
      <c r="T7" s="50" t="s">
        <v>55</v>
      </c>
      <c r="U7" s="39">
        <f t="shared" si="8"/>
        <v>-459.80090444172328</v>
      </c>
      <c r="V7" s="41">
        <f t="shared" si="9"/>
        <v>1.4119624514500893</v>
      </c>
      <c r="W7" s="41" t="s">
        <v>55</v>
      </c>
      <c r="X7" s="39">
        <f t="shared" si="10"/>
        <v>-835.89541099981307</v>
      </c>
      <c r="Y7" s="39">
        <f t="shared" si="11"/>
        <v>835.89660351535747</v>
      </c>
      <c r="Z7" s="41">
        <f t="shared" si="12"/>
        <v>-89.903218259970743</v>
      </c>
      <c r="AA7" s="39">
        <f t="shared" si="13"/>
        <v>10390.463562392308</v>
      </c>
      <c r="AB7" s="41">
        <f t="shared" si="14"/>
        <v>89.903218259970743</v>
      </c>
    </row>
    <row r="8" spans="1:29">
      <c r="A8" s="20" t="s">
        <v>57</v>
      </c>
      <c r="D8" s="53"/>
      <c r="F8" s="38">
        <f t="shared" si="2"/>
        <v>309</v>
      </c>
      <c r="G8" s="38">
        <f t="shared" si="3"/>
        <v>309000</v>
      </c>
      <c r="H8" s="38"/>
      <c r="I8" s="39">
        <f t="shared" si="4"/>
        <v>14960.020105167914</v>
      </c>
      <c r="J8" s="39" t="s">
        <v>55</v>
      </c>
      <c r="K8" s="39">
        <v>0</v>
      </c>
      <c r="L8" s="39">
        <f>1000*primary!M9</f>
        <v>380.43279225238979</v>
      </c>
      <c r="M8" s="41">
        <f>primary!N9</f>
        <v>-89.891013967355022</v>
      </c>
      <c r="N8" s="40">
        <f t="shared" si="5"/>
        <v>0.72364554710475937</v>
      </c>
      <c r="O8" s="50" t="s">
        <v>55</v>
      </c>
      <c r="P8" s="39">
        <f t="shared" si="6"/>
        <v>-380.43210400552704</v>
      </c>
      <c r="Q8" s="39">
        <f>1000*secondary!M9</f>
        <v>465.10728790488639</v>
      </c>
      <c r="R8" s="41">
        <f>secondary!N9</f>
        <v>-89.911171015689206</v>
      </c>
      <c r="S8" s="41">
        <f t="shared" si="7"/>
        <v>0.72108263087408397</v>
      </c>
      <c r="T8" s="50" t="s">
        <v>55</v>
      </c>
      <c r="U8" s="39">
        <f t="shared" si="8"/>
        <v>-465.10672893657249</v>
      </c>
      <c r="V8" s="41">
        <f t="shared" si="9"/>
        <v>1.4447281779788432</v>
      </c>
      <c r="W8" s="41" t="s">
        <v>55</v>
      </c>
      <c r="X8" s="39">
        <f t="shared" si="10"/>
        <v>-845.53883294209959</v>
      </c>
      <c r="Y8" s="39">
        <f t="shared" si="11"/>
        <v>845.54006720710527</v>
      </c>
      <c r="Z8" s="41">
        <f t="shared" si="12"/>
        <v>-89.902101780117931</v>
      </c>
      <c r="AA8" s="39">
        <f t="shared" si="13"/>
        <v>10354.90297288781</v>
      </c>
      <c r="AB8" s="41">
        <f t="shared" si="14"/>
        <v>89.902101780117931</v>
      </c>
    </row>
    <row r="9" spans="1:29">
      <c r="A9" s="1" t="s">
        <v>46</v>
      </c>
      <c r="B9" s="48">
        <v>200</v>
      </c>
      <c r="C9" s="18" t="s">
        <v>32</v>
      </c>
      <c r="D9" s="54">
        <f>1000*B9</f>
        <v>200000</v>
      </c>
      <c r="E9" s="18" t="s">
        <v>6</v>
      </c>
      <c r="F9" s="38">
        <f t="shared" si="2"/>
        <v>312</v>
      </c>
      <c r="G9" s="38">
        <f t="shared" si="3"/>
        <v>312000</v>
      </c>
      <c r="H9" s="38"/>
      <c r="I9" s="39">
        <f t="shared" si="4"/>
        <v>15251.916057827897</v>
      </c>
      <c r="J9" s="39" t="s">
        <v>55</v>
      </c>
      <c r="K9" s="39">
        <v>0</v>
      </c>
      <c r="L9" s="39">
        <f>1000*primary!M10</f>
        <v>384.79173580192332</v>
      </c>
      <c r="M9" s="41">
        <f>primary!N10</f>
        <v>-89.889765219727295</v>
      </c>
      <c r="N9" s="40">
        <f t="shared" si="5"/>
        <v>0.74032339970730321</v>
      </c>
      <c r="O9" s="50" t="s">
        <v>55</v>
      </c>
      <c r="P9" s="39">
        <f t="shared" si="6"/>
        <v>-384.79102362544921</v>
      </c>
      <c r="Q9" s="39">
        <f>1000*secondary!M10</f>
        <v>470.43930205985265</v>
      </c>
      <c r="R9" s="41">
        <f>secondary!N10</f>
        <v>-89.910152674759985</v>
      </c>
      <c r="S9" s="41">
        <f t="shared" si="7"/>
        <v>0.73771045640858246</v>
      </c>
      <c r="T9" s="50" t="s">
        <v>55</v>
      </c>
      <c r="U9" s="39">
        <f t="shared" si="8"/>
        <v>-470.4387236461767</v>
      </c>
      <c r="V9" s="41">
        <f t="shared" si="9"/>
        <v>1.4780338561158857</v>
      </c>
      <c r="W9" s="41" t="s">
        <v>55</v>
      </c>
      <c r="X9" s="39">
        <f t="shared" si="10"/>
        <v>-855.22974727162591</v>
      </c>
      <c r="Y9" s="39">
        <f t="shared" si="11"/>
        <v>855.23102446202745</v>
      </c>
      <c r="Z9" s="41">
        <f t="shared" si="12"/>
        <v>-89.90097980350518</v>
      </c>
      <c r="AA9" s="39">
        <f t="shared" si="13"/>
        <v>10319.057303537211</v>
      </c>
      <c r="AB9" s="41">
        <f t="shared" si="14"/>
        <v>89.90097980350518</v>
      </c>
    </row>
    <row r="10" spans="1:29">
      <c r="A10" s="1" t="s">
        <v>47</v>
      </c>
      <c r="B10" s="48">
        <v>180</v>
      </c>
      <c r="C10" s="1" t="s">
        <v>19</v>
      </c>
      <c r="D10" s="53">
        <f>B10/1000000</f>
        <v>1.8000000000000001E-4</v>
      </c>
      <c r="E10" s="1" t="s">
        <v>53</v>
      </c>
      <c r="F10" s="33">
        <f t="shared" si="2"/>
        <v>315</v>
      </c>
      <c r="G10" s="33">
        <f t="shared" si="3"/>
        <v>315000</v>
      </c>
      <c r="H10" s="33"/>
      <c r="I10" s="39">
        <f t="shared" si="4"/>
        <v>15546.632261238219</v>
      </c>
      <c r="J10" s="39" t="s">
        <v>55</v>
      </c>
      <c r="K10" s="39">
        <v>0</v>
      </c>
      <c r="L10" s="39">
        <f>1000*primary!M11</f>
        <v>389.17233243505632</v>
      </c>
      <c r="M10" s="41">
        <f>primary!N11</f>
        <v>-89.888510268883934</v>
      </c>
      <c r="N10" s="40">
        <f t="shared" si="5"/>
        <v>0.75727552166473144</v>
      </c>
      <c r="O10" s="50" t="s">
        <v>55</v>
      </c>
      <c r="P10" s="39">
        <f t="shared" si="6"/>
        <v>-389.17159565765621</v>
      </c>
      <c r="Q10" s="39">
        <f>1000*secondary!M11</f>
        <v>475.79789283791939</v>
      </c>
      <c r="R10" s="41">
        <f>secondary!N11</f>
        <v>-89.909129258034895</v>
      </c>
      <c r="S10" s="41">
        <f t="shared" si="7"/>
        <v>0.75461211609664436</v>
      </c>
      <c r="T10" s="50" t="s">
        <v>55</v>
      </c>
      <c r="U10" s="39">
        <f t="shared" si="8"/>
        <v>-475.79729443278518</v>
      </c>
      <c r="V10" s="41">
        <f t="shared" si="9"/>
        <v>1.5118876377613759</v>
      </c>
      <c r="W10" s="41" t="s">
        <v>55</v>
      </c>
      <c r="X10" s="39">
        <f t="shared" si="10"/>
        <v>-864.96889009044139</v>
      </c>
      <c r="Y10" s="39">
        <f t="shared" si="11"/>
        <v>864.97021141107473</v>
      </c>
      <c r="Z10" s="41">
        <f t="shared" si="12"/>
        <v>-89.899852244958424</v>
      </c>
      <c r="AA10" s="39">
        <f t="shared" si="13"/>
        <v>10282.928355878239</v>
      </c>
      <c r="AB10" s="41">
        <f t="shared" si="14"/>
        <v>89.899852244958424</v>
      </c>
    </row>
    <row r="11" spans="1:29">
      <c r="A11" s="1" t="s">
        <v>48</v>
      </c>
      <c r="B11" s="48">
        <v>120</v>
      </c>
      <c r="C11" s="1" t="s">
        <v>18</v>
      </c>
      <c r="D11" s="53">
        <f>B11/1000000000000</f>
        <v>1.2E-10</v>
      </c>
      <c r="E11" s="1" t="s">
        <v>52</v>
      </c>
      <c r="F11" s="38">
        <f t="shared" si="2"/>
        <v>318</v>
      </c>
      <c r="G11" s="38">
        <f t="shared" si="3"/>
        <v>318000</v>
      </c>
      <c r="H11" s="38"/>
      <c r="I11" s="39">
        <f t="shared" si="4"/>
        <v>15844.168715398877</v>
      </c>
      <c r="J11" s="39" t="s">
        <v>55</v>
      </c>
      <c r="K11" s="39">
        <v>0</v>
      </c>
      <c r="L11" s="39">
        <f>1000*primary!M12</f>
        <v>393.5749168972585</v>
      </c>
      <c r="M11" s="41">
        <f>primary!N12</f>
        <v>-89.887249018925857</v>
      </c>
      <c r="N11" s="40">
        <f t="shared" si="5"/>
        <v>0.77450607605346056</v>
      </c>
      <c r="O11" s="50" t="s">
        <v>55</v>
      </c>
      <c r="P11" s="39">
        <f t="shared" si="6"/>
        <v>-393.57415483110941</v>
      </c>
      <c r="Q11" s="39">
        <f>1000*secondary!M12</f>
        <v>481.18347164821262</v>
      </c>
      <c r="R11" s="41">
        <f>secondary!N12</f>
        <v>-89.908100686939704</v>
      </c>
      <c r="S11" s="41">
        <f t="shared" si="7"/>
        <v>0.77179177795794041</v>
      </c>
      <c r="T11" s="50" t="s">
        <v>55</v>
      </c>
      <c r="U11" s="39">
        <f t="shared" si="8"/>
        <v>-481.18285269206933</v>
      </c>
      <c r="V11" s="41">
        <f t="shared" si="9"/>
        <v>1.546297854011401</v>
      </c>
      <c r="W11" s="41" t="s">
        <v>55</v>
      </c>
      <c r="X11" s="39">
        <f t="shared" si="10"/>
        <v>-874.7570075231788</v>
      </c>
      <c r="Y11" s="39">
        <f t="shared" si="11"/>
        <v>874.75837420853532</v>
      </c>
      <c r="Z11" s="41">
        <f t="shared" si="12"/>
        <v>-89.898719018122961</v>
      </c>
      <c r="AA11" s="39">
        <f t="shared" si="13"/>
        <v>10246.517948851824</v>
      </c>
      <c r="AB11" s="41">
        <f t="shared" si="14"/>
        <v>89.898719018122961</v>
      </c>
    </row>
    <row r="12" spans="1:29">
      <c r="A12" s="1" t="s">
        <v>1</v>
      </c>
      <c r="B12" s="48">
        <v>2</v>
      </c>
      <c r="C12" s="1" t="s">
        <v>7</v>
      </c>
      <c r="D12" s="43">
        <f>B12</f>
        <v>2</v>
      </c>
      <c r="E12" s="1" t="s">
        <v>7</v>
      </c>
      <c r="F12" s="38">
        <f t="shared" si="2"/>
        <v>321</v>
      </c>
      <c r="G12" s="38">
        <f t="shared" si="3"/>
        <v>321000</v>
      </c>
      <c r="H12" s="38"/>
      <c r="I12" s="39">
        <f t="shared" si="4"/>
        <v>16144.525420309874</v>
      </c>
      <c r="J12" s="39" t="s">
        <v>55</v>
      </c>
      <c r="K12" s="39">
        <v>0</v>
      </c>
      <c r="L12" s="39">
        <f>1000*primary!M13</f>
        <v>397.99982851937358</v>
      </c>
      <c r="M12" s="41">
        <f>primary!N13</f>
        <v>-89.88598137264033</v>
      </c>
      <c r="N12" s="40">
        <f t="shared" si="5"/>
        <v>0.79201931750728916</v>
      </c>
      <c r="O12" s="50" t="s">
        <v>55</v>
      </c>
      <c r="P12" s="39">
        <f t="shared" si="6"/>
        <v>-397.99904045971198</v>
      </c>
      <c r="Q12" s="39">
        <f>1000*secondary!M13</f>
        <v>486.59645555191469</v>
      </c>
      <c r="R12" s="41">
        <f>secondary!N13</f>
        <v>-89.907066881820683</v>
      </c>
      <c r="S12" s="41">
        <f t="shared" si="7"/>
        <v>0.78925370185231958</v>
      </c>
      <c r="T12" s="50" t="s">
        <v>55</v>
      </c>
      <c r="U12" s="39">
        <f t="shared" si="8"/>
        <v>-486.59581547140391</v>
      </c>
      <c r="V12" s="41">
        <f t="shared" si="9"/>
        <v>1.5812730193596087</v>
      </c>
      <c r="W12" s="41" t="s">
        <v>55</v>
      </c>
      <c r="X12" s="39">
        <f t="shared" si="10"/>
        <v>-884.59485593111594</v>
      </c>
      <c r="Y12" s="39">
        <f t="shared" si="11"/>
        <v>884.59626924611973</v>
      </c>
      <c r="Z12" s="41">
        <f t="shared" si="12"/>
        <v>-89.897580035476125</v>
      </c>
      <c r="AA12" s="39">
        <f t="shared" si="13"/>
        <v>10209.827918804407</v>
      </c>
      <c r="AB12" s="41">
        <f t="shared" si="14"/>
        <v>89.897580035476125</v>
      </c>
    </row>
    <row r="13" spans="1:29">
      <c r="A13" s="1" t="s">
        <v>33</v>
      </c>
      <c r="B13" s="45">
        <f>1000000/(6.283*SQRT(B10*B11))</f>
        <v>1082.9441627244496</v>
      </c>
      <c r="C13" s="1" t="s">
        <v>35</v>
      </c>
      <c r="D13" s="43">
        <f>B13*1000</f>
        <v>1082944.1627244495</v>
      </c>
      <c r="E13" s="1" t="s">
        <v>54</v>
      </c>
      <c r="F13" s="38">
        <f t="shared" si="2"/>
        <v>324</v>
      </c>
      <c r="G13" s="38">
        <f t="shared" si="3"/>
        <v>324000</v>
      </c>
      <c r="H13" s="38"/>
      <c r="I13" s="39">
        <f t="shared" si="4"/>
        <v>16447.702375971214</v>
      </c>
      <c r="J13" s="39" t="s">
        <v>55</v>
      </c>
      <c r="K13" s="39">
        <v>0</v>
      </c>
      <c r="L13" s="39">
        <f>1000*primary!M14</f>
        <v>402.44741131558783</v>
      </c>
      <c r="M13" s="41">
        <f>primary!N14</f>
        <v>-89.884707231472888</v>
      </c>
      <c r="N13" s="40">
        <f t="shared" si="5"/>
        <v>0.80981959437306672</v>
      </c>
      <c r="O13" s="50" t="s">
        <v>55</v>
      </c>
      <c r="P13" s="39">
        <f t="shared" si="6"/>
        <v>-402.44659654026458</v>
      </c>
      <c r="Q13" s="39">
        <f>1000*secondary!M14</f>
        <v>492.03726738325372</v>
      </c>
      <c r="R13" s="41">
        <f>secondary!N14</f>
        <v>-89.906027761921607</v>
      </c>
      <c r="S13" s="41">
        <f t="shared" si="7"/>
        <v>0.80700224164647061</v>
      </c>
      <c r="T13" s="50" t="s">
        <v>55</v>
      </c>
      <c r="U13" s="39">
        <f t="shared" si="8"/>
        <v>-492.03660559084574</v>
      </c>
      <c r="V13" s="41">
        <f t="shared" si="9"/>
        <v>1.6168218360195374</v>
      </c>
      <c r="W13" s="41" t="s">
        <v>55</v>
      </c>
      <c r="X13" s="39">
        <f t="shared" si="10"/>
        <v>-894.48320213111037</v>
      </c>
      <c r="Y13" s="39">
        <f t="shared" si="11"/>
        <v>894.48466337191849</v>
      </c>
      <c r="Z13" s="41">
        <f t="shared" si="12"/>
        <v>-89.896435208263611</v>
      </c>
      <c r="AA13" s="39">
        <f t="shared" si="13"/>
        <v>10172.860119494615</v>
      </c>
      <c r="AB13" s="41">
        <f t="shared" si="14"/>
        <v>89.896435208263611</v>
      </c>
    </row>
    <row r="14" spans="1:29">
      <c r="A14" s="1" t="s">
        <v>40</v>
      </c>
      <c r="B14" s="46">
        <f>(B9*1000)/(6.283*(B13*1000)*(B10/1000000))</f>
        <v>163.29931618554519</v>
      </c>
      <c r="D14" s="53"/>
      <c r="F14" s="38">
        <f t="shared" si="2"/>
        <v>327</v>
      </c>
      <c r="G14" s="38">
        <f t="shared" si="3"/>
        <v>327000</v>
      </c>
      <c r="H14" s="38"/>
      <c r="I14" s="39">
        <f t="shared" si="4"/>
        <v>16753.699582382887</v>
      </c>
      <c r="J14" s="39" t="s">
        <v>55</v>
      </c>
      <c r="K14" s="39">
        <v>0</v>
      </c>
      <c r="L14" s="39">
        <f>1000*primary!M15</f>
        <v>406.91801408363813</v>
      </c>
      <c r="M14" s="41">
        <f>primary!N15</f>
        <v>-89.883426495498611</v>
      </c>
      <c r="N14" s="40">
        <f t="shared" si="5"/>
        <v>0.82791135092883839</v>
      </c>
      <c r="O14" s="50" t="s">
        <v>55</v>
      </c>
      <c r="P14" s="39">
        <f t="shared" si="6"/>
        <v>-406.91717185265964</v>
      </c>
      <c r="Q14" s="39">
        <f>1000*secondary!M15</f>
        <v>497.50633587326206</v>
      </c>
      <c r="R14" s="41">
        <f>secondary!N15</f>
        <v>-89.904983245359901</v>
      </c>
      <c r="S14" s="41">
        <f t="shared" si="7"/>
        <v>0.82504184744676723</v>
      </c>
      <c r="T14" s="50" t="s">
        <v>55</v>
      </c>
      <c r="U14" s="39">
        <f t="shared" si="8"/>
        <v>-497.50565176688093</v>
      </c>
      <c r="V14" s="41">
        <f t="shared" si="9"/>
        <v>1.6529531983756056</v>
      </c>
      <c r="W14" s="41" t="s">
        <v>55</v>
      </c>
      <c r="X14" s="39">
        <f t="shared" si="10"/>
        <v>-904.42282361954062</v>
      </c>
      <c r="Y14" s="39">
        <f t="shared" si="11"/>
        <v>904.42433411436843</v>
      </c>
      <c r="Z14" s="41">
        <f t="shared" si="12"/>
        <v>-89.895284446525025</v>
      </c>
      <c r="AA14" s="39">
        <f t="shared" si="13"/>
        <v>10135.61642207845</v>
      </c>
      <c r="AB14" s="41">
        <f t="shared" si="14"/>
        <v>89.895284446525025</v>
      </c>
    </row>
    <row r="15" spans="1:29">
      <c r="A15" s="1" t="s">
        <v>8</v>
      </c>
      <c r="B15" s="47">
        <f>1000*B12^2/B9</f>
        <v>20</v>
      </c>
      <c r="C15" s="1" t="s">
        <v>39</v>
      </c>
      <c r="D15" s="53">
        <f>B15/1000000</f>
        <v>2.0000000000000002E-5</v>
      </c>
      <c r="E15" s="1" t="s">
        <v>6</v>
      </c>
      <c r="F15" s="38">
        <f t="shared" si="2"/>
        <v>330</v>
      </c>
      <c r="G15" s="38">
        <f t="shared" si="3"/>
        <v>330000</v>
      </c>
      <c r="H15" s="38"/>
      <c r="I15" s="39">
        <f t="shared" si="4"/>
        <v>17062.517039544891</v>
      </c>
      <c r="J15" s="39" t="s">
        <v>55</v>
      </c>
      <c r="K15" s="39">
        <v>0</v>
      </c>
      <c r="L15" s="39">
        <f>1000*primary!M16</f>
        <v>411.41199050732206</v>
      </c>
      <c r="M15" s="41">
        <f>primary!N16</f>
        <v>-89.882139063392842</v>
      </c>
      <c r="N15" s="40">
        <f t="shared" si="5"/>
        <v>0.84629912966588239</v>
      </c>
      <c r="O15" s="50" t="s">
        <v>55</v>
      </c>
      <c r="P15" s="39">
        <f t="shared" si="6"/>
        <v>-411.41112006237751</v>
      </c>
      <c r="Q15" s="39">
        <f>1000*secondary!M16</f>
        <v>503.00409577638749</v>
      </c>
      <c r="R15" s="41">
        <f>secondary!N16</f>
        <v>-89.90393324910265</v>
      </c>
      <c r="S15" s="41">
        <f t="shared" si="7"/>
        <v>0.84337706789263056</v>
      </c>
      <c r="T15" s="50" t="s">
        <v>55</v>
      </c>
      <c r="U15" s="39">
        <f t="shared" si="8"/>
        <v>-503.00338873902484</v>
      </c>
      <c r="V15" s="41">
        <f t="shared" si="9"/>
        <v>1.6896761975585131</v>
      </c>
      <c r="W15" s="41" t="s">
        <v>55</v>
      </c>
      <c r="X15" s="39">
        <f t="shared" si="10"/>
        <v>-914.41450880140235</v>
      </c>
      <c r="Y15" s="39">
        <f t="shared" si="11"/>
        <v>914.41606991137394</v>
      </c>
      <c r="Z15" s="41">
        <f t="shared" si="12"/>
        <v>-89.894127659009584</v>
      </c>
      <c r="AA15" s="39">
        <f t="shared" si="13"/>
        <v>10098.098715126169</v>
      </c>
      <c r="AB15" s="41">
        <f t="shared" si="14"/>
        <v>89.894127659009584</v>
      </c>
    </row>
    <row r="16" spans="1:29">
      <c r="B16" s="8"/>
      <c r="D16" s="53"/>
      <c r="F16" s="38">
        <f t="shared" si="2"/>
        <v>333</v>
      </c>
      <c r="G16" s="38">
        <f t="shared" si="3"/>
        <v>333000</v>
      </c>
      <c r="H16" s="38"/>
      <c r="I16" s="39">
        <f t="shared" si="4"/>
        <v>17374.154747457244</v>
      </c>
      <c r="J16" s="39" t="s">
        <v>55</v>
      </c>
      <c r="K16" s="39">
        <v>0</v>
      </c>
      <c r="L16" s="39">
        <f>1000*primary!M17</f>
        <v>415.92969926137607</v>
      </c>
      <c r="M16" s="41">
        <f>primary!N17</f>
        <v>-89.88084483240101</v>
      </c>
      <c r="N16" s="40">
        <f t="shared" si="5"/>
        <v>0.86498757363819256</v>
      </c>
      <c r="O16" s="50" t="s">
        <v>55</v>
      </c>
      <c r="P16" s="39">
        <f t="shared" si="6"/>
        <v>-415.92879982535015</v>
      </c>
      <c r="Q16" s="39">
        <f>1000*secondary!M17</f>
        <v>508.5309880000367</v>
      </c>
      <c r="R16" s="41">
        <f>secondary!N17</f>
        <v>-89.902877688941757</v>
      </c>
      <c r="S16" s="41">
        <f t="shared" si="7"/>
        <v>0.86201255252093389</v>
      </c>
      <c r="T16" s="50" t="s">
        <v>55</v>
      </c>
      <c r="U16" s="39">
        <f t="shared" si="8"/>
        <v>-508.5302573993535</v>
      </c>
      <c r="V16" s="41">
        <f t="shared" si="9"/>
        <v>1.7270001261591266</v>
      </c>
      <c r="W16" s="41" t="s">
        <v>55</v>
      </c>
      <c r="X16" s="39">
        <f t="shared" si="10"/>
        <v>-924.45905722470366</v>
      </c>
      <c r="Y16" s="39">
        <f t="shared" si="11"/>
        <v>924.46067034472787</v>
      </c>
      <c r="Z16" s="41">
        <f t="shared" si="12"/>
        <v>-89.892964753207863</v>
      </c>
      <c r="AA16" s="39">
        <f t="shared" si="13"/>
        <v>10060.308904607678</v>
      </c>
      <c r="AB16" s="41">
        <f t="shared" si="14"/>
        <v>89.892964753207863</v>
      </c>
    </row>
    <row r="17" spans="1:28">
      <c r="A17" s="20" t="s">
        <v>58</v>
      </c>
      <c r="D17" s="53"/>
      <c r="F17" s="38">
        <f t="shared" si="2"/>
        <v>336</v>
      </c>
      <c r="G17" s="38">
        <f t="shared" si="3"/>
        <v>336000</v>
      </c>
      <c r="H17" s="38"/>
      <c r="I17" s="39">
        <f t="shared" si="4"/>
        <v>17688.612706119929</v>
      </c>
      <c r="J17" s="39" t="s">
        <v>55</v>
      </c>
      <c r="K17" s="39">
        <v>0</v>
      </c>
      <c r="L17" s="39">
        <f>1000*primary!M18</f>
        <v>420.47150411878971</v>
      </c>
      <c r="M17" s="41">
        <f>primary!N18</f>
        <v>-89.879543698307984</v>
      </c>
      <c r="N17" s="40">
        <f t="shared" si="5"/>
        <v>0.88398142887962528</v>
      </c>
      <c r="O17" s="50" t="s">
        <v>55</v>
      </c>
      <c r="P17" s="39">
        <f t="shared" si="6"/>
        <v>-420.47057489526037</v>
      </c>
      <c r="Q17" s="39">
        <f>1000*secondary!M18</f>
        <v>514.08745973713383</v>
      </c>
      <c r="R17" s="41">
        <f>secondary!N18</f>
        <v>-89.901816479468678</v>
      </c>
      <c r="S17" s="41">
        <f t="shared" si="7"/>
        <v>0.88095305419660119</v>
      </c>
      <c r="T17" s="50" t="s">
        <v>55</v>
      </c>
      <c r="U17" s="39">
        <f t="shared" si="8"/>
        <v>-514.08670492505007</v>
      </c>
      <c r="V17" s="41">
        <f t="shared" si="9"/>
        <v>1.7649344830762264</v>
      </c>
      <c r="W17" s="41" t="s">
        <v>55</v>
      </c>
      <c r="X17" s="39">
        <f t="shared" si="10"/>
        <v>-934.55727982031044</v>
      </c>
      <c r="Y17" s="39">
        <f t="shared" si="11"/>
        <v>934.55894637998495</v>
      </c>
      <c r="Z17" s="41">
        <f t="shared" si="12"/>
        <v>-89.891795635262142</v>
      </c>
      <c r="AA17" s="39">
        <f t="shared" si="13"/>
        <v>10022.248913902586</v>
      </c>
      <c r="AB17" s="41">
        <f t="shared" si="14"/>
        <v>89.891795635262142</v>
      </c>
    </row>
    <row r="18" spans="1:28">
      <c r="A18" s="1" t="s">
        <v>49</v>
      </c>
      <c r="B18" s="48">
        <v>300</v>
      </c>
      <c r="C18" s="18" t="s">
        <v>32</v>
      </c>
      <c r="D18" s="54">
        <f>1000*B18</f>
        <v>300000</v>
      </c>
      <c r="E18" s="18" t="s">
        <v>6</v>
      </c>
      <c r="F18" s="38">
        <f t="shared" si="2"/>
        <v>339</v>
      </c>
      <c r="G18" s="38">
        <f t="shared" si="3"/>
        <v>339000</v>
      </c>
      <c r="H18" s="38"/>
      <c r="I18" s="39">
        <f t="shared" si="4"/>
        <v>18005.890915532949</v>
      </c>
      <c r="J18" s="39" t="s">
        <v>55</v>
      </c>
      <c r="K18" s="39">
        <v>0</v>
      </c>
      <c r="L18" s="39">
        <f>1000*primary!M19</f>
        <v>425.03777406062613</v>
      </c>
      <c r="M18" s="41">
        <f>primary!N19</f>
        <v>-89.878235555406633</v>
      </c>
      <c r="N18" s="40">
        <f t="shared" si="5"/>
        <v>0.90328554689193685</v>
      </c>
      <c r="O18" s="50" t="s">
        <v>55</v>
      </c>
      <c r="P18" s="39">
        <f t="shared" si="6"/>
        <v>-425.03681423334695</v>
      </c>
      <c r="Q18" s="39">
        <f>1000*secondary!M19</f>
        <v>519.67396460178634</v>
      </c>
      <c r="R18" s="41">
        <f>secondary!N19</f>
        <v>-89.900749534048472</v>
      </c>
      <c r="S18" s="41">
        <f t="shared" si="7"/>
        <v>0.90020343161634908</v>
      </c>
      <c r="T18" s="50" t="s">
        <v>55</v>
      </c>
      <c r="U18" s="39">
        <f t="shared" si="8"/>
        <v>-519.67318491405763</v>
      </c>
      <c r="V18" s="41">
        <f t="shared" si="9"/>
        <v>1.8034889785082859</v>
      </c>
      <c r="W18" s="41" t="s">
        <v>55</v>
      </c>
      <c r="X18" s="39">
        <f t="shared" si="10"/>
        <v>-944.70999914740457</v>
      </c>
      <c r="Y18" s="39">
        <f t="shared" si="11"/>
        <v>944.7117206119467</v>
      </c>
      <c r="Z18" s="41">
        <f t="shared" si="12"/>
        <v>-89.890620209977769</v>
      </c>
      <c r="AA18" s="39">
        <f t="shared" si="13"/>
        <v>9983.9206837993006</v>
      </c>
      <c r="AB18" s="41">
        <f t="shared" si="14"/>
        <v>89.890620209977769</v>
      </c>
    </row>
    <row r="19" spans="1:28">
      <c r="A19" s="1" t="s">
        <v>50</v>
      </c>
      <c r="B19" s="48">
        <v>220</v>
      </c>
      <c r="C19" s="1" t="s">
        <v>19</v>
      </c>
      <c r="D19" s="53">
        <f>B19/1000000</f>
        <v>2.2000000000000001E-4</v>
      </c>
      <c r="E19" s="1" t="s">
        <v>53</v>
      </c>
      <c r="F19" s="38">
        <f t="shared" si="2"/>
        <v>342</v>
      </c>
      <c r="G19" s="38">
        <f t="shared" si="3"/>
        <v>342000</v>
      </c>
      <c r="H19" s="38"/>
      <c r="I19" s="39">
        <f t="shared" si="4"/>
        <v>18325.989375696314</v>
      </c>
      <c r="J19" s="39" t="s">
        <v>55</v>
      </c>
      <c r="K19" s="39">
        <v>0</v>
      </c>
      <c r="L19" s="39">
        <f>1000*primary!M20</f>
        <v>429.62888338842208</v>
      </c>
      <c r="M19" s="41">
        <f>primary!N20</f>
        <v>-89.876920296465457</v>
      </c>
      <c r="N19" s="40">
        <f t="shared" si="5"/>
        <v>0.92290488720787989</v>
      </c>
      <c r="O19" s="50" t="s">
        <v>55</v>
      </c>
      <c r="P19" s="39">
        <f t="shared" si="6"/>
        <v>-429.62789212078815</v>
      </c>
      <c r="Q19" s="39">
        <f>1000*secondary!M20</f>
        <v>525.29096276814096</v>
      </c>
      <c r="R19" s="41">
        <f>secondary!N20</f>
        <v>-89.89967676479327</v>
      </c>
      <c r="S19" s="41">
        <f t="shared" si="7"/>
        <v>0.91976865188624191</v>
      </c>
      <c r="T19" s="50" t="s">
        <v>55</v>
      </c>
      <c r="U19" s="39">
        <f t="shared" si="8"/>
        <v>-525.29015752392263</v>
      </c>
      <c r="V19" s="41">
        <f t="shared" si="9"/>
        <v>1.8426735390941218</v>
      </c>
      <c r="W19" s="41" t="s">
        <v>55</v>
      </c>
      <c r="X19" s="39">
        <f t="shared" si="10"/>
        <v>-954.91804964471078</v>
      </c>
      <c r="Y19" s="39">
        <f t="shared" si="11"/>
        <v>954.91982751591775</v>
      </c>
      <c r="Z19" s="41">
        <f t="shared" si="12"/>
        <v>-89.889438380802645</v>
      </c>
      <c r="AA19" s="39">
        <f t="shared" si="13"/>
        <v>9945.3261724839049</v>
      </c>
      <c r="AB19" s="41">
        <f t="shared" si="14"/>
        <v>89.889438380802645</v>
      </c>
    </row>
    <row r="20" spans="1:28">
      <c r="A20" s="1" t="s">
        <v>51</v>
      </c>
      <c r="B20" s="48">
        <v>98.5</v>
      </c>
      <c r="C20" s="1" t="s">
        <v>18</v>
      </c>
      <c r="D20" s="53">
        <f>B20/1000000000000</f>
        <v>9.8499999999999996E-11</v>
      </c>
      <c r="E20" s="1" t="s">
        <v>52</v>
      </c>
      <c r="F20" s="38">
        <f t="shared" si="2"/>
        <v>345</v>
      </c>
      <c r="G20" s="38">
        <f t="shared" si="3"/>
        <v>345000</v>
      </c>
      <c r="H20" s="38"/>
      <c r="I20" s="39">
        <f t="shared" si="4"/>
        <v>18648.908086610016</v>
      </c>
      <c r="J20" s="39" t="s">
        <v>55</v>
      </c>
      <c r="K20" s="39">
        <v>0</v>
      </c>
      <c r="L20" s="39">
        <f>1000*primary!M21</f>
        <v>434.24521183923861</v>
      </c>
      <c r="M20" s="41">
        <f>primary!N21</f>
        <v>-89.875597812695844</v>
      </c>
      <c r="N20" s="40">
        <f t="shared" si="5"/>
        <v>0.94284452002651853</v>
      </c>
      <c r="O20" s="50" t="s">
        <v>55</v>
      </c>
      <c r="P20" s="39">
        <f t="shared" si="6"/>
        <v>-434.24418827373648</v>
      </c>
      <c r="Q20" s="39">
        <f>1000*secondary!M21</f>
        <v>530.93892111252853</v>
      </c>
      <c r="R20" s="41">
        <f>secondary!N21</f>
        <v>-89.898598082535202</v>
      </c>
      <c r="S20" s="41">
        <f t="shared" si="7"/>
        <v>0.9396537931737956</v>
      </c>
      <c r="T20" s="50" t="s">
        <v>55</v>
      </c>
      <c r="U20" s="39">
        <f t="shared" si="8"/>
        <v>-530.93808961392551</v>
      </c>
      <c r="V20" s="41">
        <f t="shared" si="9"/>
        <v>1.8824983132003141</v>
      </c>
      <c r="W20" s="41" t="s">
        <v>55</v>
      </c>
      <c r="X20" s="39">
        <f t="shared" si="10"/>
        <v>-965.18227788766194</v>
      </c>
      <c r="Y20" s="39">
        <f t="shared" si="11"/>
        <v>965.18411370490082</v>
      </c>
      <c r="Z20" s="41">
        <f t="shared" si="12"/>
        <v>-89.888250049770917</v>
      </c>
      <c r="AA20" s="39">
        <f t="shared" si="13"/>
        <v>9906.4673555569934</v>
      </c>
      <c r="AB20" s="41">
        <f t="shared" si="14"/>
        <v>89.888250049770917</v>
      </c>
    </row>
    <row r="21" spans="1:28">
      <c r="A21" s="1" t="s">
        <v>1</v>
      </c>
      <c r="B21" s="48">
        <v>0.7</v>
      </c>
      <c r="C21" s="1" t="s">
        <v>7</v>
      </c>
      <c r="D21" s="43">
        <f>B21</f>
        <v>0.7</v>
      </c>
      <c r="E21" s="1" t="s">
        <v>7</v>
      </c>
      <c r="F21" s="38">
        <f t="shared" si="2"/>
        <v>348</v>
      </c>
      <c r="G21" s="38">
        <f t="shared" si="3"/>
        <v>348000</v>
      </c>
      <c r="H21" s="38"/>
      <c r="I21" s="39">
        <f t="shared" si="4"/>
        <v>18974.647048274055</v>
      </c>
      <c r="J21" s="39" t="s">
        <v>55</v>
      </c>
      <c r="K21" s="39">
        <v>0</v>
      </c>
      <c r="L21" s="39">
        <f>1000*primary!M22</f>
        <v>438.88714470344541</v>
      </c>
      <c r="M21" s="41">
        <f>primary!N22</f>
        <v>-89.874267993718163</v>
      </c>
      <c r="N21" s="40">
        <f t="shared" si="5"/>
        <v>0.96310962892975904</v>
      </c>
      <c r="O21" s="50" t="s">
        <v>55</v>
      </c>
      <c r="P21" s="39">
        <f t="shared" si="6"/>
        <v>-438.88608796108554</v>
      </c>
      <c r="Q21" s="39">
        <f>1000*secondary!M22</f>
        <v>536.6183133589908</v>
      </c>
      <c r="R21" s="41">
        <f>secondary!N22</f>
        <v>-89.897513396798516</v>
      </c>
      <c r="S21" s="41">
        <f t="shared" si="7"/>
        <v>0.95986404744077602</v>
      </c>
      <c r="T21" s="50" t="s">
        <v>55</v>
      </c>
      <c r="U21" s="39">
        <f t="shared" si="8"/>
        <v>-536.61745489059376</v>
      </c>
      <c r="V21" s="41">
        <f t="shared" si="9"/>
        <v>1.922973676370535</v>
      </c>
      <c r="W21" s="41" t="s">
        <v>55</v>
      </c>
      <c r="X21" s="39">
        <f t="shared" si="10"/>
        <v>-975.5035428516793</v>
      </c>
      <c r="Y21" s="39">
        <f t="shared" si="11"/>
        <v>975.50543819290829</v>
      </c>
      <c r="Z21" s="41">
        <f t="shared" si="12"/>
        <v>-89.88705511746511</v>
      </c>
      <c r="AA21" s="39">
        <f t="shared" si="13"/>
        <v>9867.3462260217948</v>
      </c>
      <c r="AB21" s="41">
        <f t="shared" si="14"/>
        <v>89.88705511746511</v>
      </c>
    </row>
    <row r="22" spans="1:28">
      <c r="A22" s="1" t="s">
        <v>33</v>
      </c>
      <c r="B22" s="45">
        <f>1000000/(6.283*SQRT(B19*B20))</f>
        <v>1081.1936456721705</v>
      </c>
      <c r="C22" s="1" t="s">
        <v>35</v>
      </c>
      <c r="D22" s="43">
        <f>B22*1000</f>
        <v>1081193.6456721704</v>
      </c>
      <c r="E22" s="1" t="s">
        <v>54</v>
      </c>
      <c r="F22" s="38">
        <f t="shared" si="2"/>
        <v>351</v>
      </c>
      <c r="G22" s="38">
        <f t="shared" si="3"/>
        <v>351000</v>
      </c>
      <c r="H22" s="38"/>
      <c r="I22" s="39">
        <f t="shared" si="4"/>
        <v>19303.206260688436</v>
      </c>
      <c r="J22" s="39" t="s">
        <v>55</v>
      </c>
      <c r="K22" s="39">
        <v>0</v>
      </c>
      <c r="L22" s="39">
        <f>1000*primary!M23</f>
        <v>443.5550729453127</v>
      </c>
      <c r="M22" s="41">
        <f>primary!N23</f>
        <v>-89.872930727527319</v>
      </c>
      <c r="N22" s="40">
        <f t="shared" si="5"/>
        <v>0.98370551367760295</v>
      </c>
      <c r="O22" s="50" t="s">
        <v>55</v>
      </c>
      <c r="P22" s="39">
        <f t="shared" si="6"/>
        <v>-443.55398212504417</v>
      </c>
      <c r="Q22" s="39">
        <f>1000*secondary!M23</f>
        <v>542.32962022828758</v>
      </c>
      <c r="R22" s="41">
        <f>secondary!N23</f>
        <v>-89.896422615771158</v>
      </c>
      <c r="S22" s="41">
        <f t="shared" si="7"/>
        <v>0.98040472325650063</v>
      </c>
      <c r="T22" s="50" t="s">
        <v>55</v>
      </c>
      <c r="U22" s="39">
        <f t="shared" si="8"/>
        <v>-542.32873405669488</v>
      </c>
      <c r="V22" s="41">
        <f t="shared" si="9"/>
        <v>1.9641102369341037</v>
      </c>
      <c r="W22" s="41" t="s">
        <v>55</v>
      </c>
      <c r="X22" s="39">
        <f t="shared" si="10"/>
        <v>-985.88271618173906</v>
      </c>
      <c r="Y22" s="39">
        <f t="shared" si="11"/>
        <v>985.88467266455984</v>
      </c>
      <c r="Z22" s="41">
        <f t="shared" si="12"/>
        <v>-89.885853483033813</v>
      </c>
      <c r="AA22" s="39">
        <f t="shared" si="13"/>
        <v>9827.9647942876963</v>
      </c>
      <c r="AB22" s="41">
        <f t="shared" si="14"/>
        <v>89.885853483033813</v>
      </c>
    </row>
    <row r="23" spans="1:28">
      <c r="A23" s="1" t="s">
        <v>40</v>
      </c>
      <c r="B23" s="46">
        <f>(B18*1000)/(6.283*(B22*1000)*(B19/1000000))</f>
        <v>200.73727741865622</v>
      </c>
      <c r="D23" s="53"/>
      <c r="F23" s="38">
        <f t="shared" si="2"/>
        <v>354</v>
      </c>
      <c r="G23" s="38">
        <f t="shared" si="3"/>
        <v>354000</v>
      </c>
      <c r="H23" s="38"/>
      <c r="I23" s="39">
        <f t="shared" si="4"/>
        <v>19634.58572385315</v>
      </c>
      <c r="J23" s="39" t="s">
        <v>55</v>
      </c>
      <c r="K23" s="39">
        <v>0</v>
      </c>
      <c r="L23" s="39">
        <f>1000*primary!M24</f>
        <v>448.24939332649745</v>
      </c>
      <c r="M23" s="41">
        <f>primary!N24</f>
        <v>-89.871585900457291</v>
      </c>
      <c r="N23" s="40">
        <f t="shared" si="5"/>
        <v>1.0046375930877689</v>
      </c>
      <c r="O23" s="50" t="s">
        <v>55</v>
      </c>
      <c r="P23" s="39">
        <f t="shared" si="6"/>
        <v>-448.2482675046046</v>
      </c>
      <c r="Q23" s="39">
        <f>1000*secondary!M24</f>
        <v>548.07332959048586</v>
      </c>
      <c r="R23" s="41">
        <f>secondary!N24</f>
        <v>-89.895325646275623</v>
      </c>
      <c r="S23" s="41">
        <f t="shared" si="7"/>
        <v>1.0012812486947094</v>
      </c>
      <c r="T23" s="50" t="s">
        <v>55</v>
      </c>
      <c r="U23" s="39">
        <f t="shared" si="8"/>
        <v>-548.07241496380959</v>
      </c>
      <c r="V23" s="41">
        <f t="shared" si="9"/>
        <v>2.0059188417824783</v>
      </c>
      <c r="W23" s="41" t="s">
        <v>55</v>
      </c>
      <c r="X23" s="39">
        <f t="shared" si="10"/>
        <v>-996.32068246841413</v>
      </c>
      <c r="Y23" s="39">
        <f t="shared" si="11"/>
        <v>996.32270175115775</v>
      </c>
      <c r="Z23" s="41">
        <f t="shared" si="12"/>
        <v>-89.884645044096615</v>
      </c>
      <c r="AA23" s="39">
        <f t="shared" si="13"/>
        <v>9788.3250881704025</v>
      </c>
      <c r="AB23" s="41">
        <f t="shared" si="14"/>
        <v>89.884645044096615</v>
      </c>
    </row>
    <row r="24" spans="1:28">
      <c r="A24" s="1" t="s">
        <v>8</v>
      </c>
      <c r="B24" s="47">
        <f>1000*B21^2/B18</f>
        <v>1.6333333333333331</v>
      </c>
      <c r="C24" s="1" t="s">
        <v>39</v>
      </c>
      <c r="D24" s="53">
        <f>B24/1000000</f>
        <v>1.6333333333333331E-6</v>
      </c>
      <c r="E24" s="1" t="s">
        <v>6</v>
      </c>
      <c r="F24" s="38">
        <f t="shared" si="2"/>
        <v>357</v>
      </c>
      <c r="G24" s="38">
        <f t="shared" si="3"/>
        <v>357000</v>
      </c>
      <c r="H24" s="38"/>
      <c r="I24" s="39">
        <f t="shared" si="4"/>
        <v>19968.785437768198</v>
      </c>
      <c r="J24" s="39" t="s">
        <v>55</v>
      </c>
      <c r="K24" s="39">
        <v>0</v>
      </c>
      <c r="L24" s="39">
        <f>1000*primary!M25</f>
        <v>452.97050853250295</v>
      </c>
      <c r="M24" s="41">
        <f>primary!N25</f>
        <v>-89.870233397144943</v>
      </c>
      <c r="N24" s="40">
        <f t="shared" si="5"/>
        <v>1.0259114080009217</v>
      </c>
      <c r="O24" s="50" t="s">
        <v>55</v>
      </c>
      <c r="P24" s="39">
        <f t="shared" si="6"/>
        <v>-452.96934676198265</v>
      </c>
      <c r="Q24" s="39">
        <f>1000*secondary!M25</f>
        <v>553.84993662124123</v>
      </c>
      <c r="R24" s="41">
        <f>secondary!N25</f>
        <v>-89.894222393739156</v>
      </c>
      <c r="S24" s="41">
        <f t="shared" si="7"/>
        <v>1.0224991743178236</v>
      </c>
      <c r="T24" s="50" t="s">
        <v>55</v>
      </c>
      <c r="U24" s="39">
        <f t="shared" si="8"/>
        <v>-553.84899276859881</v>
      </c>
      <c r="V24" s="41">
        <f t="shared" si="9"/>
        <v>2.0484105823187453</v>
      </c>
      <c r="W24" s="41" t="s">
        <v>55</v>
      </c>
      <c r="X24" s="39">
        <f t="shared" si="10"/>
        <v>-1006.8183395305814</v>
      </c>
      <c r="Y24" s="39">
        <f t="shared" si="11"/>
        <v>1006.8204233134283</v>
      </c>
      <c r="Z24" s="41">
        <f t="shared" si="12"/>
        <v>-89.883429696769682</v>
      </c>
      <c r="AA24" s="39">
        <f t="shared" si="13"/>
        <v>9748.4291528918347</v>
      </c>
      <c r="AB24" s="41">
        <f t="shared" si="14"/>
        <v>89.883429696769682</v>
      </c>
    </row>
    <row r="25" spans="1:28">
      <c r="F25" s="38">
        <f t="shared" si="2"/>
        <v>360</v>
      </c>
      <c r="G25" s="38">
        <f t="shared" si="3"/>
        <v>360000</v>
      </c>
      <c r="H25" s="38"/>
      <c r="I25" s="39">
        <f t="shared" si="4"/>
        <v>20305.805402433587</v>
      </c>
      <c r="J25" s="39" t="s">
        <v>55</v>
      </c>
      <c r="K25" s="39">
        <v>0</v>
      </c>
      <c r="L25" s="39">
        <f>1000*primary!M26</f>
        <v>457.71882730220915</v>
      </c>
      <c r="M25" s="41">
        <f>primary!N26</f>
        <v>-89.868873100492934</v>
      </c>
      <c r="N25" s="40">
        <f t="shared" si="5"/>
        <v>1.0475326243345888</v>
      </c>
      <c r="O25" s="50" t="s">
        <v>55</v>
      </c>
      <c r="P25" s="39">
        <f t="shared" si="6"/>
        <v>-457.71762861212864</v>
      </c>
      <c r="Q25" s="39">
        <f>1000*secondary!M26</f>
        <v>559.6599439618725</v>
      </c>
      <c r="R25" s="41">
        <f>secondary!N26</f>
        <v>-89.893112762163057</v>
      </c>
      <c r="S25" s="41">
        <f t="shared" si="7"/>
        <v>1.0440641762513314</v>
      </c>
      <c r="T25" s="50" t="s">
        <v>55</v>
      </c>
      <c r="U25" s="39">
        <f t="shared" si="8"/>
        <v>-559.65897009286118</v>
      </c>
      <c r="V25" s="41">
        <f t="shared" si="9"/>
        <v>2.0915968005859202</v>
      </c>
      <c r="W25" s="41" t="s">
        <v>55</v>
      </c>
      <c r="X25" s="39">
        <f t="shared" si="10"/>
        <v>-1017.3765987049899</v>
      </c>
      <c r="Y25" s="39">
        <f t="shared" si="11"/>
        <v>1017.3787487311253</v>
      </c>
      <c r="Z25" s="41">
        <f t="shared" si="12"/>
        <v>-89.882207335580574</v>
      </c>
      <c r="AA25" s="39">
        <f t="shared" si="13"/>
        <v>9708.2790510796876</v>
      </c>
      <c r="AB25" s="41">
        <f t="shared" si="14"/>
        <v>89.882207335580574</v>
      </c>
    </row>
    <row r="26" spans="1:28">
      <c r="C26" s="18"/>
      <c r="E26" s="18"/>
      <c r="F26" s="38">
        <f t="shared" si="2"/>
        <v>363</v>
      </c>
      <c r="G26" s="38">
        <f t="shared" si="3"/>
        <v>363000</v>
      </c>
      <c r="H26" s="38"/>
      <c r="I26" s="39">
        <f t="shared" si="4"/>
        <v>20645.645617849317</v>
      </c>
      <c r="J26" s="39" t="s">
        <v>55</v>
      </c>
      <c r="K26" s="39">
        <v>0</v>
      </c>
      <c r="L26" s="39">
        <f>1000*primary!M27</f>
        <v>462.49476456055174</v>
      </c>
      <c r="M26" s="41">
        <f>primary!N27</f>
        <v>-89.867504891631697</v>
      </c>
      <c r="N26" s="40">
        <f t="shared" si="5"/>
        <v>1.0695070362296228</v>
      </c>
      <c r="O26" s="50" t="s">
        <v>55</v>
      </c>
      <c r="P26" s="39">
        <f t="shared" si="6"/>
        <v>-462.49352795538624</v>
      </c>
      <c r="Q26" s="39">
        <f>1000*secondary!M27</f>
        <v>565.5038618833488</v>
      </c>
      <c r="R26" s="41">
        <f>secondary!N27</f>
        <v>-89.891996654091486</v>
      </c>
      <c r="S26" s="41">
        <f t="shared" si="7"/>
        <v>1.0659820593499001</v>
      </c>
      <c r="T26" s="50" t="s">
        <v>55</v>
      </c>
      <c r="U26" s="39">
        <f t="shared" si="8"/>
        <v>-565.50285718750422</v>
      </c>
      <c r="V26" s="41">
        <f t="shared" si="9"/>
        <v>2.1354890955795227</v>
      </c>
      <c r="W26" s="41" t="s">
        <v>55</v>
      </c>
      <c r="X26" s="39">
        <f t="shared" si="10"/>
        <v>-1027.9963851428904</v>
      </c>
      <c r="Y26" s="39">
        <f t="shared" si="11"/>
        <v>1027.9986031996966</v>
      </c>
      <c r="Z26" s="41">
        <f t="shared" si="12"/>
        <v>-89.880977853476281</v>
      </c>
      <c r="AA26" s="39">
        <f t="shared" si="13"/>
        <v>9667.8768627692589</v>
      </c>
      <c r="AB26" s="41">
        <f t="shared" si="14"/>
        <v>89.880977853476281</v>
      </c>
    </row>
    <row r="27" spans="1:28">
      <c r="F27" s="38">
        <f t="shared" si="2"/>
        <v>366</v>
      </c>
      <c r="G27" s="38">
        <f t="shared" si="3"/>
        <v>366000</v>
      </c>
      <c r="H27" s="38"/>
      <c r="I27" s="39">
        <f t="shared" si="4"/>
        <v>20988.306084015388</v>
      </c>
      <c r="J27" s="39" t="s">
        <v>55</v>
      </c>
      <c r="K27" s="39">
        <v>0</v>
      </c>
      <c r="L27" s="39">
        <f>1000*primary!M28</f>
        <v>467.29874155445646</v>
      </c>
      <c r="M27" s="41">
        <f>primary!N28</f>
        <v>-89.866128649880451</v>
      </c>
      <c r="N27" s="40">
        <f t="shared" si="5"/>
        <v>1.0918405692918651</v>
      </c>
      <c r="O27" s="50" t="s">
        <v>55</v>
      </c>
      <c r="P27" s="39">
        <f t="shared" si="6"/>
        <v>-467.2974660134056</v>
      </c>
      <c r="Q27" s="39">
        <f>1000*secondary!M28</f>
        <v>571.38220845430283</v>
      </c>
      <c r="R27" s="41">
        <f>secondary!N28</f>
        <v>-89.890873970579307</v>
      </c>
      <c r="S27" s="41">
        <f t="shared" si="7"/>
        <v>1.0882587604603389</v>
      </c>
      <c r="T27" s="50" t="s">
        <v>55</v>
      </c>
      <c r="U27" s="39">
        <f t="shared" si="8"/>
        <v>-571.38117210053974</v>
      </c>
      <c r="V27" s="41">
        <f t="shared" si="9"/>
        <v>2.180099329752204</v>
      </c>
      <c r="W27" s="41" t="s">
        <v>55</v>
      </c>
      <c r="X27" s="39">
        <f t="shared" si="10"/>
        <v>-1038.6786381139455</v>
      </c>
      <c r="Y27" s="39">
        <f t="shared" si="11"/>
        <v>1038.6809260342311</v>
      </c>
      <c r="Z27" s="41">
        <f t="shared" si="12"/>
        <v>-89.879741141772556</v>
      </c>
      <c r="AA27" s="39">
        <f t="shared" si="13"/>
        <v>9627.2246854004479</v>
      </c>
      <c r="AB27" s="41">
        <f t="shared" si="14"/>
        <v>89.879741141772556</v>
      </c>
    </row>
    <row r="28" spans="1:28">
      <c r="F28" s="38">
        <f t="shared" si="2"/>
        <v>369</v>
      </c>
      <c r="G28" s="38">
        <f t="shared" si="3"/>
        <v>369000</v>
      </c>
      <c r="H28" s="38"/>
      <c r="I28" s="39">
        <f t="shared" si="4"/>
        <v>21333.786800931794</v>
      </c>
      <c r="J28" s="39" t="s">
        <v>55</v>
      </c>
      <c r="K28" s="39">
        <v>0</v>
      </c>
      <c r="L28" s="39">
        <f>1000*primary!M29</f>
        <v>472.13118599211384</v>
      </c>
      <c r="M28" s="41">
        <f>primary!N29</f>
        <v>-89.864744252707339</v>
      </c>
      <c r="N28" s="40">
        <f t="shared" si="5"/>
        <v>1.1145392839314627</v>
      </c>
      <c r="O28" s="50" t="s">
        <v>55</v>
      </c>
      <c r="P28" s="39">
        <f t="shared" si="6"/>
        <v>-472.12987046839618</v>
      </c>
      <c r="Q28" s="39">
        <f>1000*secondary!M29</f>
        <v>577.29550971318918</v>
      </c>
      <c r="R28" s="41">
        <f>secondary!N29</f>
        <v>-89.88974461115923</v>
      </c>
      <c r="S28" s="41">
        <f t="shared" si="7"/>
        <v>1.1109003517833547</v>
      </c>
      <c r="T28" s="50" t="s">
        <v>55</v>
      </c>
      <c r="U28" s="39">
        <f t="shared" si="8"/>
        <v>-577.294440849225</v>
      </c>
      <c r="V28" s="41">
        <f t="shared" si="9"/>
        <v>2.2254396357148174</v>
      </c>
      <c r="W28" s="41" t="s">
        <v>55</v>
      </c>
      <c r="X28" s="39">
        <f t="shared" si="10"/>
        <v>-1049.4243113176212</v>
      </c>
      <c r="Y28" s="39">
        <f t="shared" si="11"/>
        <v>1049.4266709808912</v>
      </c>
      <c r="Z28" s="41">
        <f t="shared" si="12"/>
        <v>-89.878497090096616</v>
      </c>
      <c r="AA28" s="39">
        <f t="shared" si="13"/>
        <v>9586.3246338197441</v>
      </c>
      <c r="AB28" s="41">
        <f t="shared" si="14"/>
        <v>89.878497090096616</v>
      </c>
    </row>
    <row r="29" spans="1:28">
      <c r="F29" s="38">
        <f t="shared" si="2"/>
        <v>372</v>
      </c>
      <c r="G29" s="38">
        <f t="shared" si="3"/>
        <v>372000</v>
      </c>
      <c r="H29" s="38"/>
      <c r="I29" s="39">
        <f t="shared" si="4"/>
        <v>21682.087768598536</v>
      </c>
      <c r="J29" s="39" t="s">
        <v>55</v>
      </c>
      <c r="K29" s="39">
        <v>0</v>
      </c>
      <c r="L29" s="39">
        <f>1000*primary!M30</f>
        <v>476.99253218570431</v>
      </c>
      <c r="M29" s="41">
        <f>primary!N30</f>
        <v>-89.863351575688526</v>
      </c>
      <c r="N29" s="40">
        <f t="shared" si="5"/>
        <v>1.1376093788046253</v>
      </c>
      <c r="O29" s="50" t="s">
        <v>55</v>
      </c>
      <c r="P29" s="39">
        <f t="shared" si="6"/>
        <v>-476.99117560582965</v>
      </c>
      <c r="Q29" s="39">
        <f>1000*secondary!M30</f>
        <v>583.24429984471612</v>
      </c>
      <c r="R29" s="41">
        <f>secondary!N30</f>
        <v>-89.888608473808091</v>
      </c>
      <c r="S29" s="41">
        <f t="shared" si="7"/>
        <v>1.1339130443378784</v>
      </c>
      <c r="T29" s="50" t="s">
        <v>55</v>
      </c>
      <c r="U29" s="39">
        <f t="shared" si="8"/>
        <v>-583.24319759647517</v>
      </c>
      <c r="V29" s="41">
        <f t="shared" si="9"/>
        <v>2.2715224231425037</v>
      </c>
      <c r="W29" s="41" t="s">
        <v>55</v>
      </c>
      <c r="X29" s="39">
        <f t="shared" si="10"/>
        <v>-1060.2343732023048</v>
      </c>
      <c r="Y29" s="39">
        <f t="shared" si="11"/>
        <v>1060.2368065360697</v>
      </c>
      <c r="Z29" s="41">
        <f t="shared" si="12"/>
        <v>-89.877245586377427</v>
      </c>
      <c r="AA29" s="39">
        <f t="shared" si="13"/>
        <v>9545.1788402787479</v>
      </c>
      <c r="AB29" s="41">
        <f t="shared" si="14"/>
        <v>89.877245586377427</v>
      </c>
    </row>
    <row r="30" spans="1:28">
      <c r="F30" s="38">
        <f t="shared" si="2"/>
        <v>375</v>
      </c>
      <c r="G30" s="38">
        <f t="shared" si="3"/>
        <v>375000</v>
      </c>
      <c r="H30" s="38"/>
      <c r="I30" s="39">
        <f t="shared" si="4"/>
        <v>22033.20898701562</v>
      </c>
      <c r="J30" s="39" t="s">
        <v>55</v>
      </c>
      <c r="K30" s="39">
        <v>0</v>
      </c>
      <c r="L30" s="39">
        <f>1000*primary!M31</f>
        <v>481.88322119766929</v>
      </c>
      <c r="M30" s="41">
        <f>primary!N31</f>
        <v>-89.861950492466335</v>
      </c>
      <c r="N30" s="40">
        <f t="shared" si="5"/>
        <v>1.1610571943591643</v>
      </c>
      <c r="O30" s="50" t="s">
        <v>55</v>
      </c>
      <c r="P30" s="39">
        <f t="shared" si="6"/>
        <v>-481.8818224606872</v>
      </c>
      <c r="Q30" s="39">
        <f>1000*secondary!M31</f>
        <v>589.2291213606718</v>
      </c>
      <c r="R30" s="41">
        <f>secondary!N31</f>
        <v>-89.887465454912359</v>
      </c>
      <c r="S30" s="41">
        <f t="shared" si="7"/>
        <v>1.1573031915316105</v>
      </c>
      <c r="T30" s="50" t="s">
        <v>55</v>
      </c>
      <c r="U30" s="39">
        <f t="shared" si="8"/>
        <v>-589.22798483167128</v>
      </c>
      <c r="V30" s="41">
        <f t="shared" si="9"/>
        <v>2.3183603858907746</v>
      </c>
      <c r="W30" s="41" t="s">
        <v>55</v>
      </c>
      <c r="X30" s="39">
        <f t="shared" si="10"/>
        <v>-1071.1098072923585</v>
      </c>
      <c r="Y30" s="39">
        <f t="shared" si="11"/>
        <v>1071.1123162734859</v>
      </c>
      <c r="Z30" s="41">
        <f t="shared" si="12"/>
        <v>-89.875986516821314</v>
      </c>
      <c r="AA30" s="39">
        <f t="shared" si="13"/>
        <v>9503.789454438027</v>
      </c>
      <c r="AB30" s="41">
        <f t="shared" si="14"/>
        <v>89.875986516821314</v>
      </c>
    </row>
    <row r="31" spans="1:28">
      <c r="F31" s="38">
        <f t="shared" si="2"/>
        <v>378</v>
      </c>
      <c r="G31" s="38">
        <f t="shared" si="3"/>
        <v>378000</v>
      </c>
      <c r="H31" s="38"/>
      <c r="I31" s="39">
        <f t="shared" si="4"/>
        <v>22387.15045618303</v>
      </c>
      <c r="J31" s="39" t="s">
        <v>55</v>
      </c>
      <c r="K31" s="39">
        <v>0</v>
      </c>
      <c r="L31" s="39">
        <f>1000*primary!M32</f>
        <v>486.8037009906401</v>
      </c>
      <c r="M31" s="41">
        <f>primary!N32</f>
        <v>-89.860540874706203</v>
      </c>
      <c r="N31" s="40">
        <f t="shared" si="5"/>
        <v>1.1848892164908702</v>
      </c>
      <c r="O31" s="50" t="s">
        <v>55</v>
      </c>
      <c r="P31" s="39">
        <f t="shared" si="6"/>
        <v>-486.80225896736471</v>
      </c>
      <c r="Q31" s="39">
        <f>1000*secondary!M32</f>
        <v>595.25052528528863</v>
      </c>
      <c r="R31" s="41">
        <f>secondary!N32</f>
        <v>-89.886315449232697</v>
      </c>
      <c r="S31" s="41">
        <f t="shared" si="7"/>
        <v>1.1810772928413396</v>
      </c>
      <c r="T31" s="50" t="s">
        <v>55</v>
      </c>
      <c r="U31" s="39">
        <f t="shared" si="8"/>
        <v>-595.24935355600371</v>
      </c>
      <c r="V31" s="41">
        <f t="shared" si="9"/>
        <v>2.3659665093322095</v>
      </c>
      <c r="W31" s="41" t="s">
        <v>55</v>
      </c>
      <c r="X31" s="39">
        <f t="shared" si="10"/>
        <v>-1082.0516125233685</v>
      </c>
      <c r="Y31" s="39">
        <f t="shared" si="11"/>
        <v>1082.0541991794798</v>
      </c>
      <c r="Z31" s="41">
        <f t="shared" si="12"/>
        <v>-89.874719765810312</v>
      </c>
      <c r="AA31" s="39">
        <f t="shared" si="13"/>
        <v>9462.1586433621032</v>
      </c>
      <c r="AB31" s="41">
        <f t="shared" si="14"/>
        <v>89.874719765810312</v>
      </c>
    </row>
    <row r="32" spans="1:28">
      <c r="F32" s="38">
        <f t="shared" si="2"/>
        <v>381</v>
      </c>
      <c r="G32" s="38">
        <f t="shared" si="3"/>
        <v>381000</v>
      </c>
      <c r="H32" s="38"/>
      <c r="I32" s="39">
        <f t="shared" si="4"/>
        <v>22743.912176100788</v>
      </c>
      <c r="J32" s="39" t="s">
        <v>55</v>
      </c>
      <c r="K32" s="39">
        <v>0</v>
      </c>
      <c r="L32" s="39">
        <f>1000*primary!M33</f>
        <v>491.75442658113155</v>
      </c>
      <c r="M32" s="41">
        <f>primary!N33</f>
        <v>-89.859122592052742</v>
      </c>
      <c r="N32" s="40">
        <f t="shared" si="5"/>
        <v>1.2091120803106425</v>
      </c>
      <c r="O32" s="50" t="s">
        <v>55</v>
      </c>
      <c r="P32" s="39">
        <f t="shared" si="6"/>
        <v>-491.75294011334063</v>
      </c>
      <c r="Q32" s="39">
        <f>1000*secondary!M33</f>
        <v>601.30907134527081</v>
      </c>
      <c r="R32" s="41">
        <f>secondary!N33</f>
        <v>-89.885158349867652</v>
      </c>
      <c r="S32" s="41">
        <f t="shared" si="7"/>
        <v>1.2052419976070765</v>
      </c>
      <c r="T32" s="50" t="s">
        <v>55</v>
      </c>
      <c r="U32" s="39">
        <f t="shared" si="8"/>
        <v>-601.30786347248045</v>
      </c>
      <c r="V32" s="41">
        <f t="shared" si="9"/>
        <v>2.4143540779177188</v>
      </c>
      <c r="W32" s="41" t="s">
        <v>55</v>
      </c>
      <c r="X32" s="39">
        <f t="shared" si="10"/>
        <v>-1093.0608035858211</v>
      </c>
      <c r="Y32" s="39">
        <f t="shared" si="11"/>
        <v>1093.0634699967311</v>
      </c>
      <c r="Z32" s="41">
        <f t="shared" si="12"/>
        <v>-89.87344521595297</v>
      </c>
      <c r="AA32" s="39">
        <f t="shared" si="13"/>
        <v>9420.2885915211227</v>
      </c>
      <c r="AB32" s="41">
        <f t="shared" si="14"/>
        <v>89.87344521595297</v>
      </c>
    </row>
    <row r="33" spans="6:28">
      <c r="F33" s="38">
        <f t="shared" si="2"/>
        <v>384</v>
      </c>
      <c r="G33" s="38">
        <f t="shared" si="3"/>
        <v>384000</v>
      </c>
      <c r="H33" s="38"/>
      <c r="I33" s="39">
        <f t="shared" si="4"/>
        <v>23103.494146768884</v>
      </c>
      <c r="J33" s="39" t="s">
        <v>55</v>
      </c>
      <c r="K33" s="39">
        <v>0</v>
      </c>
      <c r="L33" s="39">
        <f>1000*primary!M34</f>
        <v>496.73586019711979</v>
      </c>
      <c r="M33" s="41">
        <f>primary!N34</f>
        <v>-89.857695512084533</v>
      </c>
      <c r="N33" s="40">
        <f t="shared" si="5"/>
        <v>1.2337325740288565</v>
      </c>
      <c r="O33" s="50" t="s">
        <v>55</v>
      </c>
      <c r="P33" s="39">
        <f t="shared" si="6"/>
        <v>-496.73432809672846</v>
      </c>
      <c r="Q33" s="39">
        <f>1000*secondary!M34</f>
        <v>607.40532816463713</v>
      </c>
      <c r="R33" s="41">
        <f>secondary!N34</f>
        <v>-89.883994048216493</v>
      </c>
      <c r="S33" s="41">
        <f t="shared" si="7"/>
        <v>1.2298041089426244</v>
      </c>
      <c r="T33" s="50" t="s">
        <v>55</v>
      </c>
      <c r="U33" s="39">
        <f t="shared" si="8"/>
        <v>-607.40408318074731</v>
      </c>
      <c r="V33" s="41">
        <f t="shared" si="9"/>
        <v>2.4635366829714807</v>
      </c>
      <c r="W33" s="41" t="s">
        <v>55</v>
      </c>
      <c r="X33" s="39">
        <f t="shared" si="10"/>
        <v>-1104.1384112774758</v>
      </c>
      <c r="Y33" s="39">
        <f t="shared" si="11"/>
        <v>1104.1411595766806</v>
      </c>
      <c r="Z33" s="41">
        <f t="shared" si="12"/>
        <v>-89.872162747941331</v>
      </c>
      <c r="AA33" s="39">
        <f t="shared" si="13"/>
        <v>9378.1815007933219</v>
      </c>
      <c r="AB33" s="41">
        <f t="shared" si="14"/>
        <v>89.872162747941331</v>
      </c>
    </row>
    <row r="34" spans="6:28">
      <c r="F34" s="38">
        <f t="shared" si="2"/>
        <v>387</v>
      </c>
      <c r="G34" s="38">
        <f t="shared" si="3"/>
        <v>387000</v>
      </c>
      <c r="H34" s="38"/>
      <c r="I34" s="39">
        <f t="shared" si="4"/>
        <v>23465.896368187321</v>
      </c>
      <c r="J34" s="39" t="s">
        <v>55</v>
      </c>
      <c r="K34" s="39">
        <v>0</v>
      </c>
      <c r="L34" s="39">
        <f>1000*primary!M35</f>
        <v>501.74847143961489</v>
      </c>
      <c r="M34" s="41">
        <f>primary!N35</f>
        <v>-89.856259500267868</v>
      </c>
      <c r="N34" s="40">
        <f t="shared" si="5"/>
        <v>1.2587576429599898</v>
      </c>
      <c r="O34" s="50" t="s">
        <v>55</v>
      </c>
      <c r="P34" s="39">
        <f t="shared" si="6"/>
        <v>-501.74689248782232</v>
      </c>
      <c r="Q34" s="39">
        <f>1000*secondary!M35</f>
        <v>613.53987346451993</v>
      </c>
      <c r="R34" s="41">
        <f>secondary!N35</f>
        <v>-89.882822433941016</v>
      </c>
      <c r="S34" s="41">
        <f t="shared" si="7"/>
        <v>1.2547705877694355</v>
      </c>
      <c r="T34" s="50" t="s">
        <v>55</v>
      </c>
      <c r="U34" s="39">
        <f t="shared" si="8"/>
        <v>-613.53859037686561</v>
      </c>
      <c r="V34" s="41">
        <f t="shared" si="9"/>
        <v>2.5135282307294253</v>
      </c>
      <c r="W34" s="41" t="s">
        <v>55</v>
      </c>
      <c r="X34" s="39">
        <f t="shared" si="10"/>
        <v>-1115.285482864688</v>
      </c>
      <c r="Y34" s="39">
        <f t="shared" si="11"/>
        <v>1115.2883152409008</v>
      </c>
      <c r="Z34" s="41">
        <f t="shared" si="12"/>
        <v>-89.870872240610666</v>
      </c>
      <c r="AA34" s="39">
        <f t="shared" si="13"/>
        <v>9335.8395904618592</v>
      </c>
      <c r="AB34" s="41">
        <f t="shared" si="14"/>
        <v>89.870872240610666</v>
      </c>
    </row>
    <row r="35" spans="6:28">
      <c r="F35" s="38">
        <f t="shared" si="2"/>
        <v>390</v>
      </c>
      <c r="G35" s="38">
        <f t="shared" si="3"/>
        <v>390000</v>
      </c>
      <c r="H35" s="38"/>
      <c r="I35" s="39">
        <f t="shared" si="4"/>
        <v>23831.118840356092</v>
      </c>
      <c r="J35" s="39" t="s">
        <v>55</v>
      </c>
      <c r="K35" s="39">
        <v>0</v>
      </c>
      <c r="L35" s="39">
        <f>1000*primary!M36</f>
        <v>506.79273744835808</v>
      </c>
      <c r="M35" s="41">
        <f>primary!N36</f>
        <v>-89.854814419909275</v>
      </c>
      <c r="N35" s="40">
        <f t="shared" si="5"/>
        <v>1.284194393651872</v>
      </c>
      <c r="O35" s="50" t="s">
        <v>55</v>
      </c>
      <c r="P35" s="39">
        <f t="shared" si="6"/>
        <v>-506.79111039476584</v>
      </c>
      <c r="Q35" s="39">
        <f>1000*secondary!M36</f>
        <v>619.7132942680754</v>
      </c>
      <c r="R35" s="41">
        <f>secondary!N36</f>
        <v>-89.8816433949264</v>
      </c>
      <c r="S35" s="41">
        <f t="shared" si="7"/>
        <v>1.280148556975365</v>
      </c>
      <c r="T35" s="50" t="s">
        <v>55</v>
      </c>
      <c r="U35" s="39">
        <f t="shared" si="8"/>
        <v>-619.71197205819919</v>
      </c>
      <c r="V35" s="41">
        <f t="shared" si="9"/>
        <v>2.5643429506272373</v>
      </c>
      <c r="W35" s="41" t="s">
        <v>55</v>
      </c>
      <c r="X35" s="39">
        <f t="shared" si="10"/>
        <v>-1126.5030824529649</v>
      </c>
      <c r="Y35" s="39">
        <f t="shared" si="11"/>
        <v>1126.5060011517028</v>
      </c>
      <c r="Z35" s="41">
        <f t="shared" si="12"/>
        <v>-89.869573570814325</v>
      </c>
      <c r="AA35" s="39">
        <f t="shared" si="13"/>
        <v>9293.2650972160372</v>
      </c>
      <c r="AB35" s="41">
        <f t="shared" si="14"/>
        <v>89.869573570814325</v>
      </c>
    </row>
    <row r="36" spans="6:28">
      <c r="F36" s="38">
        <f t="shared" si="2"/>
        <v>393</v>
      </c>
      <c r="G36" s="38">
        <f t="shared" si="3"/>
        <v>393000</v>
      </c>
      <c r="H36" s="38"/>
      <c r="I36" s="39">
        <f t="shared" si="4"/>
        <v>24199.161563275204</v>
      </c>
      <c r="J36" s="39" t="s">
        <v>55</v>
      </c>
      <c r="K36" s="39">
        <v>0</v>
      </c>
      <c r="L36" s="39">
        <f>1000*primary!M37</f>
        <v>511.86914307176488</v>
      </c>
      <c r="M36" s="41">
        <f>primary!N37</f>
        <v>-89.853360132106786</v>
      </c>
      <c r="N36" s="40">
        <f t="shared" si="5"/>
        <v>1.3100500981449656</v>
      </c>
      <c r="O36" s="50" t="s">
        <v>55</v>
      </c>
      <c r="P36" s="39">
        <f t="shared" si="6"/>
        <v>-511.86746663346679</v>
      </c>
      <c r="Q36" s="39">
        <f>1000*secondary!M37</f>
        <v>625.92618711066007</v>
      </c>
      <c r="R36" s="41">
        <f>secondary!N37</f>
        <v>-89.880456817241125</v>
      </c>
      <c r="S36" s="41">
        <f t="shared" si="7"/>
        <v>1.3059453057029062</v>
      </c>
      <c r="T36" s="50" t="s">
        <v>55</v>
      </c>
      <c r="U36" s="39">
        <f t="shared" si="8"/>
        <v>-625.92482473356779</v>
      </c>
      <c r="V36" s="41">
        <f t="shared" si="9"/>
        <v>2.6159954038478719</v>
      </c>
      <c r="W36" s="41" t="s">
        <v>55</v>
      </c>
      <c r="X36" s="39">
        <f t="shared" si="10"/>
        <v>-1137.7922913670345</v>
      </c>
      <c r="Y36" s="39">
        <f t="shared" si="11"/>
        <v>1137.795298692256</v>
      </c>
      <c r="Z36" s="41">
        <f t="shared" si="12"/>
        <v>-89.868266613425121</v>
      </c>
      <c r="AA36" s="39">
        <f t="shared" si="13"/>
        <v>9250.4602751520961</v>
      </c>
      <c r="AB36" s="41">
        <f t="shared" si="14"/>
        <v>89.868266613425121</v>
      </c>
    </row>
    <row r="37" spans="6:28">
      <c r="F37" s="38">
        <f t="shared" si="2"/>
        <v>396</v>
      </c>
      <c r="G37" s="38">
        <f t="shared" si="3"/>
        <v>396000</v>
      </c>
      <c r="H37" s="38"/>
      <c r="I37" s="39">
        <f t="shared" si="4"/>
        <v>24570.024536944642</v>
      </c>
      <c r="J37" s="39" t="s">
        <v>55</v>
      </c>
      <c r="K37" s="39">
        <v>0</v>
      </c>
      <c r="L37" s="39">
        <f>1000*primary!M38</f>
        <v>516.97818104124838</v>
      </c>
      <c r="M37" s="41">
        <f>primary!N38</f>
        <v>-89.851896495700061</v>
      </c>
      <c r="N37" s="40">
        <f t="shared" si="5"/>
        <v>1.3363321983635648</v>
      </c>
      <c r="O37" s="50" t="s">
        <v>55</v>
      </c>
      <c r="P37" s="39">
        <f t="shared" si="6"/>
        <v>-516.97645390189041</v>
      </c>
      <c r="Q37" s="39">
        <f>1000*secondary!M38</f>
        <v>632.17915825543719</v>
      </c>
      <c r="R37" s="41">
        <f>secondary!N38</f>
        <v>-89.879262585095688</v>
      </c>
      <c r="S37" s="41">
        <f t="shared" si="7"/>
        <v>1.3321682937750607</v>
      </c>
      <c r="T37" s="50" t="s">
        <v>55</v>
      </c>
      <c r="U37" s="39">
        <f t="shared" si="8"/>
        <v>-632.17775463882788</v>
      </c>
      <c r="V37" s="41">
        <f t="shared" si="9"/>
        <v>2.6685004921386257</v>
      </c>
      <c r="W37" s="41" t="s">
        <v>55</v>
      </c>
      <c r="X37" s="39">
        <f t="shared" si="10"/>
        <v>-1149.1542085407182</v>
      </c>
      <c r="Y37" s="39">
        <f t="shared" si="11"/>
        <v>1149.157306856516</v>
      </c>
      <c r="Z37" s="41">
        <f t="shared" si="12"/>
        <v>-89.866951241295538</v>
      </c>
      <c r="AA37" s="39">
        <f t="shared" si="13"/>
        <v>9207.4273957706482</v>
      </c>
      <c r="AB37" s="41">
        <f t="shared" si="14"/>
        <v>89.866951241295538</v>
      </c>
    </row>
    <row r="38" spans="6:28">
      <c r="F38" s="38">
        <f t="shared" si="2"/>
        <v>399</v>
      </c>
      <c r="G38" s="38">
        <f t="shared" si="3"/>
        <v>399000</v>
      </c>
      <c r="H38" s="38"/>
      <c r="I38" s="39">
        <f t="shared" si="4"/>
        <v>24943.707761364429</v>
      </c>
      <c r="J38" s="39" t="s">
        <v>55</v>
      </c>
      <c r="K38" s="39">
        <v>0</v>
      </c>
      <c r="L38" s="39">
        <f>1000*primary!M39</f>
        <v>522.12035215005494</v>
      </c>
      <c r="M38" s="41">
        <f>primary!N39</f>
        <v>-89.850423367219108</v>
      </c>
      <c r="N38" s="40">
        <f t="shared" si="5"/>
        <v>1.363048310646533</v>
      </c>
      <c r="O38" s="50" t="s">
        <v>55</v>
      </c>
      <c r="P38" s="39">
        <f t="shared" si="6"/>
        <v>-522.11857295886364</v>
      </c>
      <c r="Q38" s="39">
        <f>1000*secondary!M39</f>
        <v>638.47282391458418</v>
      </c>
      <c r="R38" s="41">
        <f>secondary!N39</f>
        <v>-89.878060580800451</v>
      </c>
      <c r="S38" s="41">
        <f t="shared" si="7"/>
        <v>1.3588251562582336</v>
      </c>
      <c r="T38" s="50" t="s">
        <v>55</v>
      </c>
      <c r="U38" s="39">
        <f t="shared" si="8"/>
        <v>-638.47137795805565</v>
      </c>
      <c r="V38" s="41">
        <f t="shared" si="9"/>
        <v>2.7218734669047668</v>
      </c>
      <c r="W38" s="41" t="s">
        <v>55</v>
      </c>
      <c r="X38" s="39">
        <f t="shared" si="10"/>
        <v>-1160.5899509169194</v>
      </c>
      <c r="Y38" s="39">
        <f t="shared" si="11"/>
        <v>1160.5931426492693</v>
      </c>
      <c r="Z38" s="41">
        <f t="shared" si="12"/>
        <v>-89.865627325158471</v>
      </c>
      <c r="AA38" s="39">
        <f t="shared" si="13"/>
        <v>9164.168747979922</v>
      </c>
      <c r="AB38" s="41">
        <f t="shared" si="14"/>
        <v>89.865627325158471</v>
      </c>
    </row>
    <row r="39" spans="6:28">
      <c r="F39" s="38">
        <f t="shared" si="2"/>
        <v>402</v>
      </c>
      <c r="G39" s="38">
        <f t="shared" si="3"/>
        <v>402000</v>
      </c>
      <c r="H39" s="38"/>
      <c r="I39" s="39">
        <f t="shared" si="4"/>
        <v>25320.211236534553</v>
      </c>
      <c r="J39" s="39" t="s">
        <v>55</v>
      </c>
      <c r="K39" s="39">
        <v>0</v>
      </c>
      <c r="L39" s="39">
        <f>1000*primary!M40</f>
        <v>527.29616543675593</v>
      </c>
      <c r="M39" s="41">
        <f>primary!N40</f>
        <v>-89.848940600831767</v>
      </c>
      <c r="N39" s="40">
        <f t="shared" si="5"/>
        <v>1.3902062304215372</v>
      </c>
      <c r="O39" s="50" t="s">
        <v>55</v>
      </c>
      <c r="P39" s="39">
        <f t="shared" si="6"/>
        <v>-527.29433280753506</v>
      </c>
      <c r="Q39" s="39">
        <f>1000*secondary!M40</f>
        <v>644.80781047626897</v>
      </c>
      <c r="R39" s="41">
        <f>secondary!N40</f>
        <v>-89.876850684722243</v>
      </c>
      <c r="S39" s="41">
        <f t="shared" si="7"/>
        <v>1.3859237081707243</v>
      </c>
      <c r="T39" s="50" t="s">
        <v>55</v>
      </c>
      <c r="U39" s="39">
        <f t="shared" si="8"/>
        <v>-644.80632105049585</v>
      </c>
      <c r="V39" s="41">
        <f t="shared" si="9"/>
        <v>2.7761299385922618</v>
      </c>
      <c r="W39" s="41" t="s">
        <v>55</v>
      </c>
      <c r="X39" s="39">
        <f t="shared" si="10"/>
        <v>-1172.1006538580309</v>
      </c>
      <c r="Y39" s="39">
        <f t="shared" si="11"/>
        <v>1172.1039414965976</v>
      </c>
      <c r="Z39" s="41">
        <f t="shared" si="12"/>
        <v>-89.864294733644073</v>
      </c>
      <c r="AA39" s="39">
        <f t="shared" si="13"/>
        <v>9120.6866380952233</v>
      </c>
      <c r="AB39" s="41">
        <f t="shared" si="14"/>
        <v>89.864294733644073</v>
      </c>
    </row>
    <row r="40" spans="6:28">
      <c r="F40" s="38">
        <f t="shared" si="2"/>
        <v>405</v>
      </c>
      <c r="G40" s="38">
        <f t="shared" si="3"/>
        <v>405000</v>
      </c>
      <c r="H40" s="38"/>
      <c r="I40" s="39">
        <f t="shared" si="4"/>
        <v>25699.534962455014</v>
      </c>
      <c r="J40" s="39" t="s">
        <v>55</v>
      </c>
      <c r="K40" s="39">
        <v>0</v>
      </c>
      <c r="L40" s="39">
        <f>1000*primary!M41</f>
        <v>532.5061383735391</v>
      </c>
      <c r="M40" s="41">
        <f>primary!N41</f>
        <v>-89.847448048289664</v>
      </c>
      <c r="N40" s="40">
        <f t="shared" si="5"/>
        <v>1.4178139370275247</v>
      </c>
      <c r="O40" s="50" t="s">
        <v>55</v>
      </c>
      <c r="P40" s="39">
        <f t="shared" si="6"/>
        <v>-532.50425088363261</v>
      </c>
      <c r="Q40" s="39">
        <f>1000*secondary!M41</f>
        <v>651.18475473758326</v>
      </c>
      <c r="R40" s="41">
        <f>secondary!N41</f>
        <v>-89.875632775239907</v>
      </c>
      <c r="S40" s="41">
        <f t="shared" si="7"/>
        <v>1.4134719493421251</v>
      </c>
      <c r="T40" s="50" t="s">
        <v>55</v>
      </c>
      <c r="U40" s="39">
        <f t="shared" si="8"/>
        <v>-651.18322068346856</v>
      </c>
      <c r="V40" s="41">
        <f t="shared" si="9"/>
        <v>2.83128588636965</v>
      </c>
      <c r="W40" s="41" t="s">
        <v>55</v>
      </c>
      <c r="X40" s="39">
        <f t="shared" si="10"/>
        <v>-1183.6874715671011</v>
      </c>
      <c r="Y40" s="39">
        <f t="shared" si="11"/>
        <v>1183.6908576671053</v>
      </c>
      <c r="Z40" s="41">
        <f t="shared" si="12"/>
        <v>-89.862953333192792</v>
      </c>
      <c r="AA40" s="39">
        <f t="shared" si="13"/>
        <v>9076.983389836214</v>
      </c>
      <c r="AB40" s="41">
        <f t="shared" si="14"/>
        <v>89.862953333192792</v>
      </c>
    </row>
    <row r="41" spans="6:28">
      <c r="F41" s="38">
        <f t="shared" si="2"/>
        <v>408</v>
      </c>
      <c r="G41" s="38">
        <f t="shared" si="3"/>
        <v>408000</v>
      </c>
      <c r="H41" s="38"/>
      <c r="I41" s="39">
        <f t="shared" si="4"/>
        <v>26081.678939125817</v>
      </c>
      <c r="J41" s="39" t="s">
        <v>55</v>
      </c>
      <c r="K41" s="39">
        <v>0</v>
      </c>
      <c r="L41" s="39">
        <f>1000*primary!M42</f>
        <v>537.75079705944825</v>
      </c>
      <c r="M41" s="41">
        <f>primary!N42</f>
        <v>-89.84594555887297</v>
      </c>
      <c r="N41" s="40">
        <f t="shared" si="5"/>
        <v>1.4458795986903692</v>
      </c>
      <c r="O41" s="50" t="s">
        <v>55</v>
      </c>
      <c r="P41" s="39">
        <f t="shared" si="6"/>
        <v>-537.74885324866852</v>
      </c>
      <c r="Q41" s="39">
        <f>1000*secondary!M42</f>
        <v>657.60430414361451</v>
      </c>
      <c r="R41" s="41">
        <f>secondary!N42</f>
        <v>-89.87440672869856</v>
      </c>
      <c r="S41" s="41">
        <f t="shared" si="7"/>
        <v>1.4414780694273743</v>
      </c>
      <c r="T41" s="50" t="s">
        <v>55</v>
      </c>
      <c r="U41" s="39">
        <f t="shared" si="8"/>
        <v>-657.60272427141206</v>
      </c>
      <c r="V41" s="41">
        <f t="shared" si="9"/>
        <v>2.8873576681177435</v>
      </c>
      <c r="W41" s="41" t="s">
        <v>55</v>
      </c>
      <c r="X41" s="39">
        <f t="shared" si="10"/>
        <v>-1195.3515775200806</v>
      </c>
      <c r="Y41" s="39">
        <f t="shared" si="11"/>
        <v>1195.3550647042277</v>
      </c>
      <c r="Z41" s="41">
        <f t="shared" si="12"/>
        <v>-89.861602988029034</v>
      </c>
      <c r="AA41" s="39">
        <f t="shared" si="13"/>
        <v>9033.0613443288294</v>
      </c>
      <c r="AB41" s="41">
        <f t="shared" si="14"/>
        <v>89.861602988029034</v>
      </c>
    </row>
    <row r="42" spans="6:28">
      <c r="F42" s="38">
        <f t="shared" si="2"/>
        <v>411</v>
      </c>
      <c r="G42" s="38">
        <f t="shared" si="3"/>
        <v>411000</v>
      </c>
      <c r="H42" s="38"/>
      <c r="I42" s="39">
        <f t="shared" si="4"/>
        <v>26466.643166546954</v>
      </c>
      <c r="J42" s="39" t="s">
        <v>55</v>
      </c>
      <c r="K42" s="39">
        <v>0</v>
      </c>
      <c r="L42" s="39">
        <f>1000*primary!M43</f>
        <v>543.03067641873031</v>
      </c>
      <c r="M42" s="41">
        <f>primary!N43</f>
        <v>-89.844432979333448</v>
      </c>
      <c r="N42" s="40">
        <f t="shared" si="5"/>
        <v>1.4744115776589519</v>
      </c>
      <c r="O42" s="50" t="s">
        <v>55</v>
      </c>
      <c r="P42" s="39">
        <f t="shared" si="6"/>
        <v>-543.02867478825044</v>
      </c>
      <c r="Q42" s="39">
        <f>1000*secondary!M43</f>
        <v>664.06711703285157</v>
      </c>
      <c r="R42" s="41">
        <f>secondary!N43</f>
        <v>-89.873172419362817</v>
      </c>
      <c r="S42" s="41">
        <f t="shared" si="7"/>
        <v>1.4699504530810568</v>
      </c>
      <c r="T42" s="50" t="s">
        <v>55</v>
      </c>
      <c r="U42" s="39">
        <f t="shared" si="8"/>
        <v>-664.06549012125936</v>
      </c>
      <c r="V42" s="41">
        <f t="shared" si="9"/>
        <v>2.9443620307400087</v>
      </c>
      <c r="W42" s="41" t="s">
        <v>55</v>
      </c>
      <c r="X42" s="39">
        <f t="shared" si="10"/>
        <v>-1207.0941649095098</v>
      </c>
      <c r="Y42" s="39">
        <f t="shared" si="11"/>
        <v>1207.0977558699853</v>
      </c>
      <c r="Z42" s="41">
        <f t="shared" si="12"/>
        <v>-89.860243560072249</v>
      </c>
      <c r="AA42" s="39">
        <f t="shared" si="13"/>
        <v>8988.9228601059876</v>
      </c>
      <c r="AB42" s="41">
        <f t="shared" si="14"/>
        <v>89.860243560072249</v>
      </c>
    </row>
    <row r="43" spans="6:28">
      <c r="F43" s="38">
        <f t="shared" si="2"/>
        <v>414</v>
      </c>
      <c r="G43" s="38">
        <f t="shared" si="3"/>
        <v>414000</v>
      </c>
      <c r="H43" s="38"/>
      <c r="I43" s="39">
        <f t="shared" si="4"/>
        <v>26854.42764471842</v>
      </c>
      <c r="J43" s="39" t="s">
        <v>55</v>
      </c>
      <c r="K43" s="39">
        <v>0</v>
      </c>
      <c r="L43" s="39">
        <f>1000*primary!M44</f>
        <v>548.34632040444922</v>
      </c>
      <c r="M43" s="41">
        <f>primary!N44</f>
        <v>-89.842910153836257</v>
      </c>
      <c r="N43" s="40">
        <f t="shared" si="5"/>
        <v>1.5034184355055107</v>
      </c>
      <c r="O43" s="50" t="s">
        <v>55</v>
      </c>
      <c r="P43" s="39">
        <f t="shared" si="6"/>
        <v>-548.34425941565814</v>
      </c>
      <c r="Q43" s="39">
        <f>1000*secondary!M44</f>
        <v>670.57386288912653</v>
      </c>
      <c r="R43" s="41">
        <f>secondary!N44</f>
        <v>-89.871929719368609</v>
      </c>
      <c r="S43" s="41">
        <f t="shared" si="7"/>
        <v>1.498897685300151</v>
      </c>
      <c r="T43" s="50" t="s">
        <v>55</v>
      </c>
      <c r="U43" s="39">
        <f t="shared" si="8"/>
        <v>-670.57218768434927</v>
      </c>
      <c r="V43" s="41">
        <f t="shared" si="9"/>
        <v>3.0023161208056619</v>
      </c>
      <c r="W43" s="41" t="s">
        <v>55</v>
      </c>
      <c r="X43" s="39">
        <f t="shared" si="10"/>
        <v>-1218.9164471000074</v>
      </c>
      <c r="Y43" s="39">
        <f t="shared" si="11"/>
        <v>1218.9201446005372</v>
      </c>
      <c r="Z43" s="41">
        <f t="shared" si="12"/>
        <v>-89.858874908918381</v>
      </c>
      <c r="AA43" s="39">
        <f t="shared" si="13"/>
        <v>8944.5703131061764</v>
      </c>
      <c r="AB43" s="41">
        <f t="shared" si="14"/>
        <v>89.858874908918381</v>
      </c>
    </row>
    <row r="44" spans="6:28">
      <c r="F44" s="38">
        <f t="shared" si="2"/>
        <v>417</v>
      </c>
      <c r="G44" s="38">
        <f t="shared" si="3"/>
        <v>417000</v>
      </c>
      <c r="H44" s="38"/>
      <c r="I44" s="39">
        <f t="shared" si="4"/>
        <v>27245.032373640235</v>
      </c>
      <c r="J44" s="39" t="s">
        <v>55</v>
      </c>
      <c r="K44" s="39">
        <v>0</v>
      </c>
      <c r="L44" s="39">
        <f>1000*primary!M45</f>
        <v>553.69828220753197</v>
      </c>
      <c r="M44" s="41">
        <f>primary!N45</f>
        <v>-89.841376923899944</v>
      </c>
      <c r="N44" s="40">
        <f t="shared" si="5"/>
        <v>1.5329089385978445</v>
      </c>
      <c r="O44" s="50" t="s">
        <v>55</v>
      </c>
      <c r="P44" s="39">
        <f t="shared" si="6"/>
        <v>-553.6961602808509</v>
      </c>
      <c r="Q44" s="39">
        <f>1000*secondary!M45</f>
        <v>677.125222600298</v>
      </c>
      <c r="R44" s="41">
        <f>secondary!N45</f>
        <v>-89.870678498673797</v>
      </c>
      <c r="S44" s="41">
        <f t="shared" si="7"/>
        <v>1.5283285569384037</v>
      </c>
      <c r="T44" s="50" t="s">
        <v>55</v>
      </c>
      <c r="U44" s="39">
        <f t="shared" si="8"/>
        <v>-677.12349781507749</v>
      </c>
      <c r="V44" s="41">
        <f t="shared" si="9"/>
        <v>3.0612374955362482</v>
      </c>
      <c r="W44" s="41" t="s">
        <v>55</v>
      </c>
      <c r="X44" s="39">
        <f t="shared" si="10"/>
        <v>-1230.8196580959284</v>
      </c>
      <c r="Y44" s="39">
        <f t="shared" si="11"/>
        <v>1230.8234649739102</v>
      </c>
      <c r="Z44" s="41">
        <f t="shared" si="12"/>
        <v>-89.857496891795421</v>
      </c>
      <c r="AA44" s="39">
        <f t="shared" si="13"/>
        <v>8900.0060966741894</v>
      </c>
      <c r="AB44" s="41">
        <f t="shared" si="14"/>
        <v>89.857496891795421</v>
      </c>
    </row>
    <row r="45" spans="6:28">
      <c r="F45" s="38">
        <f t="shared" si="2"/>
        <v>420</v>
      </c>
      <c r="G45" s="38">
        <f t="shared" si="3"/>
        <v>420000</v>
      </c>
      <c r="H45" s="38"/>
      <c r="I45" s="39">
        <f t="shared" si="4"/>
        <v>27638.457353312388</v>
      </c>
      <c r="J45" s="39" t="s">
        <v>55</v>
      </c>
      <c r="K45" s="39">
        <v>0</v>
      </c>
      <c r="L45" s="39">
        <f>1000*primary!M46</f>
        <v>559.08712447142511</v>
      </c>
      <c r="M45" s="41">
        <f>primary!N46</f>
        <v>-89.839833128335016</v>
      </c>
      <c r="N45" s="40">
        <f t="shared" si="5"/>
        <v>1.56289206374848</v>
      </c>
      <c r="O45" s="50" t="s">
        <v>55</v>
      </c>
      <c r="P45" s="39">
        <f t="shared" si="6"/>
        <v>-559.084939985083</v>
      </c>
      <c r="Q45" s="39">
        <f>1000*secondary!M46</f>
        <v>683.72188872389052</v>
      </c>
      <c r="R45" s="41">
        <f>secondary!N46</f>
        <v>-89.869418625007469</v>
      </c>
      <c r="S45" s="41">
        <f t="shared" si="7"/>
        <v>1.5582520704005287</v>
      </c>
      <c r="T45" s="50" t="s">
        <v>55</v>
      </c>
      <c r="U45" s="39">
        <f t="shared" si="8"/>
        <v>-683.72011303650356</v>
      </c>
      <c r="V45" s="41">
        <f t="shared" si="9"/>
        <v>3.1211441341490085</v>
      </c>
      <c r="W45" s="41" t="s">
        <v>55</v>
      </c>
      <c r="X45" s="39">
        <f t="shared" si="10"/>
        <v>-1242.8050530215864</v>
      </c>
      <c r="Y45" s="39">
        <f t="shared" si="11"/>
        <v>1242.8089721902936</v>
      </c>
      <c r="Z45" s="41">
        <f t="shared" si="12"/>
        <v>-89.856109363454095</v>
      </c>
      <c r="AA45" s="39">
        <f t="shared" si="13"/>
        <v>8855.232621561745</v>
      </c>
      <c r="AB45" s="41">
        <f t="shared" si="14"/>
        <v>89.856109363454095</v>
      </c>
    </row>
    <row r="46" spans="6:28">
      <c r="F46" s="38">
        <f t="shared" si="2"/>
        <v>423</v>
      </c>
      <c r="G46" s="38">
        <f t="shared" si="3"/>
        <v>423000</v>
      </c>
      <c r="H46" s="38"/>
      <c r="I46" s="39">
        <f t="shared" si="4"/>
        <v>28034.702583734877</v>
      </c>
      <c r="J46" s="39" t="s">
        <v>55</v>
      </c>
      <c r="K46" s="39">
        <v>0</v>
      </c>
      <c r="L46" s="39">
        <f>1000*primary!M47</f>
        <v>564.51341951253312</v>
      </c>
      <c r="M46" s="41">
        <f>primary!N47</f>
        <v>-89.838278603180726</v>
      </c>
      <c r="N46" s="40">
        <f t="shared" si="5"/>
        <v>1.5933770040486448</v>
      </c>
      <c r="O46" s="50" t="s">
        <v>55</v>
      </c>
      <c r="P46" s="39">
        <f t="shared" si="6"/>
        <v>-564.51117080130143</v>
      </c>
      <c r="Q46" s="39">
        <f>1000*secondary!M47</f>
        <v>690.36456575991895</v>
      </c>
      <c r="R46" s="41">
        <f>secondary!N47</f>
        <v>-89.868149963817757</v>
      </c>
      <c r="S46" s="41">
        <f t="shared" si="7"/>
        <v>1.5886774455228538</v>
      </c>
      <c r="T46" s="50" t="s">
        <v>55</v>
      </c>
      <c r="U46" s="39">
        <f t="shared" si="8"/>
        <v>-690.36273781314094</v>
      </c>
      <c r="V46" s="41">
        <f t="shared" si="9"/>
        <v>3.1820544495714986</v>
      </c>
      <c r="W46" s="41" t="s">
        <v>55</v>
      </c>
      <c r="X46" s="39">
        <f t="shared" si="10"/>
        <v>-1254.8739086144424</v>
      </c>
      <c r="Y46" s="39">
        <f t="shared" si="11"/>
        <v>1254.8779430653037</v>
      </c>
      <c r="Z46" s="41">
        <f t="shared" si="12"/>
        <v>-89.854712176169102</v>
      </c>
      <c r="AA46" s="39">
        <f t="shared" si="13"/>
        <v>8810.252315924412</v>
      </c>
      <c r="AB46" s="41">
        <f t="shared" si="14"/>
        <v>89.854712176169102</v>
      </c>
    </row>
    <row r="47" spans="6:28">
      <c r="F47" s="38">
        <f t="shared" si="2"/>
        <v>426</v>
      </c>
      <c r="G47" s="38">
        <f t="shared" si="3"/>
        <v>426000</v>
      </c>
      <c r="H47" s="38"/>
      <c r="I47" s="39">
        <f t="shared" si="4"/>
        <v>28433.768064907705</v>
      </c>
      <c r="J47" s="39" t="s">
        <v>55</v>
      </c>
      <c r="K47" s="39">
        <v>0</v>
      </c>
      <c r="L47" s="39">
        <f>1000*primary!M48</f>
        <v>569.97774954663441</v>
      </c>
      <c r="M47" s="41">
        <f>primary!N48</f>
        <v>-89.836713181640278</v>
      </c>
      <c r="N47" s="40">
        <f t="shared" si="5"/>
        <v>1.6243731748912622</v>
      </c>
      <c r="O47" s="50" t="s">
        <v>55</v>
      </c>
      <c r="P47" s="39">
        <f t="shared" si="6"/>
        <v>-569.97543490051794</v>
      </c>
      <c r="Q47" s="39">
        <f>1000*secondary!M48</f>
        <v>697.05397043112077</v>
      </c>
      <c r="R47" s="41">
        <f>secondary!N48</f>
        <v>-89.86687237821836</v>
      </c>
      <c r="S47" s="41">
        <f t="shared" si="7"/>
        <v>1.6196141256460046</v>
      </c>
      <c r="T47" s="50" t="s">
        <v>55</v>
      </c>
      <c r="U47" s="39">
        <f t="shared" si="8"/>
        <v>-697.05208883115313</v>
      </c>
      <c r="V47" s="41">
        <f t="shared" si="9"/>
        <v>3.2439873005372668</v>
      </c>
      <c r="W47" s="41" t="s">
        <v>55</v>
      </c>
      <c r="X47" s="39">
        <f t="shared" si="10"/>
        <v>-1267.027523731671</v>
      </c>
      <c r="Y47" s="39">
        <f t="shared" si="11"/>
        <v>1267.0316765366272</v>
      </c>
      <c r="Z47" s="41">
        <f t="shared" si="12"/>
        <v>-89.853305179639619</v>
      </c>
      <c r="AA47" s="39">
        <f t="shared" si="13"/>
        <v>8765.0676253259444</v>
      </c>
      <c r="AB47" s="41">
        <f t="shared" si="14"/>
        <v>89.853305179639619</v>
      </c>
    </row>
    <row r="48" spans="6:28">
      <c r="F48" s="38">
        <f t="shared" si="2"/>
        <v>429</v>
      </c>
      <c r="G48" s="38">
        <f t="shared" si="3"/>
        <v>429000</v>
      </c>
      <c r="H48" s="38"/>
      <c r="I48" s="39">
        <f t="shared" si="4"/>
        <v>28835.653796830873</v>
      </c>
      <c r="J48" s="39" t="s">
        <v>55</v>
      </c>
      <c r="K48" s="39">
        <v>0</v>
      </c>
      <c r="L48" s="39">
        <f>1000*primary!M49</f>
        <v>575.4807069214578</v>
      </c>
      <c r="M48" s="41">
        <f>primary!N49</f>
        <v>-89.835136694014167</v>
      </c>
      <c r="N48" s="40">
        <f t="shared" si="5"/>
        <v>1.6558902201940795</v>
      </c>
      <c r="O48" s="50" t="s">
        <v>55</v>
      </c>
      <c r="P48" s="39">
        <f t="shared" si="6"/>
        <v>-575.47832458434038</v>
      </c>
      <c r="Q48" s="39">
        <f>1000*secondary!M49</f>
        <v>703.79083197084265</v>
      </c>
      <c r="R48" s="41">
        <f>secondary!N49</f>
        <v>-89.865585728933596</v>
      </c>
      <c r="S48" s="41">
        <f t="shared" si="7"/>
        <v>1.6510717838873097</v>
      </c>
      <c r="T48" s="50" t="s">
        <v>55</v>
      </c>
      <c r="U48" s="39">
        <f t="shared" si="8"/>
        <v>-703.78889528620391</v>
      </c>
      <c r="V48" s="41">
        <f t="shared" si="9"/>
        <v>3.306962004081389</v>
      </c>
      <c r="W48" s="41" t="s">
        <v>55</v>
      </c>
      <c r="X48" s="39">
        <f t="shared" si="10"/>
        <v>-1279.2672198705443</v>
      </c>
      <c r="Y48" s="39">
        <f t="shared" si="11"/>
        <v>1279.2714941844863</v>
      </c>
      <c r="Z48" s="41">
        <f t="shared" si="12"/>
        <v>-89.851888220968434</v>
      </c>
      <c r="AA48" s="39">
        <f t="shared" si="13"/>
        <v>8719.6810127369063</v>
      </c>
      <c r="AB48" s="41">
        <f t="shared" si="14"/>
        <v>89.851888220968434</v>
      </c>
    </row>
    <row r="49" spans="6:28">
      <c r="F49" s="38">
        <f t="shared" si="2"/>
        <v>432</v>
      </c>
      <c r="G49" s="38">
        <f t="shared" si="3"/>
        <v>432000</v>
      </c>
      <c r="H49" s="38"/>
      <c r="I49" s="39">
        <f t="shared" si="4"/>
        <v>29240.359779504368</v>
      </c>
      <c r="J49" s="39" t="s">
        <v>55</v>
      </c>
      <c r="K49" s="39">
        <v>0</v>
      </c>
      <c r="L49" s="39">
        <f>1000*primary!M50</f>
        <v>581.02289435562636</v>
      </c>
      <c r="M49" s="41">
        <f>primary!N50</f>
        <v>-89.833548967631657</v>
      </c>
      <c r="N49" s="40">
        <f t="shared" si="5"/>
        <v>1.6879380188269393</v>
      </c>
      <c r="O49" s="50" t="s">
        <v>55</v>
      </c>
      <c r="P49" s="39">
        <f t="shared" si="6"/>
        <v>-581.0204425238702</v>
      </c>
      <c r="Q49" s="39">
        <f>1000*secondary!M50</f>
        <v>710.57589241882727</v>
      </c>
      <c r="R49" s="41">
        <f>secondary!N50</f>
        <v>-89.86428987424182</v>
      </c>
      <c r="S49" s="41">
        <f t="shared" si="7"/>
        <v>1.6830603296226379</v>
      </c>
      <c r="T49" s="50" t="s">
        <v>55</v>
      </c>
      <c r="U49" s="39">
        <f t="shared" si="8"/>
        <v>-710.57389917920545</v>
      </c>
      <c r="V49" s="41">
        <f t="shared" si="9"/>
        <v>3.3709983484495769</v>
      </c>
      <c r="W49" s="41" t="s">
        <v>55</v>
      </c>
      <c r="X49" s="39">
        <f t="shared" si="10"/>
        <v>-1291.5943417030758</v>
      </c>
      <c r="Y49" s="39">
        <f t="shared" si="11"/>
        <v>1291.5987407663677</v>
      </c>
      <c r="Z49" s="41">
        <f t="shared" si="12"/>
        <v>-89.850461144553734</v>
      </c>
      <c r="AA49" s="39">
        <f t="shared" si="13"/>
        <v>8674.0949585314647</v>
      </c>
      <c r="AB49" s="41">
        <f t="shared" si="14"/>
        <v>89.850461144553734</v>
      </c>
    </row>
    <row r="50" spans="6:28">
      <c r="F50" s="38">
        <f t="shared" si="2"/>
        <v>435</v>
      </c>
      <c r="G50" s="38">
        <f t="shared" si="3"/>
        <v>435000</v>
      </c>
      <c r="H50" s="38"/>
      <c r="I50" s="39">
        <f t="shared" si="4"/>
        <v>29647.886012928211</v>
      </c>
      <c r="J50" s="39" t="s">
        <v>55</v>
      </c>
      <c r="K50" s="39">
        <v>0</v>
      </c>
      <c r="L50" s="39">
        <f>1000*primary!M51</f>
        <v>586.60492518417243</v>
      </c>
      <c r="M50" s="41">
        <f>primary!N51</f>
        <v>-89.831949826780544</v>
      </c>
      <c r="N50" s="40">
        <f t="shared" si="5"/>
        <v>1.7205266912516388</v>
      </c>
      <c r="O50" s="50" t="s">
        <v>55</v>
      </c>
      <c r="P50" s="39">
        <f t="shared" si="6"/>
        <v>-586.60240200516841</v>
      </c>
      <c r="Q50" s="39">
        <f>1000*secondary!M51</f>
        <v>717.40990692515811</v>
      </c>
      <c r="R50" s="41">
        <f>secondary!N51</f>
        <v>-89.862984669917452</v>
      </c>
      <c r="S50" s="41">
        <f t="shared" si="7"/>
        <v>1.7155899151810026</v>
      </c>
      <c r="T50" s="50" t="s">
        <v>55</v>
      </c>
      <c r="U50" s="39">
        <f t="shared" si="8"/>
        <v>-717.40785562022313</v>
      </c>
      <c r="V50" s="41">
        <f t="shared" si="9"/>
        <v>3.4361166064326412</v>
      </c>
      <c r="W50" s="41" t="s">
        <v>55</v>
      </c>
      <c r="X50" s="39">
        <f t="shared" si="10"/>
        <v>-1304.0102576253917</v>
      </c>
      <c r="Y50" s="39">
        <f t="shared" si="11"/>
        <v>1304.0147847664816</v>
      </c>
      <c r="Z50" s="41">
        <f t="shared" si="12"/>
        <v>-89.849023792068408</v>
      </c>
      <c r="AA50" s="39">
        <f t="shared" si="13"/>
        <v>8628.3119604920794</v>
      </c>
      <c r="AB50" s="41">
        <f t="shared" si="14"/>
        <v>89.849023792068408</v>
      </c>
    </row>
    <row r="51" spans="6:28">
      <c r="F51" s="38">
        <f t="shared" si="2"/>
        <v>438</v>
      </c>
      <c r="G51" s="38">
        <f t="shared" si="3"/>
        <v>438000</v>
      </c>
      <c r="H51" s="38"/>
      <c r="I51" s="39">
        <f t="shared" si="4"/>
        <v>30058.232497102392</v>
      </c>
      <c r="J51" s="39" t="s">
        <v>55</v>
      </c>
      <c r="K51" s="39">
        <v>0</v>
      </c>
      <c r="L51" s="39">
        <f>1000*primary!M52</f>
        <v>592.22742361083999</v>
      </c>
      <c r="M51" s="41">
        <f>primary!N52</f>
        <v>-89.830339092634787</v>
      </c>
      <c r="N51" s="40">
        <f t="shared" si="5"/>
        <v>1.7536666063837067</v>
      </c>
      <c r="O51" s="50" t="s">
        <v>55</v>
      </c>
      <c r="P51" s="39">
        <f t="shared" si="6"/>
        <v>-592.22482718150798</v>
      </c>
      <c r="Q51" s="39">
        <f>1000*secondary!M52</f>
        <v>724.2936440626321</v>
      </c>
      <c r="R51" s="41">
        <f>secondary!N52</f>
        <v>-89.86166996917126</v>
      </c>
      <c r="S51" s="41">
        <f t="shared" si="7"/>
        <v>1.7486709427650455</v>
      </c>
      <c r="T51" s="50" t="s">
        <v>55</v>
      </c>
      <c r="U51" s="39">
        <f t="shared" si="8"/>
        <v>-724.29153314080702</v>
      </c>
      <c r="V51" s="41">
        <f t="shared" si="9"/>
        <v>3.5023375491487521</v>
      </c>
      <c r="W51" s="41" t="s">
        <v>55</v>
      </c>
      <c r="X51" s="39">
        <f t="shared" si="10"/>
        <v>-1316.516360322315</v>
      </c>
      <c r="Y51" s="39">
        <f t="shared" si="11"/>
        <v>1316.5210189604356</v>
      </c>
      <c r="Z51" s="41">
        <f t="shared" si="12"/>
        <v>-89.84757600235406</v>
      </c>
      <c r="AA51" s="39">
        <f t="shared" si="13"/>
        <v>8582.3345338053114</v>
      </c>
      <c r="AB51" s="41">
        <f t="shared" si="14"/>
        <v>89.84757600235406</v>
      </c>
    </row>
    <row r="52" spans="6:28">
      <c r="F52" s="38">
        <f t="shared" si="2"/>
        <v>441</v>
      </c>
      <c r="G52" s="38">
        <f t="shared" si="3"/>
        <v>441000</v>
      </c>
      <c r="H52" s="38"/>
      <c r="I52" s="39">
        <f t="shared" si="4"/>
        <v>30471.39923202691</v>
      </c>
      <c r="J52" s="39" t="s">
        <v>55</v>
      </c>
      <c r="K52" s="39">
        <v>0</v>
      </c>
      <c r="L52" s="39">
        <f>1000*primary!M53</f>
        <v>597.89102496739645</v>
      </c>
      <c r="M52" s="41">
        <f>primary!N53</f>
        <v>-89.828716583180309</v>
      </c>
      <c r="N52" s="40">
        <f t="shared" si="5"/>
        <v>1.7873683886828065</v>
      </c>
      <c r="O52" s="50" t="s">
        <v>55</v>
      </c>
      <c r="P52" s="39">
        <f t="shared" si="6"/>
        <v>-597.88835333263273</v>
      </c>
      <c r="Q52" s="39">
        <f>1000*secondary!M53</f>
        <v>731.22788614783246</v>
      </c>
      <c r="R52" s="41">
        <f>secondary!N53</f>
        <v>-89.86034562258908</v>
      </c>
      <c r="S52" s="41">
        <f t="shared" si="7"/>
        <v>1.7823140716008166</v>
      </c>
      <c r="T52" s="50" t="s">
        <v>55</v>
      </c>
      <c r="U52" s="39">
        <f t="shared" si="8"/>
        <v>-731.22571401502125</v>
      </c>
      <c r="V52" s="41">
        <f t="shared" si="9"/>
        <v>3.569682460283623</v>
      </c>
      <c r="W52" s="41" t="s">
        <v>55</v>
      </c>
      <c r="X52" s="39">
        <f t="shared" si="10"/>
        <v>-1329.1140673476539</v>
      </c>
      <c r="Y52" s="39">
        <f t="shared" si="11"/>
        <v>1329.1188609956189</v>
      </c>
      <c r="Z52" s="41">
        <f t="shared" si="12"/>
        <v>-89.846117611401141</v>
      </c>
      <c r="AA52" s="39">
        <f t="shared" si="13"/>
        <v>8536.1652110663799</v>
      </c>
      <c r="AB52" s="41">
        <f t="shared" si="14"/>
        <v>89.846117611401141</v>
      </c>
    </row>
    <row r="53" spans="6:28">
      <c r="F53" s="38">
        <f t="shared" si="2"/>
        <v>444</v>
      </c>
      <c r="G53" s="38">
        <f t="shared" si="3"/>
        <v>444000</v>
      </c>
      <c r="H53" s="38"/>
      <c r="I53" s="39">
        <f t="shared" si="4"/>
        <v>30887.386217701765</v>
      </c>
      <c r="J53" s="39" t="s">
        <v>55</v>
      </c>
      <c r="K53" s="39">
        <v>0</v>
      </c>
      <c r="L53" s="39">
        <f>1000*primary!M54</f>
        <v>603.59637598018639</v>
      </c>
      <c r="M53" s="41">
        <f>primary!N54</f>
        <v>-89.827082113138516</v>
      </c>
      <c r="N53" s="40">
        <f t="shared" si="5"/>
        <v>1.8216429254820172</v>
      </c>
      <c r="O53" s="50" t="s">
        <v>55</v>
      </c>
      <c r="P53" s="39">
        <f t="shared" si="6"/>
        <v>-603.59362713125665</v>
      </c>
      <c r="Q53" s="39">
        <f>1000*secondary!M54</f>
        <v>738.21342957119612</v>
      </c>
      <c r="R53" s="41">
        <f>secondary!N54</f>
        <v>-89.85901147806878</v>
      </c>
      <c r="S53" s="41">
        <f t="shared" si="7"/>
        <v>1.8165302253308859</v>
      </c>
      <c r="T53" s="50" t="s">
        <v>55</v>
      </c>
      <c r="U53" s="39">
        <f t="shared" si="8"/>
        <v>-738.21119458946691</v>
      </c>
      <c r="V53" s="41">
        <f t="shared" si="9"/>
        <v>3.6381731508129032</v>
      </c>
      <c r="W53" s="41" t="s">
        <v>55</v>
      </c>
      <c r="X53" s="39">
        <f t="shared" si="10"/>
        <v>-1341.8048217207236</v>
      </c>
      <c r="Y53" s="39">
        <f t="shared" si="11"/>
        <v>1341.8097539878215</v>
      </c>
      <c r="Z53" s="41">
        <f t="shared" si="12"/>
        <v>-89.844648452231638</v>
      </c>
      <c r="AA53" s="39">
        <f t="shared" si="13"/>
        <v>8489.8065422753098</v>
      </c>
      <c r="AB53" s="41">
        <f t="shared" si="14"/>
        <v>89.844648452231638</v>
      </c>
    </row>
    <row r="54" spans="6:28">
      <c r="F54" s="38">
        <f t="shared" si="2"/>
        <v>447</v>
      </c>
      <c r="G54" s="38">
        <f t="shared" si="3"/>
        <v>447000</v>
      </c>
      <c r="H54" s="38"/>
      <c r="I54" s="39">
        <f t="shared" si="4"/>
        <v>31306.193454126958</v>
      </c>
      <c r="J54" s="39" t="s">
        <v>55</v>
      </c>
      <c r="K54" s="39">
        <v>0</v>
      </c>
      <c r="L54" s="39">
        <f>1000*primary!M55</f>
        <v>609.34413504416398</v>
      </c>
      <c r="M54" s="41">
        <f>primary!N55</f>
        <v>-89.825435493887852</v>
      </c>
      <c r="N54" s="40">
        <f t="shared" si="5"/>
        <v>1.8565013745635965</v>
      </c>
      <c r="O54" s="50" t="s">
        <v>55</v>
      </c>
      <c r="P54" s="39">
        <f t="shared" si="6"/>
        <v>-609.34130691704024</v>
      </c>
      <c r="Q54" s="39">
        <f>1000*secondary!M55</f>
        <v>745.25108513636928</v>
      </c>
      <c r="R54" s="41">
        <f>secondary!N55</f>
        <v>-89.857667380755359</v>
      </c>
      <c r="S54" s="41">
        <f t="shared" si="7"/>
        <v>1.8513305996564606</v>
      </c>
      <c r="T54" s="50" t="s">
        <v>55</v>
      </c>
      <c r="U54" s="39">
        <f t="shared" si="8"/>
        <v>-745.24878562259107</v>
      </c>
      <c r="V54" s="41">
        <f t="shared" si="9"/>
        <v>3.7078319742200572</v>
      </c>
      <c r="W54" s="41" t="s">
        <v>55</v>
      </c>
      <c r="X54" s="39">
        <f t="shared" si="10"/>
        <v>-1354.5900925396313</v>
      </c>
      <c r="Y54" s="39">
        <f t="shared" si="11"/>
        <v>1354.5951671346224</v>
      </c>
      <c r="Z54" s="41">
        <f t="shared" si="12"/>
        <v>-89.843168354867245</v>
      </c>
      <c r="AA54" s="39">
        <f t="shared" si="13"/>
        <v>8443.2610948375623</v>
      </c>
      <c r="AB54" s="41">
        <f t="shared" si="14"/>
        <v>89.843168354867245</v>
      </c>
    </row>
    <row r="55" spans="6:28">
      <c r="F55" s="38">
        <f t="shared" si="2"/>
        <v>450</v>
      </c>
      <c r="G55" s="38">
        <f t="shared" si="3"/>
        <v>450000</v>
      </c>
      <c r="H55" s="38"/>
      <c r="I55" s="39">
        <f t="shared" si="4"/>
        <v>31727.820941302482</v>
      </c>
      <c r="J55" s="39" t="s">
        <v>55</v>
      </c>
      <c r="K55" s="39">
        <v>0</v>
      </c>
      <c r="L55" s="39">
        <f>1000*primary!M56</f>
        <v>615.134972504659</v>
      </c>
      <c r="M55" s="41">
        <f>primary!N56</f>
        <v>-89.823776533383111</v>
      </c>
      <c r="N55" s="40">
        <f t="shared" si="5"/>
        <v>1.8919551719915617</v>
      </c>
      <c r="O55" s="50" t="s">
        <v>55</v>
      </c>
      <c r="P55" s="39">
        <f t="shared" si="6"/>
        <v>-615.1320629782964</v>
      </c>
      <c r="Q55" s="39">
        <f>1000*secondary!M56</f>
        <v>752.34167840916462</v>
      </c>
      <c r="R55" s="41">
        <f>secondary!N56</f>
        <v>-89.85631317297441</v>
      </c>
      <c r="S55" s="41">
        <f t="shared" si="7"/>
        <v>1.8867266702384617</v>
      </c>
      <c r="T55" s="50" t="s">
        <v>55</v>
      </c>
      <c r="U55" s="39">
        <f t="shared" si="8"/>
        <v>-752.33931263359534</v>
      </c>
      <c r="V55" s="41">
        <f t="shared" si="9"/>
        <v>3.7786818422300232</v>
      </c>
      <c r="W55" s="41" t="s">
        <v>55</v>
      </c>
      <c r="X55" s="39">
        <f t="shared" si="10"/>
        <v>-1367.4713756118917</v>
      </c>
      <c r="Y55" s="39">
        <f t="shared" si="11"/>
        <v>1367.4765963461109</v>
      </c>
      <c r="Z55" s="41">
        <f t="shared" si="12"/>
        <v>-89.841677146226132</v>
      </c>
      <c r="AA55" s="39">
        <f t="shared" si="13"/>
        <v>8396.5314535658345</v>
      </c>
      <c r="AB55" s="41">
        <f t="shared" si="14"/>
        <v>89.841677146226132</v>
      </c>
    </row>
    <row r="56" spans="6:28">
      <c r="F56" s="38">
        <f t="shared" si="2"/>
        <v>453</v>
      </c>
      <c r="G56" s="38">
        <f t="shared" si="3"/>
        <v>453000</v>
      </c>
      <c r="H56" s="38"/>
      <c r="I56" s="39">
        <f t="shared" si="4"/>
        <v>32152.268679228353</v>
      </c>
      <c r="J56" s="39" t="s">
        <v>55</v>
      </c>
      <c r="K56" s="39">
        <v>0</v>
      </c>
      <c r="L56" s="39">
        <f>1000*primary!M57</f>
        <v>620.96957094712832</v>
      </c>
      <c r="M56" s="41">
        <f>primary!N57</f>
        <v>-89.822105036072344</v>
      </c>
      <c r="N56" s="40">
        <f t="shared" si="5"/>
        <v>1.9280160402111399</v>
      </c>
      <c r="O56" s="50" t="s">
        <v>55</v>
      </c>
      <c r="P56" s="39">
        <f t="shared" si="6"/>
        <v>-620.96657784168167</v>
      </c>
      <c r="Q56" s="39">
        <f>1000*secondary!M57</f>
        <v>759.48605007643937</v>
      </c>
      <c r="R56" s="41">
        <f>secondary!N57</f>
        <v>-89.854948694163511</v>
      </c>
      <c r="S56" s="41">
        <f t="shared" si="7"/>
        <v>1.9227302008691054</v>
      </c>
      <c r="T56" s="50" t="s">
        <v>55</v>
      </c>
      <c r="U56" s="39">
        <f t="shared" si="8"/>
        <v>-759.48361626126371</v>
      </c>
      <c r="V56" s="41">
        <f t="shared" si="9"/>
        <v>3.8507462410802455</v>
      </c>
      <c r="W56" s="41" t="s">
        <v>55</v>
      </c>
      <c r="X56" s="39">
        <f t="shared" si="10"/>
        <v>-1380.4501941029453</v>
      </c>
      <c r="Y56" s="39">
        <f t="shared" si="11"/>
        <v>1380.4555648935145</v>
      </c>
      <c r="Z56" s="41">
        <f t="shared" si="12"/>
        <v>-89.840174650075738</v>
      </c>
      <c r="AA56" s="39">
        <f t="shared" si="13"/>
        <v>8349.6202206792805</v>
      </c>
      <c r="AB56" s="41">
        <f t="shared" si="14"/>
        <v>89.840174650075738</v>
      </c>
    </row>
    <row r="57" spans="6:28">
      <c r="F57" s="38">
        <f t="shared" si="2"/>
        <v>456</v>
      </c>
      <c r="G57" s="38">
        <f t="shared" si="3"/>
        <v>456000</v>
      </c>
      <c r="H57" s="38"/>
      <c r="I57" s="39">
        <f t="shared" si="4"/>
        <v>32579.536667904562</v>
      </c>
      <c r="J57" s="39" t="s">
        <v>55</v>
      </c>
      <c r="K57" s="39">
        <v>0</v>
      </c>
      <c r="L57" s="39">
        <f>1000*primary!M58</f>
        <v>626.8486254951664</v>
      </c>
      <c r="M57" s="41">
        <f>primary!N58</f>
        <v>-89.820420802811498</v>
      </c>
      <c r="N57" s="40">
        <f t="shared" si="5"/>
        <v>1.9646959964258774</v>
      </c>
      <c r="O57" s="50" t="s">
        <v>55</v>
      </c>
      <c r="P57" s="39">
        <f t="shared" si="6"/>
        <v>-626.84554657014269</v>
      </c>
      <c r="Q57" s="39">
        <f>1000*secondary!M58</f>
        <v>766.68505631523169</v>
      </c>
      <c r="R57" s="41">
        <f>secondary!N58</f>
        <v>-89.853573780801725</v>
      </c>
      <c r="S57" s="41">
        <f t="shared" si="7"/>
        <v>1.9593532519236803</v>
      </c>
      <c r="T57" s="50" t="s">
        <v>55</v>
      </c>
      <c r="U57" s="39">
        <f t="shared" si="8"/>
        <v>-766.6825526330465</v>
      </c>
      <c r="V57" s="41">
        <f t="shared" si="9"/>
        <v>3.9240492483495579</v>
      </c>
      <c r="W57" s="41" t="s">
        <v>55</v>
      </c>
      <c r="X57" s="39">
        <f t="shared" si="10"/>
        <v>-1393.5280992031892</v>
      </c>
      <c r="Y57" s="39">
        <f t="shared" si="11"/>
        <v>1393.5336240763468</v>
      </c>
      <c r="Z57" s="41">
        <f t="shared" si="12"/>
        <v>-89.838660686925905</v>
      </c>
      <c r="AA57" s="39">
        <f t="shared" si="13"/>
        <v>8302.530015801256</v>
      </c>
      <c r="AB57" s="41">
        <f t="shared" si="14"/>
        <v>89.838660686925905</v>
      </c>
    </row>
    <row r="58" spans="6:28">
      <c r="F58" s="38">
        <f t="shared" si="2"/>
        <v>459</v>
      </c>
      <c r="G58" s="38">
        <f t="shared" si="3"/>
        <v>459000</v>
      </c>
      <c r="H58" s="38"/>
      <c r="I58" s="39">
        <f t="shared" si="4"/>
        <v>33009.624907331105</v>
      </c>
      <c r="J58" s="39" t="s">
        <v>55</v>
      </c>
      <c r="K58" s="39">
        <v>0</v>
      </c>
      <c r="L58" s="39">
        <f>1000*primary!M59</f>
        <v>632.77284411705045</v>
      </c>
      <c r="M58" s="41">
        <f>primary!N59</f>
        <v>-89.818723630776631</v>
      </c>
      <c r="N58" s="40">
        <f t="shared" si="5"/>
        <v>2.002007361259956</v>
      </c>
      <c r="O58" s="50" t="s">
        <v>55</v>
      </c>
      <c r="P58" s="39">
        <f t="shared" si="6"/>
        <v>-632.76967706939513</v>
      </c>
      <c r="Q58" s="39">
        <f>1000*secondary!M59</f>
        <v>773.93956917249852</v>
      </c>
      <c r="R58" s="41">
        <f>secondary!N59</f>
        <v>-89.852188266337095</v>
      </c>
      <c r="S58" s="41">
        <f t="shared" si="7"/>
        <v>1.9966081891030794</v>
      </c>
      <c r="T58" s="50" t="s">
        <v>55</v>
      </c>
      <c r="U58" s="39">
        <f t="shared" si="8"/>
        <v>-773.93699374474397</v>
      </c>
      <c r="V58" s="41">
        <f t="shared" si="9"/>
        <v>3.9986155503630352</v>
      </c>
      <c r="W58" s="41" t="s">
        <v>55</v>
      </c>
      <c r="X58" s="39">
        <f t="shared" si="10"/>
        <v>-1406.7066708141392</v>
      </c>
      <c r="Y58" s="39">
        <f t="shared" si="11"/>
        <v>1406.712353908687</v>
      </c>
      <c r="Z58" s="41">
        <f t="shared" si="12"/>
        <v>-89.837135073973229</v>
      </c>
      <c r="AA58" s="39">
        <f t="shared" si="13"/>
        <v>8255.263475963362</v>
      </c>
      <c r="AB58" s="41">
        <f t="shared" si="14"/>
        <v>89.837135073973229</v>
      </c>
    </row>
    <row r="59" spans="6:28">
      <c r="F59" s="38">
        <f t="shared" si="2"/>
        <v>462</v>
      </c>
      <c r="G59" s="38">
        <f t="shared" si="3"/>
        <v>462000</v>
      </c>
      <c r="H59" s="38"/>
      <c r="I59" s="39">
        <f t="shared" si="4"/>
        <v>33442.533397507992</v>
      </c>
      <c r="J59" s="39" t="s">
        <v>55</v>
      </c>
      <c r="K59" s="39">
        <v>0</v>
      </c>
      <c r="L59" s="39">
        <f>1000*primary!M60</f>
        <v>638.74294794111108</v>
      </c>
      <c r="M59" s="41">
        <f>primary!N60</f>
        <v>-89.817013313373565</v>
      </c>
      <c r="N59" s="40">
        <f t="shared" si="5"/>
        <v>2.0399627677224257</v>
      </c>
      <c r="O59" s="50" t="s">
        <v>55</v>
      </c>
      <c r="P59" s="39">
        <f t="shared" si="6"/>
        <v>-638.73969040322459</v>
      </c>
      <c r="Q59" s="39">
        <f>1000*secondary!M60</f>
        <v>781.25047695582089</v>
      </c>
      <c r="R59" s="41">
        <f>secondary!N60</f>
        <v>-89.850791981112039</v>
      </c>
      <c r="S59" s="41">
        <f t="shared" si="7"/>
        <v>2.034507692478781</v>
      </c>
      <c r="T59" s="50" t="s">
        <v>55</v>
      </c>
      <c r="U59" s="39">
        <f t="shared" si="8"/>
        <v>-781.2478278511544</v>
      </c>
      <c r="V59" s="41">
        <f t="shared" si="9"/>
        <v>4.0744704602012067</v>
      </c>
      <c r="W59" s="41" t="s">
        <v>55</v>
      </c>
      <c r="X59" s="39">
        <f t="shared" si="10"/>
        <v>-1419.987518254379</v>
      </c>
      <c r="Y59" s="39">
        <f t="shared" si="11"/>
        <v>1419.9933638252544</v>
      </c>
      <c r="Z59" s="41">
        <f t="shared" si="12"/>
        <v>-89.835597625023084</v>
      </c>
      <c r="AA59" s="39">
        <f t="shared" si="13"/>
        <v>8207.8232556032617</v>
      </c>
      <c r="AB59" s="41">
        <f t="shared" si="14"/>
        <v>89.835597625023084</v>
      </c>
    </row>
    <row r="60" spans="6:28">
      <c r="F60" s="38">
        <f t="shared" si="2"/>
        <v>465</v>
      </c>
      <c r="G60" s="38">
        <f t="shared" si="3"/>
        <v>465000</v>
      </c>
      <c r="H60" s="38"/>
      <c r="I60" s="39">
        <f t="shared" si="4"/>
        <v>33878.262138435217</v>
      </c>
      <c r="J60" s="39" t="s">
        <v>55</v>
      </c>
      <c r="K60" s="39">
        <v>0</v>
      </c>
      <c r="L60" s="39">
        <f>1000*primary!M61</f>
        <v>644.75967158022945</v>
      </c>
      <c r="M60" s="41">
        <f>primary!N61</f>
        <v>-89.815289640144812</v>
      </c>
      <c r="N60" s="40">
        <f t="shared" si="5"/>
        <v>2.0785751704811859</v>
      </c>
      <c r="O60" s="50" t="s">
        <v>55</v>
      </c>
      <c r="P60" s="39">
        <f t="shared" si="6"/>
        <v>-644.75632111791356</v>
      </c>
      <c r="Q60" s="39">
        <f>1000*secondary!M61</f>
        <v>788.61868463544499</v>
      </c>
      <c r="R60" s="41">
        <f>secondary!N61</f>
        <v>-89.849384752286454</v>
      </c>
      <c r="S60" s="41">
        <f t="shared" si="7"/>
        <v>2.0730647658538355</v>
      </c>
      <c r="T60" s="50" t="s">
        <v>55</v>
      </c>
      <c r="U60" s="39">
        <f t="shared" si="8"/>
        <v>-788.61595986805651</v>
      </c>
      <c r="V60" s="41">
        <f t="shared" si="9"/>
        <v>4.1516399363350214</v>
      </c>
      <c r="W60" s="41" t="s">
        <v>55</v>
      </c>
      <c r="X60" s="39">
        <f t="shared" si="10"/>
        <v>-1433.3722809859701</v>
      </c>
      <c r="Y60" s="39">
        <f t="shared" si="11"/>
        <v>1433.3782934079488</v>
      </c>
      <c r="Z60" s="41">
        <f t="shared" si="12"/>
        <v>-89.834048150373107</v>
      </c>
      <c r="AA60" s="39">
        <f t="shared" si="13"/>
        <v>8160.2120265617787</v>
      </c>
      <c r="AB60" s="41">
        <f t="shared" si="14"/>
        <v>89.834048150373107</v>
      </c>
    </row>
    <row r="61" spans="6:28">
      <c r="F61" s="38">
        <f t="shared" si="2"/>
        <v>468</v>
      </c>
      <c r="G61" s="38">
        <f t="shared" si="3"/>
        <v>468000</v>
      </c>
      <c r="H61" s="38"/>
      <c r="I61" s="39">
        <f t="shared" si="4"/>
        <v>34316.811130112765</v>
      </c>
      <c r="J61" s="39" t="s">
        <v>55</v>
      </c>
      <c r="K61" s="39">
        <v>0</v>
      </c>
      <c r="L61" s="39">
        <f>1000*primary!M62</f>
        <v>650.82376346577121</v>
      </c>
      <c r="M61" s="41">
        <f>primary!N62</f>
        <v>-89.813552396674027</v>
      </c>
      <c r="N61" s="40">
        <f t="shared" si="5"/>
        <v>2.1178578554587797</v>
      </c>
      <c r="O61" s="50" t="s">
        <v>55</v>
      </c>
      <c r="P61" s="39">
        <f t="shared" si="6"/>
        <v>-650.82031757609889</v>
      </c>
      <c r="Q61" s="39">
        <f>1000*secondary!M62</f>
        <v>796.04511425805379</v>
      </c>
      <c r="R61" s="41">
        <f>secondary!N62</f>
        <v>-89.847966403758861</v>
      </c>
      <c r="S61" s="41">
        <f t="shared" si="7"/>
        <v>2.1122927464468026</v>
      </c>
      <c r="T61" s="50" t="s">
        <v>55</v>
      </c>
      <c r="U61" s="39">
        <f t="shared" si="8"/>
        <v>-796.04231178591965</v>
      </c>
      <c r="V61" s="41">
        <f t="shared" si="9"/>
        <v>4.2301506019055823</v>
      </c>
      <c r="W61" s="41" t="s">
        <v>55</v>
      </c>
      <c r="X61" s="39">
        <f t="shared" si="10"/>
        <v>-1446.8626293620187</v>
      </c>
      <c r="Y61" s="39">
        <f t="shared" si="11"/>
        <v>1446.8688131335505</v>
      </c>
      <c r="Z61" s="41">
        <f t="shared" si="12"/>
        <v>-89.832486456765537</v>
      </c>
      <c r="AA61" s="39">
        <f t="shared" si="13"/>
        <v>8112.4324780904626</v>
      </c>
      <c r="AB61" s="41">
        <f t="shared" si="14"/>
        <v>89.832486456765537</v>
      </c>
    </row>
    <row r="62" spans="6:28">
      <c r="F62" s="38">
        <f t="shared" si="2"/>
        <v>471</v>
      </c>
      <c r="G62" s="38">
        <f t="shared" si="3"/>
        <v>471000</v>
      </c>
      <c r="H62" s="38"/>
      <c r="I62" s="39">
        <f t="shared" si="4"/>
        <v>34758.180372540664</v>
      </c>
      <c r="J62" s="39" t="s">
        <v>55</v>
      </c>
      <c r="K62" s="39">
        <v>0</v>
      </c>
      <c r="L62" s="39">
        <f>1000*primary!M63</f>
        <v>656.93598619128591</v>
      </c>
      <c r="M62" s="41">
        <f>primary!N63</f>
        <v>-89.811801364487494</v>
      </c>
      <c r="N62" s="40">
        <f t="shared" si="5"/>
        <v>2.1578244497656347</v>
      </c>
      <c r="O62" s="50" t="s">
        <v>55</v>
      </c>
      <c r="P62" s="39">
        <f t="shared" si="6"/>
        <v>-656.93244230039465</v>
      </c>
      <c r="Q62" s="39">
        <f>1000*secondary!M63</f>
        <v>803.5307053726716</v>
      </c>
      <c r="R62" s="41">
        <f>secondary!N63</f>
        <v>-89.846536756084888</v>
      </c>
      <c r="S62" s="41">
        <f t="shared" si="7"/>
        <v>2.1522053149221021</v>
      </c>
      <c r="T62" s="50" t="s">
        <v>55</v>
      </c>
      <c r="U62" s="39">
        <f t="shared" si="8"/>
        <v>-803.52782309574422</v>
      </c>
      <c r="V62" s="41">
        <f t="shared" si="9"/>
        <v>4.3100297646877372</v>
      </c>
      <c r="W62" s="41" t="s">
        <v>55</v>
      </c>
      <c r="X62" s="39">
        <f t="shared" si="10"/>
        <v>-1460.4602653961388</v>
      </c>
      <c r="Y62" s="39">
        <f t="shared" si="11"/>
        <v>1460.4666251433248</v>
      </c>
      <c r="Z62" s="41">
        <f t="shared" si="12"/>
        <v>-89.830912347266278</v>
      </c>
      <c r="AA62" s="39">
        <f t="shared" si="13"/>
        <v>8064.4873168431359</v>
      </c>
      <c r="AB62" s="41">
        <f t="shared" si="14"/>
        <v>89.830912347266278</v>
      </c>
    </row>
    <row r="63" spans="6:28">
      <c r="F63" s="38">
        <f t="shared" si="2"/>
        <v>474</v>
      </c>
      <c r="G63" s="38">
        <f t="shared" si="3"/>
        <v>474000</v>
      </c>
      <c r="H63" s="38"/>
      <c r="I63" s="39">
        <f t="shared" si="4"/>
        <v>35202.369865718902</v>
      </c>
      <c r="J63" s="39" t="s">
        <v>55</v>
      </c>
      <c r="K63" s="39">
        <v>0</v>
      </c>
      <c r="L63" s="39">
        <f>1000*primary!M64</f>
        <v>663.09711686630385</v>
      </c>
      <c r="M63" s="41">
        <f>primary!N64</f>
        <v>-89.810036320952719</v>
      </c>
      <c r="N63" s="40">
        <f t="shared" si="5"/>
        <v>2.1984889319819505</v>
      </c>
      <c r="O63" s="50" t="s">
        <v>55</v>
      </c>
      <c r="P63" s="39">
        <f t="shared" si="6"/>
        <v>-663.09347232710752</v>
      </c>
      <c r="Q63" s="39">
        <f>1000*secondary!M64</f>
        <v>811.07641546911941</v>
      </c>
      <c r="R63" s="41">
        <f>secondary!N64</f>
        <v>-89.845095626393643</v>
      </c>
      <c r="S63" s="41">
        <f t="shared" si="7"/>
        <v>2.1928165057674089</v>
      </c>
      <c r="T63" s="50" t="s">
        <v>55</v>
      </c>
      <c r="U63" s="39">
        <f t="shared" si="8"/>
        <v>-811.07345122745051</v>
      </c>
      <c r="V63" s="41">
        <f t="shared" si="9"/>
        <v>4.3913054377493594</v>
      </c>
      <c r="W63" s="41" t="s">
        <v>55</v>
      </c>
      <c r="X63" s="39">
        <f t="shared" si="10"/>
        <v>-1474.166923554558</v>
      </c>
      <c r="Y63" s="39">
        <f t="shared" si="11"/>
        <v>1474.1734640352734</v>
      </c>
      <c r="Z63" s="41">
        <f t="shared" si="12"/>
        <v>-89.829325621190776</v>
      </c>
      <c r="AA63" s="39">
        <f t="shared" si="13"/>
        <v>8016.3792668817159</v>
      </c>
      <c r="AB63" s="41">
        <f t="shared" si="14"/>
        <v>89.829325621190776</v>
      </c>
    </row>
    <row r="64" spans="6:28">
      <c r="F64" s="38">
        <f t="shared" si="2"/>
        <v>477</v>
      </c>
      <c r="G64" s="38">
        <f t="shared" si="3"/>
        <v>477000</v>
      </c>
      <c r="H64" s="38"/>
      <c r="I64" s="39">
        <f t="shared" si="4"/>
        <v>35649.379609647476</v>
      </c>
      <c r="J64" s="39" t="s">
        <v>55</v>
      </c>
      <c r="K64" s="39">
        <v>0</v>
      </c>
      <c r="L64" s="39">
        <f>1000*primary!M65</f>
        <v>669.30794748058713</v>
      </c>
      <c r="M64" s="41">
        <f>primary!N65</f>
        <v>-89.808257039174137</v>
      </c>
      <c r="N64" s="40">
        <f t="shared" si="5"/>
        <v>2.239865642803283</v>
      </c>
      <c r="O64" s="50" t="s">
        <v>55</v>
      </c>
      <c r="P64" s="39">
        <f t="shared" si="6"/>
        <v>-669.30419957040351</v>
      </c>
      <c r="Q64" s="39">
        <f>1000*secondary!M65</f>
        <v>818.68322042946625</v>
      </c>
      <c r="R64" s="41">
        <f>secondary!N65</f>
        <v>-89.843642828301455</v>
      </c>
      <c r="S64" s="41">
        <f t="shared" si="7"/>
        <v>2.234140718042541</v>
      </c>
      <c r="T64" s="50" t="s">
        <v>55</v>
      </c>
      <c r="U64" s="39">
        <f t="shared" si="8"/>
        <v>-818.68017200126076</v>
      </c>
      <c r="V64" s="41">
        <f t="shared" si="9"/>
        <v>4.4740063608458236</v>
      </c>
      <c r="W64" s="41" t="s">
        <v>55</v>
      </c>
      <c r="X64" s="39">
        <f t="shared" si="10"/>
        <v>-1487.9843715716643</v>
      </c>
      <c r="Y64" s="39">
        <f t="shared" si="11"/>
        <v>1487.991097679834</v>
      </c>
      <c r="Z64" s="41">
        <f t="shared" si="12"/>
        <v>-89.827726074010826</v>
      </c>
      <c r="AA64" s="39">
        <f t="shared" si="13"/>
        <v>7968.1110696739961</v>
      </c>
      <c r="AB64" s="41">
        <f t="shared" si="14"/>
        <v>89.827726074010826</v>
      </c>
    </row>
    <row r="65" spans="6:28">
      <c r="F65" s="38">
        <f t="shared" si="2"/>
        <v>480</v>
      </c>
      <c r="G65" s="38">
        <f t="shared" si="3"/>
        <v>480000</v>
      </c>
      <c r="H65" s="38"/>
      <c r="I65" s="39">
        <f t="shared" si="4"/>
        <v>36099.209604326388</v>
      </c>
      <c r="J65" s="39" t="s">
        <v>55</v>
      </c>
      <c r="K65" s="39">
        <v>0</v>
      </c>
      <c r="L65" s="39">
        <f>1000*primary!M66</f>
        <v>675.56928527919445</v>
      </c>
      <c r="M65" s="41">
        <f>primary!N66</f>
        <v>-89.806463287885606</v>
      </c>
      <c r="N65" s="40">
        <f t="shared" si="5"/>
        <v>2.281969296063235</v>
      </c>
      <c r="O65" s="50" t="s">
        <v>55</v>
      </c>
      <c r="P65" s="39">
        <f t="shared" si="6"/>
        <v>-675.56543119728485</v>
      </c>
      <c r="Q65" s="39">
        <f>1000*secondary!M66</f>
        <v>826.35211499291938</v>
      </c>
      <c r="R65" s="41">
        <f>secondary!N66</f>
        <v>-89.842178171823065</v>
      </c>
      <c r="S65" s="41">
        <f t="shared" si="7"/>
        <v>2.2761927265109119</v>
      </c>
      <c r="T65" s="50" t="s">
        <v>55</v>
      </c>
      <c r="U65" s="39">
        <f t="shared" si="8"/>
        <v>-826.34898009251685</v>
      </c>
      <c r="V65" s="41">
        <f t="shared" si="9"/>
        <v>4.5581620225741464</v>
      </c>
      <c r="W65" s="41" t="s">
        <v>55</v>
      </c>
      <c r="X65" s="39">
        <f t="shared" si="10"/>
        <v>-1501.9144112898016</v>
      </c>
      <c r="Y65" s="39">
        <f t="shared" si="11"/>
        <v>1501.9213280598337</v>
      </c>
      <c r="Z65" s="41">
        <f t="shared" si="12"/>
        <v>-89.826113497251882</v>
      </c>
      <c r="AA65" s="39">
        <f t="shared" si="13"/>
        <v>7919.6854840934238</v>
      </c>
      <c r="AB65" s="41">
        <f t="shared" si="14"/>
        <v>89.826113497251882</v>
      </c>
    </row>
    <row r="66" spans="6:28">
      <c r="F66" s="38">
        <f t="shared" si="2"/>
        <v>483</v>
      </c>
      <c r="G66" s="38">
        <f t="shared" si="3"/>
        <v>483000</v>
      </c>
      <c r="H66" s="38"/>
      <c r="I66" s="39">
        <f t="shared" si="4"/>
        <v>36551.859849755638</v>
      </c>
      <c r="J66" s="39" t="s">
        <v>55</v>
      </c>
      <c r="K66" s="39">
        <v>0</v>
      </c>
      <c r="L66" s="39">
        <f>1000*primary!M67</f>
        <v>681.88195314874167</v>
      </c>
      <c r="M66" s="41">
        <f>primary!N67</f>
        <v>-89.804654831339818</v>
      </c>
      <c r="N66" s="40">
        <f t="shared" si="5"/>
        <v>2.3248149901495179</v>
      </c>
      <c r="O66" s="50" t="s">
        <v>55</v>
      </c>
      <c r="P66" s="39">
        <f t="shared" si="6"/>
        <v>-681.87799001375924</v>
      </c>
      <c r="Q66" s="39">
        <f>1000*secondary!M67</f>
        <v>834.08411323463906</v>
      </c>
      <c r="R66" s="41">
        <f>secondary!N67</f>
        <v>-89.840701463280169</v>
      </c>
      <c r="S66" s="41">
        <f t="shared" si="7"/>
        <v>2.3189876931680056</v>
      </c>
      <c r="T66" s="50" t="s">
        <v>55</v>
      </c>
      <c r="U66" s="39">
        <f t="shared" si="8"/>
        <v>-834.08088951041975</v>
      </c>
      <c r="V66" s="41">
        <f t="shared" si="9"/>
        <v>4.6438026833175234</v>
      </c>
      <c r="W66" s="41" t="s">
        <v>55</v>
      </c>
      <c r="X66" s="39">
        <f t="shared" si="10"/>
        <v>-1515.9588795241789</v>
      </c>
      <c r="Y66" s="39">
        <f t="shared" si="11"/>
        <v>1515.9659921355642</v>
      </c>
      <c r="Z66" s="41">
        <f t="shared" si="12"/>
        <v>-89.824487678386319</v>
      </c>
      <c r="AA66" s="39">
        <f t="shared" si="13"/>
        <v>7871.1052864207959</v>
      </c>
      <c r="AB66" s="41">
        <f t="shared" si="14"/>
        <v>89.824487678386319</v>
      </c>
    </row>
    <row r="67" spans="6:28">
      <c r="F67" s="38">
        <f t="shared" si="2"/>
        <v>486</v>
      </c>
      <c r="G67" s="38">
        <f t="shared" si="3"/>
        <v>486000</v>
      </c>
      <c r="H67" s="38"/>
      <c r="I67" s="39">
        <f t="shared" si="4"/>
        <v>37007.330345935217</v>
      </c>
      <c r="J67" s="39" t="s">
        <v>55</v>
      </c>
      <c r="K67" s="39">
        <v>0</v>
      </c>
      <c r="L67" s="39">
        <f>1000*primary!M68</f>
        <v>688.24679001525442</v>
      </c>
      <c r="M67" s="41">
        <f>primary!N68</f>
        <v>-89.802831429194157</v>
      </c>
      <c r="N67" s="40">
        <f t="shared" si="5"/>
        <v>2.3684182198315562</v>
      </c>
      <c r="O67" s="50" t="s">
        <v>55</v>
      </c>
      <c r="P67" s="39">
        <f t="shared" si="6"/>
        <v>-688.24271486259681</v>
      </c>
      <c r="Q67" s="39">
        <f>1000*secondary!M68</f>
        <v>841.88024905895975</v>
      </c>
      <c r="R67" s="41">
        <f>secondary!N68</f>
        <v>-89.839212505207271</v>
      </c>
      <c r="S67" s="41">
        <f t="shared" si="7"/>
        <v>2.3625411791851931</v>
      </c>
      <c r="T67" s="50" t="s">
        <v>55</v>
      </c>
      <c r="U67" s="39">
        <f t="shared" si="8"/>
        <v>-841.87693409117264</v>
      </c>
      <c r="V67" s="41">
        <f t="shared" si="9"/>
        <v>4.7309593990167489</v>
      </c>
      <c r="W67" s="41" t="s">
        <v>55</v>
      </c>
      <c r="X67" s="39">
        <f t="shared" si="10"/>
        <v>-1530.1196489537695</v>
      </c>
      <c r="Y67" s="39">
        <f t="shared" si="11"/>
        <v>1530.1269627358513</v>
      </c>
      <c r="Z67" s="41">
        <f t="shared" si="12"/>
        <v>-89.822848400759796</v>
      </c>
      <c r="AA67" s="39">
        <f t="shared" si="13"/>
        <v>7822.373270340594</v>
      </c>
      <c r="AB67" s="41">
        <f t="shared" si="14"/>
        <v>89.822848400759796</v>
      </c>
    </row>
    <row r="68" spans="6:28">
      <c r="F68" s="38">
        <f t="shared" si="2"/>
        <v>489</v>
      </c>
      <c r="G68" s="38">
        <f t="shared" si="3"/>
        <v>489000</v>
      </c>
      <c r="H68" s="38"/>
      <c r="I68" s="39">
        <f t="shared" si="4"/>
        <v>37465.621092865142</v>
      </c>
      <c r="J68" s="39" t="s">
        <v>55</v>
      </c>
      <c r="K68" s="39">
        <v>0</v>
      </c>
      <c r="L68" s="39">
        <f>1000*primary!M69</f>
        <v>694.66465125401703</v>
      </c>
      <c r="M68" s="41">
        <f>primary!N69</f>
        <v>-89.80099283639349</v>
      </c>
      <c r="N68" s="40">
        <f t="shared" si="5"/>
        <v>2.4127948885093877</v>
      </c>
      <c r="O68" s="50" t="s">
        <v>55</v>
      </c>
      <c r="P68" s="39">
        <f t="shared" si="6"/>
        <v>-694.66046103307986</v>
      </c>
      <c r="Q68" s="39">
        <f>1000*secondary!M69</f>
        <v>849.7415767075347</v>
      </c>
      <c r="R68" s="41">
        <f>secondary!N69</f>
        <v>-89.837711096254523</v>
      </c>
      <c r="S68" s="41">
        <f t="shared" si="7"/>
        <v>2.406869157284719</v>
      </c>
      <c r="T68" s="50" t="s">
        <v>55</v>
      </c>
      <c r="U68" s="39">
        <f t="shared" si="8"/>
        <v>-849.73816800604334</v>
      </c>
      <c r="V68" s="41">
        <f t="shared" si="9"/>
        <v>4.8196640457941067</v>
      </c>
      <c r="W68" s="41" t="s">
        <v>55</v>
      </c>
      <c r="X68" s="39">
        <f t="shared" si="10"/>
        <v>-1544.3986290391231</v>
      </c>
      <c r="Y68" s="39">
        <f t="shared" si="11"/>
        <v>1544.4061494760492</v>
      </c>
      <c r="Z68" s="41">
        <f t="shared" si="12"/>
        <v>-89.821195443431208</v>
      </c>
      <c r="AA68" s="39">
        <f t="shared" si="13"/>
        <v>7773.4922469460544</v>
      </c>
      <c r="AB68" s="41">
        <f t="shared" si="14"/>
        <v>89.821195443431208</v>
      </c>
    </row>
    <row r="69" spans="6:28">
      <c r="F69" s="38">
        <f t="shared" si="2"/>
        <v>492</v>
      </c>
      <c r="G69" s="38">
        <f t="shared" si="3"/>
        <v>492000</v>
      </c>
      <c r="H69" s="38"/>
      <c r="I69" s="39">
        <f t="shared" si="4"/>
        <v>37926.732090545403</v>
      </c>
      <c r="J69" s="39" t="s">
        <v>55</v>
      </c>
      <c r="K69" s="39">
        <v>0</v>
      </c>
      <c r="L69" s="39">
        <f>1000*primary!M70</f>
        <v>701.13640911185257</v>
      </c>
      <c r="M69" s="41">
        <f>primary!N70</f>
        <v>-89.799138803049033</v>
      </c>
      <c r="N69" s="40">
        <f t="shared" si="5"/>
        <v>2.4579613209112701</v>
      </c>
      <c r="O69" s="50" t="s">
        <v>55</v>
      </c>
      <c r="P69" s="39">
        <f t="shared" si="6"/>
        <v>-701.13210068317937</v>
      </c>
      <c r="Q69" s="39">
        <f>1000*secondary!M70</f>
        <v>857.66917128293585</v>
      </c>
      <c r="R69" s="41">
        <f>secondary!N70</f>
        <v>-89.836197031087877</v>
      </c>
      <c r="S69" s="41">
        <f t="shared" si="7"/>
        <v>2.451988024563823</v>
      </c>
      <c r="T69" s="50" t="s">
        <v>55</v>
      </c>
      <c r="U69" s="39">
        <f t="shared" si="8"/>
        <v>-857.66566628487897</v>
      </c>
      <c r="V69" s="41">
        <f t="shared" si="9"/>
        <v>4.9099493454750931</v>
      </c>
      <c r="W69" s="41" t="s">
        <v>55</v>
      </c>
      <c r="X69" s="39">
        <f t="shared" si="10"/>
        <v>-1558.7977669680583</v>
      </c>
      <c r="Y69" s="39">
        <f t="shared" si="11"/>
        <v>1558.8054997039176</v>
      </c>
      <c r="Z69" s="41">
        <f t="shared" si="12"/>
        <v>-89.819528581117368</v>
      </c>
      <c r="AA69" s="39">
        <f t="shared" si="13"/>
        <v>7724.4650447357235</v>
      </c>
      <c r="AB69" s="41">
        <f t="shared" si="14"/>
        <v>89.819528581117368</v>
      </c>
    </row>
    <row r="70" spans="6:28">
      <c r="F70" s="38">
        <f t="shared" ref="F70:F133" si="15">F69+F$3</f>
        <v>495</v>
      </c>
      <c r="G70" s="38">
        <f t="shared" ref="G70:G133" si="16">1000*F70</f>
        <v>495000</v>
      </c>
      <c r="H70" s="38"/>
      <c r="I70" s="39">
        <f t="shared" ref="I70:I133" si="17">(6.283*G70*D$6)^2</f>
        <v>38390.66333897601</v>
      </c>
      <c r="J70" s="39" t="s">
        <v>55</v>
      </c>
      <c r="K70" s="39">
        <v>0</v>
      </c>
      <c r="L70" s="39">
        <f>1000*primary!M71</f>
        <v>707.66295314227364</v>
      </c>
      <c r="M70" s="41">
        <f>primary!N71</f>
        <v>-89.797269074313661</v>
      </c>
      <c r="N70" s="40">
        <f t="shared" ref="N70:N133" si="18">COS(RADIANS(M70))*L70</f>
        <v>2.5039342762501797</v>
      </c>
      <c r="O70" s="50" t="s">
        <v>55</v>
      </c>
      <c r="P70" s="39">
        <f t="shared" ref="P70:P133" si="19">SIN(RADIANS(M70))*L70</f>
        <v>-707.65852327459743</v>
      </c>
      <c r="Q70" s="39">
        <f>1000*secondary!M71</f>
        <v>865.66412928826435</v>
      </c>
      <c r="R70" s="41">
        <f>secondary!N71</f>
        <v>-89.834670100285862</v>
      </c>
      <c r="S70" s="41">
        <f t="shared" ref="S70:S133" si="20">COS(RADIANS(R70))*Q70</f>
        <v>2.4979146157879106</v>
      </c>
      <c r="T70" s="50" t="s">
        <v>55</v>
      </c>
      <c r="U70" s="39">
        <f t="shared" ref="U70:U133" si="21">SIN(RADIANS(R70))*Q70</f>
        <v>-865.66052535562756</v>
      </c>
      <c r="V70" s="41">
        <f t="shared" ref="V70:V133" si="22">N70+S70</f>
        <v>5.0018488920380904</v>
      </c>
      <c r="W70" s="41" t="s">
        <v>55</v>
      </c>
      <c r="X70" s="39">
        <f t="shared" ref="X70:X133" si="23">P70+U70</f>
        <v>-1573.3190486302251</v>
      </c>
      <c r="Y70" s="39">
        <f t="shared" ref="Y70:Y133" si="24">SQRT(V70^2+X70^2)</f>
        <v>1573.3269994743798</v>
      </c>
      <c r="Z70" s="41">
        <f t="shared" ref="Z70:Z133" si="25">DEGREES(ASIN(X70/Y70))</f>
        <v>-89.817847584052458</v>
      </c>
      <c r="AA70" s="39">
        <f t="shared" ref="AA70:AA133" si="26">I70/V70</f>
        <v>7675.2945096134372</v>
      </c>
      <c r="AB70" s="41">
        <f t="shared" ref="AB70:AB133" si="27">-1*Z70</f>
        <v>89.817847584052458</v>
      </c>
    </row>
    <row r="71" spans="6:28">
      <c r="F71" s="38">
        <f t="shared" si="15"/>
        <v>498</v>
      </c>
      <c r="G71" s="38">
        <f t="shared" si="16"/>
        <v>498000</v>
      </c>
      <c r="H71" s="38"/>
      <c r="I71" s="39">
        <f t="shared" si="17"/>
        <v>38857.414838156947</v>
      </c>
      <c r="J71" s="39" t="s">
        <v>55</v>
      </c>
      <c r="K71" s="39">
        <v>0</v>
      </c>
      <c r="L71" s="39">
        <f>1000*primary!M72</f>
        <v>714.24519065396771</v>
      </c>
      <c r="M71" s="41">
        <f>primary!N72</f>
        <v>-89.795383390253548</v>
      </c>
      <c r="N71" s="40">
        <f t="shared" si="18"/>
        <v>2.550730961861615</v>
      </c>
      <c r="O71" s="50" t="s">
        <v>55</v>
      </c>
      <c r="P71" s="39">
        <f t="shared" si="19"/>
        <v>-714.24063602114018</v>
      </c>
      <c r="Q71" s="39">
        <f>1000*secondary!M72</f>
        <v>873.72756918334403</v>
      </c>
      <c r="R71" s="41">
        <f>secondary!N72</f>
        <v>-89.833130090233439</v>
      </c>
      <c r="S71" s="41">
        <f t="shared" si="20"/>
        <v>2.54466621717006</v>
      </c>
      <c r="T71" s="50" t="s">
        <v>55</v>
      </c>
      <c r="U71" s="39">
        <f t="shared" si="21"/>
        <v>-873.7238636004389</v>
      </c>
      <c r="V71" s="41">
        <f t="shared" si="22"/>
        <v>5.095397179031675</v>
      </c>
      <c r="W71" s="41" t="s">
        <v>55</v>
      </c>
      <c r="X71" s="39">
        <f t="shared" si="23"/>
        <v>-1587.9644996215791</v>
      </c>
      <c r="Y71" s="39">
        <f t="shared" si="24"/>
        <v>1587.9726745542016</v>
      </c>
      <c r="Z71" s="41">
        <f t="shared" si="25"/>
        <v>-89.816152217882788</v>
      </c>
      <c r="AA71" s="39">
        <f t="shared" si="26"/>
        <v>7625.9835048896775</v>
      </c>
      <c r="AB71" s="41">
        <f t="shared" si="27"/>
        <v>89.816152217882788</v>
      </c>
    </row>
    <row r="72" spans="6:28">
      <c r="F72" s="38">
        <f t="shared" si="15"/>
        <v>501</v>
      </c>
      <c r="G72" s="38">
        <f t="shared" si="16"/>
        <v>501000</v>
      </c>
      <c r="H72" s="38"/>
      <c r="I72" s="39">
        <f t="shared" si="17"/>
        <v>39326.986588088228</v>
      </c>
      <c r="J72" s="39" t="s">
        <v>55</v>
      </c>
      <c r="K72" s="39">
        <v>0</v>
      </c>
      <c r="L72" s="39">
        <f>1000*primary!M73</f>
        <v>720.88404717309948</v>
      </c>
      <c r="M72" s="41">
        <f>primary!N73</f>
        <v>-89.793481485715617</v>
      </c>
      <c r="N72" s="40">
        <f t="shared" si="18"/>
        <v>2.5983690473433239</v>
      </c>
      <c r="O72" s="50" t="s">
        <v>55</v>
      </c>
      <c r="P72" s="39">
        <f t="shared" si="19"/>
        <v>-720.87936435090251</v>
      </c>
      <c r="Q72" s="39">
        <f>1000*secondary!M73</f>
        <v>881.86063195810868</v>
      </c>
      <c r="R72" s="41">
        <f>secondary!N73</f>
        <v>-89.831576783012466</v>
      </c>
      <c r="S72" s="41">
        <f t="shared" si="20"/>
        <v>2.5922605806584231</v>
      </c>
      <c r="T72" s="50" t="s">
        <v>55</v>
      </c>
      <c r="U72" s="39">
        <f t="shared" si="21"/>
        <v>-881.85682192895513</v>
      </c>
      <c r="V72" s="41">
        <f t="shared" si="22"/>
        <v>5.190629628001747</v>
      </c>
      <c r="W72" s="41" t="s">
        <v>55</v>
      </c>
      <c r="X72" s="39">
        <f t="shared" si="23"/>
        <v>-1602.7361862798575</v>
      </c>
      <c r="Y72" s="39">
        <f t="shared" si="24"/>
        <v>1602.7445914576774</v>
      </c>
      <c r="Z72" s="41">
        <f t="shared" si="25"/>
        <v>-89.814442243532113</v>
      </c>
      <c r="AA72" s="39">
        <f t="shared" si="26"/>
        <v>7576.5349112816712</v>
      </c>
      <c r="AB72" s="41">
        <f t="shared" si="27"/>
        <v>89.814442243532113</v>
      </c>
    </row>
    <row r="73" spans="6:28">
      <c r="F73" s="38">
        <f t="shared" si="15"/>
        <v>504</v>
      </c>
      <c r="G73" s="38">
        <f t="shared" si="16"/>
        <v>504000</v>
      </c>
      <c r="H73" s="38"/>
      <c r="I73" s="39">
        <f t="shared" si="17"/>
        <v>39799.378588769832</v>
      </c>
      <c r="J73" s="39" t="s">
        <v>55</v>
      </c>
      <c r="K73" s="39">
        <v>0</v>
      </c>
      <c r="L73" s="39">
        <f>1000*primary!M74</f>
        <v>727.58046691993184</v>
      </c>
      <c r="M73" s="41">
        <f>primary!N74</f>
        <v>-89.791563090191005</v>
      </c>
      <c r="N73" s="40">
        <f t="shared" si="18"/>
        <v>2.6468666792170281</v>
      </c>
      <c r="O73" s="50" t="s">
        <v>55</v>
      </c>
      <c r="P73" s="39">
        <f t="shared" si="19"/>
        <v>-727.57565238276663</v>
      </c>
      <c r="Q73" s="39">
        <f>1000*secondary!M74</f>
        <v>890.06448172379874</v>
      </c>
      <c r="R73" s="41">
        <f>secondary!N74</f>
        <v>-89.830009956288791</v>
      </c>
      <c r="S73" s="41">
        <f t="shared" si="20"/>
        <v>2.6407159387541737</v>
      </c>
      <c r="T73" s="50" t="s">
        <v>55</v>
      </c>
      <c r="U73" s="39">
        <f t="shared" si="21"/>
        <v>-890.06056436940582</v>
      </c>
      <c r="V73" s="41">
        <f t="shared" si="22"/>
        <v>5.2875826179712018</v>
      </c>
      <c r="W73" s="41" t="s">
        <v>55</v>
      </c>
      <c r="X73" s="39">
        <f t="shared" si="23"/>
        <v>-1617.6362167521725</v>
      </c>
      <c r="Y73" s="39">
        <f t="shared" si="24"/>
        <v>1617.6448585144462</v>
      </c>
      <c r="Z73" s="41">
        <f t="shared" si="25"/>
        <v>-89.812717417098312</v>
      </c>
      <c r="AA73" s="39">
        <f t="shared" si="26"/>
        <v>7526.9516269119777</v>
      </c>
      <c r="AB73" s="41">
        <f t="shared" si="27"/>
        <v>89.812717417098312</v>
      </c>
    </row>
    <row r="74" spans="6:28">
      <c r="F74" s="38">
        <f t="shared" si="15"/>
        <v>507</v>
      </c>
      <c r="G74" s="38">
        <f t="shared" si="16"/>
        <v>507000</v>
      </c>
      <c r="H74" s="38"/>
      <c r="I74" s="39">
        <f t="shared" si="17"/>
        <v>40274.590840201789</v>
      </c>
      <c r="J74" s="39" t="s">
        <v>55</v>
      </c>
      <c r="K74" s="39">
        <v>0</v>
      </c>
      <c r="L74" s="39">
        <f>1000*primary!M75</f>
        <v>734.33541330028868</v>
      </c>
      <c r="M74" s="41">
        <f>primary!N75</f>
        <v>-89.78962792767426</v>
      </c>
      <c r="N74" s="40">
        <f t="shared" si="18"/>
        <v>2.6962424961343729</v>
      </c>
      <c r="O74" s="50" t="s">
        <v>55</v>
      </c>
      <c r="P74" s="39">
        <f t="shared" si="19"/>
        <v>-734.33046341773661</v>
      </c>
      <c r="Q74" s="39">
        <f>1000*secondary!M75</f>
        <v>898.34030632262693</v>
      </c>
      <c r="R74" s="41">
        <f>secondary!N75</f>
        <v>-89.828429383195811</v>
      </c>
      <c r="S74" s="41">
        <f t="shared" si="20"/>
        <v>2.690051019879371</v>
      </c>
      <c r="T74" s="50" t="s">
        <v>55</v>
      </c>
      <c r="U74" s="39">
        <f t="shared" si="21"/>
        <v>-898.33627867816938</v>
      </c>
      <c r="V74" s="41">
        <f t="shared" si="22"/>
        <v>5.386293516013744</v>
      </c>
      <c r="W74" s="41" t="s">
        <v>55</v>
      </c>
      <c r="X74" s="39">
        <f t="shared" si="23"/>
        <v>-1632.6667420959061</v>
      </c>
      <c r="Y74" s="39">
        <f t="shared" si="24"/>
        <v>1632.6756269706182</v>
      </c>
      <c r="Z74" s="41">
        <f t="shared" si="25"/>
        <v>-89.810977489706431</v>
      </c>
      <c r="AA74" s="39">
        <f t="shared" si="26"/>
        <v>7477.2365673098275</v>
      </c>
      <c r="AB74" s="41">
        <f t="shared" si="27"/>
        <v>89.810977489706431</v>
      </c>
    </row>
    <row r="75" spans="6:28">
      <c r="F75" s="38">
        <f t="shared" si="15"/>
        <v>510</v>
      </c>
      <c r="G75" s="38">
        <f t="shared" si="16"/>
        <v>510000</v>
      </c>
      <c r="H75" s="38"/>
      <c r="I75" s="39">
        <f t="shared" si="17"/>
        <v>40752.623342384082</v>
      </c>
      <c r="J75" s="39" t="s">
        <v>55</v>
      </c>
      <c r="K75" s="39">
        <v>0</v>
      </c>
      <c r="L75" s="39">
        <f>1000*primary!M76</f>
        <v>741.14986941240272</v>
      </c>
      <c r="M75" s="41">
        <f>primary!N76</f>
        <v>-89.787675716518123</v>
      </c>
      <c r="N75" s="40">
        <f t="shared" si="18"/>
        <v>2.7465156446501342</v>
      </c>
      <c r="O75" s="50" t="s">
        <v>55</v>
      </c>
      <c r="P75" s="39">
        <f t="shared" si="19"/>
        <v>-741.14478044565305</v>
      </c>
      <c r="Q75" s="39">
        <f>1000*secondary!M76</f>
        <v>906.68931795658978</v>
      </c>
      <c r="R75" s="41">
        <f>secondary!N76</f>
        <v>-89.826834832214345</v>
      </c>
      <c r="S75" s="41">
        <f t="shared" si="20"/>
        <v>2.7402850643218684</v>
      </c>
      <c r="T75" s="50" t="s">
        <v>55</v>
      </c>
      <c r="U75" s="39">
        <f t="shared" si="21"/>
        <v>-906.68517696847357</v>
      </c>
      <c r="V75" s="41">
        <f t="shared" si="22"/>
        <v>5.4868007089720026</v>
      </c>
      <c r="W75" s="41" t="s">
        <v>55</v>
      </c>
      <c r="X75" s="39">
        <f t="shared" si="23"/>
        <v>-1647.8299574141265</v>
      </c>
      <c r="Y75" s="39">
        <f t="shared" si="24"/>
        <v>1647.8390921244288</v>
      </c>
      <c r="Z75" s="41">
        <f t="shared" si="25"/>
        <v>-89.809222207401618</v>
      </c>
      <c r="AA75" s="39">
        <f t="shared" si="26"/>
        <v>7427.3926654098259</v>
      </c>
      <c r="AB75" s="41">
        <f t="shared" si="27"/>
        <v>89.809222207401618</v>
      </c>
    </row>
    <row r="76" spans="6:28">
      <c r="F76" s="38">
        <f t="shared" si="15"/>
        <v>513</v>
      </c>
      <c r="G76" s="38">
        <f t="shared" si="16"/>
        <v>513000</v>
      </c>
      <c r="H76" s="38"/>
      <c r="I76" s="39">
        <f t="shared" si="17"/>
        <v>41233.476095316713</v>
      </c>
      <c r="J76" s="39" t="s">
        <v>55</v>
      </c>
      <c r="K76" s="39">
        <v>0</v>
      </c>
      <c r="L76" s="39">
        <f>1000*primary!M77</f>
        <v>748.02483856971787</v>
      </c>
      <c r="M76" s="41">
        <f>primary!N77</f>
        <v>-89.785706169283785</v>
      </c>
      <c r="N76" s="40">
        <f t="shared" si="18"/>
        <v>2.7977057955862619</v>
      </c>
      <c r="O76" s="50" t="s">
        <v>55</v>
      </c>
      <c r="P76" s="39">
        <f t="shared" si="19"/>
        <v>-748.0196066678559</v>
      </c>
      <c r="Q76" s="39">
        <f>1000*secondary!M77</f>
        <v>915.11275383613406</v>
      </c>
      <c r="R76" s="41">
        <f>secondary!N77</f>
        <v>-89.825226067048746</v>
      </c>
      <c r="S76" s="41">
        <f t="shared" si="20"/>
        <v>2.7914378407782139</v>
      </c>
      <c r="T76" s="50" t="s">
        <v>55</v>
      </c>
      <c r="U76" s="39">
        <f t="shared" si="21"/>
        <v>-915.1084963589476</v>
      </c>
      <c r="V76" s="41">
        <f t="shared" si="22"/>
        <v>5.5891436363644758</v>
      </c>
      <c r="W76" s="41" t="s">
        <v>55</v>
      </c>
      <c r="X76" s="39">
        <f t="shared" si="23"/>
        <v>-1663.1281030268035</v>
      </c>
      <c r="Y76" s="39">
        <f t="shared" si="24"/>
        <v>1663.1374944977103</v>
      </c>
      <c r="Z76" s="41">
        <f t="shared" si="25"/>
        <v>-89.807451310977584</v>
      </c>
      <c r="AA76" s="39">
        <f t="shared" si="26"/>
        <v>7377.4228715541676</v>
      </c>
      <c r="AB76" s="41">
        <f t="shared" si="27"/>
        <v>89.807451310977584</v>
      </c>
    </row>
    <row r="77" spans="6:28">
      <c r="F77" s="38">
        <f t="shared" si="15"/>
        <v>516</v>
      </c>
      <c r="G77" s="38">
        <f t="shared" si="16"/>
        <v>516000</v>
      </c>
      <c r="H77" s="38"/>
      <c r="I77" s="39">
        <f t="shared" si="17"/>
        <v>41717.149098999682</v>
      </c>
      <c r="J77" s="39" t="s">
        <v>55</v>
      </c>
      <c r="K77" s="39">
        <v>0</v>
      </c>
      <c r="L77" s="39">
        <f>1000*primary!M78</f>
        <v>754.96134484023446</v>
      </c>
      <c r="M77" s="41">
        <f>primary!N78</f>
        <v>-89.783718992586273</v>
      </c>
      <c r="N77" s="40">
        <f t="shared" si="18"/>
        <v>2.8498331610148462</v>
      </c>
      <c r="O77" s="50" t="s">
        <v>55</v>
      </c>
      <c r="P77" s="39">
        <f t="shared" si="19"/>
        <v>-754.95596603638398</v>
      </c>
      <c r="Q77" s="39">
        <f>1000*secondary!M78</f>
        <v>923.61187684941751</v>
      </c>
      <c r="R77" s="41">
        <f>secondary!N78</f>
        <v>-89.823602846499085</v>
      </c>
      <c r="S77" s="41">
        <f t="shared" si="20"/>
        <v>2.8435296635243037</v>
      </c>
      <c r="T77" s="50" t="s">
        <v>55</v>
      </c>
      <c r="U77" s="39">
        <f t="shared" si="21"/>
        <v>-923.60749964276283</v>
      </c>
      <c r="V77" s="41">
        <f t="shared" si="22"/>
        <v>5.6933628245391503</v>
      </c>
      <c r="W77" s="41" t="s">
        <v>55</v>
      </c>
      <c r="X77" s="39">
        <f t="shared" si="23"/>
        <v>-1678.5634656791467</v>
      </c>
      <c r="Y77" s="39">
        <f t="shared" si="24"/>
        <v>1678.5731210444899</v>
      </c>
      <c r="Z77" s="41">
        <f t="shared" si="25"/>
        <v>-89.805664535876446</v>
      </c>
      <c r="AA77" s="39">
        <f t="shared" si="26"/>
        <v>7327.3301534891161</v>
      </c>
      <c r="AB77" s="41">
        <f t="shared" si="27"/>
        <v>89.805664535876446</v>
      </c>
    </row>
    <row r="78" spans="6:28">
      <c r="F78" s="38">
        <f t="shared" si="15"/>
        <v>519</v>
      </c>
      <c r="G78" s="38">
        <f t="shared" si="16"/>
        <v>519000</v>
      </c>
      <c r="H78" s="38"/>
      <c r="I78" s="39">
        <f t="shared" si="17"/>
        <v>42203.642353432988</v>
      </c>
      <c r="J78" s="39" t="s">
        <v>55</v>
      </c>
      <c r="K78" s="39">
        <v>0</v>
      </c>
      <c r="L78" s="39">
        <f>1000*primary!M79</f>
        <v>761.96043360301951</v>
      </c>
      <c r="M78" s="41">
        <f>primary!N79</f>
        <v>-89.781713886935108</v>
      </c>
      <c r="N78" s="40">
        <f t="shared" si="18"/>
        <v>2.9029185118825445</v>
      </c>
      <c r="O78" s="50" t="s">
        <v>55</v>
      </c>
      <c r="P78" s="39">
        <f t="shared" si="19"/>
        <v>-761.95490381033369</v>
      </c>
      <c r="Q78" s="39">
        <f>1000*secondary!M79</f>
        <v>932.1879762529295</v>
      </c>
      <c r="R78" s="41">
        <f>secondary!N79</f>
        <v>-89.821964924329279</v>
      </c>
      <c r="S78" s="41">
        <f t="shared" si="20"/>
        <v>2.8965814102350484</v>
      </c>
      <c r="T78" s="50" t="s">
        <v>55</v>
      </c>
      <c r="U78" s="39">
        <f t="shared" si="21"/>
        <v>-932.18347597812851</v>
      </c>
      <c r="V78" s="41">
        <f t="shared" si="22"/>
        <v>5.7994999221175929</v>
      </c>
      <c r="W78" s="41" t="s">
        <v>55</v>
      </c>
      <c r="X78" s="39">
        <f t="shared" si="23"/>
        <v>-1694.1383797884623</v>
      </c>
      <c r="Y78" s="39">
        <f t="shared" si="24"/>
        <v>1694.1483063981213</v>
      </c>
      <c r="Z78" s="41">
        <f t="shared" si="25"/>
        <v>-89.803861612018366</v>
      </c>
      <c r="AA78" s="39">
        <f t="shared" si="26"/>
        <v>7277.1174963690692</v>
      </c>
      <c r="AB78" s="41">
        <f t="shared" si="27"/>
        <v>89.803861612018366</v>
      </c>
    </row>
    <row r="79" spans="6:28">
      <c r="F79" s="38">
        <f t="shared" si="15"/>
        <v>522</v>
      </c>
      <c r="G79" s="38">
        <f t="shared" si="16"/>
        <v>522000</v>
      </c>
      <c r="H79" s="38"/>
      <c r="I79" s="39">
        <f t="shared" si="17"/>
        <v>42692.955858616617</v>
      </c>
      <c r="J79" s="39" t="s">
        <v>55</v>
      </c>
      <c r="K79" s="39">
        <v>0</v>
      </c>
      <c r="L79" s="39">
        <f>1000*primary!M80</f>
        <v>769.02317212251944</v>
      </c>
      <c r="M79" s="41">
        <f>primary!N80</f>
        <v>-89.779690546569697</v>
      </c>
      <c r="N79" s="40">
        <f t="shared" si="18"/>
        <v>2.9569831963068411</v>
      </c>
      <c r="O79" s="50" t="s">
        <v>55</v>
      </c>
      <c r="P79" s="39">
        <f t="shared" si="19"/>
        <v>-769.01748713001246</v>
      </c>
      <c r="Q79" s="39">
        <f>1000*secondary!M80</f>
        <v>940.84236838428239</v>
      </c>
      <c r="R79" s="41">
        <f>secondary!N80</f>
        <v>-89.820312049130877</v>
      </c>
      <c r="S79" s="41">
        <f t="shared" si="20"/>
        <v>2.9506145404897697</v>
      </c>
      <c r="T79" s="50" t="s">
        <v>55</v>
      </c>
      <c r="U79" s="39">
        <f t="shared" si="21"/>
        <v>-940.83774160095174</v>
      </c>
      <c r="V79" s="41">
        <f t="shared" si="22"/>
        <v>5.9075977367966104</v>
      </c>
      <c r="W79" s="41" t="s">
        <v>55</v>
      </c>
      <c r="X79" s="39">
        <f t="shared" si="23"/>
        <v>-1709.8552287309642</v>
      </c>
      <c r="Y79" s="39">
        <f t="shared" si="24"/>
        <v>1709.8654341583838</v>
      </c>
      <c r="Z79" s="41">
        <f t="shared" si="25"/>
        <v>-89.802042263658052</v>
      </c>
      <c r="AA79" s="39">
        <f t="shared" si="26"/>
        <v>7226.7879027536555</v>
      </c>
      <c r="AB79" s="41">
        <f t="shared" si="27"/>
        <v>89.802042263658052</v>
      </c>
    </row>
    <row r="80" spans="6:28">
      <c r="F80" s="38">
        <f t="shared" si="15"/>
        <v>525</v>
      </c>
      <c r="G80" s="38">
        <f t="shared" si="16"/>
        <v>525000</v>
      </c>
      <c r="H80" s="38"/>
      <c r="I80" s="39">
        <f t="shared" si="17"/>
        <v>43185.089614550605</v>
      </c>
      <c r="J80" s="39" t="s">
        <v>55</v>
      </c>
      <c r="K80" s="39">
        <v>0</v>
      </c>
      <c r="L80" s="39">
        <f>1000*primary!M81</f>
        <v>776.1506501413478</v>
      </c>
      <c r="M80" s="41">
        <f>primary!N81</f>
        <v>-89.777648659289468</v>
      </c>
      <c r="N80" s="40">
        <f t="shared" si="18"/>
        <v>3.012049158574265</v>
      </c>
      <c r="O80" s="50" t="s">
        <v>55</v>
      </c>
      <c r="P80" s="39">
        <f t="shared" si="19"/>
        <v>-776.14480560956099</v>
      </c>
      <c r="Q80" s="39">
        <f>1000*secondary!M81</f>
        <v>949.5763973980047</v>
      </c>
      <c r="R80" s="41">
        <f>secondary!N81</f>
        <v>-89.81864396418257</v>
      </c>
      <c r="S80" s="41">
        <f t="shared" si="20"/>
        <v>3.0056511149845933</v>
      </c>
      <c r="T80" s="50" t="s">
        <v>55</v>
      </c>
      <c r="U80" s="39">
        <f t="shared" si="21"/>
        <v>-949.57164056049419</v>
      </c>
      <c r="V80" s="41">
        <f t="shared" si="22"/>
        <v>6.0177002735588587</v>
      </c>
      <c r="W80" s="41" t="s">
        <v>55</v>
      </c>
      <c r="X80" s="39">
        <f t="shared" si="23"/>
        <v>-1725.7164461700552</v>
      </c>
      <c r="Y80" s="39">
        <f t="shared" si="24"/>
        <v>1725.7269382200614</v>
      </c>
      <c r="Z80" s="41">
        <f t="shared" si="25"/>
        <v>-89.800206209244919</v>
      </c>
      <c r="AA80" s="39">
        <f t="shared" si="26"/>
        <v>7176.3443926081427</v>
      </c>
      <c r="AB80" s="41">
        <f t="shared" si="27"/>
        <v>89.800206209244919</v>
      </c>
    </row>
    <row r="81" spans="6:28">
      <c r="F81" s="38">
        <f t="shared" si="15"/>
        <v>528</v>
      </c>
      <c r="G81" s="38">
        <f t="shared" si="16"/>
        <v>528000</v>
      </c>
      <c r="H81" s="38"/>
      <c r="I81" s="39">
        <f t="shared" si="17"/>
        <v>43680.043621234923</v>
      </c>
      <c r="J81" s="39" t="s">
        <v>55</v>
      </c>
      <c r="K81" s="39">
        <v>0</v>
      </c>
      <c r="L81" s="39">
        <f>1000*primary!M82</f>
        <v>783.34398049225047</v>
      </c>
      <c r="M81" s="41">
        <f>primary!N82</f>
        <v>-89.775587906278687</v>
      </c>
      <c r="N81" s="40">
        <f t="shared" si="18"/>
        <v>3.0681389588670385</v>
      </c>
      <c r="O81" s="50" t="s">
        <v>55</v>
      </c>
      <c r="P81" s="39">
        <f t="shared" si="19"/>
        <v>-783.33797194874478</v>
      </c>
      <c r="Q81" s="39">
        <f>1000*secondary!M82</f>
        <v>958.3914360252121</v>
      </c>
      <c r="R81" s="41">
        <f>secondary!N82</f>
        <v>-89.816960407305103</v>
      </c>
      <c r="S81" s="41">
        <f t="shared" si="20"/>
        <v>3.0617138154881296</v>
      </c>
      <c r="T81" s="50" t="s">
        <v>55</v>
      </c>
      <c r="U81" s="39">
        <f t="shared" si="21"/>
        <v>-958.3865454789003</v>
      </c>
      <c r="V81" s="41">
        <f t="shared" si="22"/>
        <v>6.1298527743551681</v>
      </c>
      <c r="W81" s="41" t="s">
        <v>55</v>
      </c>
      <c r="X81" s="39">
        <f t="shared" si="23"/>
        <v>-1741.724517427645</v>
      </c>
      <c r="Y81" s="39">
        <f t="shared" si="24"/>
        <v>1741.7353041445758</v>
      </c>
      <c r="Z81" s="41">
        <f t="shared" si="25"/>
        <v>-89.798353161236761</v>
      </c>
      <c r="AA81" s="39">
        <f t="shared" si="26"/>
        <v>7125.7900033055621</v>
      </c>
      <c r="AB81" s="41">
        <f t="shared" si="27"/>
        <v>89.798353161236761</v>
      </c>
    </row>
    <row r="82" spans="6:28">
      <c r="F82" s="38">
        <f t="shared" si="15"/>
        <v>531</v>
      </c>
      <c r="G82" s="38">
        <f t="shared" si="16"/>
        <v>531000</v>
      </c>
      <c r="H82" s="38"/>
      <c r="I82" s="39">
        <f t="shared" si="17"/>
        <v>44177.817878669579</v>
      </c>
      <c r="J82" s="39" t="s">
        <v>55</v>
      </c>
      <c r="K82" s="39">
        <v>0</v>
      </c>
      <c r="L82" s="39">
        <f>1000*primary!M83</f>
        <v>790.60429972997451</v>
      </c>
      <c r="M82" s="41">
        <f>primary!N83</f>
        <v>-89.773507961925205</v>
      </c>
      <c r="N82" s="40">
        <f t="shared" si="18"/>
        <v>3.1252757937576332</v>
      </c>
      <c r="O82" s="50" t="s">
        <v>55</v>
      </c>
      <c r="P82" s="39">
        <f t="shared" si="19"/>
        <v>-790.5981225646417</v>
      </c>
      <c r="Q82" s="39">
        <f>1000*secondary!M83</f>
        <v>967.28888635806868</v>
      </c>
      <c r="R82" s="41">
        <f>secondary!N83</f>
        <v>-89.81526111071139</v>
      </c>
      <c r="S82" s="41">
        <f t="shared" si="20"/>
        <v>3.1188259655727233</v>
      </c>
      <c r="T82" s="50" t="s">
        <v>55</v>
      </c>
      <c r="U82" s="39">
        <f t="shared" si="21"/>
        <v>-967.28385833550908</v>
      </c>
      <c r="V82" s="41">
        <f t="shared" si="22"/>
        <v>6.2441017593303565</v>
      </c>
      <c r="W82" s="41" t="s">
        <v>55</v>
      </c>
      <c r="X82" s="39">
        <f t="shared" si="23"/>
        <v>-1757.8819809001507</v>
      </c>
      <c r="Y82" s="39">
        <f t="shared" si="24"/>
        <v>1757.893070576313</v>
      </c>
      <c r="Z82" s="41">
        <f t="shared" si="25"/>
        <v>-89.796482825970472</v>
      </c>
      <c r="AA82" s="39">
        <f t="shared" si="26"/>
        <v>7075.1277896226011</v>
      </c>
      <c r="AB82" s="41">
        <f t="shared" si="27"/>
        <v>89.796482825970472</v>
      </c>
    </row>
    <row r="83" spans="6:28">
      <c r="F83" s="38">
        <f t="shared" si="15"/>
        <v>534</v>
      </c>
      <c r="G83" s="38">
        <f t="shared" si="16"/>
        <v>534000</v>
      </c>
      <c r="H83" s="38"/>
      <c r="I83" s="39">
        <f t="shared" si="17"/>
        <v>44678.412386854579</v>
      </c>
      <c r="J83" s="39" t="s">
        <v>55</v>
      </c>
      <c r="K83" s="39">
        <v>0</v>
      </c>
      <c r="L83" s="39">
        <f>1000*primary!M84</f>
        <v>797.93276878380573</v>
      </c>
      <c r="M83" s="41">
        <f>primary!N84</f>
        <v>-89.771408493633686</v>
      </c>
      <c r="N83" s="40">
        <f t="shared" si="18"/>
        <v>3.1834835174950125</v>
      </c>
      <c r="O83" s="50" t="s">
        <v>55</v>
      </c>
      <c r="P83" s="39">
        <f t="shared" si="19"/>
        <v>-797.92641824399084</v>
      </c>
      <c r="Q83" s="39">
        <f>1000*secondary!M84</f>
        <v>976.27018065999221</v>
      </c>
      <c r="R83" s="41">
        <f>secondary!N84</f>
        <v>-89.813545800851841</v>
      </c>
      <c r="S83" s="41">
        <f t="shared" si="20"/>
        <v>3.1770115521530711</v>
      </c>
      <c r="T83" s="50" t="s">
        <v>55</v>
      </c>
      <c r="U83" s="39">
        <f t="shared" si="21"/>
        <v>-976.2650112769029</v>
      </c>
      <c r="V83" s="41">
        <f t="shared" si="22"/>
        <v>6.3604950696480831</v>
      </c>
      <c r="W83" s="41" t="s">
        <v>55</v>
      </c>
      <c r="X83" s="39">
        <f t="shared" si="23"/>
        <v>-1774.1914295208937</v>
      </c>
      <c r="Y83" s="39">
        <f t="shared" si="24"/>
        <v>1774.2028307053631</v>
      </c>
      <c r="Z83" s="41">
        <f t="shared" si="25"/>
        <v>-89.794594903459469</v>
      </c>
      <c r="AA83" s="39">
        <f t="shared" si="26"/>
        <v>7024.3608237442704</v>
      </c>
      <c r="AB83" s="41">
        <f t="shared" si="27"/>
        <v>89.794594903459469</v>
      </c>
    </row>
    <row r="84" spans="6:28">
      <c r="F84" s="38">
        <f t="shared" si="15"/>
        <v>537</v>
      </c>
      <c r="G84" s="38">
        <f t="shared" si="16"/>
        <v>537000</v>
      </c>
      <c r="H84" s="38"/>
      <c r="I84" s="39">
        <f t="shared" si="17"/>
        <v>45181.82714578991</v>
      </c>
      <c r="J84" s="39" t="s">
        <v>55</v>
      </c>
      <c r="K84" s="39">
        <v>0</v>
      </c>
      <c r="L84" s="39">
        <f>1000*primary!M85</f>
        <v>805.33057363156638</v>
      </c>
      <c r="M84" s="41">
        <f>primary!N85</f>
        <v>-89.769289161632415</v>
      </c>
      <c r="N84" s="40">
        <f t="shared" si="18"/>
        <v>3.2427866641287855</v>
      </c>
      <c r="O84" s="50" t="s">
        <v>55</v>
      </c>
      <c r="P84" s="39">
        <f t="shared" si="19"/>
        <v>-805.32404481699086</v>
      </c>
      <c r="Q84" s="39">
        <f>1000*secondary!M85</f>
        <v>985.33678220259355</v>
      </c>
      <c r="R84" s="41">
        <f>secondary!N85</f>
        <v>-89.811814198254481</v>
      </c>
      <c r="S84" s="41">
        <f t="shared" si="20"/>
        <v>3.2362952478712934</v>
      </c>
      <c r="T84" s="50" t="s">
        <v>55</v>
      </c>
      <c r="U84" s="39">
        <f t="shared" si="21"/>
        <v>-985.33146745368379</v>
      </c>
      <c r="V84" s="41">
        <f t="shared" si="22"/>
        <v>6.4790819120000789</v>
      </c>
      <c r="W84" s="41" t="s">
        <v>55</v>
      </c>
      <c r="X84" s="39">
        <f t="shared" si="23"/>
        <v>-1790.6555122706745</v>
      </c>
      <c r="Y84" s="39">
        <f t="shared" si="24"/>
        <v>1790.6672337784523</v>
      </c>
      <c r="Z84" s="41">
        <f t="shared" si="25"/>
        <v>-89.792689087241925</v>
      </c>
      <c r="AA84" s="39">
        <f t="shared" si="26"/>
        <v>6973.4921952610994</v>
      </c>
      <c r="AB84" s="41">
        <f t="shared" si="27"/>
        <v>89.792689087241925</v>
      </c>
    </row>
    <row r="85" spans="6:28">
      <c r="F85" s="38">
        <f t="shared" si="15"/>
        <v>540</v>
      </c>
      <c r="G85" s="38">
        <f t="shared" si="16"/>
        <v>540000</v>
      </c>
      <c r="H85" s="38"/>
      <c r="I85" s="39">
        <f t="shared" si="17"/>
        <v>45688.062155475585</v>
      </c>
      <c r="J85" s="39" t="s">
        <v>55</v>
      </c>
      <c r="K85" s="39">
        <v>0</v>
      </c>
      <c r="L85" s="39">
        <f>1000*primary!M86</f>
        <v>812.79892599591108</v>
      </c>
      <c r="M85" s="41">
        <f>primary!N86</f>
        <v>-89.767149618773828</v>
      </c>
      <c r="N85" s="40">
        <f t="shared" si="18"/>
        <v>3.303210470500467</v>
      </c>
      <c r="O85" s="50" t="s">
        <v>55</v>
      </c>
      <c r="P85" s="39">
        <f t="shared" si="19"/>
        <v>-812.79221385338951</v>
      </c>
      <c r="Q85" s="39">
        <f>1000*secondary!M86</f>
        <v>994.49018613039095</v>
      </c>
      <c r="R85" s="41">
        <f>secondary!N86</f>
        <v>-89.810066017359745</v>
      </c>
      <c r="S85" s="41">
        <f t="shared" si="20"/>
        <v>3.2967024343652622</v>
      </c>
      <c r="T85" s="50" t="s">
        <v>55</v>
      </c>
      <c r="U85" s="39">
        <f t="shared" si="21"/>
        <v>-994.48472188501671</v>
      </c>
      <c r="V85" s="41">
        <f t="shared" si="22"/>
        <v>6.5999129048657288</v>
      </c>
      <c r="W85" s="41" t="s">
        <v>55</v>
      </c>
      <c r="X85" s="39">
        <f t="shared" si="23"/>
        <v>-1807.2769357384063</v>
      </c>
      <c r="Y85" s="39">
        <f t="shared" si="24"/>
        <v>1807.2889866599519</v>
      </c>
      <c r="Z85" s="41">
        <f t="shared" si="25"/>
        <v>-89.790765064201352</v>
      </c>
      <c r="AA85" s="39">
        <f t="shared" si="26"/>
        <v>6922.5250111698379</v>
      </c>
      <c r="AB85" s="41">
        <f t="shared" si="27"/>
        <v>89.790765064201352</v>
      </c>
    </row>
    <row r="86" spans="6:28">
      <c r="F86" s="38">
        <f t="shared" si="15"/>
        <v>543</v>
      </c>
      <c r="G86" s="38">
        <f t="shared" si="16"/>
        <v>543000</v>
      </c>
      <c r="H86" s="38"/>
      <c r="I86" s="39">
        <f t="shared" si="17"/>
        <v>46197.117415911584</v>
      </c>
      <c r="J86" s="39" t="s">
        <v>55</v>
      </c>
      <c r="K86" s="39">
        <v>0</v>
      </c>
      <c r="L86" s="39">
        <f>1000*primary!M87</f>
        <v>820.33906406377946</v>
      </c>
      <c r="M86" s="41">
        <f>primary!N87</f>
        <v>-89.764989510328348</v>
      </c>
      <c r="N86" s="40">
        <f t="shared" si="18"/>
        <v>3.3647809001452313</v>
      </c>
      <c r="O86" s="50" t="s">
        <v>55</v>
      </c>
      <c r="P86" s="39">
        <f t="shared" si="19"/>
        <v>-820.33216338171917</v>
      </c>
      <c r="Q86" s="39">
        <f>1000*secondary!M87</f>
        <v>1003.7319203543859</v>
      </c>
      <c r="R86" s="41">
        <f>secondary!N87</f>
        <v>-89.808300966349847</v>
      </c>
      <c r="S86" s="41">
        <f t="shared" si="20"/>
        <v>3.3582592264609152</v>
      </c>
      <c r="T86" s="50" t="s">
        <v>55</v>
      </c>
      <c r="U86" s="39">
        <f t="shared" si="21"/>
        <v>-1003.7263023520262</v>
      </c>
      <c r="V86" s="41">
        <f t="shared" si="22"/>
        <v>6.723040126606147</v>
      </c>
      <c r="W86" s="41" t="s">
        <v>55</v>
      </c>
      <c r="X86" s="39">
        <f t="shared" si="23"/>
        <v>-1824.0584657337454</v>
      </c>
      <c r="Y86" s="39">
        <f t="shared" si="24"/>
        <v>1824.0708554449</v>
      </c>
      <c r="Z86" s="41">
        <f t="shared" si="25"/>
        <v>-89.788822514354393</v>
      </c>
      <c r="AA86" s="39">
        <f t="shared" si="26"/>
        <v>6871.4623958718385</v>
      </c>
      <c r="AB86" s="41">
        <f t="shared" si="27"/>
        <v>89.788822514354393</v>
      </c>
    </row>
    <row r="87" spans="6:28">
      <c r="F87" s="38">
        <f t="shared" si="15"/>
        <v>546</v>
      </c>
      <c r="G87" s="38">
        <f t="shared" si="16"/>
        <v>546000</v>
      </c>
      <c r="H87" s="38"/>
      <c r="I87" s="39">
        <f t="shared" si="17"/>
        <v>46708.992927097934</v>
      </c>
      <c r="J87" s="39" t="s">
        <v>55</v>
      </c>
      <c r="K87" s="39">
        <v>0</v>
      </c>
      <c r="L87" s="39">
        <f>1000*primary!M88</f>
        <v>827.95225322991882</v>
      </c>
      <c r="M87" s="41">
        <f>primary!N88</f>
        <v>-89.762808473771443</v>
      </c>
      <c r="N87" s="40">
        <f t="shared" si="18"/>
        <v>3.4275246681424067</v>
      </c>
      <c r="O87" s="50" t="s">
        <v>55</v>
      </c>
      <c r="P87" s="39">
        <f t="shared" si="19"/>
        <v>-827.94515863259255</v>
      </c>
      <c r="Q87" s="39">
        <f>1000*secondary!M88</f>
        <v>1013.0635464756259</v>
      </c>
      <c r="R87" s="41">
        <f>secondary!N88</f>
        <v>-89.806518746972387</v>
      </c>
      <c r="S87" s="41">
        <f t="shared" si="20"/>
        <v>3.4209924973259818</v>
      </c>
      <c r="T87" s="50" t="s">
        <v>55</v>
      </c>
      <c r="U87" s="39">
        <f t="shared" si="21"/>
        <v>-1013.0577703211727</v>
      </c>
      <c r="V87" s="41">
        <f t="shared" si="22"/>
        <v>6.8485171654683885</v>
      </c>
      <c r="W87" s="41" t="s">
        <v>55</v>
      </c>
      <c r="X87" s="39">
        <f t="shared" si="23"/>
        <v>-1841.0029289537651</v>
      </c>
      <c r="Y87" s="39">
        <f t="shared" si="24"/>
        <v>1841.0156671260861</v>
      </c>
      <c r="Z87" s="41">
        <f t="shared" si="25"/>
        <v>-89.786861110684114</v>
      </c>
      <c r="AA87" s="39">
        <f t="shared" si="26"/>
        <v>6820.3074911769427</v>
      </c>
      <c r="AB87" s="41">
        <f t="shared" si="27"/>
        <v>89.786861110684114</v>
      </c>
    </row>
    <row r="88" spans="6:28">
      <c r="F88" s="38">
        <f t="shared" si="15"/>
        <v>549</v>
      </c>
      <c r="G88" s="38">
        <f t="shared" si="16"/>
        <v>549000</v>
      </c>
      <c r="H88" s="38"/>
      <c r="I88" s="39">
        <f t="shared" si="17"/>
        <v>47223.688689034621</v>
      </c>
      <c r="J88" s="39" t="s">
        <v>55</v>
      </c>
      <c r="K88" s="39">
        <v>0</v>
      </c>
      <c r="L88" s="39">
        <f>1000*primary!M89</f>
        <v>835.63978686542089</v>
      </c>
      <c r="M88" s="41">
        <f>primary!N89</f>
        <v>-89.760606138563304</v>
      </c>
      <c r="N88" s="40">
        <f t="shared" si="18"/>
        <v>3.4914692669623939</v>
      </c>
      <c r="O88" s="50" t="s">
        <v>55</v>
      </c>
      <c r="P88" s="39">
        <f t="shared" si="19"/>
        <v>-835.63249280700188</v>
      </c>
      <c r="Q88" s="39">
        <f>1000*secondary!M89</f>
        <v>1022.4866607399495</v>
      </c>
      <c r="R88" s="41">
        <f>secondary!N89</f>
        <v>-89.804719054358003</v>
      </c>
      <c r="S88" s="41">
        <f t="shared" si="20"/>
        <v>3.4849299046372106</v>
      </c>
      <c r="T88" s="50" t="s">
        <v>55</v>
      </c>
      <c r="U88" s="39">
        <f t="shared" si="21"/>
        <v>-1022.4807218988005</v>
      </c>
      <c r="V88" s="41">
        <f t="shared" si="22"/>
        <v>6.9763991715996045</v>
      </c>
      <c r="W88" s="41" t="s">
        <v>55</v>
      </c>
      <c r="X88" s="39">
        <f t="shared" si="23"/>
        <v>-1858.1132147058024</v>
      </c>
      <c r="Y88" s="39">
        <f t="shared" si="24"/>
        <v>1858.1263113173261</v>
      </c>
      <c r="Z88" s="41">
        <f t="shared" si="25"/>
        <v>-89.784880518935339</v>
      </c>
      <c r="AA88" s="39">
        <f t="shared" si="26"/>
        <v>6769.0634562997338</v>
      </c>
      <c r="AB88" s="41">
        <f t="shared" si="27"/>
        <v>89.784880518935339</v>
      </c>
    </row>
    <row r="89" spans="6:28">
      <c r="F89" s="38">
        <f t="shared" si="15"/>
        <v>552</v>
      </c>
      <c r="G89" s="38">
        <f t="shared" si="16"/>
        <v>552000</v>
      </c>
      <c r="H89" s="38"/>
      <c r="I89" s="39">
        <f t="shared" si="17"/>
        <v>47741.204701721646</v>
      </c>
      <c r="J89" s="39" t="s">
        <v>55</v>
      </c>
      <c r="K89" s="39">
        <v>0</v>
      </c>
      <c r="L89" s="39">
        <f>1000*primary!M90</f>
        <v>843.40298711226137</v>
      </c>
      <c r="M89" s="41">
        <f>primary!N90</f>
        <v>-89.758382125921329</v>
      </c>
      <c r="N89" s="40">
        <f t="shared" si="18"/>
        <v>3.5566429933494588</v>
      </c>
      <c r="O89" s="50" t="s">
        <v>55</v>
      </c>
      <c r="P89" s="39">
        <f t="shared" si="19"/>
        <v>-843.39548787060926</v>
      </c>
      <c r="Q89" s="39">
        <f>1000*secondary!M90</f>
        <v>1032.0028950251387</v>
      </c>
      <c r="R89" s="41">
        <f>secondary!N90</f>
        <v>-89.802901576831786</v>
      </c>
      <c r="S89" s="41">
        <f t="shared" si="20"/>
        <v>3.5500999178009152</v>
      </c>
      <c r="T89" s="50" t="s">
        <v>55</v>
      </c>
      <c r="U89" s="39">
        <f t="shared" si="21"/>
        <v>-1031.9967888180859</v>
      </c>
      <c r="V89" s="41">
        <f t="shared" si="22"/>
        <v>7.1067429111503735</v>
      </c>
      <c r="W89" s="41" t="s">
        <v>55</v>
      </c>
      <c r="X89" s="39">
        <f t="shared" si="23"/>
        <v>-1875.3922766886951</v>
      </c>
      <c r="Y89" s="39">
        <f t="shared" si="24"/>
        <v>1875.4057420351503</v>
      </c>
      <c r="Z89" s="41">
        <f t="shared" si="25"/>
        <v>-89.78288039740184</v>
      </c>
      <c r="AA89" s="39">
        <f t="shared" si="26"/>
        <v>6717.7334678614034</v>
      </c>
      <c r="AB89" s="41">
        <f t="shared" si="27"/>
        <v>89.78288039740184</v>
      </c>
    </row>
    <row r="90" spans="6:28">
      <c r="F90" s="38">
        <f t="shared" si="15"/>
        <v>555</v>
      </c>
      <c r="G90" s="38">
        <f t="shared" si="16"/>
        <v>555000</v>
      </c>
      <c r="H90" s="38"/>
      <c r="I90" s="39">
        <f t="shared" si="17"/>
        <v>48261.540965159009</v>
      </c>
      <c r="J90" s="39" t="s">
        <v>55</v>
      </c>
      <c r="K90" s="39">
        <v>0</v>
      </c>
      <c r="L90" s="39">
        <f>1000*primary!M91</f>
        <v>851.24320570488283</v>
      </c>
      <c r="M90" s="41">
        <f>primary!N91</f>
        <v>-89.756136048584693</v>
      </c>
      <c r="N90" s="40">
        <f t="shared" si="18"/>
        <v>3.623074976293613</v>
      </c>
      <c r="O90" s="50" t="s">
        <v>55</v>
      </c>
      <c r="P90" s="39">
        <f t="shared" si="19"/>
        <v>-851.23549537507051</v>
      </c>
      <c r="Q90" s="39">
        <f>1000*secondary!M91</f>
        <v>1041.6139178617866</v>
      </c>
      <c r="R90" s="41">
        <f>secondary!N91</f>
        <v>-89.801065995718332</v>
      </c>
      <c r="S90" s="41">
        <f t="shared" si="20"/>
        <v>3.6165318462778933</v>
      </c>
      <c r="T90" s="50" t="s">
        <v>55</v>
      </c>
      <c r="U90" s="39">
        <f t="shared" si="21"/>
        <v>-1041.6076394596892</v>
      </c>
      <c r="V90" s="41">
        <f t="shared" si="22"/>
        <v>7.2396068225715062</v>
      </c>
      <c r="W90" s="41" t="s">
        <v>55</v>
      </c>
      <c r="X90" s="39">
        <f t="shared" si="23"/>
        <v>-1892.8431348347597</v>
      </c>
      <c r="Y90" s="39">
        <f t="shared" si="24"/>
        <v>1892.8569795412504</v>
      </c>
      <c r="Z90" s="41">
        <f t="shared" si="25"/>
        <v>-89.780860396713393</v>
      </c>
      <c r="AA90" s="39">
        <f t="shared" si="26"/>
        <v>6666.3207198891114</v>
      </c>
      <c r="AB90" s="41">
        <f t="shared" si="27"/>
        <v>89.780860396713393</v>
      </c>
    </row>
    <row r="91" spans="6:28">
      <c r="F91" s="38">
        <f t="shared" si="15"/>
        <v>558</v>
      </c>
      <c r="G91" s="38">
        <f t="shared" si="16"/>
        <v>558000</v>
      </c>
      <c r="H91" s="38"/>
      <c r="I91" s="39">
        <f t="shared" si="17"/>
        <v>48784.697479346709</v>
      </c>
      <c r="J91" s="39" t="s">
        <v>55</v>
      </c>
      <c r="K91" s="39">
        <v>0</v>
      </c>
      <c r="L91" s="39">
        <f>1000*primary!M92</f>
        <v>859.1618248198946</v>
      </c>
      <c r="M91" s="41">
        <f>primary!N92</f>
        <v>-89.753867510570842</v>
      </c>
      <c r="N91" s="40">
        <f t="shared" si="18"/>
        <v>3.6907952061392719</v>
      </c>
      <c r="O91" s="50" t="s">
        <v>55</v>
      </c>
      <c r="P91" s="39">
        <f t="shared" si="19"/>
        <v>-859.15389730746006</v>
      </c>
      <c r="Q91" s="39">
        <f>1000*secondary!M92</f>
        <v>1051.3214354892189</v>
      </c>
      <c r="R91" s="41">
        <f>secondary!N92</f>
        <v>-89.799211985140005</v>
      </c>
      <c r="S91" s="41">
        <f t="shared" si="20"/>
        <v>3.6842558690636822</v>
      </c>
      <c r="T91" s="50" t="s">
        <v>55</v>
      </c>
      <c r="U91" s="39">
        <f t="shared" si="21"/>
        <v>-1051.3149799074504</v>
      </c>
      <c r="V91" s="41">
        <f t="shared" si="22"/>
        <v>7.3750510752029541</v>
      </c>
      <c r="W91" s="41" t="s">
        <v>55</v>
      </c>
      <c r="X91" s="39">
        <f t="shared" si="23"/>
        <v>-1910.4688772149104</v>
      </c>
      <c r="Y91" s="39">
        <f t="shared" si="24"/>
        <v>1910.4831122480937</v>
      </c>
      <c r="Z91" s="41">
        <f t="shared" si="25"/>
        <v>-89.778820159626861</v>
      </c>
      <c r="AA91" s="39">
        <f t="shared" si="26"/>
        <v>6614.8284238159258</v>
      </c>
      <c r="AB91" s="41">
        <f t="shared" si="27"/>
        <v>89.778820159626861</v>
      </c>
    </row>
    <row r="92" spans="6:28">
      <c r="F92" s="38">
        <f t="shared" si="15"/>
        <v>561</v>
      </c>
      <c r="G92" s="38">
        <f t="shared" si="16"/>
        <v>561000</v>
      </c>
      <c r="H92" s="38"/>
      <c r="I92" s="39">
        <f t="shared" si="17"/>
        <v>49310.674244284732</v>
      </c>
      <c r="J92" s="39" t="s">
        <v>55</v>
      </c>
      <c r="K92" s="39">
        <v>0</v>
      </c>
      <c r="L92" s="39">
        <f>1000*primary!M93</f>
        <v>867.16025795502776</v>
      </c>
      <c r="M92" s="41">
        <f>primary!N93</f>
        <v>-89.75157610692375</v>
      </c>
      <c r="N92" s="40">
        <f t="shared" si="18"/>
        <v>3.7598345648831342</v>
      </c>
      <c r="O92" s="50" t="s">
        <v>55</v>
      </c>
      <c r="P92" s="39">
        <f t="shared" si="19"/>
        <v>-867.15210696894167</v>
      </c>
      <c r="Q92" s="39">
        <f>1000*secondary!M93</f>
        <v>1061.1271929479017</v>
      </c>
      <c r="R92" s="41">
        <f>secondary!N93</f>
        <v>-89.797339211808378</v>
      </c>
      <c r="S92" s="41">
        <f t="shared" si="20"/>
        <v>3.7533030653783159</v>
      </c>
      <c r="T92" s="50" t="s">
        <v>55</v>
      </c>
      <c r="U92" s="39">
        <f t="shared" si="21"/>
        <v>-1061.1205550405632</v>
      </c>
      <c r="V92" s="41">
        <f t="shared" si="22"/>
        <v>7.5131376302614505</v>
      </c>
      <c r="W92" s="41" t="s">
        <v>55</v>
      </c>
      <c r="X92" s="39">
        <f t="shared" si="23"/>
        <v>-1928.272662009505</v>
      </c>
      <c r="Y92" s="39">
        <f t="shared" si="24"/>
        <v>1928.2872986902844</v>
      </c>
      <c r="Z92" s="41">
        <f t="shared" si="25"/>
        <v>-89.776759320785914</v>
      </c>
      <c r="AA92" s="39">
        <f t="shared" si="26"/>
        <v>6563.2598084814754</v>
      </c>
      <c r="AB92" s="41">
        <f t="shared" si="27"/>
        <v>89.776759320785914</v>
      </c>
    </row>
    <row r="93" spans="6:28">
      <c r="F93" s="38">
        <f t="shared" si="15"/>
        <v>564</v>
      </c>
      <c r="G93" s="38">
        <f t="shared" si="16"/>
        <v>564000</v>
      </c>
      <c r="H93" s="38"/>
      <c r="I93" s="39">
        <f t="shared" si="17"/>
        <v>49839.471259973114</v>
      </c>
      <c r="J93" s="39" t="s">
        <v>55</v>
      </c>
      <c r="K93" s="39">
        <v>0</v>
      </c>
      <c r="L93" s="39">
        <f>1000*primary!M94</f>
        <v>875.23995083852833</v>
      </c>
      <c r="M93" s="41">
        <f>primary!N94</f>
        <v>-89.749261423453291</v>
      </c>
      <c r="N93" s="40">
        <f t="shared" si="18"/>
        <v>3.8302248577191405</v>
      </c>
      <c r="O93" s="50" t="s">
        <v>55</v>
      </c>
      <c r="P93" s="39">
        <f t="shared" si="19"/>
        <v>-875.23156988386154</v>
      </c>
      <c r="Q93" s="39">
        <f>1000*secondary!M94</f>
        <v>1071.0329752097998</v>
      </c>
      <c r="R93" s="41">
        <f>secondary!N94</f>
        <v>-89.795447334808259</v>
      </c>
      <c r="S93" s="41">
        <f t="shared" si="20"/>
        <v>3.8237054466225282</v>
      </c>
      <c r="T93" s="50" t="s">
        <v>55</v>
      </c>
      <c r="U93" s="39">
        <f t="shared" si="21"/>
        <v>-1071.0261496636826</v>
      </c>
      <c r="V93" s="41">
        <f t="shared" si="22"/>
        <v>7.6539303043416691</v>
      </c>
      <c r="W93" s="41" t="s">
        <v>55</v>
      </c>
      <c r="X93" s="39">
        <f t="shared" si="23"/>
        <v>-1946.2577195475442</v>
      </c>
      <c r="Y93" s="39">
        <f t="shared" si="24"/>
        <v>1946.2727695643052</v>
      </c>
      <c r="Z93" s="41">
        <f t="shared" si="25"/>
        <v>-89.77467750648772</v>
      </c>
      <c r="AA93" s="39">
        <f t="shared" si="26"/>
        <v>6511.6181201312775</v>
      </c>
      <c r="AB93" s="41">
        <f t="shared" si="27"/>
        <v>89.77467750648772</v>
      </c>
    </row>
    <row r="94" spans="6:28">
      <c r="F94" s="38">
        <f t="shared" si="15"/>
        <v>567</v>
      </c>
      <c r="G94" s="38">
        <f t="shared" si="16"/>
        <v>567000</v>
      </c>
      <c r="H94" s="38"/>
      <c r="I94" s="39">
        <f t="shared" si="17"/>
        <v>50371.088526411826</v>
      </c>
      <c r="J94" s="39" t="s">
        <v>55</v>
      </c>
      <c r="K94" s="39">
        <v>0</v>
      </c>
      <c r="L94" s="39">
        <f>1000*primary!M95</f>
        <v>883.40238237022641</v>
      </c>
      <c r="M94" s="41">
        <f>primary!N95</f>
        <v>-89.746923036465688</v>
      </c>
      <c r="N94" s="40">
        <f t="shared" si="18"/>
        <v>3.9019988458869044</v>
      </c>
      <c r="O94" s="50" t="s">
        <v>55</v>
      </c>
      <c r="P94" s="39">
        <f t="shared" si="19"/>
        <v>-883.39376474050255</v>
      </c>
      <c r="Q94" s="39">
        <f>1000*secondary!M95</f>
        <v>1081.0406083482544</v>
      </c>
      <c r="R94" s="41">
        <f>secondary!N95</f>
        <v>-89.793536005374278</v>
      </c>
      <c r="S94" s="41">
        <f t="shared" si="20"/>
        <v>3.8954959896599997</v>
      </c>
      <c r="T94" s="50" t="s">
        <v>55</v>
      </c>
      <c r="U94" s="39">
        <f t="shared" si="21"/>
        <v>-1081.0335896765459</v>
      </c>
      <c r="V94" s="41">
        <f t="shared" si="22"/>
        <v>7.797494835546904</v>
      </c>
      <c r="W94" s="41" t="s">
        <v>55</v>
      </c>
      <c r="X94" s="39">
        <f t="shared" si="23"/>
        <v>-1964.4273544170485</v>
      </c>
      <c r="Y94" s="39">
        <f t="shared" si="24"/>
        <v>1964.4428298394623</v>
      </c>
      <c r="Z94" s="41">
        <f t="shared" si="25"/>
        <v>-89.772574334444499</v>
      </c>
      <c r="AA94" s="39">
        <f t="shared" si="26"/>
        <v>6459.9066224170028</v>
      </c>
      <c r="AB94" s="41">
        <f t="shared" si="27"/>
        <v>89.772574334444499</v>
      </c>
    </row>
    <row r="95" spans="6:28">
      <c r="F95" s="38">
        <f t="shared" si="15"/>
        <v>570</v>
      </c>
      <c r="G95" s="38">
        <f t="shared" si="16"/>
        <v>570000</v>
      </c>
      <c r="H95" s="38"/>
      <c r="I95" s="39">
        <f t="shared" si="17"/>
        <v>50905.526043600883</v>
      </c>
      <c r="J95" s="39" t="s">
        <v>55</v>
      </c>
      <c r="K95" s="39">
        <v>0</v>
      </c>
      <c r="L95" s="39">
        <f>1000*primary!M96</f>
        <v>891.6490655955796</v>
      </c>
      <c r="M95" s="41">
        <f>primary!N96</f>
        <v>-89.744560512484384</v>
      </c>
      <c r="N95" s="40">
        <f t="shared" si="18"/>
        <v>3.9751902808872766</v>
      </c>
      <c r="O95" s="50" t="s">
        <v>55</v>
      </c>
      <c r="P95" s="39">
        <f t="shared" si="19"/>
        <v>-891.64020436479916</v>
      </c>
      <c r="Q95" s="39">
        <f>1000*secondary!M96</f>
        <v>1091.1519607489874</v>
      </c>
      <c r="R95" s="41">
        <f>secondary!N96</f>
        <v>-89.791604866659611</v>
      </c>
      <c r="S95" s="41">
        <f t="shared" si="20"/>
        <v>3.9687086714877875</v>
      </c>
      <c r="T95" s="50" t="s">
        <v>55</v>
      </c>
      <c r="U95" s="39">
        <f t="shared" si="21"/>
        <v>-1091.1447432847031</v>
      </c>
      <c r="V95" s="41">
        <f t="shared" si="22"/>
        <v>7.943898952375064</v>
      </c>
      <c r="W95" s="41" t="s">
        <v>55</v>
      </c>
      <c r="X95" s="39">
        <f t="shared" si="23"/>
        <v>-1982.7849476495021</v>
      </c>
      <c r="Y95" s="39">
        <f t="shared" si="24"/>
        <v>1982.8008609429248</v>
      </c>
      <c r="Z95" s="41">
        <f t="shared" si="25"/>
        <v>-89.770449413528226</v>
      </c>
      <c r="AA95" s="39">
        <f t="shared" si="26"/>
        <v>6408.1285963967566</v>
      </c>
      <c r="AB95" s="41">
        <f t="shared" si="27"/>
        <v>89.770449413528226</v>
      </c>
    </row>
    <row r="96" spans="6:28">
      <c r="F96" s="38">
        <f t="shared" si="15"/>
        <v>573</v>
      </c>
      <c r="G96" s="38">
        <f t="shared" si="16"/>
        <v>573000</v>
      </c>
      <c r="H96" s="38"/>
      <c r="I96" s="39">
        <f t="shared" si="17"/>
        <v>51442.78381154027</v>
      </c>
      <c r="J96" s="39" t="s">
        <v>55</v>
      </c>
      <c r="K96" s="39">
        <v>0</v>
      </c>
      <c r="L96" s="39">
        <f>1000*primary!M97</f>
        <v>899.98154871404802</v>
      </c>
      <c r="M96" s="41">
        <f>primary!N97</f>
        <v>-89.742173407961133</v>
      </c>
      <c r="N96" s="40">
        <f t="shared" si="18"/>
        <v>4.049833940128658</v>
      </c>
      <c r="O96" s="50" t="s">
        <v>55</v>
      </c>
      <c r="P96" s="39">
        <f t="shared" si="19"/>
        <v>-899.97243672836657</v>
      </c>
      <c r="Q96" s="39">
        <f>1000*secondary!M97</f>
        <v>1101.3689443639444</v>
      </c>
      <c r="R96" s="41">
        <f>secondary!N97</f>
        <v>-89.789653553496365</v>
      </c>
      <c r="S96" s="41">
        <f t="shared" si="20"/>
        <v>4.0433785053646094</v>
      </c>
      <c r="T96" s="50" t="s">
        <v>55</v>
      </c>
      <c r="U96" s="39">
        <f t="shared" si="21"/>
        <v>-1101.3615222530755</v>
      </c>
      <c r="V96" s="41">
        <f t="shared" si="22"/>
        <v>8.0932124454932683</v>
      </c>
      <c r="W96" s="41" t="s">
        <v>55</v>
      </c>
      <c r="X96" s="39">
        <f t="shared" si="23"/>
        <v>-2001.333958981442</v>
      </c>
      <c r="Y96" s="39">
        <f t="shared" si="24"/>
        <v>2001.3503230219392</v>
      </c>
      <c r="Z96" s="41">
        <f t="shared" si="25"/>
        <v>-89.768302343506988</v>
      </c>
      <c r="AA96" s="39">
        <f t="shared" si="26"/>
        <v>6356.2873405339005</v>
      </c>
      <c r="AB96" s="41">
        <f t="shared" si="27"/>
        <v>89.768302343506988</v>
      </c>
    </row>
    <row r="97" spans="6:28">
      <c r="F97" s="38">
        <f t="shared" si="15"/>
        <v>576</v>
      </c>
      <c r="G97" s="38">
        <f t="shared" si="16"/>
        <v>576000</v>
      </c>
      <c r="H97" s="38"/>
      <c r="I97" s="39">
        <f t="shared" si="17"/>
        <v>51982.861830230002</v>
      </c>
      <c r="J97" s="39" t="s">
        <v>55</v>
      </c>
      <c r="K97" s="39">
        <v>0</v>
      </c>
      <c r="L97" s="39">
        <f>1000*primary!M98</f>
        <v>908.40141612322577</v>
      </c>
      <c r="M97" s="41">
        <f>primary!N98</f>
        <v>-89.739761268976878</v>
      </c>
      <c r="N97" s="40">
        <f t="shared" si="18"/>
        <v>4.1259656640734086</v>
      </c>
      <c r="O97" s="50" t="s">
        <v>55</v>
      </c>
      <c r="P97" s="39">
        <f t="shared" si="19"/>
        <v>-908.39204599226912</v>
      </c>
      <c r="Q97" s="39">
        <f>1000*secondary!M98</f>
        <v>1111.6935160097507</v>
      </c>
      <c r="R97" s="41">
        <f>secondary!N98</f>
        <v>-89.787681692147771</v>
      </c>
      <c r="S97" s="41">
        <f t="shared" si="20"/>
        <v>4.1195415784605105</v>
      </c>
      <c r="T97" s="50" t="s">
        <v>55</v>
      </c>
      <c r="U97" s="39">
        <f t="shared" si="21"/>
        <v>-1111.6858832041114</v>
      </c>
      <c r="V97" s="41">
        <f t="shared" si="22"/>
        <v>8.2455072425339182</v>
      </c>
      <c r="W97" s="41" t="s">
        <v>55</v>
      </c>
      <c r="X97" s="39">
        <f t="shared" si="23"/>
        <v>-2020.0779291963804</v>
      </c>
      <c r="Y97" s="39">
        <f t="shared" si="24"/>
        <v>2020.0947572864059</v>
      </c>
      <c r="Z97" s="41">
        <f t="shared" si="25"/>
        <v>-89.766132714774557</v>
      </c>
      <c r="AA97" s="39">
        <f t="shared" si="26"/>
        <v>6304.3861706990874</v>
      </c>
      <c r="AB97" s="41">
        <f t="shared" si="27"/>
        <v>89.766132714774557</v>
      </c>
    </row>
    <row r="98" spans="6:28">
      <c r="F98" s="38">
        <f t="shared" si="15"/>
        <v>579</v>
      </c>
      <c r="G98" s="38">
        <f t="shared" si="16"/>
        <v>579000</v>
      </c>
      <c r="H98" s="38"/>
      <c r="I98" s="39">
        <f t="shared" si="17"/>
        <v>52525.760099670057</v>
      </c>
      <c r="J98" s="39" t="s">
        <v>55</v>
      </c>
      <c r="K98" s="39">
        <v>0</v>
      </c>
      <c r="L98" s="39">
        <f>1000*primary!M99</f>
        <v>916.91028950021541</v>
      </c>
      <c r="M98" s="41">
        <f>primary!N99</f>
        <v>-89.737323630931897</v>
      </c>
      <c r="N98" s="40">
        <f t="shared" si="18"/>
        <v>4.2036223949567484</v>
      </c>
      <c r="O98" s="50" t="s">
        <v>55</v>
      </c>
      <c r="P98" s="39">
        <f t="shared" si="19"/>
        <v>-916.90065358801519</v>
      </c>
      <c r="Q98" s="39">
        <f>1000*secondary!M99</f>
        <v>1122.1276787126503</v>
      </c>
      <c r="R98" s="41">
        <f>secondary!N99</f>
        <v>-89.785688900051156</v>
      </c>
      <c r="S98" s="41">
        <f t="shared" si="20"/>
        <v>4.1972350911101479</v>
      </c>
      <c r="T98" s="50" t="s">
        <v>55</v>
      </c>
      <c r="U98" s="39">
        <f t="shared" si="21"/>
        <v>-1122.1198289624112</v>
      </c>
      <c r="V98" s="41">
        <f t="shared" si="22"/>
        <v>8.4008574860668972</v>
      </c>
      <c r="W98" s="41" t="s">
        <v>55</v>
      </c>
      <c r="X98" s="39">
        <f t="shared" si="23"/>
        <v>-2039.0204825504266</v>
      </c>
      <c r="Y98" s="39">
        <f t="shared" si="24"/>
        <v>2039.0377884351913</v>
      </c>
      <c r="Z98" s="41">
        <f t="shared" si="25"/>
        <v>-89.763940108068454</v>
      </c>
      <c r="AA98" s="39">
        <f t="shared" si="26"/>
        <v>6252.4284201685105</v>
      </c>
      <c r="AB98" s="41">
        <f t="shared" si="27"/>
        <v>89.763940108068454</v>
      </c>
    </row>
    <row r="99" spans="6:28">
      <c r="F99" s="38">
        <f t="shared" si="15"/>
        <v>582</v>
      </c>
      <c r="G99" s="38">
        <f t="shared" si="16"/>
        <v>582000</v>
      </c>
      <c r="H99" s="38"/>
      <c r="I99" s="39">
        <f t="shared" si="17"/>
        <v>53071.478619860456</v>
      </c>
      <c r="J99" s="39" t="s">
        <v>55</v>
      </c>
      <c r="K99" s="39">
        <v>0</v>
      </c>
      <c r="L99" s="39">
        <f>1000*primary!M100</f>
        <v>925.50982892181162</v>
      </c>
      <c r="M99" s="41">
        <f>primary!N100</f>
        <v>-89.734860018224865</v>
      </c>
      <c r="N99" s="40">
        <f t="shared" si="18"/>
        <v>4.282842217154367</v>
      </c>
      <c r="O99" s="50" t="s">
        <v>55</v>
      </c>
      <c r="P99" s="39">
        <f t="shared" si="19"/>
        <v>-925.49991933734066</v>
      </c>
      <c r="Q99" s="39">
        <f>1000*secondary!M100</f>
        <v>1132.6734831018832</v>
      </c>
      <c r="R99" s="41">
        <f>secondary!N100</f>
        <v>-89.783674785551852</v>
      </c>
      <c r="S99" s="41">
        <f t="shared" si="20"/>
        <v>4.2764973977404246</v>
      </c>
      <c r="T99" s="50" t="s">
        <v>55</v>
      </c>
      <c r="U99" s="39">
        <f t="shared" si="21"/>
        <v>-1132.6654099477742</v>
      </c>
      <c r="V99" s="41">
        <f t="shared" si="22"/>
        <v>8.5593396148947924</v>
      </c>
      <c r="W99" s="41" t="s">
        <v>55</v>
      </c>
      <c r="X99" s="39">
        <f t="shared" si="23"/>
        <v>-2058.1653292851147</v>
      </c>
      <c r="Y99" s="39">
        <f t="shared" si="24"/>
        <v>2058.1831271696765</v>
      </c>
      <c r="Z99" s="41">
        <f t="shared" si="25"/>
        <v>-89.761724094187514</v>
      </c>
      <c r="AA99" s="39">
        <f t="shared" si="26"/>
        <v>6200.4174396242588</v>
      </c>
      <c r="AB99" s="41">
        <f t="shared" si="27"/>
        <v>89.761724094187514</v>
      </c>
    </row>
    <row r="100" spans="6:28">
      <c r="F100" s="38">
        <f t="shared" si="15"/>
        <v>585</v>
      </c>
      <c r="G100" s="38">
        <f t="shared" si="16"/>
        <v>585000</v>
      </c>
      <c r="H100" s="38"/>
      <c r="I100" s="39">
        <f t="shared" si="17"/>
        <v>53620.0173908012</v>
      </c>
      <c r="J100" s="39" t="s">
        <v>55</v>
      </c>
      <c r="K100" s="39">
        <v>0</v>
      </c>
      <c r="L100" s="39">
        <f>1000*primary!M101</f>
        <v>934.20173402512637</v>
      </c>
      <c r="M100" s="41">
        <f>primary!N101</f>
        <v>-89.732369943920318</v>
      </c>
      <c r="N100" s="40">
        <f t="shared" si="18"/>
        <v>4.36366439927773</v>
      </c>
      <c r="O100" s="50" t="s">
        <v>55</v>
      </c>
      <c r="P100" s="39">
        <f t="shared" si="19"/>
        <v>-934.19154261241488</v>
      </c>
      <c r="Q100" s="39">
        <f>1000*secondary!M101</f>
        <v>1143.3330288535471</v>
      </c>
      <c r="R100" s="41">
        <f>secondary!N101</f>
        <v>-89.7816389476274</v>
      </c>
      <c r="S100" s="41">
        <f t="shared" si="20"/>
        <v>4.3573680495579659</v>
      </c>
      <c r="T100" s="50" t="s">
        <v>55</v>
      </c>
      <c r="U100" s="39">
        <f t="shared" si="21"/>
        <v>-1143.3247256187137</v>
      </c>
      <c r="V100" s="41">
        <f t="shared" si="22"/>
        <v>8.7210324488356967</v>
      </c>
      <c r="W100" s="41" t="s">
        <v>55</v>
      </c>
      <c r="X100" s="39">
        <f t="shared" si="23"/>
        <v>-2077.5162682311284</v>
      </c>
      <c r="Y100" s="39">
        <f t="shared" si="24"/>
        <v>2077.5345727982403</v>
      </c>
      <c r="Z100" s="41">
        <f t="shared" si="25"/>
        <v>-89.759484233682926</v>
      </c>
      <c r="AA100" s="39">
        <f t="shared" si="26"/>
        <v>6148.3565971549333</v>
      </c>
      <c r="AB100" s="41">
        <f t="shared" si="27"/>
        <v>89.759484233682926</v>
      </c>
    </row>
    <row r="101" spans="6:28">
      <c r="F101" s="38">
        <f t="shared" si="15"/>
        <v>588</v>
      </c>
      <c r="G101" s="38">
        <f t="shared" si="16"/>
        <v>588000</v>
      </c>
      <c r="H101" s="38"/>
      <c r="I101" s="39">
        <f t="shared" si="17"/>
        <v>54171.376412492282</v>
      </c>
      <c r="J101" s="39" t="s">
        <v>55</v>
      </c>
      <c r="K101" s="39">
        <v>0</v>
      </c>
      <c r="L101" s="39">
        <f>1000*primary!M102</f>
        <v>942.98774521037581</v>
      </c>
      <c r="M101" s="41">
        <f>primary!N102</f>
        <v>-89.72985290940403</v>
      </c>
      <c r="N101" s="40">
        <f t="shared" si="18"/>
        <v>4.4461294380846539</v>
      </c>
      <c r="O101" s="50" t="s">
        <v>55</v>
      </c>
      <c r="P101" s="39">
        <f t="shared" si="19"/>
        <v>-942.97726353818757</v>
      </c>
      <c r="Q101" s="39">
        <f>1000*secondary!M102</f>
        <v>1154.1084661871016</v>
      </c>
      <c r="R101" s="41">
        <f>secondary!N102</f>
        <v>-89.779580975601732</v>
      </c>
      <c r="S101" s="41">
        <f t="shared" si="20"/>
        <v>4.4398878390825756</v>
      </c>
      <c r="T101" s="50" t="s">
        <v>55</v>
      </c>
      <c r="U101" s="39">
        <f t="shared" si="21"/>
        <v>-1154.0999259685968</v>
      </c>
      <c r="V101" s="41">
        <f t="shared" si="22"/>
        <v>8.8860172771672303</v>
      </c>
      <c r="W101" s="41" t="s">
        <v>55</v>
      </c>
      <c r="X101" s="39">
        <f t="shared" si="23"/>
        <v>-2097.0771895067846</v>
      </c>
      <c r="Y101" s="39">
        <f t="shared" si="24"/>
        <v>2097.0960159355423</v>
      </c>
      <c r="Z101" s="41">
        <f t="shared" si="25"/>
        <v>-89.757220076546744</v>
      </c>
      <c r="AA101" s="39">
        <f t="shared" si="26"/>
        <v>6096.2492782550107</v>
      </c>
      <c r="AB101" s="41">
        <f t="shared" si="27"/>
        <v>89.757220076546744</v>
      </c>
    </row>
    <row r="102" spans="6:28">
      <c r="F102" s="38">
        <f t="shared" si="15"/>
        <v>591</v>
      </c>
      <c r="G102" s="38">
        <f t="shared" si="16"/>
        <v>591000</v>
      </c>
      <c r="H102" s="38"/>
      <c r="I102" s="39">
        <f t="shared" si="17"/>
        <v>54725.555684933701</v>
      </c>
      <c r="J102" s="39" t="s">
        <v>55</v>
      </c>
      <c r="K102" s="39">
        <v>0</v>
      </c>
      <c r="L102" s="39">
        <f>1000*primary!M103</f>
        <v>951.86964488762487</v>
      </c>
      <c r="M102" s="41">
        <f>primary!N103</f>
        <v>-89.727308404025806</v>
      </c>
      <c r="N102" s="40">
        <f t="shared" si="18"/>
        <v>4.5302791042925401</v>
      </c>
      <c r="O102" s="50" t="s">
        <v>55</v>
      </c>
      <c r="P102" s="39">
        <f t="shared" si="19"/>
        <v>-951.85886423866964</v>
      </c>
      <c r="Q102" s="39">
        <f>1000*secondary!M103</f>
        <v>1165.001997416761</v>
      </c>
      <c r="R102" s="41">
        <f>secondary!N103</f>
        <v>-89.777500448848883</v>
      </c>
      <c r="S102" s="41">
        <f t="shared" si="20"/>
        <v>4.5240988466168313</v>
      </c>
      <c r="T102" s="50" t="s">
        <v>55</v>
      </c>
      <c r="U102" s="39">
        <f t="shared" si="21"/>
        <v>-1164.9932130766551</v>
      </c>
      <c r="V102" s="41">
        <f t="shared" si="22"/>
        <v>9.0543779509093714</v>
      </c>
      <c r="W102" s="41" t="s">
        <v>55</v>
      </c>
      <c r="X102" s="39">
        <f t="shared" si="23"/>
        <v>-2116.852077315325</v>
      </c>
      <c r="Y102" s="39">
        <f t="shared" si="24"/>
        <v>2116.8714413006483</v>
      </c>
      <c r="Z102" s="41">
        <f t="shared" si="25"/>
        <v>-89.754931161893111</v>
      </c>
      <c r="AA102" s="39">
        <f t="shared" si="26"/>
        <v>6044.0988858254332</v>
      </c>
      <c r="AB102" s="41">
        <f t="shared" si="27"/>
        <v>89.754931161893111</v>
      </c>
    </row>
    <row r="103" spans="6:28">
      <c r="F103" s="38">
        <f t="shared" si="15"/>
        <v>594</v>
      </c>
      <c r="G103" s="38">
        <f t="shared" si="16"/>
        <v>594000</v>
      </c>
      <c r="H103" s="38"/>
      <c r="I103" s="39">
        <f t="shared" si="17"/>
        <v>55282.555208125457</v>
      </c>
      <c r="J103" s="39" t="s">
        <v>55</v>
      </c>
      <c r="K103" s="39">
        <v>0</v>
      </c>
      <c r="L103" s="39">
        <f>1000*primary!M104</f>
        <v>960.84925876938462</v>
      </c>
      <c r="M103" s="41">
        <f>primary!N104</f>
        <v>-89.724735904729158</v>
      </c>
      <c r="N103" s="40">
        <f t="shared" si="18"/>
        <v>4.6161564903884802</v>
      </c>
      <c r="O103" s="50" t="s">
        <v>55</v>
      </c>
      <c r="P103" s="39">
        <f t="shared" si="19"/>
        <v>-960.83817012904524</v>
      </c>
      <c r="Q103" s="39">
        <f>1000*secondary!M104</f>
        <v>1176.0158785601536</v>
      </c>
      <c r="R103" s="41">
        <f>secondary!N104</f>
        <v>-89.775396936485649</v>
      </c>
      <c r="S103" s="41">
        <f t="shared" si="20"/>
        <v>4.6100444887521546</v>
      </c>
      <c r="T103" s="50" t="s">
        <v>55</v>
      </c>
      <c r="U103" s="39">
        <f t="shared" si="21"/>
        <v>-1176.006842716241</v>
      </c>
      <c r="V103" s="41">
        <f t="shared" si="22"/>
        <v>9.2262009791406356</v>
      </c>
      <c r="W103" s="41" t="s">
        <v>55</v>
      </c>
      <c r="X103" s="39">
        <f t="shared" si="23"/>
        <v>-2136.845012845286</v>
      </c>
      <c r="Y103" s="39">
        <f t="shared" si="24"/>
        <v>2136.8649306182824</v>
      </c>
      <c r="Z103" s="41">
        <f t="shared" si="25"/>
        <v>-89.752617017619627</v>
      </c>
      <c r="AA103" s="39">
        <f t="shared" si="26"/>
        <v>5991.9088401729887</v>
      </c>
      <c r="AB103" s="41">
        <f t="shared" si="27"/>
        <v>89.752617017619627</v>
      </c>
    </row>
    <row r="104" spans="6:28">
      <c r="F104" s="38">
        <f t="shared" si="15"/>
        <v>597</v>
      </c>
      <c r="G104" s="38">
        <f t="shared" si="16"/>
        <v>597000</v>
      </c>
      <c r="H104" s="38"/>
      <c r="I104" s="39">
        <f t="shared" si="17"/>
        <v>55842.374982067537</v>
      </c>
      <c r="J104" s="39" t="s">
        <v>55</v>
      </c>
      <c r="K104" s="39">
        <v>0</v>
      </c>
      <c r="L104" s="39">
        <f>1000*primary!M105</f>
        <v>969.92845721103356</v>
      </c>
      <c r="M104" s="41">
        <f>primary!N105</f>
        <v>-89.722134875667237</v>
      </c>
      <c r="N104" s="40">
        <f t="shared" si="18"/>
        <v>4.7038060605386125</v>
      </c>
      <c r="O104" s="50" t="s">
        <v>55</v>
      </c>
      <c r="P104" s="39">
        <f t="shared" si="19"/>
        <v>-969.91705125558065</v>
      </c>
      <c r="Q104" s="39">
        <f>1000*secondary!M105</f>
        <v>1187.1524210067178</v>
      </c>
      <c r="R104" s="41">
        <f>secondary!N105</f>
        <v>-89.773269997053021</v>
      </c>
      <c r="S104" s="41">
        <f t="shared" si="20"/>
        <v>4.6977695690070762</v>
      </c>
      <c r="T104" s="50" t="s">
        <v>55</v>
      </c>
      <c r="U104" s="39">
        <f t="shared" si="21"/>
        <v>-1187.143126022801</v>
      </c>
      <c r="V104" s="41">
        <f t="shared" si="22"/>
        <v>9.4015756295456896</v>
      </c>
      <c r="W104" s="41" t="s">
        <v>55</v>
      </c>
      <c r="X104" s="39">
        <f t="shared" si="23"/>
        <v>-2157.0601772783816</v>
      </c>
      <c r="Y104" s="39">
        <f t="shared" si="24"/>
        <v>2157.080665627635</v>
      </c>
      <c r="Z104" s="41">
        <f t="shared" si="25"/>
        <v>-89.750277160054168</v>
      </c>
      <c r="AA104" s="39">
        <f t="shared" si="26"/>
        <v>5939.682579011067</v>
      </c>
      <c r="AB104" s="41">
        <f t="shared" si="27"/>
        <v>89.750277160054168</v>
      </c>
    </row>
    <row r="105" spans="6:28">
      <c r="F105" s="38">
        <f t="shared" si="15"/>
        <v>600</v>
      </c>
      <c r="G105" s="38">
        <f t="shared" si="16"/>
        <v>600000</v>
      </c>
      <c r="H105" s="38"/>
      <c r="I105" s="39">
        <f t="shared" si="17"/>
        <v>56405.015006759975</v>
      </c>
      <c r="J105" s="39" t="s">
        <v>55</v>
      </c>
      <c r="K105" s="39">
        <v>0</v>
      </c>
      <c r="L105" s="39">
        <f>1000*primary!M106</f>
        <v>979.10915660115279</v>
      </c>
      <c r="M105" s="41">
        <f>primary!N106</f>
        <v>-89.719504767804409</v>
      </c>
      <c r="N105" s="40">
        <f t="shared" si="18"/>
        <v>4.7932737027011028</v>
      </c>
      <c r="O105" s="50" t="s">
        <v>55</v>
      </c>
      <c r="P105" s="39">
        <f t="shared" si="19"/>
        <v>-979.09742368542243</v>
      </c>
      <c r="Q105" s="39">
        <f>1000*secondary!M106</f>
        <v>1198.4139932484543</v>
      </c>
      <c r="R105" s="41">
        <f>secondary!N106</f>
        <v>-89.771119178185501</v>
      </c>
      <c r="S105" s="41">
        <f t="shared" si="20"/>
        <v>4.7873203307124381</v>
      </c>
      <c r="T105" s="50" t="s">
        <v>55</v>
      </c>
      <c r="U105" s="39">
        <f t="shared" si="21"/>
        <v>-1198.4044312241829</v>
      </c>
      <c r="V105" s="41">
        <f t="shared" si="22"/>
        <v>9.58059403341354</v>
      </c>
      <c r="W105" s="41" t="s">
        <v>55</v>
      </c>
      <c r="X105" s="39">
        <f t="shared" si="23"/>
        <v>-2177.5018549096053</v>
      </c>
      <c r="Y105" s="39">
        <f t="shared" si="24"/>
        <v>2177.5229312034362</v>
      </c>
      <c r="Z105" s="41">
        <f t="shared" si="25"/>
        <v>-89.74791109360406</v>
      </c>
      <c r="AA105" s="39">
        <f t="shared" si="26"/>
        <v>5887.4235574579525</v>
      </c>
      <c r="AB105" s="41">
        <f t="shared" si="27"/>
        <v>89.74791109360406</v>
      </c>
    </row>
    <row r="106" spans="6:28">
      <c r="F106" s="38">
        <f t="shared" si="15"/>
        <v>603</v>
      </c>
      <c r="G106" s="38">
        <f t="shared" si="16"/>
        <v>603000</v>
      </c>
      <c r="H106" s="38"/>
      <c r="I106" s="39">
        <f t="shared" si="17"/>
        <v>56970.475282202744</v>
      </c>
      <c r="J106" s="39" t="s">
        <v>55</v>
      </c>
      <c r="K106" s="39">
        <v>0</v>
      </c>
      <c r="L106" s="39">
        <f>1000*primary!M107</f>
        <v>988.39332080395377</v>
      </c>
      <c r="M106" s="41">
        <f>primary!N107</f>
        <v>-89.716845018503136</v>
      </c>
      <c r="N106" s="40">
        <f t="shared" si="18"/>
        <v>4.8846067830493451</v>
      </c>
      <c r="O106" s="50" t="s">
        <v>55</v>
      </c>
      <c r="P106" s="39">
        <f t="shared" si="19"/>
        <v>-988.38125094845986</v>
      </c>
      <c r="Q106" s="39">
        <f>1000*secondary!M107</f>
        <v>1209.8030226757708</v>
      </c>
      <c r="R106" s="41">
        <f>secondary!N107</f>
        <v>-89.768944016268193</v>
      </c>
      <c r="S106" s="41">
        <f t="shared" si="20"/>
        <v>4.8787445122514814</v>
      </c>
      <c r="T106" s="50" t="s">
        <v>55</v>
      </c>
      <c r="U106" s="39">
        <f t="shared" si="21"/>
        <v>-1209.7931854360131</v>
      </c>
      <c r="V106" s="41">
        <f t="shared" si="22"/>
        <v>9.7633512953008257</v>
      </c>
      <c r="W106" s="41" t="s">
        <v>55</v>
      </c>
      <c r="X106" s="39">
        <f t="shared" si="23"/>
        <v>-2198.1744363844728</v>
      </c>
      <c r="Y106" s="39">
        <f t="shared" si="24"/>
        <v>2198.1961185942237</v>
      </c>
      <c r="Z106" s="41">
        <f t="shared" si="25"/>
        <v>-89.745518310383389</v>
      </c>
      <c r="AA106" s="39">
        <f t="shared" si="26"/>
        <v>5835.1352480395808</v>
      </c>
      <c r="AB106" s="41">
        <f t="shared" si="27"/>
        <v>89.745518310383389</v>
      </c>
    </row>
    <row r="107" spans="6:28">
      <c r="F107" s="38">
        <f t="shared" si="15"/>
        <v>606</v>
      </c>
      <c r="G107" s="38">
        <f t="shared" si="16"/>
        <v>606000</v>
      </c>
      <c r="H107" s="38"/>
      <c r="I107" s="39">
        <f t="shared" si="17"/>
        <v>57538.75580839585</v>
      </c>
      <c r="J107" s="39" t="s">
        <v>55</v>
      </c>
      <c r="K107" s="39">
        <v>0</v>
      </c>
      <c r="L107" s="39">
        <f>1000*primary!M108</f>
        <v>997.78296265609345</v>
      </c>
      <c r="M107" s="41">
        <f>primary!N108</f>
        <v>-89.714155051094977</v>
      </c>
      <c r="N107" s="40">
        <f t="shared" si="18"/>
        <v>4.9778542028336599</v>
      </c>
      <c r="O107" s="50" t="s">
        <v>55</v>
      </c>
      <c r="P107" s="39">
        <f t="shared" si="19"/>
        <v>-997.77054553354424</v>
      </c>
      <c r="Q107" s="39">
        <f>1000*secondary!M108</f>
        <v>1221.3219974412841</v>
      </c>
      <c r="R107" s="41">
        <f>secondary!N108</f>
        <v>-89.766744036080752</v>
      </c>
      <c r="S107" s="41">
        <f t="shared" si="20"/>
        <v>4.9720914047798956</v>
      </c>
      <c r="T107" s="50" t="s">
        <v>55</v>
      </c>
      <c r="U107" s="39">
        <f t="shared" si="21"/>
        <v>-1221.3118765250056</v>
      </c>
      <c r="V107" s="41">
        <f t="shared" si="22"/>
        <v>9.9499456076135555</v>
      </c>
      <c r="W107" s="41" t="s">
        <v>55</v>
      </c>
      <c r="X107" s="39">
        <f t="shared" si="23"/>
        <v>-2219.08242205855</v>
      </c>
      <c r="Y107" s="39">
        <f t="shared" si="24"/>
        <v>2219.1047287829465</v>
      </c>
      <c r="Z107" s="41">
        <f t="shared" si="25"/>
        <v>-89.743098289812679</v>
      </c>
      <c r="AA107" s="39">
        <f t="shared" si="26"/>
        <v>5782.8211406872433</v>
      </c>
      <c r="AB107" s="41">
        <f t="shared" si="27"/>
        <v>89.743098289812679</v>
      </c>
    </row>
    <row r="108" spans="6:28">
      <c r="F108" s="38">
        <f t="shared" si="15"/>
        <v>609</v>
      </c>
      <c r="G108" s="38">
        <f t="shared" si="16"/>
        <v>609000</v>
      </c>
      <c r="H108" s="38"/>
      <c r="I108" s="39">
        <f t="shared" si="17"/>
        <v>58109.856585339301</v>
      </c>
      <c r="J108" s="39" t="s">
        <v>55</v>
      </c>
      <c r="K108" s="39">
        <v>0</v>
      </c>
      <c r="L108" s="39">
        <f>1000*primary!M109</f>
        <v>1007.2801455202875</v>
      </c>
      <c r="M108" s="41">
        <f>primary!N109</f>
        <v>-89.711434274435476</v>
      </c>
      <c r="N108" s="40">
        <f t="shared" si="18"/>
        <v>5.073066457796827</v>
      </c>
      <c r="O108" s="50" t="s">
        <v>55</v>
      </c>
      <c r="P108" s="39">
        <f t="shared" si="19"/>
        <v>-1007.2673704414764</v>
      </c>
      <c r="Q108" s="39">
        <f>1000*secondary!M109</f>
        <v>1232.9734683946228</v>
      </c>
      <c r="R108" s="41">
        <f>secondary!N109</f>
        <v>-89.764518750427825</v>
      </c>
      <c r="S108" s="41">
        <f t="shared" si="20"/>
        <v>5.0674119125503543</v>
      </c>
      <c r="T108" s="50" t="s">
        <v>55</v>
      </c>
      <c r="U108" s="39">
        <f t="shared" si="21"/>
        <v>-1232.963055043246</v>
      </c>
      <c r="V108" s="41">
        <f t="shared" si="22"/>
        <v>10.140478370347182</v>
      </c>
      <c r="W108" s="41" t="s">
        <v>55</v>
      </c>
      <c r="X108" s="39">
        <f t="shared" si="23"/>
        <v>-2240.2304254847222</v>
      </c>
      <c r="Y108" s="39">
        <f t="shared" si="24"/>
        <v>2240.2533759753692</v>
      </c>
      <c r="Z108" s="41">
        <f t="shared" si="25"/>
        <v>-89.740650498214293</v>
      </c>
      <c r="AA108" s="39">
        <f t="shared" si="26"/>
        <v>5730.4847427380073</v>
      </c>
      <c r="AB108" s="41">
        <f t="shared" si="27"/>
        <v>89.740650498214293</v>
      </c>
    </row>
    <row r="109" spans="6:28">
      <c r="F109" s="38">
        <f t="shared" si="15"/>
        <v>612</v>
      </c>
      <c r="G109" s="38">
        <f t="shared" si="16"/>
        <v>612000</v>
      </c>
      <c r="H109" s="38"/>
      <c r="I109" s="39">
        <f t="shared" si="17"/>
        <v>58683.777613033082</v>
      </c>
      <c r="J109" s="39" t="s">
        <v>55</v>
      </c>
      <c r="K109" s="39">
        <v>0</v>
      </c>
      <c r="L109" s="39">
        <f>1000*primary!M110</f>
        <v>1016.886984898252</v>
      </c>
      <c r="M109" s="41">
        <f>primary!N110</f>
        <v>-89.708682082442067</v>
      </c>
      <c r="N109" s="40">
        <f t="shared" si="18"/>
        <v>5.1702957002770926</v>
      </c>
      <c r="O109" s="50" t="s">
        <v>55</v>
      </c>
      <c r="P109" s="39">
        <f t="shared" si="19"/>
        <v>-1016.8738407972886</v>
      </c>
      <c r="Q109" s="39">
        <f>1000*secondary!M110</f>
        <v>1244.7600510913921</v>
      </c>
      <c r="R109" s="41">
        <f>secondary!N110</f>
        <v>-89.762267659755395</v>
      </c>
      <c r="S109" s="41">
        <f t="shared" si="20"/>
        <v>5.1647586159768712</v>
      </c>
      <c r="T109" s="50" t="s">
        <v>55</v>
      </c>
      <c r="U109" s="39">
        <f t="shared" si="21"/>
        <v>-1244.749336236611</v>
      </c>
      <c r="V109" s="41">
        <f t="shared" si="22"/>
        <v>10.335054316253963</v>
      </c>
      <c r="W109" s="41" t="s">
        <v>55</v>
      </c>
      <c r="X109" s="39">
        <f t="shared" si="23"/>
        <v>-2261.6231770338995</v>
      </c>
      <c r="Y109" s="39">
        <f t="shared" si="24"/>
        <v>2261.6467912219691</v>
      </c>
      <c r="Z109" s="41">
        <f t="shared" si="25"/>
        <v>-89.738174388419395</v>
      </c>
      <c r="AA109" s="39">
        <f t="shared" si="26"/>
        <v>5678.1295789361238</v>
      </c>
      <c r="AB109" s="41">
        <f t="shared" si="27"/>
        <v>89.738174388419395</v>
      </c>
    </row>
    <row r="110" spans="6:28">
      <c r="F110" s="38">
        <f t="shared" si="15"/>
        <v>615</v>
      </c>
      <c r="G110" s="38">
        <f t="shared" si="16"/>
        <v>615000</v>
      </c>
      <c r="H110" s="38"/>
      <c r="I110" s="39">
        <f t="shared" si="17"/>
        <v>59260.518891477193</v>
      </c>
      <c r="J110" s="39" t="s">
        <v>55</v>
      </c>
      <c r="K110" s="39">
        <v>0</v>
      </c>
      <c r="L110" s="39">
        <f>1000*primary!M111</f>
        <v>1026.6056501056416</v>
      </c>
      <c r="M110" s="41">
        <f>primary!N111</f>
        <v>-89.705897853614147</v>
      </c>
      <c r="N110" s="40">
        <f t="shared" si="18"/>
        <v>5.2695958041440267</v>
      </c>
      <c r="O110" s="50" t="s">
        <v>55</v>
      </c>
      <c r="P110" s="39">
        <f t="shared" si="19"/>
        <v>-1026.5921255244889</v>
      </c>
      <c r="Q110" s="39">
        <f>1000*secondary!M111</f>
        <v>1256.6844278796475</v>
      </c>
      <c r="R110" s="41">
        <f>secondary!N111</f>
        <v>-89.759990251752171</v>
      </c>
      <c r="S110" s="41">
        <f t="shared" si="20"/>
        <v>5.2641858375839048</v>
      </c>
      <c r="T110" s="50" t="s">
        <v>55</v>
      </c>
      <c r="U110" s="39">
        <f t="shared" si="21"/>
        <v>-1256.6734021306668</v>
      </c>
      <c r="V110" s="41">
        <f t="shared" si="22"/>
        <v>10.533781641727931</v>
      </c>
      <c r="W110" s="41" t="s">
        <v>55</v>
      </c>
      <c r="X110" s="39">
        <f t="shared" si="23"/>
        <v>-2283.2655276551559</v>
      </c>
      <c r="Y110" s="39">
        <f t="shared" si="24"/>
        <v>2283.2898261793339</v>
      </c>
      <c r="Z110" s="41">
        <f t="shared" si="25"/>
        <v>-89.735669399296626</v>
      </c>
      <c r="AA110" s="39">
        <f t="shared" si="26"/>
        <v>5625.7591914309205</v>
      </c>
      <c r="AB110" s="41">
        <f t="shared" si="27"/>
        <v>89.735669399296626</v>
      </c>
    </row>
    <row r="111" spans="6:28">
      <c r="F111" s="38">
        <f t="shared" si="15"/>
        <v>618</v>
      </c>
      <c r="G111" s="38">
        <f t="shared" si="16"/>
        <v>618000</v>
      </c>
      <c r="H111" s="38"/>
      <c r="I111" s="39">
        <f t="shared" si="17"/>
        <v>59840.080420671657</v>
      </c>
      <c r="J111" s="39" t="s">
        <v>55</v>
      </c>
      <c r="K111" s="39">
        <v>0</v>
      </c>
      <c r="L111" s="39">
        <f>1000*primary!M112</f>
        <v>1036.4383660117774</v>
      </c>
      <c r="M111" s="41">
        <f>primary!N112</f>
        <v>-89.703080950534613</v>
      </c>
      <c r="N111" s="40">
        <f t="shared" si="18"/>
        <v>5.3710224327057574</v>
      </c>
      <c r="O111" s="50" t="s">
        <v>55</v>
      </c>
      <c r="P111" s="39">
        <f t="shared" si="19"/>
        <v>-1036.4244490840567</v>
      </c>
      <c r="Q111" s="39">
        <f>1000*secondary!M112</f>
        <v>1268.7493500673922</v>
      </c>
      <c r="R111" s="41">
        <f>secondary!N112</f>
        <v>-89.757686000935649</v>
      </c>
      <c r="S111" s="41">
        <f t="shared" si="20"/>
        <v>5.3657497109881032</v>
      </c>
      <c r="T111" s="50" t="s">
        <v>55</v>
      </c>
      <c r="U111" s="39">
        <f t="shared" si="21"/>
        <v>-1268.7380036975596</v>
      </c>
      <c r="V111" s="41">
        <f t="shared" si="22"/>
        <v>10.736772143693861</v>
      </c>
      <c r="W111" s="41" t="s">
        <v>55</v>
      </c>
      <c r="X111" s="39">
        <f t="shared" si="23"/>
        <v>-2305.1624527816166</v>
      </c>
      <c r="Y111" s="39">
        <f t="shared" si="24"/>
        <v>2305.1874570173732</v>
      </c>
      <c r="Z111" s="41">
        <f t="shared" si="25"/>
        <v>-89.733134955335075</v>
      </c>
      <c r="AA111" s="39">
        <f t="shared" si="26"/>
        <v>5573.3771397782848</v>
      </c>
      <c r="AB111" s="41">
        <f t="shared" si="27"/>
        <v>89.733134955335075</v>
      </c>
    </row>
    <row r="112" spans="6:28">
      <c r="F112" s="38">
        <f t="shared" si="15"/>
        <v>621</v>
      </c>
      <c r="G112" s="38">
        <f t="shared" si="16"/>
        <v>621000</v>
      </c>
      <c r="H112" s="38"/>
      <c r="I112" s="39">
        <f t="shared" si="17"/>
        <v>60422.462200616457</v>
      </c>
      <c r="J112" s="39" t="s">
        <v>55</v>
      </c>
      <c r="K112" s="39">
        <v>0</v>
      </c>
      <c r="L112" s="39">
        <f>1000*primary!M113</f>
        <v>1046.3874148471134</v>
      </c>
      <c r="M112" s="41">
        <f>primary!N113</f>
        <v>-89.700230719351978</v>
      </c>
      <c r="N112" s="40">
        <f t="shared" si="18"/>
        <v>5.4746331097521859</v>
      </c>
      <c r="O112" s="50" t="s">
        <v>55</v>
      </c>
      <c r="P112" s="39">
        <f t="shared" si="19"/>
        <v>-1046.3730932811386</v>
      </c>
      <c r="Q112" s="39">
        <f>1000*secondary!M113</f>
        <v>1280.9576401747956</v>
      </c>
      <c r="R112" s="41">
        <f>secondary!N113</f>
        <v>-89.75535436822193</v>
      </c>
      <c r="S112" s="41">
        <f t="shared" si="20"/>
        <v>5.4695082530739718</v>
      </c>
      <c r="T112" s="50" t="s">
        <v>55</v>
      </c>
      <c r="U112" s="39">
        <f t="shared" si="21"/>
        <v>-1280.9459631075977</v>
      </c>
      <c r="V112" s="41">
        <f t="shared" si="22"/>
        <v>10.944141362826159</v>
      </c>
      <c r="W112" s="41" t="s">
        <v>55</v>
      </c>
      <c r="X112" s="39">
        <f t="shared" si="23"/>
        <v>-2327.3190563887365</v>
      </c>
      <c r="Y112" s="39">
        <f t="shared" si="24"/>
        <v>2327.344788478993</v>
      </c>
      <c r="Z112" s="41">
        <f t="shared" si="25"/>
        <v>-89.730570466144897</v>
      </c>
      <c r="AA112" s="39">
        <f t="shared" si="26"/>
        <v>5520.9870009403157</v>
      </c>
      <c r="AB112" s="41">
        <f t="shared" si="27"/>
        <v>89.730570466144897</v>
      </c>
    </row>
    <row r="113" spans="6:28">
      <c r="F113" s="38">
        <f t="shared" si="15"/>
        <v>624</v>
      </c>
      <c r="G113" s="38">
        <f t="shared" si="16"/>
        <v>624000</v>
      </c>
      <c r="H113" s="38"/>
      <c r="I113" s="39">
        <f t="shared" si="17"/>
        <v>61007.664231311588</v>
      </c>
      <c r="J113" s="39" t="s">
        <v>55</v>
      </c>
      <c r="K113" s="39">
        <v>0</v>
      </c>
      <c r="L113" s="39">
        <f>1000*primary!M114</f>
        <v>1056.4551380815428</v>
      </c>
      <c r="M113" s="41">
        <f>primary!N114</f>
        <v>-89.697346489242221</v>
      </c>
      <c r="N113" s="40">
        <f t="shared" si="18"/>
        <v>5.5804872938945769</v>
      </c>
      <c r="O113" s="50" t="s">
        <v>55</v>
      </c>
      <c r="P113" s="39">
        <f t="shared" si="19"/>
        <v>-1056.4403991425424</v>
      </c>
      <c r="Q113" s="39">
        <f>1000*secondary!M114</f>
        <v>1293.3121942750254</v>
      </c>
      <c r="R113" s="41">
        <f>secondary!N114</f>
        <v>-89.752994800478547</v>
      </c>
      <c r="S113" s="41">
        <f t="shared" si="20"/>
        <v>5.5755214395349517</v>
      </c>
      <c r="T113" s="50" t="s">
        <v>55</v>
      </c>
      <c r="U113" s="39">
        <f t="shared" si="21"/>
        <v>-1293.3001760694067</v>
      </c>
      <c r="V113" s="41">
        <f t="shared" si="22"/>
        <v>11.156008733429529</v>
      </c>
      <c r="W113" s="41" t="s">
        <v>55</v>
      </c>
      <c r="X113" s="39">
        <f t="shared" si="23"/>
        <v>-2349.7405752119494</v>
      </c>
      <c r="Y113" s="39">
        <f t="shared" si="24"/>
        <v>2349.7670580992158</v>
      </c>
      <c r="Z113" s="41">
        <f t="shared" si="25"/>
        <v>-89.727975325992858</v>
      </c>
      <c r="AA113" s="39">
        <f t="shared" si="26"/>
        <v>5468.5923692851838</v>
      </c>
      <c r="AB113" s="41">
        <f t="shared" si="27"/>
        <v>89.727975325992858</v>
      </c>
    </row>
    <row r="114" spans="6:28">
      <c r="F114" s="38">
        <f t="shared" si="15"/>
        <v>627</v>
      </c>
      <c r="G114" s="38">
        <f t="shared" si="16"/>
        <v>627000</v>
      </c>
      <c r="H114" s="38"/>
      <c r="I114" s="39">
        <f t="shared" si="17"/>
        <v>61595.686512757064</v>
      </c>
      <c r="J114" s="39" t="s">
        <v>55</v>
      </c>
      <c r="K114" s="39">
        <v>0</v>
      </c>
      <c r="L114" s="39">
        <f>1000*primary!M115</f>
        <v>1066.6439383768031</v>
      </c>
      <c r="M114" s="41">
        <f>primary!N115</f>
        <v>-89.694427571849388</v>
      </c>
      <c r="N114" s="40">
        <f t="shared" si="18"/>
        <v>5.6886464563799297</v>
      </c>
      <c r="O114" s="50" t="s">
        <v>55</v>
      </c>
      <c r="P114" s="39">
        <f t="shared" si="19"/>
        <v>-1066.6287688682842</v>
      </c>
      <c r="Q114" s="39">
        <f>1000*secondary!M115</f>
        <v>1305.8159844277791</v>
      </c>
      <c r="R114" s="41">
        <f>secondary!N115</f>
        <v>-89.750606730059744</v>
      </c>
      <c r="S114" s="41">
        <f t="shared" si="20"/>
        <v>5.6838512839569981</v>
      </c>
      <c r="T114" s="50" t="s">
        <v>55</v>
      </c>
      <c r="U114" s="39">
        <f t="shared" si="21"/>
        <v>-1305.8036142627541</v>
      </c>
      <c r="V114" s="41">
        <f t="shared" si="22"/>
        <v>11.372497740336929</v>
      </c>
      <c r="W114" s="41" t="s">
        <v>55</v>
      </c>
      <c r="X114" s="39">
        <f t="shared" si="23"/>
        <v>-2372.4323831310385</v>
      </c>
      <c r="Y114" s="39">
        <f t="shared" si="24"/>
        <v>2372.4596405911047</v>
      </c>
      <c r="Z114" s="41">
        <f t="shared" si="25"/>
        <v>-89.725348913285131</v>
      </c>
      <c r="AA114" s="39">
        <f t="shared" si="26"/>
        <v>5416.1968565871257</v>
      </c>
      <c r="AB114" s="41">
        <f t="shared" si="27"/>
        <v>89.725348913285131</v>
      </c>
    </row>
    <row r="115" spans="6:28">
      <c r="F115" s="38">
        <f t="shared" si="15"/>
        <v>630</v>
      </c>
      <c r="G115" s="38">
        <f t="shared" si="16"/>
        <v>630000</v>
      </c>
      <c r="H115" s="38"/>
      <c r="I115" s="39">
        <f t="shared" si="17"/>
        <v>62186.529044952877</v>
      </c>
      <c r="J115" s="39" t="s">
        <v>55</v>
      </c>
      <c r="K115" s="39">
        <v>0</v>
      </c>
      <c r="L115" s="39">
        <f>1000*primary!M116</f>
        <v>1076.9562816164171</v>
      </c>
      <c r="M115" s="41">
        <f>primary!N116</f>
        <v>-89.691473260703887</v>
      </c>
      <c r="N115" s="40">
        <f t="shared" si="18"/>
        <v>5.7991741625653681</v>
      </c>
      <c r="O115" s="50" t="s">
        <v>55</v>
      </c>
      <c r="P115" s="39">
        <f t="shared" si="19"/>
        <v>-1076.9406678606263</v>
      </c>
      <c r="Q115" s="39">
        <f>1000*secondary!M116</f>
        <v>1318.4720612098565</v>
      </c>
      <c r="R115" s="41">
        <f>secondary!N116</f>
        <v>-89.74818957432305</v>
      </c>
      <c r="S115" s="41">
        <f t="shared" si="20"/>
        <v>5.7945619206363261</v>
      </c>
      <c r="T115" s="50" t="s">
        <v>55</v>
      </c>
      <c r="U115" s="39">
        <f t="shared" si="21"/>
        <v>-1318.4593278683706</v>
      </c>
      <c r="V115" s="41">
        <f t="shared" si="22"/>
        <v>11.593736083201694</v>
      </c>
      <c r="W115" s="41" t="s">
        <v>55</v>
      </c>
      <c r="X115" s="39">
        <f t="shared" si="23"/>
        <v>-2395.3999957289971</v>
      </c>
      <c r="Y115" s="39">
        <f t="shared" si="24"/>
        <v>2395.4280524062597</v>
      </c>
      <c r="Z115" s="41">
        <f t="shared" si="25"/>
        <v>-89.722690590037431</v>
      </c>
      <c r="AA115" s="39">
        <f t="shared" si="26"/>
        <v>5363.8040920265294</v>
      </c>
      <c r="AB115" s="41">
        <f t="shared" si="27"/>
        <v>89.722690590037431</v>
      </c>
    </row>
    <row r="116" spans="6:28">
      <c r="F116" s="38">
        <f t="shared" si="15"/>
        <v>633</v>
      </c>
      <c r="G116" s="38">
        <f t="shared" si="16"/>
        <v>633000</v>
      </c>
      <c r="H116" s="38"/>
      <c r="I116" s="39">
        <f t="shared" si="17"/>
        <v>62780.191827899012</v>
      </c>
      <c r="J116" s="39" t="s">
        <v>55</v>
      </c>
      <c r="K116" s="39">
        <v>0</v>
      </c>
      <c r="L116" s="39">
        <f>1000*primary!M117</f>
        <v>1087.3946990167879</v>
      </c>
      <c r="M116" s="41">
        <f>primary!N117</f>
        <v>-89.688482830617744</v>
      </c>
      <c r="N116" s="40">
        <f t="shared" si="18"/>
        <v>5.9121361572491393</v>
      </c>
      <c r="O116" s="50" t="s">
        <v>55</v>
      </c>
      <c r="P116" s="39">
        <f t="shared" si="19"/>
        <v>-1087.3786268342176</v>
      </c>
      <c r="Q116" s="39">
        <f>1000*secondary!M117</f>
        <v>1331.283556347287</v>
      </c>
      <c r="R116" s="41">
        <f>secondary!N117</f>
        <v>-89.745742735126541</v>
      </c>
      <c r="S116" s="41">
        <f t="shared" si="20"/>
        <v>5.9077196913357186</v>
      </c>
      <c r="T116" s="50" t="s">
        <v>55</v>
      </c>
      <c r="U116" s="39">
        <f t="shared" si="21"/>
        <v>-1331.2704481992864</v>
      </c>
      <c r="V116" s="41">
        <f t="shared" si="22"/>
        <v>11.819855848584858</v>
      </c>
      <c r="W116" s="41" t="s">
        <v>55</v>
      </c>
      <c r="X116" s="39">
        <f t="shared" si="23"/>
        <v>-2418.6490750335042</v>
      </c>
      <c r="Y116" s="39">
        <f t="shared" si="24"/>
        <v>2418.6779564780231</v>
      </c>
      <c r="Z116" s="41">
        <f t="shared" si="25"/>
        <v>-89.719999701338267</v>
      </c>
      <c r="AA116" s="39">
        <f t="shared" si="26"/>
        <v>5311.4177221895161</v>
      </c>
      <c r="AB116" s="41">
        <f t="shared" si="27"/>
        <v>89.719999701338267</v>
      </c>
    </row>
    <row r="117" spans="6:28">
      <c r="F117" s="38">
        <f t="shared" si="15"/>
        <v>636</v>
      </c>
      <c r="G117" s="38">
        <f t="shared" si="16"/>
        <v>636000</v>
      </c>
      <c r="H117" s="38"/>
      <c r="I117" s="39">
        <f t="shared" si="17"/>
        <v>63376.674861595508</v>
      </c>
      <c r="J117" s="39" t="s">
        <v>55</v>
      </c>
      <c r="K117" s="39">
        <v>0</v>
      </c>
      <c r="L117" s="39">
        <f>1000*primary!M118</f>
        <v>1097.9617893232623</v>
      </c>
      <c r="M117" s="41">
        <f>primary!N118</f>
        <v>-89.685455537055276</v>
      </c>
      <c r="N117" s="40">
        <f t="shared" si="18"/>
        <v>6.0276004540696588</v>
      </c>
      <c r="O117" s="50" t="s">
        <v>55</v>
      </c>
      <c r="P117" s="39">
        <f t="shared" si="19"/>
        <v>-1097.9452440111511</v>
      </c>
      <c r="Q117" s="39">
        <f>1000*secondary!M118</f>
        <v>1344.2536854538266</v>
      </c>
      <c r="R117" s="41">
        <f>secondary!N118</f>
        <v>-89.743265598305825</v>
      </c>
      <c r="S117" s="41">
        <f t="shared" si="20"/>
        <v>6.0233932361871387</v>
      </c>
      <c r="T117" s="50" t="s">
        <v>55</v>
      </c>
      <c r="U117" s="39">
        <f t="shared" si="21"/>
        <v>-1344.2401904384938</v>
      </c>
      <c r="V117" s="41">
        <f t="shared" si="22"/>
        <v>12.050993690256798</v>
      </c>
      <c r="W117" s="41" t="s">
        <v>55</v>
      </c>
      <c r="X117" s="39">
        <f t="shared" si="23"/>
        <v>-2442.1854344496451</v>
      </c>
      <c r="Y117" s="39">
        <f t="shared" si="24"/>
        <v>2442.2151671560237</v>
      </c>
      <c r="Z117" s="41">
        <f t="shared" si="25"/>
        <v>-89.717275574759512</v>
      </c>
      <c r="AA117" s="39">
        <f t="shared" si="26"/>
        <v>5259.0414110693137</v>
      </c>
      <c r="AB117" s="41">
        <f t="shared" si="27"/>
        <v>89.717275574759512</v>
      </c>
    </row>
    <row r="118" spans="6:28">
      <c r="F118" s="38">
        <f t="shared" si="15"/>
        <v>639</v>
      </c>
      <c r="G118" s="38">
        <f t="shared" si="16"/>
        <v>639000</v>
      </c>
      <c r="H118" s="38"/>
      <c r="I118" s="39">
        <f t="shared" si="17"/>
        <v>63975.978146042333</v>
      </c>
      <c r="J118" s="39" t="s">
        <v>55</v>
      </c>
      <c r="K118" s="39">
        <v>0</v>
      </c>
      <c r="L118" s="39">
        <f>1000*primary!M119</f>
        <v>1108.6602210951783</v>
      </c>
      <c r="M118" s="41">
        <f>primary!N119</f>
        <v>-89.68239061547844</v>
      </c>
      <c r="N118" s="40">
        <f t="shared" si="18"/>
        <v>6.1456374291939317</v>
      </c>
      <c r="O118" s="50" t="s">
        <v>55</v>
      </c>
      <c r="P118" s="39">
        <f t="shared" si="19"/>
        <v>-1108.643187404946</v>
      </c>
      <c r="Q118" s="39">
        <f>1000*secondary!M119</f>
        <v>1357.3857508808637</v>
      </c>
      <c r="R118" s="41">
        <f>secondary!N119</f>
        <v>-89.740757533129624</v>
      </c>
      <c r="S118" s="41">
        <f t="shared" si="20"/>
        <v>6.1416535889814696</v>
      </c>
      <c r="T118" s="50" t="s">
        <v>55</v>
      </c>
      <c r="U118" s="39">
        <f t="shared" si="21"/>
        <v>-1357.3718564879703</v>
      </c>
      <c r="V118" s="41">
        <f t="shared" si="22"/>
        <v>12.287291018175402</v>
      </c>
      <c r="W118" s="41" t="s">
        <v>55</v>
      </c>
      <c r="X118" s="39">
        <f t="shared" si="23"/>
        <v>-2466.0150438929163</v>
      </c>
      <c r="Y118" s="39">
        <f t="shared" si="24"/>
        <v>2466.0456553411068</v>
      </c>
      <c r="Z118" s="41">
        <f t="shared" si="25"/>
        <v>-89.714517519786668</v>
      </c>
      <c r="AA118" s="39">
        <f t="shared" si="26"/>
        <v>5206.6788400640016</v>
      </c>
      <c r="AB118" s="41">
        <f t="shared" si="27"/>
        <v>89.714517519786668</v>
      </c>
    </row>
    <row r="119" spans="6:28">
      <c r="F119" s="38">
        <f t="shared" si="15"/>
        <v>642</v>
      </c>
      <c r="G119" s="38">
        <f t="shared" si="16"/>
        <v>642000</v>
      </c>
      <c r="H119" s="38"/>
      <c r="I119" s="39">
        <f t="shared" si="17"/>
        <v>64578.101681239496</v>
      </c>
      <c r="J119" s="39" t="s">
        <v>55</v>
      </c>
      <c r="K119" s="39">
        <v>0</v>
      </c>
      <c r="L119" s="39">
        <f>1000*primary!M120</f>
        <v>1119.4927350841388</v>
      </c>
      <c r="M119" s="41">
        <f>primary!N120</f>
        <v>-89.679287280665321</v>
      </c>
      <c r="N119" s="40">
        <f t="shared" si="18"/>
        <v>6.2663199195308623</v>
      </c>
      <c r="O119" s="50" t="s">
        <v>55</v>
      </c>
      <c r="P119" s="39">
        <f t="shared" si="19"/>
        <v>-1119.4751971977012</v>
      </c>
      <c r="Q119" s="39">
        <f>1000*secondary!M120</f>
        <v>1370.683144684067</v>
      </c>
      <c r="R119" s="41">
        <f>secondary!N120</f>
        <v>-89.738217891733171</v>
      </c>
      <c r="S119" s="41">
        <f t="shared" si="20"/>
        <v>6.2625742770700095</v>
      </c>
      <c r="T119" s="50" t="s">
        <v>55</v>
      </c>
      <c r="U119" s="39">
        <f t="shared" si="21"/>
        <v>-1370.6688379343959</v>
      </c>
      <c r="V119" s="41">
        <f t="shared" si="22"/>
        <v>12.528894196600872</v>
      </c>
      <c r="W119" s="41" t="s">
        <v>55</v>
      </c>
      <c r="X119" s="39">
        <f t="shared" si="23"/>
        <v>-2490.1440351320971</v>
      </c>
      <c r="Y119" s="39">
        <f t="shared" si="24"/>
        <v>2490.1755538302423</v>
      </c>
      <c r="Z119" s="41">
        <f t="shared" si="25"/>
        <v>-89.711724827184625</v>
      </c>
      <c r="AA119" s="39">
        <f t="shared" si="26"/>
        <v>5154.3337079787725</v>
      </c>
      <c r="AB119" s="41">
        <f t="shared" si="27"/>
        <v>89.711724827184625</v>
      </c>
    </row>
    <row r="120" spans="6:28">
      <c r="F120" s="38">
        <f t="shared" si="15"/>
        <v>645</v>
      </c>
      <c r="G120" s="38">
        <f t="shared" si="16"/>
        <v>645000</v>
      </c>
      <c r="H120" s="38"/>
      <c r="I120" s="39">
        <f t="shared" si="17"/>
        <v>65183.045467187017</v>
      </c>
      <c r="J120" s="39" t="s">
        <v>55</v>
      </c>
      <c r="K120" s="39">
        <v>0</v>
      </c>
      <c r="L120" s="39">
        <f>1000*primary!M121</f>
        <v>1130.4621467099753</v>
      </c>
      <c r="M120" s="41">
        <f>primary!N121</f>
        <v>-89.676144726000828</v>
      </c>
      <c r="N120" s="40">
        <f t="shared" si="18"/>
        <v>6.3897233257205341</v>
      </c>
      <c r="O120" s="50" t="s">
        <v>55</v>
      </c>
      <c r="P120" s="39">
        <f t="shared" si="19"/>
        <v>-1130.444088214869</v>
      </c>
      <c r="Q120" s="39">
        <f>1000*secondary!M121</f>
        <v>1384.1493517123909</v>
      </c>
      <c r="R120" s="41">
        <f>secondary!N121</f>
        <v>-89.735646008528178</v>
      </c>
      <c r="S120" s="41">
        <f t="shared" si="20"/>
        <v>6.3862314261528699</v>
      </c>
      <c r="T120" s="50" t="s">
        <v>55</v>
      </c>
      <c r="U120" s="39">
        <f t="shared" si="21"/>
        <v>-1384.1346191371717</v>
      </c>
      <c r="V120" s="41">
        <f t="shared" si="22"/>
        <v>12.775954751873403</v>
      </c>
      <c r="W120" s="41" t="s">
        <v>55</v>
      </c>
      <c r="X120" s="39">
        <f t="shared" si="23"/>
        <v>-2514.5787073520405</v>
      </c>
      <c r="Y120" s="39">
        <f t="shared" si="24"/>
        <v>2514.6111628814665</v>
      </c>
      <c r="Z120" s="41">
        <f t="shared" si="25"/>
        <v>-89.708896768356112</v>
      </c>
      <c r="AA120" s="39">
        <f t="shared" si="26"/>
        <v>5102.0097310245164</v>
      </c>
      <c r="AB120" s="41">
        <f t="shared" si="27"/>
        <v>89.708896768356112</v>
      </c>
    </row>
    <row r="121" spans="6:28">
      <c r="F121" s="38">
        <f t="shared" si="15"/>
        <v>648</v>
      </c>
      <c r="G121" s="38">
        <f t="shared" si="16"/>
        <v>648000</v>
      </c>
      <c r="H121" s="38"/>
      <c r="I121" s="39">
        <f t="shared" si="17"/>
        <v>65790.809503884855</v>
      </c>
      <c r="J121" s="39" t="s">
        <v>55</v>
      </c>
      <c r="K121" s="39">
        <v>0</v>
      </c>
      <c r="L121" s="39">
        <f>1000*primary!M122</f>
        <v>1141.5713486391219</v>
      </c>
      <c r="M121" s="41">
        <f>primary!N122</f>
        <v>-89.672962122737786</v>
      </c>
      <c r="N121" s="40">
        <f t="shared" si="18"/>
        <v>6.5159257201687115</v>
      </c>
      <c r="O121" s="50" t="s">
        <v>55</v>
      </c>
      <c r="P121" s="39">
        <f t="shared" si="19"/>
        <v>-1141.5527525023767</v>
      </c>
      <c r="Q121" s="39">
        <f>1000*secondary!M122</f>
        <v>1397.7879528253716</v>
      </c>
      <c r="R121" s="41">
        <f>secondary!N122</f>
        <v>-89.733041199588314</v>
      </c>
      <c r="S121" s="41">
        <f t="shared" si="20"/>
        <v>6.5127038702123352</v>
      </c>
      <c r="T121" s="50" t="s">
        <v>55</v>
      </c>
      <c r="U121" s="39">
        <f t="shared" si="21"/>
        <v>-1397.7727804446768</v>
      </c>
      <c r="V121" s="41">
        <f t="shared" si="22"/>
        <v>13.028629590381048</v>
      </c>
      <c r="W121" s="41" t="s">
        <v>55</v>
      </c>
      <c r="X121" s="39">
        <f t="shared" si="23"/>
        <v>-2539.3255329470535</v>
      </c>
      <c r="Y121" s="39">
        <f t="shared" si="24"/>
        <v>2539.3589560095361</v>
      </c>
      <c r="Z121" s="41">
        <f t="shared" si="25"/>
        <v>-89.706032594681716</v>
      </c>
      <c r="AA121" s="39">
        <f t="shared" si="26"/>
        <v>5049.7106428183188</v>
      </c>
      <c r="AB121" s="41">
        <f t="shared" si="27"/>
        <v>89.706032594681716</v>
      </c>
    </row>
    <row r="122" spans="6:28">
      <c r="F122" s="38">
        <f t="shared" si="15"/>
        <v>651</v>
      </c>
      <c r="G122" s="38">
        <f t="shared" si="16"/>
        <v>651000</v>
      </c>
      <c r="H122" s="38"/>
      <c r="I122" s="39">
        <f t="shared" si="17"/>
        <v>66401.393791333016</v>
      </c>
      <c r="J122" s="39" t="s">
        <v>55</v>
      </c>
      <c r="K122" s="39">
        <v>0</v>
      </c>
      <c r="L122" s="39">
        <f>1000*primary!M123</f>
        <v>1152.823313470383</v>
      </c>
      <c r="M122" s="41">
        <f>primary!N123</f>
        <v>-89.669738619227502</v>
      </c>
      <c r="N122" s="40">
        <f t="shared" si="18"/>
        <v>6.6450079604041949</v>
      </c>
      <c r="O122" s="50" t="s">
        <v>55</v>
      </c>
      <c r="P122" s="39">
        <f t="shared" si="19"/>
        <v>-1152.8041620110673</v>
      </c>
      <c r="Q122" s="39">
        <f>1000*secondary!M123</f>
        <v>1411.6026282449784</v>
      </c>
      <c r="R122" s="41">
        <f>secondary!N123</f>
        <v>-89.73040276200895</v>
      </c>
      <c r="S122" s="41">
        <f t="shared" si="20"/>
        <v>6.6420732668936271</v>
      </c>
      <c r="T122" s="50" t="s">
        <v>55</v>
      </c>
      <c r="U122" s="39">
        <f t="shared" si="21"/>
        <v>-1411.5870015450157</v>
      </c>
      <c r="V122" s="41">
        <f t="shared" si="22"/>
        <v>13.287081227297822</v>
      </c>
      <c r="W122" s="41" t="s">
        <v>55</v>
      </c>
      <c r="X122" s="39">
        <f t="shared" si="23"/>
        <v>-2564.391163556083</v>
      </c>
      <c r="Y122" s="39">
        <f t="shared" si="24"/>
        <v>2564.4255860235176</v>
      </c>
      <c r="Z122" s="41">
        <f t="shared" si="25"/>
        <v>-89.703131536811568</v>
      </c>
      <c r="AA122" s="39">
        <f t="shared" si="26"/>
        <v>4997.4401943832318</v>
      </c>
      <c r="AB122" s="41">
        <f t="shared" si="27"/>
        <v>89.703131536811568</v>
      </c>
    </row>
    <row r="123" spans="6:28">
      <c r="F123" s="38">
        <f t="shared" si="15"/>
        <v>654</v>
      </c>
      <c r="G123" s="38">
        <f t="shared" si="16"/>
        <v>654000</v>
      </c>
      <c r="H123" s="38"/>
      <c r="I123" s="39">
        <f t="shared" si="17"/>
        <v>67014.79832953155</v>
      </c>
      <c r="J123" s="39" t="s">
        <v>55</v>
      </c>
      <c r="K123" s="39">
        <v>0</v>
      </c>
      <c r="L123" s="39">
        <f>1000*primary!M124</f>
        <v>1164.2210965333365</v>
      </c>
      <c r="M123" s="41">
        <f>primary!N124</f>
        <v>-89.666473340117889</v>
      </c>
      <c r="N123" s="40">
        <f t="shared" si="18"/>
        <v>6.7770538080664142</v>
      </c>
      <c r="O123" s="50" t="s">
        <v>55</v>
      </c>
      <c r="P123" s="39">
        <f t="shared" si="19"/>
        <v>-1164.2013713936981</v>
      </c>
      <c r="Q123" s="39">
        <f>1000*secondary!M124</f>
        <v>1425.597161048632</v>
      </c>
      <c r="R123" s="41">
        <f>secondary!N124</f>
        <v>-89.727729973240017</v>
      </c>
      <c r="S123" s="41">
        <f t="shared" si="20"/>
        <v>6.774424218633011</v>
      </c>
      <c r="T123" s="50" t="s">
        <v>55</v>
      </c>
      <c r="U123" s="39">
        <f t="shared" si="21"/>
        <v>-1425.5810649578737</v>
      </c>
      <c r="V123" s="41">
        <f t="shared" si="22"/>
        <v>13.551478026699424</v>
      </c>
      <c r="W123" s="41" t="s">
        <v>55</v>
      </c>
      <c r="X123" s="39">
        <f t="shared" si="23"/>
        <v>-2589.782436351572</v>
      </c>
      <c r="Y123" s="39">
        <f t="shared" si="24"/>
        <v>2589.8178913181891</v>
      </c>
      <c r="Z123" s="41">
        <f t="shared" si="25"/>
        <v>-89.700192803934996</v>
      </c>
      <c r="AA123" s="39">
        <f t="shared" si="26"/>
        <v>4945.2021541486101</v>
      </c>
      <c r="AB123" s="41">
        <f t="shared" si="27"/>
        <v>89.700192803934996</v>
      </c>
    </row>
    <row r="124" spans="6:28">
      <c r="F124" s="38">
        <f t="shared" si="15"/>
        <v>657</v>
      </c>
      <c r="G124" s="38">
        <f t="shared" si="16"/>
        <v>657000</v>
      </c>
      <c r="H124" s="38"/>
      <c r="I124" s="39">
        <f t="shared" si="17"/>
        <v>67631.0231184804</v>
      </c>
      <c r="J124" s="39" t="s">
        <v>55</v>
      </c>
      <c r="K124" s="39">
        <v>0</v>
      </c>
      <c r="L124" s="39">
        <f>1000*primary!M125</f>
        <v>1175.7678388049408</v>
      </c>
      <c r="M124" s="41">
        <f>primary!N125</f>
        <v>-89.6631653855178</v>
      </c>
      <c r="N124" s="40">
        <f t="shared" si="18"/>
        <v>6.9121500538402367</v>
      </c>
      <c r="O124" s="50" t="s">
        <v>55</v>
      </c>
      <c r="P124" s="39">
        <f t="shared" si="19"/>
        <v>-1175.7475209200632</v>
      </c>
      <c r="Q124" s="39">
        <f>1000*secondary!M125</f>
        <v>1439.7754408103738</v>
      </c>
      <c r="R124" s="41">
        <f>secondary!N125</f>
        <v>-89.725022090390496</v>
      </c>
      <c r="S124" s="41">
        <f t="shared" si="20"/>
        <v>6.909844399869062</v>
      </c>
      <c r="T124" s="50" t="s">
        <v>55</v>
      </c>
      <c r="U124" s="39">
        <f t="shared" si="21"/>
        <v>-1439.7588596744511</v>
      </c>
      <c r="V124" s="41">
        <f t="shared" si="22"/>
        <v>13.821994453709298</v>
      </c>
      <c r="W124" s="41" t="s">
        <v>55</v>
      </c>
      <c r="X124" s="39">
        <f t="shared" si="23"/>
        <v>-2615.5063805945142</v>
      </c>
      <c r="Y124" s="39">
        <f t="shared" si="24"/>
        <v>2615.5429024317864</v>
      </c>
      <c r="Z124" s="41">
        <f t="shared" si="25"/>
        <v>-89.697215583045207</v>
      </c>
      <c r="AA124" s="39">
        <f t="shared" si="26"/>
        <v>4893.0003079498274</v>
      </c>
      <c r="AB124" s="41">
        <f t="shared" si="27"/>
        <v>89.697215583045207</v>
      </c>
    </row>
    <row r="125" spans="6:28">
      <c r="F125" s="38">
        <f t="shared" si="15"/>
        <v>660</v>
      </c>
      <c r="G125" s="38">
        <f t="shared" si="16"/>
        <v>660000</v>
      </c>
      <c r="H125" s="38"/>
      <c r="I125" s="39">
        <f t="shared" si="17"/>
        <v>68250.068158179565</v>
      </c>
      <c r="J125" s="39" t="s">
        <v>55</v>
      </c>
      <c r="K125" s="39">
        <v>0</v>
      </c>
      <c r="L125" s="39">
        <f>1000*primary!M126</f>
        <v>1187.4667699502054</v>
      </c>
      <c r="M125" s="41">
        <f>primary!N126</f>
        <v>-89.659813830125785</v>
      </c>
      <c r="N125" s="40">
        <f t="shared" si="18"/>
        <v>7.0503866486799245</v>
      </c>
      <c r="O125" s="50" t="s">
        <v>55</v>
      </c>
      <c r="P125" s="39">
        <f t="shared" si="19"/>
        <v>-1187.4458395160927</v>
      </c>
      <c r="Q125" s="39">
        <f>1000*secondary!M126</f>
        <v>1454.141467397583</v>
      </c>
      <c r="R125" s="41">
        <f>secondary!N126</f>
        <v>-89.722278349503213</v>
      </c>
      <c r="S125" s="41">
        <f t="shared" si="20"/>
        <v>7.0484246906838424</v>
      </c>
      <c r="T125" s="50" t="s">
        <v>55</v>
      </c>
      <c r="U125" s="39">
        <f t="shared" si="21"/>
        <v>-1454.1243849528746</v>
      </c>
      <c r="V125" s="41">
        <f t="shared" si="22"/>
        <v>14.098811339363767</v>
      </c>
      <c r="W125" s="41" t="s">
        <v>55</v>
      </c>
      <c r="X125" s="39">
        <f t="shared" si="23"/>
        <v>-2641.5702244689674</v>
      </c>
      <c r="Y125" s="39">
        <f t="shared" si="24"/>
        <v>2641.6078488833678</v>
      </c>
      <c r="Z125" s="41">
        <f t="shared" si="25"/>
        <v>-89.694199038120004</v>
      </c>
      <c r="AA125" s="39">
        <f t="shared" si="26"/>
        <v>4840.8384590285232</v>
      </c>
      <c r="AB125" s="41">
        <f t="shared" si="27"/>
        <v>89.694199038120004</v>
      </c>
    </row>
    <row r="126" spans="6:28">
      <c r="F126" s="38">
        <f t="shared" si="15"/>
        <v>663</v>
      </c>
      <c r="G126" s="38">
        <f t="shared" si="16"/>
        <v>663000</v>
      </c>
      <c r="H126" s="38"/>
      <c r="I126" s="39">
        <f t="shared" si="17"/>
        <v>68871.933448629119</v>
      </c>
      <c r="J126" s="39" t="s">
        <v>55</v>
      </c>
      <c r="K126" s="39">
        <v>0</v>
      </c>
      <c r="L126" s="39">
        <f>1000*primary!M127</f>
        <v>1199.3212114931316</v>
      </c>
      <c r="M126" s="41">
        <f>primary!N127</f>
        <v>-89.656417722321521</v>
      </c>
      <c r="N126" s="40">
        <f t="shared" si="18"/>
        <v>7.1918568416868203</v>
      </c>
      <c r="O126" s="50" t="s">
        <v>55</v>
      </c>
      <c r="P126" s="39">
        <f t="shared" si="19"/>
        <v>-1199.2996479331268</v>
      </c>
      <c r="Q126" s="39">
        <f>1000*secondary!M127</f>
        <v>1468.6993549310409</v>
      </c>
      <c r="R126" s="41">
        <f>secondary!N127</f>
        <v>-89.719497964798407</v>
      </c>
      <c r="S126" s="41">
        <f t="shared" si="20"/>
        <v>7.1902593172492573</v>
      </c>
      <c r="T126" s="50" t="s">
        <v>55</v>
      </c>
      <c r="U126" s="39">
        <f t="shared" si="21"/>
        <v>-1468.6817542768777</v>
      </c>
      <c r="V126" s="41">
        <f t="shared" si="22"/>
        <v>14.382116158936078</v>
      </c>
      <c r="W126" s="41" t="s">
        <v>55</v>
      </c>
      <c r="X126" s="39">
        <f t="shared" si="23"/>
        <v>-2667.9814022100045</v>
      </c>
      <c r="Y126" s="39">
        <f t="shared" si="24"/>
        <v>2668.0201663037838</v>
      </c>
      <c r="Z126" s="41">
        <f t="shared" si="25"/>
        <v>-89.691142309324775</v>
      </c>
      <c r="AA126" s="39">
        <f t="shared" si="26"/>
        <v>4788.7204280321948</v>
      </c>
      <c r="AB126" s="41">
        <f t="shared" si="27"/>
        <v>89.691142309324775</v>
      </c>
    </row>
    <row r="127" spans="6:28">
      <c r="F127" s="38">
        <f t="shared" si="15"/>
        <v>666</v>
      </c>
      <c r="G127" s="38">
        <f t="shared" si="16"/>
        <v>666000</v>
      </c>
      <c r="H127" s="38"/>
      <c r="I127" s="39">
        <f t="shared" si="17"/>
        <v>69496.618989828974</v>
      </c>
      <c r="J127" s="39" t="s">
        <v>55</v>
      </c>
      <c r="K127" s="39">
        <v>0</v>
      </c>
      <c r="L127" s="39">
        <f>1000*primary!M128</f>
        <v>1211.3345801244791</v>
      </c>
      <c r="M127" s="41">
        <f>primary!N128</f>
        <v>-89.652976083218064</v>
      </c>
      <c r="N127" s="40">
        <f t="shared" si="18"/>
        <v>7.3366573250267129</v>
      </c>
      <c r="O127" s="50" t="s">
        <v>55</v>
      </c>
      <c r="P127" s="39">
        <f t="shared" si="19"/>
        <v>-1211.3123620539184</v>
      </c>
      <c r="Q127" s="39">
        <f>1000*secondary!M128</f>
        <v>1483.4533359166103</v>
      </c>
      <c r="R127" s="41">
        <f>secondary!N128</f>
        <v>-89.716680127884572</v>
      </c>
      <c r="S127" s="41">
        <f t="shared" si="20"/>
        <v>7.3354459994737429</v>
      </c>
      <c r="T127" s="50" t="s">
        <v>55</v>
      </c>
      <c r="U127" s="39">
        <f t="shared" si="21"/>
        <v>-1483.4351994860133</v>
      </c>
      <c r="V127" s="41">
        <f t="shared" si="22"/>
        <v>14.672103324500455</v>
      </c>
      <c r="W127" s="41" t="s">
        <v>55</v>
      </c>
      <c r="X127" s="39">
        <f t="shared" si="23"/>
        <v>-2694.7475615399317</v>
      </c>
      <c r="Y127" s="39">
        <f t="shared" si="24"/>
        <v>2694.7875038750963</v>
      </c>
      <c r="Z127" s="41">
        <f t="shared" si="25"/>
        <v>-89.688044512126368</v>
      </c>
      <c r="AA127" s="39">
        <f t="shared" si="26"/>
        <v>4736.6500530144776</v>
      </c>
      <c r="AB127" s="41">
        <f t="shared" si="27"/>
        <v>89.688044512126368</v>
      </c>
    </row>
    <row r="128" spans="6:28">
      <c r="F128" s="38">
        <f t="shared" si="15"/>
        <v>669</v>
      </c>
      <c r="G128" s="38">
        <f t="shared" si="16"/>
        <v>669000</v>
      </c>
      <c r="H128" s="38"/>
      <c r="I128" s="39">
        <f t="shared" si="17"/>
        <v>70124.124781779159</v>
      </c>
      <c r="J128" s="39" t="s">
        <v>55</v>
      </c>
      <c r="K128" s="39">
        <v>0</v>
      </c>
      <c r="L128" s="39">
        <f>1000*primary!M129</f>
        <v>1223.510391153304</v>
      </c>
      <c r="M128" s="41">
        <f>primary!N129</f>
        <v>-89.649487905672814</v>
      </c>
      <c r="N128" s="40">
        <f t="shared" si="18"/>
        <v>7.4848883863003044</v>
      </c>
      <c r="O128" s="50" t="s">
        <v>55</v>
      </c>
      <c r="P128" s="39">
        <f t="shared" si="19"/>
        <v>-1223.4874963423024</v>
      </c>
      <c r="Q128" s="39">
        <f>1000*secondary!M129</f>
        <v>1498.4077655572687</v>
      </c>
      <c r="R128" s="41">
        <f>secondary!N129</f>
        <v>-89.713824006934857</v>
      </c>
      <c r="S128" s="41">
        <f t="shared" si="20"/>
        <v>7.4840861062743889</v>
      </c>
      <c r="T128" s="50" t="s">
        <v>55</v>
      </c>
      <c r="U128" s="39">
        <f t="shared" si="21"/>
        <v>-1498.389075086134</v>
      </c>
      <c r="V128" s="41">
        <f t="shared" si="22"/>
        <v>14.968974492574693</v>
      </c>
      <c r="W128" s="41" t="s">
        <v>55</v>
      </c>
      <c r="X128" s="39">
        <f t="shared" si="23"/>
        <v>-2721.8765714284364</v>
      </c>
      <c r="Y128" s="39">
        <f t="shared" si="24"/>
        <v>2721.9177320941167</v>
      </c>
      <c r="Z128" s="41">
        <f t="shared" si="25"/>
        <v>-89.684904736418545</v>
      </c>
      <c r="AA128" s="39">
        <f t="shared" si="26"/>
        <v>4684.631189435454</v>
      </c>
      <c r="AB128" s="41">
        <f t="shared" si="27"/>
        <v>89.684904736418545</v>
      </c>
    </row>
    <row r="129" spans="6:28">
      <c r="F129" s="38">
        <f t="shared" si="15"/>
        <v>672</v>
      </c>
      <c r="G129" s="38">
        <f t="shared" si="16"/>
        <v>672000</v>
      </c>
      <c r="H129" s="38"/>
      <c r="I129" s="39">
        <f t="shared" si="17"/>
        <v>70754.450824479718</v>
      </c>
      <c r="J129" s="39" t="s">
        <v>55</v>
      </c>
      <c r="K129" s="39">
        <v>0</v>
      </c>
      <c r="L129" s="39">
        <f>1000*primary!M130</f>
        <v>1235.8522621096133</v>
      </c>
      <c r="M129" s="41">
        <f>primary!N130</f>
        <v>-89.645952153255308</v>
      </c>
      <c r="N129" s="40">
        <f t="shared" si="18"/>
        <v>7.6366540688070081</v>
      </c>
      <c r="O129" s="50" t="s">
        <v>55</v>
      </c>
      <c r="P129" s="39">
        <f t="shared" si="19"/>
        <v>-1235.8286674438662</v>
      </c>
      <c r="Q129" s="39">
        <f>1000*secondary!M130</f>
        <v>1513.5671262547544</v>
      </c>
      <c r="R129" s="41">
        <f>secondary!N130</f>
        <v>-89.710928745827118</v>
      </c>
      <c r="S129" s="41">
        <f t="shared" si="20"/>
        <v>7.636284818930088</v>
      </c>
      <c r="T129" s="50" t="s">
        <v>55</v>
      </c>
      <c r="U129" s="39">
        <f t="shared" si="21"/>
        <v>-1513.5478627493878</v>
      </c>
      <c r="V129" s="41">
        <f t="shared" si="22"/>
        <v>15.272938887737096</v>
      </c>
      <c r="W129" s="41" t="s">
        <v>55</v>
      </c>
      <c r="X129" s="39">
        <f t="shared" si="23"/>
        <v>-2749.376530193254</v>
      </c>
      <c r="Y129" s="39">
        <f t="shared" si="24"/>
        <v>2749.4189508766694</v>
      </c>
      <c r="Z129" s="41">
        <f t="shared" si="25"/>
        <v>-89.681722045571391</v>
      </c>
      <c r="AA129" s="39">
        <f t="shared" si="26"/>
        <v>4632.6677101608566</v>
      </c>
      <c r="AB129" s="41">
        <f t="shared" si="27"/>
        <v>89.681722045571391</v>
      </c>
    </row>
    <row r="130" spans="6:28">
      <c r="F130" s="38">
        <f t="shared" si="15"/>
        <v>675</v>
      </c>
      <c r="G130" s="38">
        <f t="shared" si="16"/>
        <v>675000</v>
      </c>
      <c r="H130" s="38"/>
      <c r="I130" s="39">
        <f t="shared" si="17"/>
        <v>71387.597117930593</v>
      </c>
      <c r="J130" s="39" t="s">
        <v>55</v>
      </c>
      <c r="K130" s="39">
        <v>0</v>
      </c>
      <c r="L130" s="39">
        <f>1000*primary!M131</f>
        <v>1248.3639165059055</v>
      </c>
      <c r="M130" s="41">
        <f>primary!N131</f>
        <v>-89.642367759169389</v>
      </c>
      <c r="N130" s="40">
        <f t="shared" si="18"/>
        <v>7.7920623401697986</v>
      </c>
      <c r="O130" s="50" t="s">
        <v>55</v>
      </c>
      <c r="P130" s="39">
        <f t="shared" si="19"/>
        <v>-1248.3395979453869</v>
      </c>
      <c r="Q130" s="39">
        <f>1000*secondary!M131</f>
        <v>1528.9360323106225</v>
      </c>
      <c r="R130" s="41">
        <f>secondary!N131</f>
        <v>-89.707993463246055</v>
      </c>
      <c r="S130" s="41">
        <f t="shared" si="20"/>
        <v>7.7921513029923295</v>
      </c>
      <c r="T130" s="50" t="s">
        <v>55</v>
      </c>
      <c r="U130" s="39">
        <f t="shared" si="21"/>
        <v>-1528.916176013525</v>
      </c>
      <c r="V130" s="41">
        <f t="shared" si="22"/>
        <v>15.584213643162128</v>
      </c>
      <c r="W130" s="41" t="s">
        <v>55</v>
      </c>
      <c r="X130" s="39">
        <f t="shared" si="23"/>
        <v>-2777.255773958912</v>
      </c>
      <c r="Y130" s="39">
        <f t="shared" si="24"/>
        <v>2777.2994980201524</v>
      </c>
      <c r="Z130" s="41">
        <f t="shared" si="25"/>
        <v>-89.678495475460451</v>
      </c>
      <c r="AA130" s="39">
        <f t="shared" si="26"/>
        <v>4580.7635054626744</v>
      </c>
      <c r="AB130" s="41">
        <f t="shared" si="27"/>
        <v>89.678495475460451</v>
      </c>
    </row>
    <row r="131" spans="6:28">
      <c r="F131" s="38">
        <f t="shared" si="15"/>
        <v>678</v>
      </c>
      <c r="G131" s="38">
        <f t="shared" si="16"/>
        <v>678000</v>
      </c>
      <c r="H131" s="38"/>
      <c r="I131" s="39">
        <f t="shared" si="17"/>
        <v>72023.563662131797</v>
      </c>
      <c r="J131" s="39" t="s">
        <v>55</v>
      </c>
      <c r="K131" s="39">
        <v>0</v>
      </c>
      <c r="L131" s="39">
        <f>1000*primary!M132</f>
        <v>1261.0491877658494</v>
      </c>
      <c r="M131" s="41">
        <f>primary!N132</f>
        <v>-89.638733625127514</v>
      </c>
      <c r="N131" s="40">
        <f t="shared" si="18"/>
        <v>7.9512252698245298</v>
      </c>
      <c r="O131" s="50" t="s">
        <v>55</v>
      </c>
      <c r="P131" s="39">
        <f t="shared" si="19"/>
        <v>-1261.0241203012799</v>
      </c>
      <c r="Q131" s="39">
        <f>1000*secondary!M132</f>
        <v>1544.5192348370977</v>
      </c>
      <c r="R131" s="41">
        <f>secondary!N132</f>
        <v>-89.705017251745133</v>
      </c>
      <c r="S131" s="41">
        <f t="shared" si="20"/>
        <v>7.9517988892727223</v>
      </c>
      <c r="T131" s="50" t="s">
        <v>55</v>
      </c>
      <c r="U131" s="39">
        <f t="shared" si="21"/>
        <v>-1544.4987651908946</v>
      </c>
      <c r="V131" s="41">
        <f t="shared" si="22"/>
        <v>15.903024159097253</v>
      </c>
      <c r="W131" s="41" t="s">
        <v>55</v>
      </c>
      <c r="X131" s="39">
        <f t="shared" si="23"/>
        <v>-2805.5228854921743</v>
      </c>
      <c r="Y131" s="39">
        <f t="shared" si="24"/>
        <v>2805.5679580430306</v>
      </c>
      <c r="Z131" s="41">
        <f t="shared" si="25"/>
        <v>-89.675224033446398</v>
      </c>
      <c r="AA131" s="39">
        <f t="shared" si="26"/>
        <v>4528.9224830191206</v>
      </c>
      <c r="AB131" s="41">
        <f t="shared" si="27"/>
        <v>89.675224033446398</v>
      </c>
    </row>
    <row r="132" spans="6:28">
      <c r="F132" s="38">
        <f t="shared" si="15"/>
        <v>681</v>
      </c>
      <c r="G132" s="38">
        <f t="shared" si="16"/>
        <v>681000</v>
      </c>
      <c r="H132" s="38"/>
      <c r="I132" s="39">
        <f t="shared" si="17"/>
        <v>72662.350457083376</v>
      </c>
      <c r="J132" s="39" t="s">
        <v>55</v>
      </c>
      <c r="K132" s="39">
        <v>0</v>
      </c>
      <c r="L132" s="39">
        <f>1000*primary!M133</f>
        <v>1273.9120233288188</v>
      </c>
      <c r="M132" s="41">
        <f>primary!N133</f>
        <v>-89.635048620174658</v>
      </c>
      <c r="N132" s="40">
        <f t="shared" si="18"/>
        <v>8.1142592159085538</v>
      </c>
      <c r="O132" s="50" t="s">
        <v>55</v>
      </c>
      <c r="P132" s="39">
        <f t="shared" si="19"/>
        <v>-1273.8861809357625</v>
      </c>
      <c r="Q132" s="39">
        <f>1000*secondary!M133</f>
        <v>1560.3216268887365</v>
      </c>
      <c r="R132" s="41">
        <f>secondary!N133</f>
        <v>-89.701999176766464</v>
      </c>
      <c r="S132" s="41">
        <f t="shared" si="20"/>
        <v>8.1153452644558097</v>
      </c>
      <c r="T132" s="50" t="s">
        <v>55</v>
      </c>
      <c r="U132" s="39">
        <f t="shared" si="21"/>
        <v>-1560.3005224981348</v>
      </c>
      <c r="V132" s="41">
        <f t="shared" si="22"/>
        <v>16.229604480364365</v>
      </c>
      <c r="W132" s="41" t="s">
        <v>55</v>
      </c>
      <c r="X132" s="39">
        <f t="shared" si="23"/>
        <v>-2834.1867034338975</v>
      </c>
      <c r="Y132" s="39">
        <f t="shared" si="24"/>
        <v>2834.2331714209918</v>
      </c>
      <c r="Z132" s="41">
        <f t="shared" si="25"/>
        <v>-89.671906697296379</v>
      </c>
      <c r="AA132" s="39">
        <f t="shared" si="26"/>
        <v>4477.1485679145808</v>
      </c>
      <c r="AB132" s="41">
        <f t="shared" si="27"/>
        <v>89.671906697296379</v>
      </c>
    </row>
    <row r="133" spans="6:28">
      <c r="F133" s="38">
        <f t="shared" si="15"/>
        <v>684</v>
      </c>
      <c r="G133" s="38">
        <f t="shared" si="16"/>
        <v>684000</v>
      </c>
      <c r="H133" s="38"/>
      <c r="I133" s="39">
        <f t="shared" si="17"/>
        <v>73303.957502785255</v>
      </c>
      <c r="J133" s="39" t="s">
        <v>55</v>
      </c>
      <c r="K133" s="39">
        <v>0</v>
      </c>
      <c r="L133" s="39">
        <f>1000*primary!M134</f>
        <v>1286.9564889395458</v>
      </c>
      <c r="M133" s="41">
        <f>primary!N134</f>
        <v>-89.631311579459194</v>
      </c>
      <c r="N133" s="40">
        <f t="shared" si="18"/>
        <v>8.2812850221178937</v>
      </c>
      <c r="O133" s="50" t="s">
        <v>55</v>
      </c>
      <c r="P133" s="39">
        <f t="shared" si="19"/>
        <v>-1286.9298445299905</v>
      </c>
      <c r="Q133" s="39">
        <f>1000*secondary!M134</f>
        <v>1576.3482488265595</v>
      </c>
      <c r="R133" s="41">
        <f>secondary!N134</f>
        <v>-89.698938275616072</v>
      </c>
      <c r="S133" s="41">
        <f t="shared" si="20"/>
        <v>8.2829126719284751</v>
      </c>
      <c r="T133" s="50" t="s">
        <v>55</v>
      </c>
      <c r="U133" s="39">
        <f t="shared" si="21"/>
        <v>-1576.3264874182091</v>
      </c>
      <c r="V133" s="41">
        <f t="shared" si="22"/>
        <v>16.564197694046371</v>
      </c>
      <c r="W133" s="41" t="s">
        <v>55</v>
      </c>
      <c r="X133" s="39">
        <f t="shared" si="23"/>
        <v>-2863.2563319481997</v>
      </c>
      <c r="Y133" s="39">
        <f t="shared" si="24"/>
        <v>2863.3042442406827</v>
      </c>
      <c r="Z133" s="41">
        <f t="shared" si="25"/>
        <v>-89.668542414088179</v>
      </c>
      <c r="AA133" s="39">
        <f t="shared" si="26"/>
        <v>4425.4457026392965</v>
      </c>
      <c r="AB133" s="41">
        <f t="shared" si="27"/>
        <v>89.668542414088179</v>
      </c>
    </row>
    <row r="134" spans="6:28">
      <c r="F134" s="38">
        <f t="shared" ref="F134:F197" si="28">F133+F$3</f>
        <v>687</v>
      </c>
      <c r="G134" s="38">
        <f t="shared" ref="G134:G197" si="29">1000*F134</f>
        <v>687000</v>
      </c>
      <c r="H134" s="38"/>
      <c r="I134" s="39">
        <f t="shared" ref="I134:I197" si="30">(6.283*G134*D$6)^2</f>
        <v>73948.384799237509</v>
      </c>
      <c r="J134" s="39" t="s">
        <v>55</v>
      </c>
      <c r="K134" s="39">
        <v>0</v>
      </c>
      <c r="L134" s="39">
        <f>1000*primary!M135</f>
        <v>1300.1867731327063</v>
      </c>
      <c r="M134" s="41">
        <f>primary!N135</f>
        <v>-89.627521302947855</v>
      </c>
      <c r="N134" s="40">
        <f t="shared" ref="N134:N197" si="31">COS(RADIANS(M134))*L134</f>
        <v>8.4524282251460257</v>
      </c>
      <c r="O134" s="50" t="s">
        <v>55</v>
      </c>
      <c r="P134" s="39">
        <f t="shared" ref="P134:P197" si="32">SIN(RADIANS(M134))*L134</f>
        <v>-1300.1592985039711</v>
      </c>
      <c r="Q134" s="39">
        <f>1000*secondary!M135</f>
        <v>1592.6042939270544</v>
      </c>
      <c r="R134" s="41">
        <f>secondary!N135</f>
        <v>-89.695833556392614</v>
      </c>
      <c r="S134" s="41">
        <f t="shared" ref="S134:S197" si="33">COS(RADIANS(R134))*Q134</f>
        <v>8.4546281234496377</v>
      </c>
      <c r="T134" s="50" t="s">
        <v>55</v>
      </c>
      <c r="U134" s="39">
        <f t="shared" ref="U134:U197" si="34">SIN(RADIANS(R134))*Q134</f>
        <v>-1592.5818523071855</v>
      </c>
      <c r="V134" s="41">
        <f t="shared" ref="V134:V197" si="35">N134+S134</f>
        <v>16.907056348595663</v>
      </c>
      <c r="W134" s="41" t="s">
        <v>55</v>
      </c>
      <c r="X134" s="39">
        <f t="shared" ref="X134:X197" si="36">P134+U134</f>
        <v>-2892.7411508111563</v>
      </c>
      <c r="Y134" s="39">
        <f t="shared" ref="Y134:Y197" si="37">SQRT(V134^2+X134^2)</f>
        <v>2892.7905582932594</v>
      </c>
      <c r="Z134" s="41">
        <f t="shared" ref="Z134:Z197" si="38">DEGREES(ASIN(X134/Y134))</f>
        <v>-89.665130099023912</v>
      </c>
      <c r="AA134" s="39">
        <f t="shared" ref="AA134:AA197" si="39">I134/V134</f>
        <v>4373.8178470896164</v>
      </c>
      <c r="AB134" s="41">
        <f t="shared" ref="AB134:AB197" si="40">-1*Z134</f>
        <v>89.665130099023912</v>
      </c>
    </row>
    <row r="135" spans="6:28">
      <c r="F135" s="38">
        <f t="shared" si="28"/>
        <v>690</v>
      </c>
      <c r="G135" s="38">
        <f t="shared" si="29"/>
        <v>690000</v>
      </c>
      <c r="H135" s="38"/>
      <c r="I135" s="39">
        <f t="shared" si="30"/>
        <v>74595.632346440063</v>
      </c>
      <c r="J135" s="39" t="s">
        <v>55</v>
      </c>
      <c r="K135" s="39">
        <v>0</v>
      </c>
      <c r="L135" s="39">
        <f>1000*primary!M136</f>
        <v>1313.6071919228532</v>
      </c>
      <c r="M135" s="41">
        <f>primary!N136</f>
        <v>-89.623676554081982</v>
      </c>
      <c r="N135" s="40">
        <f t="shared" si="31"/>
        <v>8.6278192733571455</v>
      </c>
      <c r="O135" s="50" t="s">
        <v>55</v>
      </c>
      <c r="P135" s="39">
        <f t="shared" si="32"/>
        <v>-1313.5788577036515</v>
      </c>
      <c r="Q135" s="39">
        <f>1000*secondary!M136</f>
        <v>1609.0951142491745</v>
      </c>
      <c r="R135" s="41">
        <f>secondary!N136</f>
        <v>-89.692683996866691</v>
      </c>
      <c r="S135" s="41">
        <f t="shared" si="33"/>
        <v>8.6306236223351043</v>
      </c>
      <c r="T135" s="50" t="s">
        <v>55</v>
      </c>
      <c r="U135" s="39">
        <f t="shared" si="34"/>
        <v>-1609.0719682588638</v>
      </c>
      <c r="V135" s="41">
        <f t="shared" si="35"/>
        <v>17.258442895692248</v>
      </c>
      <c r="W135" s="41" t="s">
        <v>55</v>
      </c>
      <c r="X135" s="39">
        <f t="shared" si="36"/>
        <v>-2922.6508259625152</v>
      </c>
      <c r="Y135" s="39">
        <f t="shared" si="37"/>
        <v>2922.7017816312627</v>
      </c>
      <c r="Z135" s="41">
        <f t="shared" si="38"/>
        <v>-89.661668634224569</v>
      </c>
      <c r="AA135" s="39">
        <f t="shared" si="39"/>
        <v>4322.2689785681259</v>
      </c>
      <c r="AB135" s="41">
        <f t="shared" si="40"/>
        <v>89.661668634224569</v>
      </c>
    </row>
    <row r="136" spans="6:28">
      <c r="F136" s="38">
        <f t="shared" si="28"/>
        <v>693</v>
      </c>
      <c r="G136" s="38">
        <f t="shared" si="29"/>
        <v>693000</v>
      </c>
      <c r="H136" s="38"/>
      <c r="I136" s="39">
        <f t="shared" si="30"/>
        <v>75245.700144392991</v>
      </c>
      <c r="J136" s="39" t="s">
        <v>55</v>
      </c>
      <c r="K136" s="39">
        <v>0</v>
      </c>
      <c r="L136" s="39">
        <f>1000*primary!M137</f>
        <v>1327.2221937107527</v>
      </c>
      <c r="M136" s="41">
        <f>primary!N137</f>
        <v>-89.619776058371571</v>
      </c>
      <c r="N136" s="40">
        <f t="shared" si="31"/>
        <v>8.807593757391631</v>
      </c>
      <c r="O136" s="50" t="s">
        <v>55</v>
      </c>
      <c r="P136" s="39">
        <f t="shared" si="32"/>
        <v>-1327.1929693042332</v>
      </c>
      <c r="Q136" s="39">
        <f>1000*secondary!M137</f>
        <v>1625.8262267733012</v>
      </c>
      <c r="R136" s="41">
        <f>secondary!N137</f>
        <v>-89.689488543308201</v>
      </c>
      <c r="S136" s="41">
        <f t="shared" si="33"/>
        <v>8.811036398879379</v>
      </c>
      <c r="T136" s="50" t="s">
        <v>55</v>
      </c>
      <c r="U136" s="39">
        <f t="shared" si="34"/>
        <v>-1625.8023512412224</v>
      </c>
      <c r="V136" s="41">
        <f t="shared" si="35"/>
        <v>17.61863015627101</v>
      </c>
      <c r="W136" s="41" t="s">
        <v>55</v>
      </c>
      <c r="X136" s="39">
        <f t="shared" si="36"/>
        <v>-2952.9953205454558</v>
      </c>
      <c r="Y136" s="39">
        <f t="shared" si="37"/>
        <v>2953.0478796138646</v>
      </c>
      <c r="Z136" s="41">
        <f t="shared" si="38"/>
        <v>-89.658156867447858</v>
      </c>
      <c r="AA136" s="39">
        <f t="shared" si="39"/>
        <v>4270.8030917835431</v>
      </c>
      <c r="AB136" s="41">
        <f t="shared" si="40"/>
        <v>89.658156867447858</v>
      </c>
    </row>
    <row r="137" spans="6:28">
      <c r="F137" s="38">
        <f t="shared" si="28"/>
        <v>696</v>
      </c>
      <c r="G137" s="38">
        <f t="shared" si="29"/>
        <v>696000</v>
      </c>
      <c r="H137" s="38"/>
      <c r="I137" s="39">
        <f t="shared" si="30"/>
        <v>75898.58819309622</v>
      </c>
      <c r="J137" s="39" t="s">
        <v>55</v>
      </c>
      <c r="K137" s="39">
        <v>0</v>
      </c>
      <c r="L137" s="39">
        <f>1000*primary!M138</f>
        <v>1341.0363644178674</v>
      </c>
      <c r="M137" s="41">
        <f>primary!N138</f>
        <v>-89.61581850192411</v>
      </c>
      <c r="N137" s="40">
        <f t="shared" si="31"/>
        <v>8.9918926534555261</v>
      </c>
      <c r="O137" s="50" t="s">
        <v>55</v>
      </c>
      <c r="P137" s="39">
        <f t="shared" si="32"/>
        <v>-1341.0062179414381</v>
      </c>
      <c r="Q137" s="39">
        <f>1000*secondary!M138</f>
        <v>1642.8033198269864</v>
      </c>
      <c r="R137" s="41">
        <f>secondary!N138</f>
        <v>-89.686246109258974</v>
      </c>
      <c r="S137" s="41">
        <f t="shared" si="33"/>
        <v>8.9960091587819164</v>
      </c>
      <c r="T137" s="50" t="s">
        <v>55</v>
      </c>
      <c r="U137" s="39">
        <f t="shared" si="34"/>
        <v>-1642.7786885194801</v>
      </c>
      <c r="V137" s="41">
        <f t="shared" si="35"/>
        <v>17.987901812237443</v>
      </c>
      <c r="W137" s="41" t="s">
        <v>55</v>
      </c>
      <c r="X137" s="39">
        <f t="shared" si="36"/>
        <v>-2983.7849064609181</v>
      </c>
      <c r="Y137" s="39">
        <f t="shared" si="37"/>
        <v>2983.8391264670413</v>
      </c>
      <c r="Z137" s="41">
        <f t="shared" si="38"/>
        <v>-89.654593610744101</v>
      </c>
      <c r="AA137" s="39">
        <f t="shared" si="39"/>
        <v>4219.4241988502108</v>
      </c>
      <c r="AB137" s="41">
        <f t="shared" si="40"/>
        <v>89.654593610744101</v>
      </c>
    </row>
    <row r="138" spans="6:28">
      <c r="F138" s="38">
        <f t="shared" si="28"/>
        <v>699</v>
      </c>
      <c r="G138" s="38">
        <f t="shared" si="29"/>
        <v>699000</v>
      </c>
      <c r="H138" s="38"/>
      <c r="I138" s="39">
        <f t="shared" si="30"/>
        <v>76554.296492549794</v>
      </c>
      <c r="J138" s="39" t="s">
        <v>55</v>
      </c>
      <c r="K138" s="39">
        <v>0</v>
      </c>
      <c r="L138" s="39">
        <f>1000*primary!M139</f>
        <v>1355.0544328614608</v>
      </c>
      <c r="M138" s="41">
        <f>primary!N139</f>
        <v>-89.611802529904409</v>
      </c>
      <c r="N138" s="40">
        <f t="shared" si="31"/>
        <v>9.1808625800873234</v>
      </c>
      <c r="O138" s="50" t="s">
        <v>55</v>
      </c>
      <c r="P138" s="39">
        <f t="shared" si="32"/>
        <v>-1355.0233310831886</v>
      </c>
      <c r="Q138" s="39">
        <f>1000*secondary!M139</f>
        <v>1660.0322598132418</v>
      </c>
      <c r="R138" s="41">
        <f>secondary!N139</f>
        <v>-89.682955574247586</v>
      </c>
      <c r="S138" s="41">
        <f t="shared" si="33"/>
        <v>9.1856903454020653</v>
      </c>
      <c r="T138" s="50" t="s">
        <v>55</v>
      </c>
      <c r="U138" s="39">
        <f t="shared" si="34"/>
        <v>-1660.0068453815293</v>
      </c>
      <c r="V138" s="41">
        <f t="shared" si="35"/>
        <v>18.366552925489387</v>
      </c>
      <c r="W138" s="41" t="s">
        <v>55</v>
      </c>
      <c r="X138" s="39">
        <f t="shared" si="36"/>
        <v>-3015.0301764647179</v>
      </c>
      <c r="Y138" s="39">
        <f t="shared" si="37"/>
        <v>3015.0861173869034</v>
      </c>
      <c r="Z138" s="41">
        <f t="shared" si="38"/>
        <v>-89.650977639085809</v>
      </c>
      <c r="AA138" s="39">
        <f t="shared" si="39"/>
        <v>4168.136329289453</v>
      </c>
      <c r="AB138" s="41">
        <f t="shared" si="40"/>
        <v>89.650977639085809</v>
      </c>
    </row>
    <row r="139" spans="6:28">
      <c r="F139" s="38">
        <f t="shared" si="28"/>
        <v>702</v>
      </c>
      <c r="G139" s="38">
        <f t="shared" si="29"/>
        <v>702000</v>
      </c>
      <c r="H139" s="38"/>
      <c r="I139" s="39">
        <f t="shared" si="30"/>
        <v>77212.825042753742</v>
      </c>
      <c r="J139" s="39" t="s">
        <v>55</v>
      </c>
      <c r="K139" s="39">
        <v>0</v>
      </c>
      <c r="L139" s="39">
        <f>1000*primary!M140</f>
        <v>1369.2812763835886</v>
      </c>
      <c r="M139" s="41">
        <f>primary!N140</f>
        <v>-89.607726744921592</v>
      </c>
      <c r="N139" s="40">
        <f t="shared" si="31"/>
        <v>9.3746560692734118</v>
      </c>
      <c r="O139" s="50" t="s">
        <v>55</v>
      </c>
      <c r="P139" s="39">
        <f t="shared" si="32"/>
        <v>-1369.2491846549526</v>
      </c>
      <c r="Q139" s="39">
        <f>1000*secondary!M140</f>
        <v>1677.5190982581094</v>
      </c>
      <c r="R139" s="41">
        <f>secondary!N140</f>
        <v>-89.679615782443122</v>
      </c>
      <c r="S139" s="41">
        <f t="shared" si="33"/>
        <v>9.3802344167356306</v>
      </c>
      <c r="T139" s="50" t="s">
        <v>55</v>
      </c>
      <c r="U139" s="39">
        <f t="shared" si="34"/>
        <v>-1677.4928721824683</v>
      </c>
      <c r="V139" s="41">
        <f t="shared" si="35"/>
        <v>18.754890486009042</v>
      </c>
      <c r="W139" s="41" t="s">
        <v>55</v>
      </c>
      <c r="X139" s="39">
        <f t="shared" si="36"/>
        <v>-3046.7420568374209</v>
      </c>
      <c r="Y139" s="39">
        <f t="shared" si="37"/>
        <v>3046.7997812161962</v>
      </c>
      <c r="Z139" s="41">
        <f t="shared" si="38"/>
        <v>-89.647307688865382</v>
      </c>
      <c r="AA139" s="39">
        <f t="shared" si="39"/>
        <v>4116.9435300277401</v>
      </c>
      <c r="AB139" s="41">
        <f t="shared" si="40"/>
        <v>89.647307688865382</v>
      </c>
    </row>
    <row r="140" spans="6:28">
      <c r="F140" s="38">
        <f t="shared" si="28"/>
        <v>705</v>
      </c>
      <c r="G140" s="38">
        <f t="shared" si="29"/>
        <v>705000</v>
      </c>
      <c r="H140" s="38"/>
      <c r="I140" s="39">
        <f t="shared" si="30"/>
        <v>77874.173843707977</v>
      </c>
      <c r="J140" s="39" t="s">
        <v>55</v>
      </c>
      <c r="K140" s="39">
        <v>0</v>
      </c>
      <c r="L140" s="39">
        <f>1000*primary!M141</f>
        <v>1383.7219267480668</v>
      </c>
      <c r="M140" s="41">
        <f>primary!N141</f>
        <v>-89.603589705339459</v>
      </c>
      <c r="N140" s="40">
        <f t="shared" si="31"/>
        <v>9.5734318528165776</v>
      </c>
      <c r="O140" s="50" t="s">
        <v>55</v>
      </c>
      <c r="P140" s="39">
        <f t="shared" si="32"/>
        <v>-1383.6888089328256</v>
      </c>
      <c r="Q140" s="39">
        <f>1000*secondary!M141</f>
        <v>1695.2700791953489</v>
      </c>
      <c r="R140" s="41">
        <f>secondary!N141</f>
        <v>-89.676225541244719</v>
      </c>
      <c r="S140" s="41">
        <f t="shared" si="33"/>
        <v>9.5798021380495051</v>
      </c>
      <c r="T140" s="50" t="s">
        <v>55</v>
      </c>
      <c r="U140" s="39">
        <f t="shared" si="34"/>
        <v>-1695.2430117260476</v>
      </c>
      <c r="V140" s="41">
        <f t="shared" si="35"/>
        <v>19.153233990866084</v>
      </c>
      <c r="W140" s="41" t="s">
        <v>55</v>
      </c>
      <c r="X140" s="39">
        <f t="shared" si="36"/>
        <v>-3078.9318206588732</v>
      </c>
      <c r="Y140" s="39">
        <f t="shared" si="37"/>
        <v>3078.9913937258857</v>
      </c>
      <c r="Z140" s="41">
        <f t="shared" si="38"/>
        <v>-89.643582456391655</v>
      </c>
      <c r="AA140" s="39">
        <f t="shared" si="39"/>
        <v>4065.8498653984548</v>
      </c>
      <c r="AB140" s="41">
        <f t="shared" si="40"/>
        <v>89.643582456391655</v>
      </c>
    </row>
    <row r="141" spans="6:28">
      <c r="F141" s="38">
        <f t="shared" si="28"/>
        <v>708</v>
      </c>
      <c r="G141" s="38">
        <f t="shared" si="29"/>
        <v>708000</v>
      </c>
      <c r="H141" s="38"/>
      <c r="I141" s="39">
        <f t="shared" si="30"/>
        <v>78538.342895412599</v>
      </c>
      <c r="J141" s="39" t="s">
        <v>55</v>
      </c>
      <c r="K141" s="39">
        <v>0</v>
      </c>
      <c r="L141" s="39">
        <f>1000*primary!M142</f>
        <v>1398.3815763204416</v>
      </c>
      <c r="M141" s="41">
        <f>primary!N142</f>
        <v>-89.599389923505569</v>
      </c>
      <c r="N141" s="40">
        <f t="shared" si="31"/>
        <v>9.7773551649621044</v>
      </c>
      <c r="O141" s="50" t="s">
        <v>55</v>
      </c>
      <c r="P141" s="39">
        <f t="shared" si="32"/>
        <v>-1398.3473947193597</v>
      </c>
      <c r="Q141" s="39">
        <f>1000*secondary!M142</f>
        <v>1713.29164690721</v>
      </c>
      <c r="R141" s="41">
        <f>secondary!N142</f>
        <v>-89.672783619802786</v>
      </c>
      <c r="S141" s="41">
        <f t="shared" si="33"/>
        <v>9.7845608912066488</v>
      </c>
      <c r="T141" s="50" t="s">
        <v>55</v>
      </c>
      <c r="U141" s="39">
        <f t="shared" si="34"/>
        <v>-1713.2637070019857</v>
      </c>
      <c r="V141" s="41">
        <f t="shared" si="35"/>
        <v>19.561916056168755</v>
      </c>
      <c r="W141" s="41" t="s">
        <v>55</v>
      </c>
      <c r="X141" s="39">
        <f t="shared" si="36"/>
        <v>-3111.6111017213452</v>
      </c>
      <c r="Y141" s="39">
        <f t="shared" si="37"/>
        <v>3111.6725915358306</v>
      </c>
      <c r="Z141" s="41">
        <f t="shared" si="38"/>
        <v>-89.639800596267804</v>
      </c>
      <c r="AA141" s="39">
        <f t="shared" si="39"/>
        <v>4014.8594171400669</v>
      </c>
      <c r="AB141" s="41">
        <f t="shared" si="40"/>
        <v>89.639800596267804</v>
      </c>
    </row>
    <row r="142" spans="6:28">
      <c r="F142" s="38">
        <f t="shared" si="28"/>
        <v>711</v>
      </c>
      <c r="G142" s="38">
        <f t="shared" si="29"/>
        <v>711000</v>
      </c>
      <c r="H142" s="38"/>
      <c r="I142" s="39">
        <f t="shared" si="30"/>
        <v>79205.332197867523</v>
      </c>
      <c r="J142" s="39" t="s">
        <v>55</v>
      </c>
      <c r="K142" s="39">
        <v>0</v>
      </c>
      <c r="L142" s="39">
        <f>1000*primary!M143</f>
        <v>1413.2655845469167</v>
      </c>
      <c r="M142" s="41">
        <f>primary!N143</f>
        <v>-89.595125863894808</v>
      </c>
      <c r="N142" s="40">
        <f t="shared" si="31"/>
        <v>9.986598062323786</v>
      </c>
      <c r="O142" s="50" t="s">
        <v>55</v>
      </c>
      <c r="P142" s="39">
        <f t="shared" si="32"/>
        <v>-1413.2302998180728</v>
      </c>
      <c r="Q142" s="39">
        <f>1000*secondary!M143</f>
        <v>1731.5904540414663</v>
      </c>
      <c r="R142" s="41">
        <f>secondary!N143</f>
        <v>-89.669288747468727</v>
      </c>
      <c r="S142" s="41">
        <f t="shared" si="33"/>
        <v>9.9946850017583984</v>
      </c>
      <c r="T142" s="50" t="s">
        <v>55</v>
      </c>
      <c r="U142" s="39">
        <f t="shared" si="34"/>
        <v>-1731.5616092993189</v>
      </c>
      <c r="V142" s="41">
        <f t="shared" si="35"/>
        <v>19.981283064082184</v>
      </c>
      <c r="W142" s="41" t="s">
        <v>55</v>
      </c>
      <c r="X142" s="39">
        <f t="shared" si="36"/>
        <v>-3144.7919091173917</v>
      </c>
      <c r="Y142" s="39">
        <f t="shared" si="37"/>
        <v>3144.8553867106666</v>
      </c>
      <c r="Z142" s="41">
        <f t="shared" si="38"/>
        <v>-89.635960719702709</v>
      </c>
      <c r="AA142" s="39">
        <f t="shared" si="39"/>
        <v>3963.9762843981171</v>
      </c>
      <c r="AB142" s="41">
        <f t="shared" si="40"/>
        <v>89.635960719702709</v>
      </c>
    </row>
    <row r="143" spans="6:28">
      <c r="F143" s="38">
        <f t="shared" si="28"/>
        <v>714</v>
      </c>
      <c r="G143" s="38">
        <f t="shared" si="29"/>
        <v>714000</v>
      </c>
      <c r="H143" s="38"/>
      <c r="I143" s="39">
        <f t="shared" si="30"/>
        <v>79875.141751072792</v>
      </c>
      <c r="J143" s="39" t="s">
        <v>55</v>
      </c>
      <c r="K143" s="39">
        <v>0</v>
      </c>
      <c r="L143" s="39">
        <f>1000*primary!M144</f>
        <v>1428.3794847492652</v>
      </c>
      <c r="M143" s="41">
        <f>primary!N144</f>
        <v>-89.590795941162341</v>
      </c>
      <c r="N143" s="40">
        <f t="shared" si="31"/>
        <v>10.20133976226303</v>
      </c>
      <c r="O143" s="50" t="s">
        <v>55</v>
      </c>
      <c r="P143" s="39">
        <f t="shared" si="32"/>
        <v>-1428.343055823646</v>
      </c>
      <c r="Q143" s="39">
        <f>1000*secondary!M144</f>
        <v>1750.173370126249</v>
      </c>
      <c r="R143" s="41">
        <f>secondary!N144</f>
        <v>-89.665739612168323</v>
      </c>
      <c r="S143" s="41">
        <f t="shared" si="33"/>
        <v>10.210356084996878</v>
      </c>
      <c r="T143" s="50" t="s">
        <v>55</v>
      </c>
      <c r="U143" s="39">
        <f t="shared" si="34"/>
        <v>-1750.1435867172984</v>
      </c>
      <c r="V143" s="41">
        <f t="shared" si="35"/>
        <v>20.411695847259907</v>
      </c>
      <c r="W143" s="41" t="s">
        <v>55</v>
      </c>
      <c r="X143" s="39">
        <f t="shared" si="36"/>
        <v>-3178.4866425409446</v>
      </c>
      <c r="Y143" s="39">
        <f t="shared" si="37"/>
        <v>3178.5521820694667</v>
      </c>
      <c r="Z143" s="41">
        <f t="shared" si="38"/>
        <v>-89.632061392750046</v>
      </c>
      <c r="AA143" s="39">
        <f t="shared" si="39"/>
        <v>3913.2045837237642</v>
      </c>
      <c r="AB143" s="41">
        <f t="shared" si="40"/>
        <v>89.632061392750046</v>
      </c>
    </row>
    <row r="144" spans="6:28">
      <c r="F144" s="38">
        <f t="shared" si="28"/>
        <v>717</v>
      </c>
      <c r="G144" s="38">
        <f t="shared" si="29"/>
        <v>717000</v>
      </c>
      <c r="H144" s="38"/>
      <c r="I144" s="39">
        <f t="shared" si="30"/>
        <v>80547.771555028419</v>
      </c>
      <c r="J144" s="39" t="s">
        <v>55</v>
      </c>
      <c r="K144" s="39">
        <v>0</v>
      </c>
      <c r="L144" s="39">
        <f>1000*primary!M145</f>
        <v>1443.7289912538395</v>
      </c>
      <c r="M144" s="41">
        <f>primary!N145</f>
        <v>-89.586398518100793</v>
      </c>
      <c r="N144" s="40">
        <f t="shared" si="31"/>
        <v>10.421767000933691</v>
      </c>
      <c r="O144" s="50" t="s">
        <v>55</v>
      </c>
      <c r="P144" s="39">
        <f t="shared" si="32"/>
        <v>-1443.6913752459031</v>
      </c>
      <c r="Q144" s="39">
        <f>1000*secondary!M145</f>
        <v>1769.0474905056028</v>
      </c>
      <c r="R144" s="41">
        <f>secondary!N145</f>
        <v>-89.662134858694998</v>
      </c>
      <c r="S144" s="41">
        <f t="shared" si="33"/>
        <v>10.431763412213728</v>
      </c>
      <c r="T144" s="50" t="s">
        <v>55</v>
      </c>
      <c r="U144" s="39">
        <f t="shared" si="34"/>
        <v>-1769.0167330967456</v>
      </c>
      <c r="V144" s="41">
        <f t="shared" si="35"/>
        <v>20.853530413147418</v>
      </c>
      <c r="W144" s="41" t="s">
        <v>55</v>
      </c>
      <c r="X144" s="39">
        <f t="shared" si="36"/>
        <v>-3212.7081083426488</v>
      </c>
      <c r="Y144" s="39">
        <f t="shared" si="37"/>
        <v>3212.7757872502234</v>
      </c>
      <c r="Z144" s="41">
        <f t="shared" si="38"/>
        <v>-89.628101134452294</v>
      </c>
      <c r="AA144" s="39">
        <f t="shared" si="39"/>
        <v>3862.5484490744016</v>
      </c>
      <c r="AB144" s="41">
        <f t="shared" si="40"/>
        <v>89.628101134452294</v>
      </c>
    </row>
    <row r="145" spans="6:28">
      <c r="F145" s="38">
        <f t="shared" si="28"/>
        <v>720</v>
      </c>
      <c r="G145" s="38">
        <f t="shared" si="29"/>
        <v>720000</v>
      </c>
      <c r="H145" s="38"/>
      <c r="I145" s="39">
        <f t="shared" si="30"/>
        <v>81223.221609734348</v>
      </c>
      <c r="J145" s="39" t="s">
        <v>55</v>
      </c>
      <c r="K145" s="39">
        <v>0</v>
      </c>
      <c r="L145" s="39">
        <f>1000*primary!M146</f>
        <v>1459.3200068740198</v>
      </c>
      <c r="M145" s="41">
        <f>primary!N146</f>
        <v>-89.581931903496127</v>
      </c>
      <c r="N145" s="40">
        <f t="shared" si="31"/>
        <v>10.648074412313898</v>
      </c>
      <c r="O145" s="50" t="s">
        <v>55</v>
      </c>
      <c r="P145" s="39">
        <f t="shared" si="32"/>
        <v>-1459.2811589868825</v>
      </c>
      <c r="Q145" s="39">
        <f>1000*secondary!M146</f>
        <v>1788.2201457202225</v>
      </c>
      <c r="R145" s="41">
        <f>secondary!N146</f>
        <v>-89.658473086917851</v>
      </c>
      <c r="S145" s="41">
        <f t="shared" si="33"/>
        <v>10.659104298532242</v>
      </c>
      <c r="T145" s="50" t="s">
        <v>55</v>
      </c>
      <c r="U145" s="39">
        <f t="shared" si="34"/>
        <v>-1788.1883773962984</v>
      </c>
      <c r="V145" s="41">
        <f t="shared" si="35"/>
        <v>21.307178710846138</v>
      </c>
      <c r="W145" s="41" t="s">
        <v>55</v>
      </c>
      <c r="X145" s="39">
        <f t="shared" si="36"/>
        <v>-3247.4695363831806</v>
      </c>
      <c r="Y145" s="39">
        <f t="shared" si="37"/>
        <v>3247.5394355729395</v>
      </c>
      <c r="Z145" s="41">
        <f t="shared" si="38"/>
        <v>-89.624078414885403</v>
      </c>
      <c r="AA145" s="39">
        <f t="shared" si="39"/>
        <v>3812.0120318129561</v>
      </c>
      <c r="AB145" s="41">
        <f t="shared" si="40"/>
        <v>89.624078414885403</v>
      </c>
    </row>
    <row r="146" spans="6:28">
      <c r="F146" s="38">
        <f t="shared" si="28"/>
        <v>723</v>
      </c>
      <c r="G146" s="38">
        <f t="shared" si="29"/>
        <v>723000</v>
      </c>
      <c r="H146" s="38"/>
      <c r="I146" s="39">
        <f t="shared" si="30"/>
        <v>81901.491915190665</v>
      </c>
      <c r="J146" s="39" t="s">
        <v>55</v>
      </c>
      <c r="K146" s="39">
        <v>0</v>
      </c>
      <c r="L146" s="39">
        <f>1000*primary!M147</f>
        <v>1475.1586307666976</v>
      </c>
      <c r="M146" s="41">
        <f>primary!N147</f>
        <v>-89.577394349876499</v>
      </c>
      <c r="N146" s="40">
        <f t="shared" si="31"/>
        <v>10.880464929627328</v>
      </c>
      <c r="O146" s="50" t="s">
        <v>55</v>
      </c>
      <c r="P146" s="39">
        <f t="shared" si="32"/>
        <v>-1475.1185041915762</v>
      </c>
      <c r="Q146" s="39">
        <f>1000*secondary!M147</f>
        <v>1807.6989113594559</v>
      </c>
      <c r="R146" s="41">
        <f>secondary!N147</f>
        <v>-89.654752849899907</v>
      </c>
      <c r="S146" s="41">
        <f t="shared" si="33"/>
        <v>10.892584513767011</v>
      </c>
      <c r="T146" s="50" t="s">
        <v>55</v>
      </c>
      <c r="U146" s="39">
        <f t="shared" si="34"/>
        <v>-1807.6660935396151</v>
      </c>
      <c r="V146" s="41">
        <f t="shared" si="35"/>
        <v>21.773049443394338</v>
      </c>
      <c r="W146" s="41" t="s">
        <v>55</v>
      </c>
      <c r="X146" s="39">
        <f t="shared" si="36"/>
        <v>-3282.7845977311913</v>
      </c>
      <c r="Y146" s="39">
        <f t="shared" si="37"/>
        <v>3282.8568017480147</v>
      </c>
      <c r="Z146" s="41">
        <f t="shared" si="38"/>
        <v>-89.619991653114937</v>
      </c>
      <c r="AA146" s="39">
        <f t="shared" si="39"/>
        <v>3761.5995007092824</v>
      </c>
      <c r="AB146" s="41">
        <f t="shared" si="40"/>
        <v>89.619991653114937</v>
      </c>
    </row>
    <row r="147" spans="6:28">
      <c r="F147" s="38">
        <f t="shared" si="28"/>
        <v>726</v>
      </c>
      <c r="G147" s="38">
        <f t="shared" si="29"/>
        <v>726000</v>
      </c>
      <c r="H147" s="38"/>
      <c r="I147" s="39">
        <f t="shared" si="30"/>
        <v>82582.582471397269</v>
      </c>
      <c r="J147" s="39" t="s">
        <v>55</v>
      </c>
      <c r="K147" s="39">
        <v>0</v>
      </c>
      <c r="L147" s="39">
        <f>1000*primary!M148</f>
        <v>1491.2511666848161</v>
      </c>
      <c r="M147" s="41">
        <f>primary!N148</f>
        <v>-89.572784051147394</v>
      </c>
      <c r="N147" s="40">
        <f t="shared" si="31"/>
        <v>11.119150210693984</v>
      </c>
      <c r="O147" s="50" t="s">
        <v>55</v>
      </c>
      <c r="P147" s="39">
        <f t="shared" si="32"/>
        <v>-1491.2097124943282</v>
      </c>
      <c r="Q147" s="39">
        <f>1000*secondary!M148</f>
        <v>1827.4916184124531</v>
      </c>
      <c r="R147" s="41">
        <f>secondary!N148</f>
        <v>-89.650972651920654</v>
      </c>
      <c r="S147" s="41">
        <f t="shared" si="33"/>
        <v>11.132418717892429</v>
      </c>
      <c r="T147" s="50" t="s">
        <v>55</v>
      </c>
      <c r="U147" s="39">
        <f t="shared" si="34"/>
        <v>-1827.4577107613891</v>
      </c>
      <c r="V147" s="41">
        <f t="shared" si="35"/>
        <v>22.251568928586416</v>
      </c>
      <c r="W147" s="41" t="s">
        <v>55</v>
      </c>
      <c r="X147" s="39">
        <f t="shared" si="36"/>
        <v>-3318.667423255717</v>
      </c>
      <c r="Y147" s="39">
        <f t="shared" si="37"/>
        <v>3318.7420204798273</v>
      </c>
      <c r="Z147" s="41">
        <f t="shared" si="38"/>
        <v>-89.615839215057136</v>
      </c>
      <c r="AA147" s="39">
        <f t="shared" si="39"/>
        <v>3711.3150419386416</v>
      </c>
      <c r="AB147" s="41">
        <f t="shared" si="40"/>
        <v>89.615839215057136</v>
      </c>
    </row>
    <row r="148" spans="6:28">
      <c r="F148" s="38">
        <f t="shared" si="28"/>
        <v>729</v>
      </c>
      <c r="G148" s="38">
        <f t="shared" si="29"/>
        <v>729000</v>
      </c>
      <c r="H148" s="38"/>
      <c r="I148" s="39">
        <f t="shared" si="30"/>
        <v>83266.493278354261</v>
      </c>
      <c r="J148" s="39" t="s">
        <v>55</v>
      </c>
      <c r="K148" s="39">
        <v>0</v>
      </c>
      <c r="L148" s="39">
        <f>1000*primary!M149</f>
        <v>1507.6041316494359</v>
      </c>
      <c r="M148" s="41">
        <f>primary!N149</f>
        <v>-89.568099140106654</v>
      </c>
      <c r="N148" s="40">
        <f t="shared" si="31"/>
        <v>11.364351088832215</v>
      </c>
      <c r="O148" s="50" t="s">
        <v>55</v>
      </c>
      <c r="P148" s="39">
        <f t="shared" si="32"/>
        <v>-1507.5612986843284</v>
      </c>
      <c r="Q148" s="39">
        <f>1000*secondary!M149</f>
        <v>1847.6063641481983</v>
      </c>
      <c r="R148" s="41">
        <f>secondary!N149</f>
        <v>-89.647130946397965</v>
      </c>
      <c r="S148" s="41">
        <f t="shared" si="33"/>
        <v>11.378830922802877</v>
      </c>
      <c r="T148" s="50" t="s">
        <v>55</v>
      </c>
      <c r="U148" s="39">
        <f t="shared" si="34"/>
        <v>-1847.5713244818874</v>
      </c>
      <c r="V148" s="41">
        <f t="shared" si="35"/>
        <v>22.743182011635092</v>
      </c>
      <c r="W148" s="41" t="s">
        <v>55</v>
      </c>
      <c r="X148" s="39">
        <f t="shared" si="36"/>
        <v>-3355.132623166216</v>
      </c>
      <c r="Y148" s="39">
        <f t="shared" si="37"/>
        <v>3355.2097060187207</v>
      </c>
      <c r="Z148" s="41">
        <f t="shared" si="38"/>
        <v>-89.611619411208579</v>
      </c>
      <c r="AA148" s="39">
        <f t="shared" si="39"/>
        <v>3661.1628590826163</v>
      </c>
      <c r="AB148" s="41">
        <f t="shared" si="40"/>
        <v>89.611619411208579</v>
      </c>
    </row>
    <row r="149" spans="6:28">
      <c r="F149" s="38">
        <f t="shared" si="28"/>
        <v>732</v>
      </c>
      <c r="G149" s="38">
        <f t="shared" si="29"/>
        <v>732000</v>
      </c>
      <c r="H149" s="38"/>
      <c r="I149" s="39">
        <f t="shared" si="30"/>
        <v>83953.224336061554</v>
      </c>
      <c r="J149" s="39" t="s">
        <v>55</v>
      </c>
      <c r="K149" s="39">
        <v>0</v>
      </c>
      <c r="L149" s="39">
        <f>1000*primary!M150</f>
        <v>1524.2242650664384</v>
      </c>
      <c r="M149" s="41">
        <f>primary!N150</f>
        <v>-89.56333768583211</v>
      </c>
      <c r="N149" s="40">
        <f t="shared" si="31"/>
        <v>11.616298051086456</v>
      </c>
      <c r="O149" s="50" t="s">
        <v>55</v>
      </c>
      <c r="P149" s="39">
        <f t="shared" si="32"/>
        <v>-1524.1799998152817</v>
      </c>
      <c r="Q149" s="39">
        <f>1000*secondary!M150</f>
        <v>1868.0515235562241</v>
      </c>
      <c r="R149" s="41">
        <f>secondary!N150</f>
        <v>-89.643226133702584</v>
      </c>
      <c r="S149" s="41">
        <f t="shared" si="33"/>
        <v>11.632054982202478</v>
      </c>
      <c r="T149" s="50" t="s">
        <v>55</v>
      </c>
      <c r="U149" s="39">
        <f t="shared" si="34"/>
        <v>-1868.015307741781</v>
      </c>
      <c r="V149" s="41">
        <f t="shared" si="35"/>
        <v>23.248353033288936</v>
      </c>
      <c r="W149" s="41" t="s">
        <v>55</v>
      </c>
      <c r="X149" s="39">
        <f t="shared" si="36"/>
        <v>-3392.1953075570627</v>
      </c>
      <c r="Y149" s="39">
        <f t="shared" si="37"/>
        <v>3392.2749727182959</v>
      </c>
      <c r="Z149" s="41">
        <f t="shared" si="38"/>
        <v>-89.607330494277164</v>
      </c>
      <c r="AA149" s="39">
        <f t="shared" si="39"/>
        <v>3611.1471731287934</v>
      </c>
      <c r="AB149" s="41">
        <f t="shared" si="40"/>
        <v>89.607330494277164</v>
      </c>
    </row>
    <row r="150" spans="6:28">
      <c r="F150" s="38">
        <f t="shared" si="28"/>
        <v>735</v>
      </c>
      <c r="G150" s="38">
        <f t="shared" si="29"/>
        <v>735000</v>
      </c>
      <c r="H150" s="38"/>
      <c r="I150" s="39">
        <f t="shared" si="30"/>
        <v>84642.775644519177</v>
      </c>
      <c r="J150" s="39" t="s">
        <v>55</v>
      </c>
      <c r="K150" s="39">
        <v>0</v>
      </c>
      <c r="L150" s="39">
        <f>1000*primary!M151</f>
        <v>1541.1185383146847</v>
      </c>
      <c r="M150" s="41">
        <f>primary!N151</f>
        <v>-89.558497690933947</v>
      </c>
      <c r="N150" s="40">
        <f t="shared" si="31"/>
        <v>11.875231745686076</v>
      </c>
      <c r="O150" s="50" t="s">
        <v>55</v>
      </c>
      <c r="P150" s="39">
        <f t="shared" si="32"/>
        <v>-1541.0727847860321</v>
      </c>
      <c r="Q150" s="39">
        <f>1000*secondary!M151</f>
        <v>1888.8357613820267</v>
      </c>
      <c r="R150" s="41">
        <f>secondary!N151</f>
        <v>-89.639256558859174</v>
      </c>
      <c r="S150" s="41">
        <f t="shared" si="33"/>
        <v>11.892335111585325</v>
      </c>
      <c r="T150" s="50" t="s">
        <v>55</v>
      </c>
      <c r="U150" s="39">
        <f t="shared" si="34"/>
        <v>-1888.7983232312588</v>
      </c>
      <c r="V150" s="41">
        <f t="shared" si="35"/>
        <v>23.767566857271401</v>
      </c>
      <c r="W150" s="41" t="s">
        <v>55</v>
      </c>
      <c r="X150" s="39">
        <f t="shared" si="36"/>
        <v>-3429.8711080172907</v>
      </c>
      <c r="Y150" s="39">
        <f t="shared" si="37"/>
        <v>3429.9534566588613</v>
      </c>
      <c r="Z150" s="41">
        <f t="shared" si="38"/>
        <v>-89.602970656683127</v>
      </c>
      <c r="AA150" s="39">
        <f t="shared" si="39"/>
        <v>3561.2722224708391</v>
      </c>
      <c r="AB150" s="41">
        <f t="shared" si="40"/>
        <v>89.602970656683127</v>
      </c>
    </row>
    <row r="151" spans="6:28">
      <c r="F151" s="38">
        <f t="shared" si="28"/>
        <v>738</v>
      </c>
      <c r="G151" s="38">
        <f t="shared" si="29"/>
        <v>738000</v>
      </c>
      <c r="H151" s="38"/>
      <c r="I151" s="39">
        <f t="shared" si="30"/>
        <v>85335.147203727174</v>
      </c>
      <c r="J151" s="39" t="s">
        <v>55</v>
      </c>
      <c r="K151" s="39">
        <v>0</v>
      </c>
      <c r="L151" s="39">
        <f>1000*primary!M152</f>
        <v>1558.2941648343326</v>
      </c>
      <c r="M151" s="41">
        <f>primary!N152</f>
        <v>-89.553577088664028</v>
      </c>
      <c r="N151" s="40">
        <f t="shared" si="31"/>
        <v>12.141403520783777</v>
      </c>
      <c r="O151" s="50" t="s">
        <v>55</v>
      </c>
      <c r="P151" s="39">
        <f t="shared" si="32"/>
        <v>-1558.2468644208066</v>
      </c>
      <c r="Q151" s="39">
        <f>1000*secondary!M152</f>
        <v>1909.9680447935548</v>
      </c>
      <c r="R151" s="41">
        <f>secondary!N152</f>
        <v>-89.635220509126739</v>
      </c>
      <c r="S151" s="41">
        <f t="shared" si="33"/>
        <v>12.159926440441701</v>
      </c>
      <c r="T151" s="50" t="s">
        <v>55</v>
      </c>
      <c r="U151" s="39">
        <f t="shared" si="34"/>
        <v>-1909.9293359497563</v>
      </c>
      <c r="V151" s="41">
        <f t="shared" si="35"/>
        <v>24.301329961225477</v>
      </c>
      <c r="W151" s="41" t="s">
        <v>55</v>
      </c>
      <c r="X151" s="39">
        <f t="shared" si="36"/>
        <v>-3468.1762003705626</v>
      </c>
      <c r="Y151" s="39">
        <f t="shared" si="37"/>
        <v>3468.2613384020929</v>
      </c>
      <c r="Z151" s="41">
        <f t="shared" si="38"/>
        <v>-89.598538027927148</v>
      </c>
      <c r="AA151" s="39">
        <f t="shared" si="39"/>
        <v>3511.5422629084724</v>
      </c>
      <c r="AB151" s="41">
        <f t="shared" si="40"/>
        <v>89.598538027927148</v>
      </c>
    </row>
    <row r="152" spans="6:28">
      <c r="F152" s="38">
        <f t="shared" si="28"/>
        <v>741</v>
      </c>
      <c r="G152" s="38">
        <f t="shared" si="29"/>
        <v>741000</v>
      </c>
      <c r="H152" s="38"/>
      <c r="I152" s="39">
        <f t="shared" si="30"/>
        <v>86030.339013685472</v>
      </c>
      <c r="J152" s="39" t="s">
        <v>55</v>
      </c>
      <c r="K152" s="39">
        <v>0</v>
      </c>
      <c r="L152" s="39">
        <f>1000*primary!M153</f>
        <v>1575.7586107460036</v>
      </c>
      <c r="M152" s="41">
        <f>primary!N153</f>
        <v>-89.548573739872694</v>
      </c>
      <c r="N152" s="40">
        <f t="shared" si="31"/>
        <v>12.415075996700869</v>
      </c>
      <c r="O152" s="50" t="s">
        <v>55</v>
      </c>
      <c r="P152" s="39">
        <f t="shared" si="32"/>
        <v>-1575.7097020797237</v>
      </c>
      <c r="Q152" s="39">
        <f>1000*secondary!M153</f>
        <v>1931.4576567177157</v>
      </c>
      <c r="R152" s="41">
        <f>secondary!N153</f>
        <v>-89.631116211451129</v>
      </c>
      <c r="S152" s="41">
        <f t="shared" si="33"/>
        <v>12.435095598978307</v>
      </c>
      <c r="T152" s="50" t="s">
        <v>55</v>
      </c>
      <c r="U152" s="39">
        <f t="shared" si="34"/>
        <v>-1931.4176265352176</v>
      </c>
      <c r="V152" s="41">
        <f t="shared" si="35"/>
        <v>24.850171595679178</v>
      </c>
      <c r="W152" s="41" t="s">
        <v>55</v>
      </c>
      <c r="X152" s="39">
        <f t="shared" si="36"/>
        <v>-3507.1273286149412</v>
      </c>
      <c r="Y152" s="39">
        <f t="shared" si="37"/>
        <v>3507.215366946562</v>
      </c>
      <c r="Z152" s="41">
        <f t="shared" si="38"/>
        <v>-89.594030671836109</v>
      </c>
      <c r="AA152" s="39">
        <f t="shared" si="39"/>
        <v>3461.9615676474441</v>
      </c>
      <c r="AB152" s="41">
        <f t="shared" si="40"/>
        <v>89.594030671836109</v>
      </c>
    </row>
    <row r="153" spans="6:28">
      <c r="F153" s="38">
        <f t="shared" si="28"/>
        <v>744</v>
      </c>
      <c r="G153" s="38">
        <f t="shared" si="29"/>
        <v>744000</v>
      </c>
      <c r="H153" s="38"/>
      <c r="I153" s="39">
        <f t="shared" si="30"/>
        <v>86728.351074394144</v>
      </c>
      <c r="J153" s="39" t="s">
        <v>55</v>
      </c>
      <c r="K153" s="39">
        <v>0</v>
      </c>
      <c r="L153" s="39">
        <f>1000*primary!M154</f>
        <v>1593.5196060336912</v>
      </c>
      <c r="M153" s="41">
        <f>primary!N154</f>
        <v>-89.543485429804349</v>
      </c>
      <c r="N153" s="40">
        <f t="shared" si="31"/>
        <v>12.696523674068786</v>
      </c>
      <c r="O153" s="50" t="s">
        <v>55</v>
      </c>
      <c r="P153" s="39">
        <f t="shared" si="32"/>
        <v>-1593.4690248324139</v>
      </c>
      <c r="Q153" s="39">
        <f>1000*secondary!M154</f>
        <v>1953.3142098886258</v>
      </c>
      <c r="R153" s="41">
        <f>secondary!N154</f>
        <v>-89.626941829781458</v>
      </c>
      <c r="S153" s="41">
        <f t="shared" si="33"/>
        <v>12.718121341842902</v>
      </c>
      <c r="T153" s="50" t="s">
        <v>55</v>
      </c>
      <c r="U153" s="39">
        <f t="shared" si="34"/>
        <v>-1953.2728053045639</v>
      </c>
      <c r="V153" s="41">
        <f t="shared" si="35"/>
        <v>25.414645015911688</v>
      </c>
      <c r="W153" s="41" t="s">
        <v>55</v>
      </c>
      <c r="X153" s="39">
        <f t="shared" si="36"/>
        <v>-3546.741830136978</v>
      </c>
      <c r="Y153" s="39">
        <f t="shared" si="37"/>
        <v>3546.8328849587324</v>
      </c>
      <c r="Z153" s="41">
        <f t="shared" si="38"/>
        <v>-89.589446583631172</v>
      </c>
      <c r="AA153" s="39">
        <f t="shared" si="39"/>
        <v>3412.5344272994944</v>
      </c>
      <c r="AB153" s="41">
        <f t="shared" si="40"/>
        <v>89.589446583631172</v>
      </c>
    </row>
    <row r="154" spans="6:28">
      <c r="F154" s="38">
        <f t="shared" si="28"/>
        <v>747</v>
      </c>
      <c r="G154" s="38">
        <f t="shared" si="29"/>
        <v>747000</v>
      </c>
      <c r="H154" s="38"/>
      <c r="I154" s="39">
        <f t="shared" si="30"/>
        <v>87429.183385853132</v>
      </c>
      <c r="J154" s="39" t="s">
        <v>55</v>
      </c>
      <c r="K154" s="39">
        <v>0</v>
      </c>
      <c r="L154" s="39">
        <f>1000*primary!M155</f>
        <v>1611.5851563266367</v>
      </c>
      <c r="M154" s="41">
        <f>primary!N155</f>
        <v>-89.538309864721171</v>
      </c>
      <c r="N154" s="40">
        <f t="shared" si="31"/>
        <v>12.986033580461919</v>
      </c>
      <c r="O154" s="50" t="s">
        <v>55</v>
      </c>
      <c r="P154" s="39">
        <f t="shared" si="32"/>
        <v>-1611.5328352299239</v>
      </c>
      <c r="Q154" s="39">
        <f>1000*secondary!M155</f>
        <v>1975.5476616523138</v>
      </c>
      <c r="R154" s="41">
        <f>secondary!N155</f>
        <v>-89.622695462242149</v>
      </c>
      <c r="S154" s="41">
        <f t="shared" si="33"/>
        <v>13.009295211533164</v>
      </c>
      <c r="T154" s="50" t="s">
        <v>55</v>
      </c>
      <c r="U154" s="39">
        <f t="shared" si="34"/>
        <v>-1975.504827050044</v>
      </c>
      <c r="V154" s="41">
        <f t="shared" si="35"/>
        <v>25.995328791995085</v>
      </c>
      <c r="W154" s="41" t="s">
        <v>55</v>
      </c>
      <c r="X154" s="39">
        <f t="shared" si="36"/>
        <v>-3587.0376622799677</v>
      </c>
      <c r="Y154" s="39">
        <f t="shared" si="37"/>
        <v>3587.1318553593674</v>
      </c>
      <c r="Z154" s="41">
        <f t="shared" si="38"/>
        <v>-89.584783686870608</v>
      </c>
      <c r="AA154" s="39">
        <f t="shared" si="39"/>
        <v>3363.265149882458</v>
      </c>
      <c r="AB154" s="41">
        <f t="shared" si="40"/>
        <v>89.584783686870608</v>
      </c>
    </row>
    <row r="155" spans="6:28">
      <c r="F155" s="38">
        <f t="shared" si="28"/>
        <v>750</v>
      </c>
      <c r="G155" s="38">
        <f t="shared" si="29"/>
        <v>750000</v>
      </c>
      <c r="H155" s="38"/>
      <c r="I155" s="39">
        <f t="shared" si="30"/>
        <v>88132.835948062479</v>
      </c>
      <c r="J155" s="39" t="s">
        <v>55</v>
      </c>
      <c r="K155" s="39">
        <v>0</v>
      </c>
      <c r="L155" s="39">
        <f>1000*primary!M156</f>
        <v>1629.9635553179312</v>
      </c>
      <c r="M155" s="41">
        <f>primary!N156</f>
        <v>-89.533044668344516</v>
      </c>
      <c r="N155" s="40">
        <f t="shared" si="31"/>
        <v>13.2839059583234</v>
      </c>
      <c r="O155" s="50" t="s">
        <v>55</v>
      </c>
      <c r="P155" s="39">
        <f t="shared" si="32"/>
        <v>-1629.9094237126064</v>
      </c>
      <c r="Q155" s="39">
        <f>1000*secondary!M156</f>
        <v>1998.1683295758335</v>
      </c>
      <c r="R155" s="41">
        <f>secondary!N156</f>
        <v>-89.618375138151194</v>
      </c>
      <c r="S155" s="41">
        <f t="shared" si="33"/>
        <v>13.308922244399506</v>
      </c>
      <c r="T155" s="50" t="s">
        <v>55</v>
      </c>
      <c r="U155" s="39">
        <f t="shared" si="34"/>
        <v>-1998.12400663937</v>
      </c>
      <c r="V155" s="41">
        <f t="shared" si="35"/>
        <v>26.592828202722906</v>
      </c>
      <c r="W155" s="41" t="s">
        <v>55</v>
      </c>
      <c r="X155" s="39">
        <f t="shared" si="36"/>
        <v>-3628.0334303519767</v>
      </c>
      <c r="Y155" s="39">
        <f t="shared" si="37"/>
        <v>3628.130889351065</v>
      </c>
      <c r="Z155" s="41">
        <f t="shared" si="38"/>
        <v>-89.580039830206573</v>
      </c>
      <c r="AA155" s="39">
        <f t="shared" si="39"/>
        <v>3314.1580608202603</v>
      </c>
      <c r="AB155" s="41">
        <f t="shared" si="40"/>
        <v>89.580039830206573</v>
      </c>
    </row>
    <row r="156" spans="6:28">
      <c r="F156" s="38">
        <f t="shared" si="28"/>
        <v>753</v>
      </c>
      <c r="G156" s="38">
        <f t="shared" si="29"/>
        <v>753000</v>
      </c>
      <c r="H156" s="38"/>
      <c r="I156" s="39">
        <f t="shared" si="30"/>
        <v>88839.308761022126</v>
      </c>
      <c r="J156" s="39" t="s">
        <v>55</v>
      </c>
      <c r="K156" s="39">
        <v>0</v>
      </c>
      <c r="L156" s="39">
        <f>1000*primary!M157</f>
        <v>1648.6633978603595</v>
      </c>
      <c r="M156" s="41">
        <f>primary!N157</f>
        <v>-89.527687378102002</v>
      </c>
      <c r="N156" s="40">
        <f t="shared" si="31"/>
        <v>13.590454997222301</v>
      </c>
      <c r="O156" s="50" t="s">
        <v>55</v>
      </c>
      <c r="P156" s="39">
        <f t="shared" si="32"/>
        <v>-1648.6073816944513</v>
      </c>
      <c r="Q156" s="39">
        <f>1000*secondary!M157</f>
        <v>2021.1869079122464</v>
      </c>
      <c r="R156" s="41">
        <f>secondary!N157</f>
        <v>-89.613978814874955</v>
      </c>
      <c r="S156" s="41">
        <f t="shared" si="33"/>
        <v>13.617321722386167</v>
      </c>
      <c r="T156" s="50" t="s">
        <v>55</v>
      </c>
      <c r="U156" s="39">
        <f t="shared" si="34"/>
        <v>-2021.1410354710472</v>
      </c>
      <c r="V156" s="41">
        <f t="shared" si="35"/>
        <v>27.207776719608468</v>
      </c>
      <c r="W156" s="41" t="s">
        <v>55</v>
      </c>
      <c r="X156" s="39">
        <f t="shared" si="36"/>
        <v>-3669.7484171654987</v>
      </c>
      <c r="Y156" s="39">
        <f t="shared" si="37"/>
        <v>3669.8492759788796</v>
      </c>
      <c r="Z156" s="41">
        <f t="shared" si="38"/>
        <v>-89.575212783975971</v>
      </c>
      <c r="AA156" s="39">
        <f t="shared" si="39"/>
        <v>3265.2175029426867</v>
      </c>
      <c r="AB156" s="41">
        <f t="shared" si="40"/>
        <v>89.575212783975971</v>
      </c>
    </row>
    <row r="157" spans="6:28">
      <c r="F157" s="38">
        <f t="shared" si="28"/>
        <v>756</v>
      </c>
      <c r="G157" s="38">
        <f t="shared" si="29"/>
        <v>756000</v>
      </c>
      <c r="H157" s="38"/>
      <c r="I157" s="39">
        <f t="shared" si="30"/>
        <v>89548.601824732119</v>
      </c>
      <c r="J157" s="39" t="s">
        <v>55</v>
      </c>
      <c r="K157" s="39">
        <v>0</v>
      </c>
      <c r="L157" s="39">
        <f>1000*primary!M158</f>
        <v>1667.6935937829719</v>
      </c>
      <c r="M157" s="41">
        <f>primary!N158</f>
        <v>-89.522235441168291</v>
      </c>
      <c r="N157" s="40">
        <f t="shared" si="31"/>
        <v>13.906009613723963</v>
      </c>
      <c r="O157" s="50" t="s">
        <v>55</v>
      </c>
      <c r="P157" s="39">
        <f t="shared" si="32"/>
        <v>-1667.6356153672741</v>
      </c>
      <c r="Q157" s="39">
        <f>1000*secondary!M158</f>
        <v>2044.6144849767206</v>
      </c>
      <c r="R157" s="41">
        <f>secondary!N158</f>
        <v>-89.609504374508958</v>
      </c>
      <c r="S157" s="41">
        <f t="shared" si="33"/>
        <v>13.934827973922271</v>
      </c>
      <c r="T157" s="50" t="s">
        <v>55</v>
      </c>
      <c r="U157" s="39">
        <f t="shared" si="34"/>
        <v>-2044.5669988400864</v>
      </c>
      <c r="V157" s="41">
        <f t="shared" si="35"/>
        <v>27.840837587646234</v>
      </c>
      <c r="W157" s="41" t="s">
        <v>55</v>
      </c>
      <c r="X157" s="39">
        <f t="shared" si="36"/>
        <v>-3712.2026142073605</v>
      </c>
      <c r="Y157" s="39">
        <f t="shared" si="37"/>
        <v>3712.3070133227861</v>
      </c>
      <c r="Z157" s="41">
        <f t="shared" si="38"/>
        <v>-89.570300236588309</v>
      </c>
      <c r="AA157" s="39">
        <f t="shared" si="39"/>
        <v>3216.447836485615</v>
      </c>
      <c r="AB157" s="41">
        <f t="shared" si="40"/>
        <v>89.570300236588309</v>
      </c>
    </row>
    <row r="158" spans="6:28">
      <c r="F158" s="38">
        <f t="shared" si="28"/>
        <v>759</v>
      </c>
      <c r="G158" s="38">
        <f t="shared" si="29"/>
        <v>759000</v>
      </c>
      <c r="H158" s="38"/>
      <c r="I158" s="39">
        <f t="shared" si="30"/>
        <v>90260.715139192485</v>
      </c>
      <c r="J158" s="39" t="s">
        <v>55</v>
      </c>
      <c r="K158" s="39">
        <v>0</v>
      </c>
      <c r="L158" s="39">
        <f>1000*primary!M159</f>
        <v>1687.0633824750844</v>
      </c>
      <c r="M158" s="41">
        <f>primary!N159</f>
        <v>-89.516686210285755</v>
      </c>
      <c r="N158" s="40">
        <f t="shared" si="31"/>
        <v>14.230914282440992</v>
      </c>
      <c r="O158" s="50" t="s">
        <v>55</v>
      </c>
      <c r="P158" s="39">
        <f t="shared" si="32"/>
        <v>-1687.0033602713893</v>
      </c>
      <c r="Q158" s="39">
        <f>1000*secondary!M159</f>
        <v>2068.4625614931324</v>
      </c>
      <c r="R158" s="41">
        <f>secondary!N159</f>
        <v>-89.604949620373233</v>
      </c>
      <c r="S158" s="41">
        <f t="shared" si="33"/>
        <v>14.261791227662409</v>
      </c>
      <c r="T158" s="50" t="s">
        <v>55</v>
      </c>
      <c r="U158" s="39">
        <f t="shared" si="34"/>
        <v>-2068.4133942734247</v>
      </c>
      <c r="V158" s="41">
        <f t="shared" si="35"/>
        <v>28.492705510103399</v>
      </c>
      <c r="W158" s="41" t="s">
        <v>55</v>
      </c>
      <c r="X158" s="39">
        <f t="shared" si="36"/>
        <v>-3755.416754544814</v>
      </c>
      <c r="Y158" s="39">
        <f t="shared" si="37"/>
        <v>3755.5248414280513</v>
      </c>
      <c r="Z158" s="41">
        <f t="shared" si="38"/>
        <v>-89.565299790736702</v>
      </c>
      <c r="AA158" s="39">
        <f t="shared" si="39"/>
        <v>3167.8534390911527</v>
      </c>
      <c r="AB158" s="41">
        <f t="shared" si="40"/>
        <v>89.565299790736702</v>
      </c>
    </row>
    <row r="159" spans="6:28">
      <c r="F159" s="38">
        <f t="shared" si="28"/>
        <v>762</v>
      </c>
      <c r="G159" s="38">
        <f t="shared" si="29"/>
        <v>762000</v>
      </c>
      <c r="H159" s="38"/>
      <c r="I159" s="39">
        <f t="shared" si="30"/>
        <v>90975.648704403153</v>
      </c>
      <c r="J159" s="39" t="s">
        <v>55</v>
      </c>
      <c r="K159" s="39">
        <v>0</v>
      </c>
      <c r="L159" s="39">
        <f>1000*primary!M160</f>
        <v>1706.7823482879069</v>
      </c>
      <c r="M159" s="41">
        <f>primary!N160</f>
        <v>-89.511036939350845</v>
      </c>
      <c r="N159" s="40">
        <f t="shared" si="31"/>
        <v>14.565529922135383</v>
      </c>
      <c r="O159" s="50" t="s">
        <v>55</v>
      </c>
      <c r="P159" s="39">
        <f t="shared" si="32"/>
        <v>-1706.7201966828861</v>
      </c>
      <c r="Q159" s="39">
        <f>1000*secondary!M160</f>
        <v>2092.7430699749866</v>
      </c>
      <c r="R159" s="41">
        <f>secondary!N160</f>
        <v>-89.600312273309981</v>
      </c>
      <c r="S159" s="41">
        <f t="shared" si="33"/>
        <v>14.598578523094652</v>
      </c>
      <c r="T159" s="50" t="s">
        <v>55</v>
      </c>
      <c r="U159" s="39">
        <f t="shared" si="34"/>
        <v>-2092.692150898798</v>
      </c>
      <c r="V159" s="41">
        <f t="shared" si="35"/>
        <v>29.164108445230035</v>
      </c>
      <c r="W159" s="41" t="s">
        <v>55</v>
      </c>
      <c r="X159" s="39">
        <f t="shared" si="36"/>
        <v>-3799.4123475816841</v>
      </c>
      <c r="Y159" s="39">
        <f t="shared" si="37"/>
        <v>3799.5242770875366</v>
      </c>
      <c r="Z159" s="41">
        <f t="shared" si="38"/>
        <v>-89.560208959366506</v>
      </c>
      <c r="AA159" s="39">
        <f t="shared" si="39"/>
        <v>3119.4387058069924</v>
      </c>
      <c r="AB159" s="41">
        <f t="shared" si="40"/>
        <v>89.560208959366506</v>
      </c>
    </row>
    <row r="160" spans="6:28">
      <c r="F160" s="38">
        <f t="shared" si="28"/>
        <v>765</v>
      </c>
      <c r="G160" s="38">
        <f t="shared" si="29"/>
        <v>765000</v>
      </c>
      <c r="H160" s="38"/>
      <c r="I160" s="39">
        <f t="shared" si="30"/>
        <v>91693.402520364194</v>
      </c>
      <c r="J160" s="39" t="s">
        <v>55</v>
      </c>
      <c r="K160" s="39">
        <v>0</v>
      </c>
      <c r="L160" s="39">
        <f>1000*primary!M161</f>
        <v>1726.8604368077752</v>
      </c>
      <c r="M160" s="41">
        <f>primary!N161</f>
        <v>-89.505284778750706</v>
      </c>
      <c r="N160" s="40">
        <f t="shared" si="31"/>
        <v>14.910234841059561</v>
      </c>
      <c r="O160" s="50" t="s">
        <v>55</v>
      </c>
      <c r="P160" s="39">
        <f t="shared" si="32"/>
        <v>-1726.7960658713941</v>
      </c>
      <c r="Q160" s="39">
        <f>1000*secondary!M161</f>
        <v>2117.4683952093537</v>
      </c>
      <c r="R160" s="41">
        <f>secondary!N161</f>
        <v>-89.595589967770749</v>
      </c>
      <c r="S160" s="41">
        <f t="shared" si="33"/>
        <v>14.945574682367756</v>
      </c>
      <c r="T160" s="50" t="s">
        <v>55</v>
      </c>
      <c r="U160" s="39">
        <f t="shared" si="34"/>
        <v>-2117.4156499156916</v>
      </c>
      <c r="V160" s="41">
        <f t="shared" si="35"/>
        <v>29.855809523427318</v>
      </c>
      <c r="W160" s="41" t="s">
        <v>55</v>
      </c>
      <c r="X160" s="39">
        <f t="shared" si="36"/>
        <v>-3844.2117157870857</v>
      </c>
      <c r="Y160" s="39">
        <f t="shared" si="37"/>
        <v>3844.3276505986046</v>
      </c>
      <c r="Z160" s="41">
        <f t="shared" si="38"/>
        <v>-89.555025161440469</v>
      </c>
      <c r="AA160" s="39">
        <f t="shared" si="39"/>
        <v>3071.2080490871977</v>
      </c>
      <c r="AB160" s="41">
        <f t="shared" si="40"/>
        <v>89.555025161440469</v>
      </c>
    </row>
    <row r="161" spans="6:28">
      <c r="F161" s="38">
        <f t="shared" si="28"/>
        <v>768</v>
      </c>
      <c r="G161" s="38">
        <f t="shared" si="29"/>
        <v>768000</v>
      </c>
      <c r="H161" s="38"/>
      <c r="I161" s="39">
        <f t="shared" si="30"/>
        <v>92413.976587075536</v>
      </c>
      <c r="J161" s="39" t="s">
        <v>55</v>
      </c>
      <c r="K161" s="39">
        <v>0</v>
      </c>
      <c r="L161" s="39">
        <f>1000*primary!M162</f>
        <v>1747.3079720590865</v>
      </c>
      <c r="M161" s="41">
        <f>primary!N162</f>
        <v>-89.499426770433317</v>
      </c>
      <c r="N161" s="40">
        <f t="shared" si="31"/>
        <v>15.265425746106304</v>
      </c>
      <c r="O161" s="50" t="s">
        <v>55</v>
      </c>
      <c r="P161" s="39">
        <f t="shared" si="32"/>
        <v>-1747.2412872863401</v>
      </c>
      <c r="Q161" s="39">
        <f>1000*secondary!M162</f>
        <v>2142.6513959177369</v>
      </c>
      <c r="R161" s="41">
        <f>secondary!N162</f>
        <v>-89.590780247678438</v>
      </c>
      <c r="S161" s="41">
        <f t="shared" si="33"/>
        <v>15.303183348094169</v>
      </c>
      <c r="T161" s="50" t="s">
        <v>55</v>
      </c>
      <c r="U161" s="39">
        <f t="shared" si="34"/>
        <v>-2142.596746242195</v>
      </c>
      <c r="V161" s="41">
        <f t="shared" si="35"/>
        <v>30.568609094200475</v>
      </c>
      <c r="W161" s="41" t="s">
        <v>55</v>
      </c>
      <c r="X161" s="39">
        <f t="shared" si="36"/>
        <v>-3889.8380335285351</v>
      </c>
      <c r="Y161" s="39">
        <f t="shared" si="37"/>
        <v>3889.9581446266352</v>
      </c>
      <c r="Z161" s="41">
        <f t="shared" si="38"/>
        <v>-89.54974571744809</v>
      </c>
      <c r="AA161" s="39">
        <f t="shared" si="39"/>
        <v>3023.1658987915307</v>
      </c>
      <c r="AB161" s="41">
        <f t="shared" si="40"/>
        <v>89.54974571744809</v>
      </c>
    </row>
    <row r="162" spans="6:28">
      <c r="F162" s="38">
        <f t="shared" si="28"/>
        <v>771</v>
      </c>
      <c r="G162" s="38">
        <f t="shared" si="29"/>
        <v>771000</v>
      </c>
      <c r="H162" s="38"/>
      <c r="I162" s="39">
        <f t="shared" si="30"/>
        <v>93137.370904537223</v>
      </c>
      <c r="J162" s="39" t="s">
        <v>55</v>
      </c>
      <c r="K162" s="39">
        <v>0</v>
      </c>
      <c r="L162" s="39">
        <f>1000*primary!M163</f>
        <v>1768.1356746995043</v>
      </c>
      <c r="M162" s="41">
        <f>primary!N163</f>
        <v>-89.493459842693227</v>
      </c>
      <c r="N162" s="40">
        <f t="shared" si="31"/>
        <v>15.631518820725299</v>
      </c>
      <c r="O162" s="50" t="s">
        <v>55</v>
      </c>
      <c r="P162" s="39">
        <f t="shared" si="32"/>
        <v>-1768.0665767341536</v>
      </c>
      <c r="Q162" s="39">
        <f>1000*secondary!M163</f>
        <v>2168.3054276735402</v>
      </c>
      <c r="R162" s="41">
        <f>secondary!N163</f>
        <v>-89.585880562049596</v>
      </c>
      <c r="S162" s="41">
        <f t="shared" si="33"/>
        <v>15.671828092261801</v>
      </c>
      <c r="T162" s="50" t="s">
        <v>55</v>
      </c>
      <c r="U162" s="39">
        <f t="shared" si="34"/>
        <v>-2168.2487914173457</v>
      </c>
      <c r="V162" s="41">
        <f t="shared" si="35"/>
        <v>31.303346912987102</v>
      </c>
      <c r="W162" s="41" t="s">
        <v>55</v>
      </c>
      <c r="X162" s="39">
        <f t="shared" si="36"/>
        <v>-3936.3153681514996</v>
      </c>
      <c r="Y162" s="39">
        <f t="shared" si="37"/>
        <v>3936.4398353173938</v>
      </c>
      <c r="Z162" s="41">
        <f t="shared" si="38"/>
        <v>-89.544367844658012</v>
      </c>
      <c r="AA162" s="39">
        <f t="shared" si="39"/>
        <v>2975.3167021861323</v>
      </c>
      <c r="AB162" s="41">
        <f t="shared" si="40"/>
        <v>89.544367844658012</v>
      </c>
    </row>
    <row r="163" spans="6:28">
      <c r="F163" s="38">
        <f t="shared" si="28"/>
        <v>774</v>
      </c>
      <c r="G163" s="38">
        <f t="shared" si="29"/>
        <v>774000</v>
      </c>
      <c r="H163" s="38"/>
      <c r="I163" s="39">
        <f t="shared" si="30"/>
        <v>93863.585472749284</v>
      </c>
      <c r="J163" s="39" t="s">
        <v>55</v>
      </c>
      <c r="K163" s="39">
        <v>0</v>
      </c>
      <c r="L163" s="39">
        <f>1000*primary!M164</f>
        <v>1789.3546812748391</v>
      </c>
      <c r="M163" s="41">
        <f>primary!N164</f>
        <v>-89.487380804653512</v>
      </c>
      <c r="N163" s="40">
        <f t="shared" si="31"/>
        <v>16.008950877000647</v>
      </c>
      <c r="O163" s="50" t="s">
        <v>55</v>
      </c>
      <c r="P163" s="39">
        <f t="shared" si="32"/>
        <v>-1789.2830656137107</v>
      </c>
      <c r="Q163" s="39">
        <f>1000*secondary!M164</f>
        <v>2194.4443671620338</v>
      </c>
      <c r="R163" s="41">
        <f>secondary!N164</f>
        <v>-89.580888260359984</v>
      </c>
      <c r="S163" s="41">
        <f t="shared" si="33"/>
        <v>16.051953601896898</v>
      </c>
      <c r="T163" s="50" t="s">
        <v>55</v>
      </c>
      <c r="U163" s="39">
        <f t="shared" si="34"/>
        <v>-2194.3856578447512</v>
      </c>
      <c r="V163" s="41">
        <f t="shared" si="35"/>
        <v>32.060904478897541</v>
      </c>
      <c r="W163" s="41" t="s">
        <v>55</v>
      </c>
      <c r="X163" s="39">
        <f t="shared" si="36"/>
        <v>-3983.668723458462</v>
      </c>
      <c r="Y163" s="39">
        <f t="shared" si="37"/>
        <v>3983.7977358115431</v>
      </c>
      <c r="Z163" s="41">
        <f t="shared" si="38"/>
        <v>-89.538888652093874</v>
      </c>
      <c r="AA163" s="39">
        <f t="shared" si="39"/>
        <v>2927.6649239428107</v>
      </c>
      <c r="AB163" s="41">
        <f t="shared" si="40"/>
        <v>89.538888652093874</v>
      </c>
    </row>
    <row r="164" spans="6:28">
      <c r="F164" s="38">
        <f t="shared" si="28"/>
        <v>777</v>
      </c>
      <c r="G164" s="38">
        <f t="shared" si="29"/>
        <v>777000</v>
      </c>
      <c r="H164" s="38"/>
      <c r="I164" s="39">
        <f t="shared" si="30"/>
        <v>94592.620291711632</v>
      </c>
      <c r="J164" s="39" t="s">
        <v>55</v>
      </c>
      <c r="K164" s="39">
        <v>0</v>
      </c>
      <c r="L164" s="39">
        <f>1000*primary!M165</f>
        <v>1810.9765646063188</v>
      </c>
      <c r="M164" s="41">
        <f>primary!N165</f>
        <v>-89.481186340423349</v>
      </c>
      <c r="N164" s="40">
        <f t="shared" si="31"/>
        <v>16.398180587766284</v>
      </c>
      <c r="O164" s="50" t="s">
        <v>55</v>
      </c>
      <c r="P164" s="39">
        <f t="shared" si="32"/>
        <v>-1810.9023212826016</v>
      </c>
      <c r="Q164" s="39">
        <f>1000*secondary!M165</f>
        <v>2221.0826378754227</v>
      </c>
      <c r="R164" s="41">
        <f>secondary!N165</f>
        <v>-89.57580058763601</v>
      </c>
      <c r="S164" s="41">
        <f t="shared" si="33"/>
        <v>16.444026947572397</v>
      </c>
      <c r="T164" s="50" t="s">
        <v>55</v>
      </c>
      <c r="U164" s="39">
        <f t="shared" si="34"/>
        <v>-2221.0217644699915</v>
      </c>
      <c r="V164" s="41">
        <f t="shared" si="35"/>
        <v>32.84220753533868</v>
      </c>
      <c r="W164" s="41" t="s">
        <v>55</v>
      </c>
      <c r="X164" s="39">
        <f t="shared" si="36"/>
        <v>-4031.9240857525929</v>
      </c>
      <c r="Y164" s="39">
        <f t="shared" si="37"/>
        <v>4032.0578423266297</v>
      </c>
      <c r="Z164" s="41">
        <f t="shared" si="38"/>
        <v>-89.533305135210725</v>
      </c>
      <c r="AA164" s="39">
        <f t="shared" si="39"/>
        <v>2880.2150461392898</v>
      </c>
      <c r="AB164" s="41">
        <f t="shared" si="40"/>
        <v>89.533305135210725</v>
      </c>
    </row>
    <row r="165" spans="6:28">
      <c r="F165" s="38">
        <f t="shared" si="28"/>
        <v>780</v>
      </c>
      <c r="G165" s="38">
        <f t="shared" si="29"/>
        <v>780000</v>
      </c>
      <c r="H165" s="38"/>
      <c r="I165" s="39">
        <f t="shared" si="30"/>
        <v>95324.475361424367</v>
      </c>
      <c r="J165" s="39" t="s">
        <v>55</v>
      </c>
      <c r="K165" s="39">
        <v>0</v>
      </c>
      <c r="L165" s="39">
        <f>1000*primary!M166</f>
        <v>1833.0133553887201</v>
      </c>
      <c r="M165" s="41">
        <f>primary!N166</f>
        <v>-89.474873002908382</v>
      </c>
      <c r="N165" s="40">
        <f t="shared" si="31"/>
        <v>16.799689805166683</v>
      </c>
      <c r="O165" s="50" t="s">
        <v>55</v>
      </c>
      <c r="P165" s="39">
        <f t="shared" si="32"/>
        <v>-1832.9363686325462</v>
      </c>
      <c r="Q165" s="39">
        <f>1000*secondary!M166</f>
        <v>2248.2352373430945</v>
      </c>
      <c r="R165" s="41">
        <f>secondary!N166</f>
        <v>-89.57061467925304</v>
      </c>
      <c r="S165" s="41">
        <f t="shared" si="33"/>
        <v>16.84853894143691</v>
      </c>
      <c r="T165" s="50" t="s">
        <v>55</v>
      </c>
      <c r="U165" s="39">
        <f t="shared" si="34"/>
        <v>-2248.1721039917516</v>
      </c>
      <c r="V165" s="41">
        <f t="shared" si="35"/>
        <v>33.648228746603593</v>
      </c>
      <c r="W165" s="41" t="s">
        <v>55</v>
      </c>
      <c r="X165" s="39">
        <f t="shared" si="36"/>
        <v>-4081.108472624298</v>
      </c>
      <c r="Y165" s="39">
        <f t="shared" si="37"/>
        <v>4081.2471829850756</v>
      </c>
      <c r="Z165" s="41">
        <f t="shared" si="38"/>
        <v>-89.527614170256896</v>
      </c>
      <c r="AA165" s="39">
        <f t="shared" si="39"/>
        <v>2832.9715682596307</v>
      </c>
      <c r="AB165" s="41">
        <f t="shared" si="40"/>
        <v>89.527614170256896</v>
      </c>
    </row>
    <row r="166" spans="6:28">
      <c r="F166" s="38">
        <f t="shared" si="28"/>
        <v>783</v>
      </c>
      <c r="G166" s="38">
        <f t="shared" si="29"/>
        <v>783000</v>
      </c>
      <c r="H166" s="38"/>
      <c r="I166" s="39">
        <f t="shared" si="30"/>
        <v>96059.150681887404</v>
      </c>
      <c r="J166" s="39" t="s">
        <v>55</v>
      </c>
      <c r="K166" s="39">
        <v>0</v>
      </c>
      <c r="L166" s="39">
        <f>1000*primary!M167</f>
        <v>1855.4775650840825</v>
      </c>
      <c r="M166" s="41">
        <f>primary!N167</f>
        <v>-89.468437207249806</v>
      </c>
      <c r="N166" s="40">
        <f t="shared" si="31"/>
        <v>17.213984972651165</v>
      </c>
      <c r="O166" s="50" t="s">
        <v>55</v>
      </c>
      <c r="P166" s="39">
        <f t="shared" si="32"/>
        <v>-1855.3977129585228</v>
      </c>
      <c r="Q166" s="39">
        <f>1000*secondary!M167</f>
        <v>2275.9177660051087</v>
      </c>
      <c r="R166" s="41">
        <f>secondary!N167</f>
        <v>-89.565327555419529</v>
      </c>
      <c r="S166" s="41">
        <f t="shared" si="33"/>
        <v>17.266005592058566</v>
      </c>
      <c r="T166" s="50" t="s">
        <v>55</v>
      </c>
      <c r="U166" s="39">
        <f t="shared" si="34"/>
        <v>-2275.8522717146161</v>
      </c>
      <c r="V166" s="41">
        <f t="shared" si="35"/>
        <v>34.47999056470973</v>
      </c>
      <c r="W166" s="41" t="s">
        <v>55</v>
      </c>
      <c r="X166" s="39">
        <f t="shared" si="36"/>
        <v>-4131.2499846731389</v>
      </c>
      <c r="Y166" s="39">
        <f t="shared" si="37"/>
        <v>4131.393869580962</v>
      </c>
      <c r="Z166" s="41">
        <f t="shared" si="38"/>
        <v>-89.521812508299874</v>
      </c>
      <c r="AA166" s="39">
        <f t="shared" si="39"/>
        <v>2785.9390071934631</v>
      </c>
      <c r="AB166" s="41">
        <f t="shared" si="40"/>
        <v>89.521812508299874</v>
      </c>
    </row>
    <row r="167" spans="6:28">
      <c r="F167" s="38">
        <f t="shared" si="28"/>
        <v>786</v>
      </c>
      <c r="G167" s="38">
        <f t="shared" si="29"/>
        <v>786000</v>
      </c>
      <c r="H167" s="38"/>
      <c r="I167" s="39">
        <f t="shared" si="30"/>
        <v>96796.646253100815</v>
      </c>
      <c r="J167" s="39" t="s">
        <v>55</v>
      </c>
      <c r="K167" s="39">
        <v>0</v>
      </c>
      <c r="L167" s="39">
        <f>1000*primary!M168</f>
        <v>1878.3822102025936</v>
      </c>
      <c r="M167" s="41">
        <f>primary!N168</f>
        <v>-89.461875223865846</v>
      </c>
      <c r="N167" s="40">
        <f t="shared" si="31"/>
        <v>17.641598638028107</v>
      </c>
      <c r="O167" s="50" t="s">
        <v>55</v>
      </c>
      <c r="P167" s="39">
        <f t="shared" si="32"/>
        <v>-1878.2993642130307</v>
      </c>
      <c r="Q167" s="39">
        <f>1000*secondary!M168</f>
        <v>2304.1464578457876</v>
      </c>
      <c r="R167" s="41">
        <f>secondary!N168</f>
        <v>-89.559936115325073</v>
      </c>
      <c r="S167" s="41">
        <f t="shared" si="33"/>
        <v>17.696969664011004</v>
      </c>
      <c r="T167" s="50" t="s">
        <v>55</v>
      </c>
      <c r="U167" s="39">
        <f t="shared" si="34"/>
        <v>-2304.078496160233</v>
      </c>
      <c r="V167" s="41">
        <f t="shared" si="35"/>
        <v>35.338568302039107</v>
      </c>
      <c r="W167" s="41" t="s">
        <v>55</v>
      </c>
      <c r="X167" s="39">
        <f t="shared" si="36"/>
        <v>-4182.3778603732635</v>
      </c>
      <c r="Y167" s="39">
        <f t="shared" si="37"/>
        <v>4182.5271524940608</v>
      </c>
      <c r="Z167" s="41">
        <f t="shared" si="38"/>
        <v>-89.515896768888794</v>
      </c>
      <c r="AA167" s="39">
        <f t="shared" si="39"/>
        <v>2739.1218972364381</v>
      </c>
      <c r="AB167" s="41">
        <f t="shared" si="40"/>
        <v>89.515896768888794</v>
      </c>
    </row>
    <row r="168" spans="6:28">
      <c r="F168" s="38">
        <f t="shared" si="28"/>
        <v>789</v>
      </c>
      <c r="G168" s="38">
        <f t="shared" si="29"/>
        <v>789000</v>
      </c>
      <c r="H168" s="38"/>
      <c r="I168" s="39">
        <f t="shared" si="30"/>
        <v>97536.962075064526</v>
      </c>
      <c r="J168" s="39" t="s">
        <v>55</v>
      </c>
      <c r="K168" s="39">
        <v>0</v>
      </c>
      <c r="L168" s="39">
        <f>1000*primary!M169</f>
        <v>1901.7408380697145</v>
      </c>
      <c r="M168" s="41">
        <f>primary!N169</f>
        <v>-89.455183171067389</v>
      </c>
      <c r="N168" s="40">
        <f t="shared" si="31"/>
        <v>18.083091075910641</v>
      </c>
      <c r="O168" s="50" t="s">
        <v>55</v>
      </c>
      <c r="P168" s="39">
        <f t="shared" si="32"/>
        <v>-1901.6548627443519</v>
      </c>
      <c r="Q168" s="39">
        <f>1000*secondary!M169</f>
        <v>2332.9382129138835</v>
      </c>
      <c r="R168" s="41">
        <f>secondary!N169</f>
        <v>-89.554437130927965</v>
      </c>
      <c r="S168" s="41">
        <f t="shared" si="33"/>
        <v>18.142002350912509</v>
      </c>
      <c r="T168" s="50" t="s">
        <v>55</v>
      </c>
      <c r="U168" s="39">
        <f t="shared" si="34"/>
        <v>-2332.8676715631609</v>
      </c>
      <c r="V168" s="41">
        <f t="shared" si="35"/>
        <v>36.22509342682315</v>
      </c>
      <c r="W168" s="41" t="s">
        <v>55</v>
      </c>
      <c r="X168" s="39">
        <f t="shared" si="36"/>
        <v>-4234.5225343075126</v>
      </c>
      <c r="Y168" s="39">
        <f t="shared" si="37"/>
        <v>4234.6774789766341</v>
      </c>
      <c r="Z168" s="41">
        <f t="shared" si="38"/>
        <v>-89.509863433313001</v>
      </c>
      <c r="AA168" s="39">
        <f t="shared" si="39"/>
        <v>2692.524790090466</v>
      </c>
      <c r="AB168" s="41">
        <f t="shared" si="40"/>
        <v>89.509863433313001</v>
      </c>
    </row>
    <row r="169" spans="6:28">
      <c r="F169" s="38">
        <f t="shared" si="28"/>
        <v>792</v>
      </c>
      <c r="G169" s="38">
        <f t="shared" si="29"/>
        <v>792000</v>
      </c>
      <c r="H169" s="38"/>
      <c r="I169" s="39">
        <f t="shared" si="30"/>
        <v>98280.098147778568</v>
      </c>
      <c r="J169" s="39" t="s">
        <v>55</v>
      </c>
      <c r="K169" s="39">
        <v>0</v>
      </c>
      <c r="L169" s="39">
        <f>1000*primary!M170</f>
        <v>1925.5675541867454</v>
      </c>
      <c r="M169" s="41">
        <f>primary!N170</f>
        <v>-89.448357007216558</v>
      </c>
      <c r="N169" s="40">
        <f t="shared" si="31"/>
        <v>18.539052028683585</v>
      </c>
      <c r="O169" s="50" t="s">
        <v>55</v>
      </c>
      <c r="P169" s="39">
        <f t="shared" si="32"/>
        <v>-1925.4783066258115</v>
      </c>
      <c r="Q169" s="39">
        <f>1000*secondary!M170</f>
        <v>2362.3106318662626</v>
      </c>
      <c r="R169" s="41">
        <f>secondary!N170</f>
        <v>-89.548827240356133</v>
      </c>
      <c r="S169" s="41">
        <f t="shared" si="33"/>
        <v>18.601705071427908</v>
      </c>
      <c r="T169" s="50" t="s">
        <v>55</v>
      </c>
      <c r="U169" s="39">
        <f t="shared" si="34"/>
        <v>-2362.2373923881605</v>
      </c>
      <c r="V169" s="41">
        <f t="shared" si="35"/>
        <v>37.140757100111493</v>
      </c>
      <c r="W169" s="41" t="s">
        <v>55</v>
      </c>
      <c r="X169" s="39">
        <f t="shared" si="36"/>
        <v>-4287.715699013972</v>
      </c>
      <c r="Y169" s="39">
        <f t="shared" si="37"/>
        <v>4287.8765550571579</v>
      </c>
      <c r="Z169" s="41">
        <f t="shared" si="38"/>
        <v>-89.503708837470185</v>
      </c>
      <c r="AA169" s="39">
        <f t="shared" si="39"/>
        <v>2646.1522548629882</v>
      </c>
      <c r="AB169" s="41">
        <f t="shared" si="40"/>
        <v>89.503708837470185</v>
      </c>
    </row>
    <row r="170" spans="6:28">
      <c r="F170" s="38">
        <f t="shared" si="28"/>
        <v>795</v>
      </c>
      <c r="G170" s="38">
        <f t="shared" si="29"/>
        <v>795000</v>
      </c>
      <c r="H170" s="38"/>
      <c r="I170" s="39">
        <f t="shared" si="30"/>
        <v>99026.054471242984</v>
      </c>
      <c r="J170" s="39" t="s">
        <v>55</v>
      </c>
      <c r="K170" s="39">
        <v>0</v>
      </c>
      <c r="L170" s="39">
        <f>1000*primary!M171</f>
        <v>1949.8770513010131</v>
      </c>
      <c r="M170" s="41">
        <f>primary!N171</f>
        <v>-89.44139252239566</v>
      </c>
      <c r="N170" s="40">
        <f t="shared" si="31"/>
        <v>19.010102575951247</v>
      </c>
      <c r="O170" s="50" t="s">
        <v>55</v>
      </c>
      <c r="P170" s="39">
        <f t="shared" si="32"/>
        <v>-1949.7843806919743</v>
      </c>
      <c r="Q170" s="39">
        <f>1000*secondary!M171</f>
        <v>2392.2820526835335</v>
      </c>
      <c r="R170" s="41">
        <f>secondary!N171</f>
        <v>-89.543102940893149</v>
      </c>
      <c r="S170" s="41">
        <f t="shared" si="33"/>
        <v>19.076711398639041</v>
      </c>
      <c r="T170" s="50" t="s">
        <v>55</v>
      </c>
      <c r="U170" s="39">
        <f t="shared" si="34"/>
        <v>-2392.2059900171544</v>
      </c>
      <c r="V170" s="41">
        <f t="shared" si="35"/>
        <v>38.086813974590285</v>
      </c>
      <c r="W170" s="41" t="s">
        <v>55</v>
      </c>
      <c r="X170" s="39">
        <f t="shared" si="36"/>
        <v>-4341.9903707091289</v>
      </c>
      <c r="Y170" s="39">
        <f t="shared" si="37"/>
        <v>4342.1574113255656</v>
      </c>
      <c r="Z170" s="41">
        <f t="shared" si="38"/>
        <v>-89.497429164250164</v>
      </c>
      <c r="AA170" s="39">
        <f t="shared" si="39"/>
        <v>2600.0088780675765</v>
      </c>
      <c r="AB170" s="41">
        <f t="shared" si="40"/>
        <v>89.497429164250164</v>
      </c>
    </row>
    <row r="171" spans="6:28">
      <c r="F171" s="38">
        <f t="shared" si="28"/>
        <v>798</v>
      </c>
      <c r="G171" s="38">
        <f t="shared" si="29"/>
        <v>798000</v>
      </c>
      <c r="H171" s="38"/>
      <c r="I171" s="39">
        <f t="shared" si="30"/>
        <v>99774.831045457715</v>
      </c>
      <c r="J171" s="39" t="s">
        <v>55</v>
      </c>
      <c r="K171" s="39">
        <v>0</v>
      </c>
      <c r="L171" s="39">
        <f>1000*primary!M172</f>
        <v>1974.6846403115992</v>
      </c>
      <c r="M171" s="41">
        <f>primary!N172</f>
        <v>-89.434285329549681</v>
      </c>
      <c r="N171" s="40">
        <f t="shared" si="31"/>
        <v>19.49689714341276</v>
      </c>
      <c r="O171" s="50" t="s">
        <v>55</v>
      </c>
      <c r="P171" s="39">
        <f t="shared" si="32"/>
        <v>-1974.5883874074439</v>
      </c>
      <c r="Q171" s="39">
        <f>1000*secondary!M172</f>
        <v>2422.8715897186407</v>
      </c>
      <c r="R171" s="41">
        <f>secondary!N172</f>
        <v>-89.537260581518552</v>
      </c>
      <c r="S171" s="41">
        <f t="shared" si="33"/>
        <v>19.567689134218863</v>
      </c>
      <c r="T171" s="50" t="s">
        <v>55</v>
      </c>
      <c r="U171" s="39">
        <f t="shared" si="34"/>
        <v>-2422.7925717666549</v>
      </c>
      <c r="V171" s="41">
        <f t="shared" si="35"/>
        <v>39.064586277631619</v>
      </c>
      <c r="W171" s="41" t="s">
        <v>55</v>
      </c>
      <c r="X171" s="39">
        <f t="shared" si="36"/>
        <v>-4397.3809591740992</v>
      </c>
      <c r="Y171" s="39">
        <f t="shared" si="37"/>
        <v>4397.5544728869436</v>
      </c>
      <c r="Z171" s="41">
        <f t="shared" si="38"/>
        <v>-89.491020435489176</v>
      </c>
      <c r="AA171" s="39">
        <f t="shared" si="39"/>
        <v>2554.0992636235542</v>
      </c>
      <c r="AB171" s="41">
        <f t="shared" si="40"/>
        <v>89.491020435489176</v>
      </c>
    </row>
    <row r="172" spans="6:28">
      <c r="F172" s="38">
        <f t="shared" si="28"/>
        <v>801</v>
      </c>
      <c r="G172" s="38">
        <f t="shared" si="29"/>
        <v>801000</v>
      </c>
      <c r="H172" s="38"/>
      <c r="I172" s="39">
        <f t="shared" si="30"/>
        <v>100526.42787042281</v>
      </c>
      <c r="J172" s="39" t="s">
        <v>55</v>
      </c>
      <c r="K172" s="39">
        <v>0</v>
      </c>
      <c r="L172" s="39">
        <f>1000*primary!M173</f>
        <v>2000.0062831472455</v>
      </c>
      <c r="M172" s="41">
        <f>primary!N173</f>
        <v>-89.427030855063748</v>
      </c>
      <c r="N172" s="40">
        <f t="shared" si="31"/>
        <v>20.000125663142164</v>
      </c>
      <c r="O172" s="50" t="s">
        <v>55</v>
      </c>
      <c r="P172" s="39">
        <f t="shared" si="32"/>
        <v>-1999.9062797046063</v>
      </c>
      <c r="Q172" s="39">
        <f>1000*secondary!M173</f>
        <v>2454.0991752532104</v>
      </c>
      <c r="R172" s="41">
        <f>secondary!N173</f>
        <v>-89.531296354968944</v>
      </c>
      <c r="S172" s="41">
        <f t="shared" si="33"/>
        <v>20.07534253992819</v>
      </c>
      <c r="T172" s="50" t="s">
        <v>55</v>
      </c>
      <c r="U172" s="39">
        <f t="shared" si="34"/>
        <v>-2454.0170624102007</v>
      </c>
      <c r="V172" s="41">
        <f t="shared" si="35"/>
        <v>40.075468203070358</v>
      </c>
      <c r="W172" s="41" t="s">
        <v>55</v>
      </c>
      <c r="X172" s="39">
        <f t="shared" si="36"/>
        <v>-4453.9233421148074</v>
      </c>
      <c r="Y172" s="39">
        <f t="shared" si="37"/>
        <v>4454.1036337951127</v>
      </c>
      <c r="Z172" s="41">
        <f t="shared" si="38"/>
        <v>-89.484478503347603</v>
      </c>
      <c r="AA172" s="39">
        <f t="shared" si="39"/>
        <v>2508.4280328562959</v>
      </c>
      <c r="AB172" s="41">
        <f t="shared" si="40"/>
        <v>89.484478503347603</v>
      </c>
    </row>
    <row r="173" spans="6:28">
      <c r="F173" s="38">
        <f t="shared" si="28"/>
        <v>804</v>
      </c>
      <c r="G173" s="38">
        <f t="shared" si="29"/>
        <v>804000</v>
      </c>
      <c r="H173" s="38"/>
      <c r="I173" s="39">
        <f t="shared" si="30"/>
        <v>101280.84494613821</v>
      </c>
      <c r="J173" s="39" t="s">
        <v>55</v>
      </c>
      <c r="K173" s="39">
        <v>0</v>
      </c>
      <c r="L173" s="39">
        <f>1000*primary!M174</f>
        <v>2025.8586277648724</v>
      </c>
      <c r="M173" s="41">
        <f>primary!N174</f>
        <v>-89.419624328732525</v>
      </c>
      <c r="N173" s="40">
        <f t="shared" si="31"/>
        <v>20.520515898446689</v>
      </c>
      <c r="O173" s="50" t="s">
        <v>55</v>
      </c>
      <c r="P173" s="39">
        <f t="shared" si="32"/>
        <v>-2025.7546959384379</v>
      </c>
      <c r="Q173" s="39">
        <f>1000*secondary!M174</f>
        <v>2485.9856037515615</v>
      </c>
      <c r="R173" s="41">
        <f>secondary!N174</f>
        <v>-89.525206289283815</v>
      </c>
      <c r="S173" s="41">
        <f t="shared" si="33"/>
        <v>20.600414740199902</v>
      </c>
      <c r="T173" s="50" t="s">
        <v>55</v>
      </c>
      <c r="U173" s="39">
        <f t="shared" si="34"/>
        <v>-2485.9002483954478</v>
      </c>
      <c r="V173" s="41">
        <f t="shared" si="35"/>
        <v>41.120930638646591</v>
      </c>
      <c r="W173" s="41" t="s">
        <v>55</v>
      </c>
      <c r="X173" s="39">
        <f t="shared" si="36"/>
        <v>-4511.6549443338854</v>
      </c>
      <c r="Y173" s="39">
        <f t="shared" si="37"/>
        <v>4511.8423363044267</v>
      </c>
      <c r="Z173" s="41">
        <f t="shared" si="38"/>
        <v>-89.477799041173824</v>
      </c>
      <c r="AA173" s="39">
        <f t="shared" si="39"/>
        <v>2462.9998244969597</v>
      </c>
      <c r="AB173" s="41">
        <f t="shared" si="40"/>
        <v>89.477799041173824</v>
      </c>
    </row>
    <row r="174" spans="6:28">
      <c r="F174" s="38">
        <f t="shared" si="28"/>
        <v>807</v>
      </c>
      <c r="G174" s="38">
        <f t="shared" si="29"/>
        <v>807000</v>
      </c>
      <c r="H174" s="38"/>
      <c r="I174" s="39">
        <f t="shared" si="30"/>
        <v>102038.08227260395</v>
      </c>
      <c r="J174" s="39" t="s">
        <v>55</v>
      </c>
      <c r="K174" s="39">
        <v>0</v>
      </c>
      <c r="L174" s="39">
        <f>1000*primary!M175</f>
        <v>2052.2590454299611</v>
      </c>
      <c r="M174" s="41">
        <f>primary!N175</f>
        <v>-89.412060773075652</v>
      </c>
      <c r="N174" s="40">
        <f t="shared" si="31"/>
        <v>21.058835947745504</v>
      </c>
      <c r="O174" s="50" t="s">
        <v>55</v>
      </c>
      <c r="P174" s="39">
        <f t="shared" si="32"/>
        <v>-2052.1509971192718</v>
      </c>
      <c r="Q174" s="39">
        <f>1000*secondary!M175</f>
        <v>2518.5525790189236</v>
      </c>
      <c r="R174" s="41">
        <f>secondary!N175</f>
        <v>-89.518986238796359</v>
      </c>
      <c r="S174" s="41">
        <f t="shared" si="33"/>
        <v>21.143690310943054</v>
      </c>
      <c r="T174" s="50" t="s">
        <v>55</v>
      </c>
      <c r="U174" s="39">
        <f t="shared" si="34"/>
        <v>-2518.4638249621348</v>
      </c>
      <c r="V174" s="41">
        <f t="shared" si="35"/>
        <v>42.202526258688557</v>
      </c>
      <c r="W174" s="41" t="s">
        <v>55</v>
      </c>
      <c r="X174" s="39">
        <f t="shared" si="36"/>
        <v>-4570.6148220814066</v>
      </c>
      <c r="Y174" s="39">
        <f t="shared" si="37"/>
        <v>4570.8096553075648</v>
      </c>
      <c r="Z174" s="41">
        <f t="shared" si="38"/>
        <v>-89.470977533760404</v>
      </c>
      <c r="AA174" s="39">
        <f t="shared" si="39"/>
        <v>2417.8192946825448</v>
      </c>
      <c r="AB174" s="41">
        <f t="shared" si="40"/>
        <v>89.470977533760404</v>
      </c>
    </row>
    <row r="175" spans="6:28">
      <c r="F175" s="38">
        <f t="shared" si="28"/>
        <v>810</v>
      </c>
      <c r="G175" s="38">
        <f t="shared" si="29"/>
        <v>810000</v>
      </c>
      <c r="H175" s="38"/>
      <c r="I175" s="39">
        <f t="shared" si="30"/>
        <v>102798.13984982006</v>
      </c>
      <c r="J175" s="39" t="s">
        <v>55</v>
      </c>
      <c r="K175" s="39">
        <v>0</v>
      </c>
      <c r="L175" s="39">
        <f>1000*primary!M176</f>
        <v>2079.225670454302</v>
      </c>
      <c r="M175" s="41">
        <f>primary!N176</f>
        <v>-89.404334991948772</v>
      </c>
      <c r="N175" s="40">
        <f t="shared" si="31"/>
        <v>21.615896943380573</v>
      </c>
      <c r="O175" s="50" t="s">
        <v>55</v>
      </c>
      <c r="P175" s="39">
        <f t="shared" si="32"/>
        <v>-2079.1133065986264</v>
      </c>
      <c r="Q175" s="39">
        <f>1000*secondary!M176</f>
        <v>2551.8227644886697</v>
      </c>
      <c r="R175" s="41">
        <f>secondary!N176</f>
        <v>-89.512631874526619</v>
      </c>
      <c r="S175" s="41">
        <f t="shared" si="33"/>
        <v>21.705998071207901</v>
      </c>
      <c r="T175" s="50" t="s">
        <v>55</v>
      </c>
      <c r="U175" s="39">
        <f t="shared" si="34"/>
        <v>-2551.7304463854189</v>
      </c>
      <c r="V175" s="41">
        <f t="shared" si="35"/>
        <v>43.321895014588478</v>
      </c>
      <c r="W175" s="41" t="s">
        <v>55</v>
      </c>
      <c r="X175" s="39">
        <f t="shared" si="36"/>
        <v>-4630.8437529840448</v>
      </c>
      <c r="Y175" s="39">
        <f t="shared" si="37"/>
        <v>4631.0463883596558</v>
      </c>
      <c r="Z175" s="41">
        <f t="shared" si="38"/>
        <v>-89.464009266944288</v>
      </c>
      <c r="AA175" s="39">
        <f t="shared" si="39"/>
        <v>2372.8911169560611</v>
      </c>
      <c r="AB175" s="41">
        <f t="shared" si="40"/>
        <v>89.464009266944288</v>
      </c>
    </row>
    <row r="176" spans="6:28">
      <c r="F176" s="38">
        <f t="shared" si="28"/>
        <v>813</v>
      </c>
      <c r="G176" s="38">
        <f t="shared" si="29"/>
        <v>813000</v>
      </c>
      <c r="H176" s="38"/>
      <c r="I176" s="39">
        <f t="shared" si="30"/>
        <v>103561.01767778647</v>
      </c>
      <c r="J176" s="39" t="s">
        <v>55</v>
      </c>
      <c r="K176" s="39">
        <v>0</v>
      </c>
      <c r="L176" s="39">
        <f>1000*primary!M177</f>
        <v>2106.7774425821594</v>
      </c>
      <c r="M176" s="41">
        <f>primary!N177</f>
        <v>-89.396441558395367</v>
      </c>
      <c r="N176" s="40">
        <f t="shared" si="31"/>
        <v>22.192555962865018</v>
      </c>
      <c r="O176" s="50" t="s">
        <v>55</v>
      </c>
      <c r="P176" s="39">
        <f t="shared" si="32"/>
        <v>-2106.660552398715</v>
      </c>
      <c r="Q176" s="39">
        <f>1000*secondary!M177</f>
        <v>2585.8198368834924</v>
      </c>
      <c r="R176" s="41">
        <f>secondary!N177</f>
        <v>-89.50613867392974</v>
      </c>
      <c r="S176" s="41">
        <f t="shared" si="33"/>
        <v>22.288214096067275</v>
      </c>
      <c r="T176" s="50" t="s">
        <v>55</v>
      </c>
      <c r="U176" s="39">
        <f t="shared" si="34"/>
        <v>-2585.7237795891074</v>
      </c>
      <c r="V176" s="41">
        <f t="shared" si="35"/>
        <v>44.480770058932293</v>
      </c>
      <c r="W176" s="41" t="s">
        <v>55</v>
      </c>
      <c r="X176" s="39">
        <f t="shared" si="36"/>
        <v>-4692.3843319878224</v>
      </c>
      <c r="Y176" s="39">
        <f t="shared" si="37"/>
        <v>4692.5951517246658</v>
      </c>
      <c r="Z176" s="41">
        <f t="shared" si="38"/>
        <v>-89.456889316522918</v>
      </c>
      <c r="AA176" s="39">
        <f t="shared" si="39"/>
        <v>2328.2199822660245</v>
      </c>
      <c r="AB176" s="41">
        <f t="shared" si="40"/>
        <v>89.456889316522918</v>
      </c>
    </row>
    <row r="177" spans="6:28">
      <c r="F177" s="38">
        <f t="shared" si="28"/>
        <v>816</v>
      </c>
      <c r="G177" s="38">
        <f t="shared" si="29"/>
        <v>816000</v>
      </c>
      <c r="H177" s="38"/>
      <c r="I177" s="39">
        <f t="shared" si="30"/>
        <v>104326.71575650327</v>
      </c>
      <c r="J177" s="39" t="s">
        <v>55</v>
      </c>
      <c r="K177" s="39">
        <v>0</v>
      </c>
      <c r="L177" s="39">
        <f>1000*primary!M178</f>
        <v>2134.9341522330828</v>
      </c>
      <c r="M177" s="41">
        <f>primary!N178</f>
        <v>-89.388374801679731</v>
      </c>
      <c r="N177" s="40">
        <f t="shared" si="31"/>
        <v>22.789719171855875</v>
      </c>
      <c r="O177" s="50" t="s">
        <v>55</v>
      </c>
      <c r="P177" s="39">
        <f t="shared" si="32"/>
        <v>-2134.8125123933623</v>
      </c>
      <c r="Q177" s="39">
        <f>1000*secondary!M178</f>
        <v>2620.568543517566</v>
      </c>
      <c r="R177" s="41">
        <f>secondary!N178</f>
        <v>-89.499501909948933</v>
      </c>
      <c r="S177" s="41">
        <f t="shared" si="33"/>
        <v>22.891264970912708</v>
      </c>
      <c r="T177" s="50" t="s">
        <v>55</v>
      </c>
      <c r="U177" s="39">
        <f t="shared" si="34"/>
        <v>-2620.4685613954252</v>
      </c>
      <c r="V177" s="41">
        <f t="shared" si="35"/>
        <v>45.68098414276858</v>
      </c>
      <c r="W177" s="41" t="s">
        <v>55</v>
      </c>
      <c r="X177" s="39">
        <f t="shared" si="36"/>
        <v>-4755.2810737887876</v>
      </c>
      <c r="Y177" s="39">
        <f t="shared" si="37"/>
        <v>4755.5004829193422</v>
      </c>
      <c r="Z177" s="41">
        <f t="shared" si="38"/>
        <v>-89.449612536417831</v>
      </c>
      <c r="AA177" s="39">
        <f t="shared" si="39"/>
        <v>2283.810598967108</v>
      </c>
      <c r="AB177" s="41">
        <f t="shared" si="40"/>
        <v>89.449612536417831</v>
      </c>
    </row>
    <row r="178" spans="6:28">
      <c r="F178" s="38">
        <f t="shared" si="28"/>
        <v>819</v>
      </c>
      <c r="G178" s="38">
        <f t="shared" si="29"/>
        <v>819000</v>
      </c>
      <c r="H178" s="38"/>
      <c r="I178" s="39">
        <f t="shared" si="30"/>
        <v>105095.23408597035</v>
      </c>
      <c r="J178" s="39" t="s">
        <v>55</v>
      </c>
      <c r="K178" s="39">
        <v>0</v>
      </c>
      <c r="L178" s="39">
        <f>1000*primary!M179</f>
        <v>2163.7164888285138</v>
      </c>
      <c r="M178" s="41">
        <f>primary!N179</f>
        <v>-89.380128793435958</v>
      </c>
      <c r="N178" s="40">
        <f t="shared" si="31"/>
        <v>23.408345220142099</v>
      </c>
      <c r="O178" s="50" t="s">
        <v>55</v>
      </c>
      <c r="P178" s="39">
        <f t="shared" si="32"/>
        <v>-2163.5898625669438</v>
      </c>
      <c r="Q178" s="39">
        <f>1000*secondary!M179</f>
        <v>2656.0947635312305</v>
      </c>
      <c r="R178" s="41">
        <f>secondary!N179</f>
        <v>-89.492716639316725</v>
      </c>
      <c r="S178" s="41">
        <f t="shared" si="33"/>
        <v>23.516131309526536</v>
      </c>
      <c r="T178" s="50" t="s">
        <v>55</v>
      </c>
      <c r="U178" s="39">
        <f t="shared" si="34"/>
        <v>-2655.9906597023751</v>
      </c>
      <c r="V178" s="41">
        <f t="shared" si="35"/>
        <v>46.924476529668638</v>
      </c>
      <c r="W178" s="41" t="s">
        <v>55</v>
      </c>
      <c r="X178" s="39">
        <f t="shared" si="36"/>
        <v>-4819.5805222693189</v>
      </c>
      <c r="Y178" s="39">
        <f t="shared" si="37"/>
        <v>4819.8089502733801</v>
      </c>
      <c r="Z178" s="41">
        <f t="shared" si="38"/>
        <v>-89.442173546031427</v>
      </c>
      <c r="AA178" s="39">
        <f t="shared" si="39"/>
        <v>2239.6676928195984</v>
      </c>
      <c r="AB178" s="41">
        <f t="shared" si="40"/>
        <v>89.442173546031427</v>
      </c>
    </row>
    <row r="179" spans="6:28">
      <c r="F179" s="38">
        <f t="shared" si="28"/>
        <v>822</v>
      </c>
      <c r="G179" s="38">
        <f t="shared" si="29"/>
        <v>822000</v>
      </c>
      <c r="H179" s="38"/>
      <c r="I179" s="39">
        <f t="shared" si="30"/>
        <v>105866.57266618781</v>
      </c>
      <c r="J179" s="39" t="s">
        <v>55</v>
      </c>
      <c r="K179" s="39">
        <v>0</v>
      </c>
      <c r="L179" s="39">
        <f>1000*primary!M180</f>
        <v>2193.1460924502185</v>
      </c>
      <c r="M179" s="41">
        <f>primary!N180</f>
        <v>-89.371697332861856</v>
      </c>
      <c r="N179" s="40">
        <f t="shared" si="31"/>
        <v>24.049448914148318</v>
      </c>
      <c r="O179" s="50" t="s">
        <v>55</v>
      </c>
      <c r="P179" s="39">
        <f t="shared" si="32"/>
        <v>-2193.014228598754</v>
      </c>
      <c r="Q179" s="39">
        <f>1000*secondary!M180</f>
        <v>2692.425573376684</v>
      </c>
      <c r="R179" s="41">
        <f>secondary!N180</f>
        <v>-89.485777690044117</v>
      </c>
      <c r="S179" s="41">
        <f t="shared" si="33"/>
        <v>24.163851560575548</v>
      </c>
      <c r="T179" s="50" t="s">
        <v>55</v>
      </c>
      <c r="U179" s="39">
        <f t="shared" si="34"/>
        <v>-2692.3171389066561</v>
      </c>
      <c r="V179" s="41">
        <f t="shared" si="35"/>
        <v>48.213300474723866</v>
      </c>
      <c r="W179" s="41" t="s">
        <v>55</v>
      </c>
      <c r="X179" s="39">
        <f t="shared" si="36"/>
        <v>-4885.3313675054105</v>
      </c>
      <c r="Y179" s="39">
        <f t="shared" si="37"/>
        <v>4885.5692700723166</v>
      </c>
      <c r="Z179" s="41">
        <f t="shared" si="38"/>
        <v>-89.43456671671693</v>
      </c>
      <c r="AA179" s="39">
        <f t="shared" si="39"/>
        <v>2195.7960069895867</v>
      </c>
      <c r="AB179" s="41">
        <f t="shared" si="40"/>
        <v>89.43456671671693</v>
      </c>
    </row>
    <row r="180" spans="6:28">
      <c r="F180" s="38">
        <f t="shared" si="28"/>
        <v>825</v>
      </c>
      <c r="G180" s="38">
        <f t="shared" si="29"/>
        <v>825000</v>
      </c>
      <c r="H180" s="38"/>
      <c r="I180" s="39">
        <f t="shared" si="30"/>
        <v>106640.73149715558</v>
      </c>
      <c r="J180" s="39" t="s">
        <v>55</v>
      </c>
      <c r="K180" s="39">
        <v>0</v>
      </c>
      <c r="L180" s="39">
        <f>1000*primary!M181</f>
        <v>2223.245609101637</v>
      </c>
      <c r="M180" s="41">
        <f>primary!N181</f>
        <v>-89.363073930879892</v>
      </c>
      <c r="N180" s="40">
        <f t="shared" si="31"/>
        <v>24.714105191948633</v>
      </c>
      <c r="O180" s="50" t="s">
        <v>55</v>
      </c>
      <c r="P180" s="39">
        <f t="shared" si="32"/>
        <v>-2223.1082410432177</v>
      </c>
      <c r="Q180" s="39">
        <f>1000*secondary!M181</f>
        <v>2729.5893169029687</v>
      </c>
      <c r="R180" s="41">
        <f>secondary!N181</f>
        <v>-89.478679648031033</v>
      </c>
      <c r="S180" s="41">
        <f t="shared" si="33"/>
        <v>24.835526129836055</v>
      </c>
      <c r="T180" s="50" t="s">
        <v>55</v>
      </c>
      <c r="U180" s="39">
        <f t="shared" si="34"/>
        <v>-2729.476329919838</v>
      </c>
      <c r="V180" s="41">
        <f t="shared" si="35"/>
        <v>49.549631321784688</v>
      </c>
      <c r="W180" s="41" t="s">
        <v>55</v>
      </c>
      <c r="X180" s="39">
        <f t="shared" si="36"/>
        <v>-4952.5845709630557</v>
      </c>
      <c r="Y180" s="39">
        <f t="shared" si="37"/>
        <v>4952.8324319025214</v>
      </c>
      <c r="Z180" s="41">
        <f t="shared" si="38"/>
        <v>-89.426786157320379</v>
      </c>
      <c r="AA180" s="39">
        <f t="shared" si="39"/>
        <v>2152.2003020488787</v>
      </c>
      <c r="AB180" s="41">
        <f t="shared" si="40"/>
        <v>89.426786157320379</v>
      </c>
    </row>
    <row r="181" spans="6:28">
      <c r="F181" s="38">
        <f t="shared" si="28"/>
        <v>828</v>
      </c>
      <c r="G181" s="38">
        <f t="shared" si="29"/>
        <v>828000</v>
      </c>
      <c r="H181" s="38"/>
      <c r="I181" s="39">
        <f t="shared" si="30"/>
        <v>107417.71057887368</v>
      </c>
      <c r="J181" s="39" t="s">
        <v>55</v>
      </c>
      <c r="K181" s="39">
        <v>0</v>
      </c>
      <c r="L181" s="39">
        <f>1000*primary!M182</f>
        <v>2254.0387498687278</v>
      </c>
      <c r="M181" s="41">
        <f>primary!N182</f>
        <v>-89.354251793180481</v>
      </c>
      <c r="N181" s="40">
        <f t="shared" si="31"/>
        <v>25.403453429548641</v>
      </c>
      <c r="O181" s="50" t="s">
        <v>55</v>
      </c>
      <c r="P181" s="39">
        <f t="shared" si="32"/>
        <v>-2253.8955944017525</v>
      </c>
      <c r="Q181" s="39">
        <f>1000*secondary!M182</f>
        <v>2767.6156804215993</v>
      </c>
      <c r="R181" s="41">
        <f>secondary!N182</f>
        <v>-89.471416842724963</v>
      </c>
      <c r="S181" s="41">
        <f t="shared" si="33"/>
        <v>25.532321848385145</v>
      </c>
      <c r="T181" s="50" t="s">
        <v>55</v>
      </c>
      <c r="U181" s="39">
        <f t="shared" si="34"/>
        <v>-2767.4979051584742</v>
      </c>
      <c r="V181" s="41">
        <f t="shared" si="35"/>
        <v>50.935775277933786</v>
      </c>
      <c r="W181" s="41" t="s">
        <v>55</v>
      </c>
      <c r="X181" s="39">
        <f t="shared" si="36"/>
        <v>-5021.3934995602267</v>
      </c>
      <c r="Y181" s="39">
        <f t="shared" si="37"/>
        <v>5021.6518328761967</v>
      </c>
      <c r="Z181" s="41">
        <f t="shared" si="38"/>
        <v>-89.418825698690696</v>
      </c>
      <c r="AA181" s="39">
        <f t="shared" si="39"/>
        <v>2108.8853559751115</v>
      </c>
      <c r="AB181" s="41">
        <f t="shared" si="40"/>
        <v>89.418825698690696</v>
      </c>
    </row>
    <row r="182" spans="6:28">
      <c r="F182" s="38">
        <f t="shared" si="28"/>
        <v>831</v>
      </c>
      <c r="G182" s="38">
        <f t="shared" si="29"/>
        <v>831000</v>
      </c>
      <c r="H182" s="38"/>
      <c r="I182" s="39">
        <f t="shared" si="30"/>
        <v>108197.50991134216</v>
      </c>
      <c r="J182" s="39" t="s">
        <v>55</v>
      </c>
      <c r="K182" s="39">
        <v>0</v>
      </c>
      <c r="L182" s="39">
        <f>1000*primary!M183</f>
        <v>2285.5503543051609</v>
      </c>
      <c r="M182" s="41">
        <f>primary!N183</f>
        <v>-89.345223802054008</v>
      </c>
      <c r="N182" s="40">
        <f t="shared" si="31"/>
        <v>26.118702110322349</v>
      </c>
      <c r="O182" s="50" t="s">
        <v>55</v>
      </c>
      <c r="P182" s="39">
        <f t="shared" si="32"/>
        <v>-2285.4011104102751</v>
      </c>
      <c r="Q182" s="39">
        <f>1000*secondary!M183</f>
        <v>2806.5357731706727</v>
      </c>
      <c r="R182" s="41">
        <f>secondary!N183</f>
        <v>-89.463983331748238</v>
      </c>
      <c r="S182" s="41">
        <f t="shared" si="33"/>
        <v>26.255476820288319</v>
      </c>
      <c r="T182" s="50" t="s">
        <v>55</v>
      </c>
      <c r="U182" s="39">
        <f t="shared" si="34"/>
        <v>-2806.412958925262</v>
      </c>
      <c r="V182" s="41">
        <f t="shared" si="35"/>
        <v>52.374178930610668</v>
      </c>
      <c r="W182" s="41" t="s">
        <v>55</v>
      </c>
      <c r="X182" s="39">
        <f t="shared" si="36"/>
        <v>-5091.8140693355372</v>
      </c>
      <c r="Y182" s="39">
        <f t="shared" si="37"/>
        <v>5092.0834214790684</v>
      </c>
      <c r="Z182" s="41">
        <f t="shared" si="38"/>
        <v>-89.410678877068165</v>
      </c>
      <c r="AA182" s="39">
        <f t="shared" si="39"/>
        <v>2065.8559641515435</v>
      </c>
      <c r="AB182" s="41">
        <f t="shared" si="40"/>
        <v>89.410678877068165</v>
      </c>
    </row>
    <row r="183" spans="6:28">
      <c r="F183" s="38">
        <f t="shared" si="28"/>
        <v>834</v>
      </c>
      <c r="G183" s="38">
        <f t="shared" si="29"/>
        <v>834000</v>
      </c>
      <c r="H183" s="38"/>
      <c r="I183" s="39">
        <f t="shared" si="30"/>
        <v>108980.12949456094</v>
      </c>
      <c r="J183" s="39" t="s">
        <v>55</v>
      </c>
      <c r="K183" s="39">
        <v>0</v>
      </c>
      <c r="L183" s="39">
        <f>1000*primary!M184</f>
        <v>2317.8064583979458</v>
      </c>
      <c r="M183" s="41">
        <f>primary!N184</f>
        <v>-89.335982496909978</v>
      </c>
      <c r="N183" s="40">
        <f t="shared" si="31"/>
        <v>26.86113389295576</v>
      </c>
      <c r="O183" s="50" t="s">
        <v>55</v>
      </c>
      <c r="P183" s="39">
        <f t="shared" si="32"/>
        <v>-2317.6508058974746</v>
      </c>
      <c r="Q183" s="39">
        <f>1000*secondary!M184</f>
        <v>2846.3822136358986</v>
      </c>
      <c r="R183" s="41">
        <f>secondary!N184</f>
        <v>-89.456372884406008</v>
      </c>
      <c r="S183" s="41">
        <f t="shared" si="33"/>
        <v>27.006305687008975</v>
      </c>
      <c r="T183" s="50" t="s">
        <v>55</v>
      </c>
      <c r="U183" s="39">
        <f t="shared" si="34"/>
        <v>-2846.2540936388546</v>
      </c>
      <c r="V183" s="41">
        <f t="shared" si="35"/>
        <v>53.867439579964739</v>
      </c>
      <c r="W183" s="41" t="s">
        <v>55</v>
      </c>
      <c r="X183" s="39">
        <f t="shared" si="36"/>
        <v>-5163.9048995363291</v>
      </c>
      <c r="Y183" s="39">
        <f t="shared" si="37"/>
        <v>5164.1858518552763</v>
      </c>
      <c r="Z183" s="41">
        <f t="shared" si="38"/>
        <v>-89.402338916283369</v>
      </c>
      <c r="AA183" s="39">
        <f t="shared" si="39"/>
        <v>2023.1169393671091</v>
      </c>
      <c r="AB183" s="41">
        <f t="shared" si="40"/>
        <v>89.402338916283369</v>
      </c>
    </row>
    <row r="184" spans="6:28">
      <c r="F184" s="38">
        <f t="shared" si="28"/>
        <v>837</v>
      </c>
      <c r="G184" s="38">
        <f t="shared" si="29"/>
        <v>837000</v>
      </c>
      <c r="H184" s="38"/>
      <c r="I184" s="39">
        <f t="shared" si="30"/>
        <v>109765.56932853009</v>
      </c>
      <c r="J184" s="39" t="s">
        <v>55</v>
      </c>
      <c r="K184" s="39">
        <v>0</v>
      </c>
      <c r="L184" s="39">
        <f>1000*primary!M185</f>
        <v>2350.8343675043493</v>
      </c>
      <c r="M184" s="41">
        <f>primary!N185</f>
        <v>-89.326520053370757</v>
      </c>
      <c r="N184" s="40">
        <f t="shared" si="31"/>
        <v>27.632111117197947</v>
      </c>
      <c r="O184" s="50" t="s">
        <v>55</v>
      </c>
      <c r="P184" s="39">
        <f t="shared" si="32"/>
        <v>-2350.6719656036189</v>
      </c>
      <c r="Q184" s="39">
        <f>1000*secondary!M185</f>
        <v>2887.1892222319962</v>
      </c>
      <c r="R184" s="41">
        <f>secondary!N185</f>
        <v>-89.448578963979131</v>
      </c>
      <c r="S184" s="41">
        <f t="shared" si="33"/>
        <v>27.786205349908681</v>
      </c>
      <c r="T184" s="50" t="s">
        <v>55</v>
      </c>
      <c r="U184" s="39">
        <f t="shared" si="34"/>
        <v>-2887.0555124148291</v>
      </c>
      <c r="V184" s="41">
        <f t="shared" si="35"/>
        <v>55.418316467106628</v>
      </c>
      <c r="W184" s="41" t="s">
        <v>55</v>
      </c>
      <c r="X184" s="39">
        <f t="shared" si="36"/>
        <v>-5237.727478018448</v>
      </c>
      <c r="Y184" s="39">
        <f t="shared" si="37"/>
        <v>5238.0206494237436</v>
      </c>
      <c r="Z184" s="41">
        <f t="shared" si="38"/>
        <v>-89.393798708650564</v>
      </c>
      <c r="AA184" s="39">
        <f t="shared" si="39"/>
        <v>1980.6731118163993</v>
      </c>
      <c r="AB184" s="41">
        <f t="shared" si="40"/>
        <v>89.393798708650564</v>
      </c>
    </row>
    <row r="185" spans="6:28">
      <c r="F185" s="38">
        <f t="shared" si="28"/>
        <v>840</v>
      </c>
      <c r="G185" s="38">
        <f t="shared" si="29"/>
        <v>840000</v>
      </c>
      <c r="H185" s="38"/>
      <c r="I185" s="39">
        <f t="shared" si="30"/>
        <v>110553.82941324955</v>
      </c>
      <c r="J185" s="39" t="s">
        <v>55</v>
      </c>
      <c r="K185" s="39">
        <v>0</v>
      </c>
      <c r="L185" s="39">
        <f>1000*primary!M186</f>
        <v>2384.6627346895334</v>
      </c>
      <c r="M185" s="41">
        <f>primary!N186</f>
        <v>-89.316828260817147</v>
      </c>
      <c r="N185" s="40">
        <f t="shared" si="31"/>
        <v>28.433081791084639</v>
      </c>
      <c r="O185" s="50" t="s">
        <v>55</v>
      </c>
      <c r="P185" s="39">
        <f t="shared" si="32"/>
        <v>-2384.4932203881031</v>
      </c>
      <c r="Q185" s="39">
        <f>1000*secondary!M186</f>
        <v>2928.9927208980007</v>
      </c>
      <c r="R185" s="41">
        <f>secondary!N186</f>
        <v>-89.44059470869577</v>
      </c>
      <c r="S185" s="41">
        <f t="shared" si="33"/>
        <v>28.596661196911587</v>
      </c>
      <c r="T185" s="50" t="s">
        <v>55</v>
      </c>
      <c r="U185" s="39">
        <f t="shared" si="34"/>
        <v>-2928.8531185503075</v>
      </c>
      <c r="V185" s="41">
        <f t="shared" si="35"/>
        <v>57.029742987996229</v>
      </c>
      <c r="W185" s="41" t="s">
        <v>55</v>
      </c>
      <c r="X185" s="39">
        <f t="shared" si="36"/>
        <v>-5313.3463389384106</v>
      </c>
      <c r="Y185" s="39">
        <f t="shared" si="37"/>
        <v>5313.6523888089896</v>
      </c>
      <c r="Z185" s="41">
        <f t="shared" si="38"/>
        <v>-89.385050794423279</v>
      </c>
      <c r="AA185" s="39">
        <f t="shared" si="39"/>
        <v>1938.5293290997158</v>
      </c>
      <c r="AB185" s="41">
        <f t="shared" si="40"/>
        <v>89.385050794423279</v>
      </c>
    </row>
    <row r="186" spans="6:28">
      <c r="F186" s="38">
        <f t="shared" si="28"/>
        <v>843</v>
      </c>
      <c r="G186" s="38">
        <f t="shared" si="29"/>
        <v>843000</v>
      </c>
      <c r="H186" s="38"/>
      <c r="I186" s="39">
        <f t="shared" si="30"/>
        <v>111344.90974871934</v>
      </c>
      <c r="J186" s="39" t="s">
        <v>55</v>
      </c>
      <c r="K186" s="39">
        <v>0</v>
      </c>
      <c r="L186" s="39">
        <f>1000*primary!M187</f>
        <v>2419.3216449372358</v>
      </c>
      <c r="M186" s="41">
        <f>primary!N187</f>
        <v>-89.306898498249993</v>
      </c>
      <c r="N186" s="40">
        <f t="shared" si="31"/>
        <v>29.265586108308451</v>
      </c>
      <c r="O186" s="50" t="s">
        <v>55</v>
      </c>
      <c r="P186" s="39">
        <f t="shared" si="32"/>
        <v>-2419.14463129668</v>
      </c>
      <c r="Q186" s="39">
        <f>1000*secondary!M187</f>
        <v>2971.8304402157182</v>
      </c>
      <c r="R186" s="41">
        <f>secondary!N187</f>
        <v>-89.432412911265445</v>
      </c>
      <c r="S186" s="41">
        <f t="shared" si="33"/>
        <v>29.43925388464227</v>
      </c>
      <c r="T186" s="50" t="s">
        <v>55</v>
      </c>
      <c r="U186" s="39">
        <f t="shared" si="34"/>
        <v>-2971.6846225202744</v>
      </c>
      <c r="V186" s="41">
        <f t="shared" si="35"/>
        <v>58.704839992950724</v>
      </c>
      <c r="W186" s="41" t="s">
        <v>55</v>
      </c>
      <c r="X186" s="39">
        <f t="shared" si="36"/>
        <v>-5390.8292538169544</v>
      </c>
      <c r="Y186" s="39">
        <f t="shared" si="37"/>
        <v>5391.148885167916</v>
      </c>
      <c r="Z186" s="41">
        <f t="shared" si="38"/>
        <v>-89.376087339727945</v>
      </c>
      <c r="AA186" s="39">
        <f t="shared" si="39"/>
        <v>1896.6904562228538</v>
      </c>
      <c r="AB186" s="41">
        <f t="shared" si="40"/>
        <v>89.376087339727945</v>
      </c>
    </row>
    <row r="187" spans="6:28">
      <c r="F187" s="38">
        <f t="shared" si="28"/>
        <v>846</v>
      </c>
      <c r="G187" s="38">
        <f t="shared" si="29"/>
        <v>846000</v>
      </c>
      <c r="H187" s="38"/>
      <c r="I187" s="39">
        <f t="shared" si="30"/>
        <v>112138.81033493951</v>
      </c>
      <c r="J187" s="39" t="s">
        <v>55</v>
      </c>
      <c r="K187" s="39">
        <v>0</v>
      </c>
      <c r="L187" s="39">
        <f>1000*primary!M188</f>
        <v>2454.8427057536705</v>
      </c>
      <c r="M187" s="41">
        <f>primary!N188</f>
        <v>-89.296721708319055</v>
      </c>
      <c r="N187" s="40">
        <f t="shared" si="31"/>
        <v>30.131263549959925</v>
      </c>
      <c r="O187" s="50" t="s">
        <v>55</v>
      </c>
      <c r="P187" s="39">
        <f t="shared" si="32"/>
        <v>-2454.6577800069981</v>
      </c>
      <c r="Q187" s="39">
        <f>1000*secondary!M188</f>
        <v>3015.7420347227626</v>
      </c>
      <c r="R187" s="41">
        <f>secondary!N188</f>
        <v>-89.424025996847377</v>
      </c>
      <c r="S187" s="41">
        <f t="shared" si="33"/>
        <v>30.315666733311708</v>
      </c>
      <c r="T187" s="50" t="s">
        <v>55</v>
      </c>
      <c r="U187" s="39">
        <f t="shared" si="34"/>
        <v>-3015.5896571556787</v>
      </c>
      <c r="V187" s="41">
        <f t="shared" si="35"/>
        <v>60.446930283271634</v>
      </c>
      <c r="W187" s="41" t="s">
        <v>55</v>
      </c>
      <c r="X187" s="39">
        <f t="shared" si="36"/>
        <v>-5470.2474371626768</v>
      </c>
      <c r="Y187" s="39">
        <f t="shared" si="37"/>
        <v>5470.5814001041517</v>
      </c>
      <c r="Z187" s="41">
        <f t="shared" si="38"/>
        <v>-89.366900112796699</v>
      </c>
      <c r="AA187" s="39">
        <f t="shared" si="39"/>
        <v>1855.1613755971546</v>
      </c>
      <c r="AB187" s="41">
        <f t="shared" si="40"/>
        <v>89.366900112796699</v>
      </c>
    </row>
    <row r="188" spans="6:28">
      <c r="F188" s="38">
        <f t="shared" si="28"/>
        <v>849</v>
      </c>
      <c r="G188" s="38">
        <f t="shared" si="29"/>
        <v>849000</v>
      </c>
      <c r="H188" s="38"/>
      <c r="I188" s="39">
        <f t="shared" si="30"/>
        <v>112935.53117190998</v>
      </c>
      <c r="J188" s="39" t="s">
        <v>55</v>
      </c>
      <c r="K188" s="39">
        <v>0</v>
      </c>
      <c r="L188" s="39">
        <f>1000*primary!M189</f>
        <v>2491.2591447380637</v>
      </c>
      <c r="M188" s="41">
        <f>primary!N189</f>
        <v>-89.286288369354367</v>
      </c>
      <c r="N188" s="40">
        <f t="shared" si="31"/>
        <v>31.031860631205348</v>
      </c>
      <c r="O188" s="50" t="s">
        <v>55</v>
      </c>
      <c r="P188" s="39">
        <f t="shared" si="32"/>
        <v>-2491.0658662240935</v>
      </c>
      <c r="Q188" s="39">
        <f>1000*secondary!M189</f>
        <v>3060.7692071609267</v>
      </c>
      <c r="R188" s="41">
        <f>secondary!N189</f>
        <v>-89.415425999311196</v>
      </c>
      <c r="S188" s="41">
        <f t="shared" si="33"/>
        <v>31.22769379834822</v>
      </c>
      <c r="T188" s="50" t="s">
        <v>55</v>
      </c>
      <c r="U188" s="39">
        <f t="shared" si="34"/>
        <v>-3060.609901742554</v>
      </c>
      <c r="V188" s="41">
        <f t="shared" si="35"/>
        <v>62.259554429553567</v>
      </c>
      <c r="W188" s="41" t="s">
        <v>55</v>
      </c>
      <c r="X188" s="39">
        <f t="shared" si="36"/>
        <v>-5551.675767966648</v>
      </c>
      <c r="Y188" s="39">
        <f t="shared" si="37"/>
        <v>5552.0248634841182</v>
      </c>
      <c r="Z188" s="41">
        <f t="shared" si="38"/>
        <v>-89.357480458372009</v>
      </c>
      <c r="AA188" s="39">
        <f t="shared" si="39"/>
        <v>1813.9469870394926</v>
      </c>
      <c r="AB188" s="41">
        <f t="shared" si="40"/>
        <v>89.357480458372009</v>
      </c>
    </row>
    <row r="189" spans="6:28">
      <c r="F189" s="38">
        <f t="shared" si="28"/>
        <v>852</v>
      </c>
      <c r="G189" s="38">
        <f t="shared" si="29"/>
        <v>852000</v>
      </c>
      <c r="H189" s="38"/>
      <c r="I189" s="39">
        <f t="shared" si="30"/>
        <v>113735.07225963082</v>
      </c>
      <c r="J189" s="39" t="s">
        <v>55</v>
      </c>
      <c r="K189" s="39">
        <v>0</v>
      </c>
      <c r="L189" s="39">
        <f>1000*primary!M190</f>
        <v>2528.6059147528877</v>
      </c>
      <c r="M189" s="41">
        <f>primary!N190</f>
        <v>-89.275588465218632</v>
      </c>
      <c r="N189" s="40">
        <f t="shared" si="31"/>
        <v>31.96923936061669</v>
      </c>
      <c r="O189" s="50" t="s">
        <v>55</v>
      </c>
      <c r="P189" s="39">
        <f t="shared" si="32"/>
        <v>-2528.4038126569085</v>
      </c>
      <c r="Q189" s="39">
        <f>1000*secondary!M190</f>
        <v>3106.9558424781872</v>
      </c>
      <c r="R189" s="41">
        <f>secondary!N190</f>
        <v>-89.406604535634003</v>
      </c>
      <c r="S189" s="41">
        <f t="shared" si="33"/>
        <v>32.177248690364813</v>
      </c>
      <c r="T189" s="50" t="s">
        <v>55</v>
      </c>
      <c r="U189" s="39">
        <f t="shared" si="34"/>
        <v>-3106.7892158587233</v>
      </c>
      <c r="V189" s="41">
        <f t="shared" si="35"/>
        <v>64.146488050981503</v>
      </c>
      <c r="W189" s="41" t="s">
        <v>55</v>
      </c>
      <c r="X189" s="39">
        <f t="shared" si="36"/>
        <v>-5635.1930285156322</v>
      </c>
      <c r="Y189" s="39">
        <f t="shared" si="37"/>
        <v>5635.5581126061024</v>
      </c>
      <c r="Z189" s="41">
        <f t="shared" si="38"/>
        <v>-89.347819270115551</v>
      </c>
      <c r="AA189" s="39">
        <f t="shared" si="39"/>
        <v>1773.0522077722783</v>
      </c>
      <c r="AB189" s="41">
        <f t="shared" si="40"/>
        <v>89.347819270115551</v>
      </c>
    </row>
    <row r="190" spans="6:28">
      <c r="F190" s="38">
        <f t="shared" si="28"/>
        <v>855</v>
      </c>
      <c r="G190" s="38">
        <f t="shared" si="29"/>
        <v>855000</v>
      </c>
      <c r="H190" s="38"/>
      <c r="I190" s="39">
        <f t="shared" si="30"/>
        <v>114537.43359810197</v>
      </c>
      <c r="J190" s="39" t="s">
        <v>55</v>
      </c>
      <c r="K190" s="39">
        <v>0</v>
      </c>
      <c r="L190" s="39">
        <f>1000*primary!M191</f>
        <v>2566.9198073933358</v>
      </c>
      <c r="M190" s="41">
        <f>primary!N191</f>
        <v>-89.264611452780159</v>
      </c>
      <c r="N190" s="40">
        <f t="shared" si="31"/>
        <v>32.945386487941455</v>
      </c>
      <c r="O190" s="50" t="s">
        <v>55</v>
      </c>
      <c r="P190" s="39">
        <f t="shared" si="32"/>
        <v>-2566.7083782731142</v>
      </c>
      <c r="Q190" s="39">
        <f>1000*secondary!M191</f>
        <v>3154.3481524893846</v>
      </c>
      <c r="R190" s="41">
        <f>secondary!N191</f>
        <v>-89.397552778260504</v>
      </c>
      <c r="S190" s="41">
        <f t="shared" si="33"/>
        <v>33.166374223710079</v>
      </c>
      <c r="T190" s="50" t="s">
        <v>55</v>
      </c>
      <c r="U190" s="39">
        <f t="shared" si="34"/>
        <v>-3154.1737838511763</v>
      </c>
      <c r="V190" s="41">
        <f t="shared" si="35"/>
        <v>66.111760711651527</v>
      </c>
      <c r="W190" s="41" t="s">
        <v>55</v>
      </c>
      <c r="X190" s="39">
        <f t="shared" si="36"/>
        <v>-5720.8821621242905</v>
      </c>
      <c r="Y190" s="39">
        <f t="shared" si="37"/>
        <v>5721.2641503269442</v>
      </c>
      <c r="Z190" s="41">
        <f t="shared" si="38"/>
        <v>-89.337906960819822</v>
      </c>
      <c r="AA190" s="39">
        <f t="shared" si="39"/>
        <v>1732.4819724233407</v>
      </c>
      <c r="AB190" s="41">
        <f t="shared" si="40"/>
        <v>89.337906960819822</v>
      </c>
    </row>
    <row r="191" spans="6:28">
      <c r="F191" s="38">
        <f t="shared" si="28"/>
        <v>858</v>
      </c>
      <c r="G191" s="38">
        <f t="shared" si="29"/>
        <v>858000</v>
      </c>
      <c r="H191" s="38"/>
      <c r="I191" s="39">
        <f t="shared" si="30"/>
        <v>115342.61518732349</v>
      </c>
      <c r="J191" s="39" t="s">
        <v>55</v>
      </c>
      <c r="K191" s="39">
        <v>0</v>
      </c>
      <c r="L191" s="39">
        <f>1000*primary!M192</f>
        <v>2606.2395755302632</v>
      </c>
      <c r="M191" s="41">
        <f>primary!N192</f>
        <v>-89.253346226784146</v>
      </c>
      <c r="N191" s="40">
        <f t="shared" si="31"/>
        <v>33.962423625300438</v>
      </c>
      <c r="O191" s="50" t="s">
        <v>55</v>
      </c>
      <c r="P191" s="39">
        <f t="shared" si="32"/>
        <v>-2606.0182806038915</v>
      </c>
      <c r="Q191" s="39">
        <f>1000*secondary!M192</f>
        <v>3202.99483219794</v>
      </c>
      <c r="R191" s="41">
        <f>secondary!N192</f>
        <v>-89.388261425234759</v>
      </c>
      <c r="S191" s="41">
        <f t="shared" si="33"/>
        <v>34.197252983622697</v>
      </c>
      <c r="T191" s="50" t="s">
        <v>55</v>
      </c>
      <c r="U191" s="39">
        <f t="shared" si="34"/>
        <v>-3202.8122709542445</v>
      </c>
      <c r="V191" s="41">
        <f t="shared" si="35"/>
        <v>68.159676608923135</v>
      </c>
      <c r="W191" s="41" t="s">
        <v>55</v>
      </c>
      <c r="X191" s="39">
        <f t="shared" si="36"/>
        <v>-5808.830551558136</v>
      </c>
      <c r="Y191" s="39">
        <f t="shared" si="37"/>
        <v>5809.2304239228306</v>
      </c>
      <c r="Z191" s="41">
        <f t="shared" si="38"/>
        <v>-89.327733430243001</v>
      </c>
      <c r="AA191" s="39">
        <f t="shared" si="39"/>
        <v>1692.2412330257946</v>
      </c>
      <c r="AB191" s="41">
        <f t="shared" si="40"/>
        <v>89.327733430243001</v>
      </c>
    </row>
    <row r="192" spans="6:28">
      <c r="F192" s="38">
        <f t="shared" si="28"/>
        <v>861</v>
      </c>
      <c r="G192" s="38">
        <f t="shared" si="29"/>
        <v>861000</v>
      </c>
      <c r="H192" s="38"/>
      <c r="I192" s="39">
        <f t="shared" si="30"/>
        <v>116150.61702729532</v>
      </c>
      <c r="J192" s="39" t="s">
        <v>55</v>
      </c>
      <c r="K192" s="39">
        <v>0</v>
      </c>
      <c r="L192" s="39">
        <f>1000*primary!M193</f>
        <v>2646.6060657843609</v>
      </c>
      <c r="M192" s="41">
        <f>primary!N193</f>
        <v>-89.241781081876312</v>
      </c>
      <c r="N192" s="40">
        <f t="shared" si="31"/>
        <v>35.022618337232842</v>
      </c>
      <c r="O192" s="50" t="s">
        <v>55</v>
      </c>
      <c r="P192" s="39">
        <f t="shared" si="32"/>
        <v>-2646.3743279535074</v>
      </c>
      <c r="Q192" s="39">
        <f>1000*secondary!M193</f>
        <v>3252.9472288901043</v>
      </c>
      <c r="R192" s="41">
        <f>secondary!N193</f>
        <v>-89.378720667891258</v>
      </c>
      <c r="S192" s="41">
        <f t="shared" si="33"/>
        <v>35.272218913146112</v>
      </c>
      <c r="T192" s="50" t="s">
        <v>55</v>
      </c>
      <c r="U192" s="39">
        <f t="shared" si="34"/>
        <v>-3252.7559921575353</v>
      </c>
      <c r="V192" s="41">
        <f t="shared" si="35"/>
        <v>70.294837250378947</v>
      </c>
      <c r="W192" s="41" t="s">
        <v>55</v>
      </c>
      <c r="X192" s="39">
        <f t="shared" si="36"/>
        <v>-5899.1303201110422</v>
      </c>
      <c r="Y192" s="39">
        <f t="shared" si="37"/>
        <v>5899.5491266534482</v>
      </c>
      <c r="Z192" s="41">
        <f t="shared" si="38"/>
        <v>-89.317288030311445</v>
      </c>
      <c r="AA192" s="39">
        <f t="shared" si="39"/>
        <v>1652.3349590181913</v>
      </c>
      <c r="AB192" s="41">
        <f t="shared" si="40"/>
        <v>89.317288030311445</v>
      </c>
    </row>
    <row r="193" spans="6:28">
      <c r="F193" s="38">
        <f t="shared" si="28"/>
        <v>864</v>
      </c>
      <c r="G193" s="38">
        <f t="shared" si="29"/>
        <v>864000</v>
      </c>
      <c r="H193" s="38"/>
      <c r="I193" s="39">
        <f t="shared" si="30"/>
        <v>116961.43911801747</v>
      </c>
      <c r="J193" s="39" t="s">
        <v>55</v>
      </c>
      <c r="K193" s="39">
        <v>0</v>
      </c>
      <c r="L193" s="39">
        <f>1000*primary!M194</f>
        <v>2688.0623618833365</v>
      </c>
      <c r="M193" s="41">
        <f>primary!N194</f>
        <v>-89.229903671506008</v>
      </c>
      <c r="N193" s="40">
        <f t="shared" si="31"/>
        <v>36.128396306869369</v>
      </c>
      <c r="O193" s="50" t="s">
        <v>55</v>
      </c>
      <c r="P193" s="39">
        <f t="shared" si="32"/>
        <v>-2687.8195624621299</v>
      </c>
      <c r="Q193" s="39">
        <f>1000*secondary!M194</f>
        <v>3304.2595252359611</v>
      </c>
      <c r="R193" s="41">
        <f>secondary!N194</f>
        <v>-89.368920155869034</v>
      </c>
      <c r="S193" s="41">
        <f t="shared" si="33"/>
        <v>36.393770033708591</v>
      </c>
      <c r="T193" s="50" t="s">
        <v>55</v>
      </c>
      <c r="U193" s="39">
        <f t="shared" si="34"/>
        <v>-3304.0590950549467</v>
      </c>
      <c r="V193" s="41">
        <f t="shared" si="35"/>
        <v>72.522166340577968</v>
      </c>
      <c r="W193" s="41" t="s">
        <v>55</v>
      </c>
      <c r="X193" s="39">
        <f t="shared" si="36"/>
        <v>-5991.8786575170761</v>
      </c>
      <c r="Y193" s="39">
        <f t="shared" si="37"/>
        <v>5992.3175242154321</v>
      </c>
      <c r="Z193" s="41">
        <f t="shared" si="38"/>
        <v>-89.306559527461204</v>
      </c>
      <c r="AA193" s="39">
        <f t="shared" si="39"/>
        <v>1612.7681372443312</v>
      </c>
      <c r="AB193" s="41">
        <f t="shared" si="40"/>
        <v>89.306559527461204</v>
      </c>
    </row>
    <row r="194" spans="6:28">
      <c r="F194" s="38">
        <f t="shared" si="28"/>
        <v>867</v>
      </c>
      <c r="G194" s="38">
        <f t="shared" si="29"/>
        <v>867000</v>
      </c>
      <c r="H194" s="38"/>
      <c r="I194" s="39">
        <f t="shared" si="30"/>
        <v>117775.08145949</v>
      </c>
      <c r="J194" s="39" t="s">
        <v>55</v>
      </c>
      <c r="K194" s="39">
        <v>0</v>
      </c>
      <c r="L194" s="39">
        <f>1000*primary!M195</f>
        <v>2730.6539399595363</v>
      </c>
      <c r="M194" s="41">
        <f>primary!N195</f>
        <v>-89.217700963405449</v>
      </c>
      <c r="N194" s="40">
        <f t="shared" si="31"/>
        <v>37.282354699082873</v>
      </c>
      <c r="O194" s="50" t="s">
        <v>55</v>
      </c>
      <c r="P194" s="39">
        <f t="shared" si="32"/>
        <v>-2730.3994150754993</v>
      </c>
      <c r="Q194" s="39">
        <f>1000*secondary!M195</f>
        <v>3356.9889377696923</v>
      </c>
      <c r="R194" s="41">
        <f>secondary!N195</f>
        <v>-89.358848959186943</v>
      </c>
      <c r="S194" s="41">
        <f t="shared" si="33"/>
        <v>37.564582427693772</v>
      </c>
      <c r="T194" s="50" t="s">
        <v>55</v>
      </c>
      <c r="U194" s="39">
        <f t="shared" si="34"/>
        <v>-3356.7787580439553</v>
      </c>
      <c r="V194" s="41">
        <f t="shared" si="35"/>
        <v>74.846937126776652</v>
      </c>
      <c r="W194" s="41" t="s">
        <v>55</v>
      </c>
      <c r="X194" s="39">
        <f t="shared" si="36"/>
        <v>-6087.1781731194551</v>
      </c>
      <c r="Y194" s="39">
        <f t="shared" si="37"/>
        <v>6087.6383085149837</v>
      </c>
      <c r="Z194" s="41">
        <f t="shared" si="38"/>
        <v>-89.295536061826539</v>
      </c>
      <c r="AA194" s="39">
        <f t="shared" si="39"/>
        <v>1573.5457719532483</v>
      </c>
      <c r="AB194" s="41">
        <f t="shared" si="40"/>
        <v>89.295536061826539</v>
      </c>
    </row>
    <row r="195" spans="6:28">
      <c r="F195" s="38">
        <f t="shared" si="28"/>
        <v>870</v>
      </c>
      <c r="G195" s="38">
        <f t="shared" si="29"/>
        <v>870000</v>
      </c>
      <c r="H195" s="38"/>
      <c r="I195" s="39">
        <f t="shared" si="30"/>
        <v>118591.54405171284</v>
      </c>
      <c r="J195" s="39" t="s">
        <v>55</v>
      </c>
      <c r="K195" s="39">
        <v>0</v>
      </c>
      <c r="L195" s="39">
        <f>1000*primary!M196</f>
        <v>2774.4288369644819</v>
      </c>
      <c r="M195" s="41">
        <f>primary!N196</f>
        <v>-89.205159191307416</v>
      </c>
      <c r="N195" s="40">
        <f t="shared" si="31"/>
        <v>38.48727685690065</v>
      </c>
      <c r="O195" s="50" t="s">
        <v>55</v>
      </c>
      <c r="P195" s="39">
        <f t="shared" si="32"/>
        <v>-2774.1618735935772</v>
      </c>
      <c r="Q195" s="39">
        <f>1000*secondary!M196</f>
        <v>3411.1959322774051</v>
      </c>
      <c r="R195" s="41">
        <f>secondary!N196</f>
        <v>-89.348495527087579</v>
      </c>
      <c r="S195" s="41">
        <f t="shared" si="33"/>
        <v>38.787525627953116</v>
      </c>
      <c r="T195" s="50" t="s">
        <v>55</v>
      </c>
      <c r="U195" s="39">
        <f t="shared" si="34"/>
        <v>-3410.9754053996894</v>
      </c>
      <c r="V195" s="41">
        <f t="shared" si="35"/>
        <v>77.274802484853765</v>
      </c>
      <c r="W195" s="41" t="s">
        <v>55</v>
      </c>
      <c r="X195" s="39">
        <f t="shared" si="36"/>
        <v>-6185.1372789932666</v>
      </c>
      <c r="Y195" s="39">
        <f t="shared" si="37"/>
        <v>6185.6199814643724</v>
      </c>
      <c r="Z195" s="41">
        <f t="shared" si="38"/>
        <v>-89.284205102973431</v>
      </c>
      <c r="AA195" s="39">
        <f t="shared" si="39"/>
        <v>1534.6728847991214</v>
      </c>
      <c r="AB195" s="41">
        <f t="shared" si="40"/>
        <v>89.284205102973431</v>
      </c>
    </row>
    <row r="196" spans="6:28">
      <c r="F196" s="38">
        <f t="shared" si="28"/>
        <v>873</v>
      </c>
      <c r="G196" s="38">
        <f t="shared" si="29"/>
        <v>873000</v>
      </c>
      <c r="H196" s="38"/>
      <c r="I196" s="39">
        <f t="shared" si="30"/>
        <v>119410.82689468605</v>
      </c>
      <c r="J196" s="39" t="s">
        <v>55</v>
      </c>
      <c r="K196" s="39">
        <v>0</v>
      </c>
      <c r="L196" s="39">
        <f>1000*primary!M197</f>
        <v>2819.4378335111655</v>
      </c>
      <c r="M196" s="41">
        <f>primary!N197</f>
        <v>-89.1922638025259</v>
      </c>
      <c r="N196" s="40">
        <f t="shared" si="31"/>
        <v>39.746148485170522</v>
      </c>
      <c r="O196" s="50" t="s">
        <v>55</v>
      </c>
      <c r="P196" s="39">
        <f t="shared" si="32"/>
        <v>-2819.1576651040164</v>
      </c>
      <c r="Q196" s="39">
        <f>1000*secondary!M197</f>
        <v>3466.9444577968684</v>
      </c>
      <c r="R196" s="41">
        <f>secondary!N197</f>
        <v>-89.337847643324281</v>
      </c>
      <c r="S196" s="41">
        <f t="shared" si="33"/>
        <v>40.065679578161642</v>
      </c>
      <c r="T196" s="50" t="s">
        <v>55</v>
      </c>
      <c r="U196" s="39">
        <f t="shared" si="34"/>
        <v>-3466.7129409237741</v>
      </c>
      <c r="V196" s="41">
        <f t="shared" si="35"/>
        <v>79.811828063332172</v>
      </c>
      <c r="W196" s="41" t="s">
        <v>55</v>
      </c>
      <c r="X196" s="39">
        <f t="shared" si="36"/>
        <v>-6285.8706060277909</v>
      </c>
      <c r="Y196" s="39">
        <f t="shared" si="37"/>
        <v>6286.3772718174496</v>
      </c>
      <c r="Z196" s="41">
        <f t="shared" si="38"/>
        <v>-89.272553401805979</v>
      </c>
      <c r="AA196" s="39">
        <f t="shared" si="39"/>
        <v>1496.1545148412254</v>
      </c>
      <c r="AB196" s="41">
        <f t="shared" si="40"/>
        <v>89.272553401805979</v>
      </c>
    </row>
    <row r="197" spans="6:28">
      <c r="F197" s="38">
        <f t="shared" si="28"/>
        <v>876</v>
      </c>
      <c r="G197" s="38">
        <f t="shared" si="29"/>
        <v>876000</v>
      </c>
      <c r="H197" s="38"/>
      <c r="I197" s="39">
        <f t="shared" si="30"/>
        <v>120232.92998840957</v>
      </c>
      <c r="J197" s="39" t="s">
        <v>55</v>
      </c>
      <c r="K197" s="39">
        <v>0</v>
      </c>
      <c r="L197" s="39">
        <f>1000*primary!M198</f>
        <v>2865.7346526068031</v>
      </c>
      <c r="M197" s="41">
        <f>primary!N198</f>
        <v>-89.178999400979578</v>
      </c>
      <c r="N197" s="40">
        <f t="shared" si="31"/>
        <v>41.062175495756954</v>
      </c>
      <c r="O197" s="50" t="s">
        <v>55</v>
      </c>
      <c r="P197" s="39">
        <f t="shared" si="32"/>
        <v>-2865.4404542574234</v>
      </c>
      <c r="Q197" s="39">
        <f>1000*secondary!M198</f>
        <v>3524.3022011328026</v>
      </c>
      <c r="R197" s="41">
        <f>secondary!N198</f>
        <v>-89.326892377527301</v>
      </c>
      <c r="S197" s="41">
        <f t="shared" si="33"/>
        <v>41.402353349698082</v>
      </c>
      <c r="T197" s="50" t="s">
        <v>55</v>
      </c>
      <c r="U197" s="39">
        <f t="shared" si="34"/>
        <v>-3524.0590020665977</v>
      </c>
      <c r="V197" s="41">
        <f t="shared" si="35"/>
        <v>82.464528845455035</v>
      </c>
      <c r="W197" s="41" t="s">
        <v>55</v>
      </c>
      <c r="X197" s="39">
        <f t="shared" si="36"/>
        <v>-6389.4994563240216</v>
      </c>
      <c r="Y197" s="39">
        <f t="shared" si="37"/>
        <v>6390.0315884103948</v>
      </c>
      <c r="Z197" s="41">
        <f t="shared" si="38"/>
        <v>-89.260566938297927</v>
      </c>
      <c r="AA197" s="39">
        <f t="shared" si="39"/>
        <v>1457.9957185438536</v>
      </c>
      <c r="AB197" s="41">
        <f t="shared" si="40"/>
        <v>89.260566938297927</v>
      </c>
    </row>
    <row r="198" spans="6:28">
      <c r="F198" s="38">
        <f t="shared" ref="F198:F261" si="41">F197+F$3</f>
        <v>879</v>
      </c>
      <c r="G198" s="38">
        <f t="shared" ref="G198:G261" si="42">1000*F198</f>
        <v>879000</v>
      </c>
      <c r="H198" s="38"/>
      <c r="I198" s="39">
        <f t="shared" ref="I198:I261" si="43">(6.283*G198*D$6)^2</f>
        <v>121057.8533328834</v>
      </c>
      <c r="J198" s="39" t="s">
        <v>55</v>
      </c>
      <c r="K198" s="39">
        <v>0</v>
      </c>
      <c r="L198" s="39">
        <f>1000*primary!M199</f>
        <v>2913.3761759106942</v>
      </c>
      <c r="M198" s="41">
        <f>primary!N199</f>
        <v>-89.165349685189511</v>
      </c>
      <c r="N198" s="40">
        <f t="shared" ref="N198:N261" si="44">COS(RADIANS(M198))*L198</f>
        <v>42.438803711820221</v>
      </c>
      <c r="O198" s="50" t="s">
        <v>55</v>
      </c>
      <c r="P198" s="39">
        <f t="shared" ref="P198:P261" si="45">SIN(RADIANS(M198))*L198</f>
        <v>-2913.0670590124646</v>
      </c>
      <c r="Q198" s="39">
        <f>1000*secondary!M199</f>
        <v>3583.340864017056</v>
      </c>
      <c r="R198" s="41">
        <f>secondary!N199</f>
        <v>-89.315616032241977</v>
      </c>
      <c r="S198" s="41">
        <f t="shared" ref="S198:S261" si="46">COS(RADIANS(R198))*Q198</f>
        <v>42.801105825781569</v>
      </c>
      <c r="T198" s="50" t="s">
        <v>55</v>
      </c>
      <c r="U198" s="39">
        <f t="shared" ref="U198:U261" si="47">SIN(RADIANS(R198))*Q198</f>
        <v>-3583.0852366465679</v>
      </c>
      <c r="V198" s="41">
        <f t="shared" ref="V198:V261" si="48">N198+S198</f>
        <v>85.23990953760179</v>
      </c>
      <c r="W198" s="41" t="s">
        <v>55</v>
      </c>
      <c r="X198" s="39">
        <f t="shared" ref="X198:X261" si="49">P198+U198</f>
        <v>-6496.1522956590325</v>
      </c>
      <c r="Y198" s="39">
        <f t="shared" ref="Y198:Y261" si="50">SQRT(V198^2+X198^2)</f>
        <v>6496.711513571624</v>
      </c>
      <c r="Z198" s="41">
        <f t="shared" ref="Z198:Z261" si="51">DEGREES(ASIN(X198/Y198))</f>
        <v>-89.248230864578233</v>
      </c>
      <c r="AA198" s="39">
        <f t="shared" ref="AA198:AA261" si="52">I198/V198</f>
        <v>1420.2015697762006</v>
      </c>
      <c r="AB198" s="41">
        <f t="shared" ref="AB198:AB261" si="53">-1*Z198</f>
        <v>89.248230864578233</v>
      </c>
    </row>
    <row r="199" spans="6:28">
      <c r="F199" s="38">
        <f t="shared" si="41"/>
        <v>882</v>
      </c>
      <c r="G199" s="38">
        <f t="shared" si="42"/>
        <v>882000</v>
      </c>
      <c r="H199" s="38"/>
      <c r="I199" s="39">
        <f t="shared" si="43"/>
        <v>121885.59692810764</v>
      </c>
      <c r="J199" s="39" t="s">
        <v>55</v>
      </c>
      <c r="K199" s="39">
        <v>0</v>
      </c>
      <c r="L199" s="39">
        <f>1000*primary!M200</f>
        <v>2962.4226793468624</v>
      </c>
      <c r="M199" s="41">
        <f>primary!N200</f>
        <v>-89.151297380726206</v>
      </c>
      <c r="N199" s="40">
        <f t="shared" si="44"/>
        <v>43.879740655543074</v>
      </c>
      <c r="O199" s="50" t="s">
        <v>55</v>
      </c>
      <c r="P199" s="39">
        <f t="shared" si="45"/>
        <v>-2962.0976856728821</v>
      </c>
      <c r="Q199" s="39">
        <f>1000*secondary!M200</f>
        <v>3644.1364652994025</v>
      </c>
      <c r="R199" s="41">
        <f>secondary!N200</f>
        <v>-89.304004085183067</v>
      </c>
      <c r="S199" s="41">
        <f t="shared" si="46"/>
        <v>44.265768592416471</v>
      </c>
      <c r="T199" s="50" t="s">
        <v>55</v>
      </c>
      <c r="U199" s="39">
        <f t="shared" si="47"/>
        <v>-3643.8676045454436</v>
      </c>
      <c r="V199" s="41">
        <f t="shared" si="48"/>
        <v>88.145509247959552</v>
      </c>
      <c r="W199" s="41" t="s">
        <v>55</v>
      </c>
      <c r="X199" s="39">
        <f t="shared" si="49"/>
        <v>-6605.9652902183261</v>
      </c>
      <c r="Y199" s="39">
        <f t="shared" si="50"/>
        <v>6606.5533409161144</v>
      </c>
      <c r="Z199" s="41">
        <f t="shared" si="51"/>
        <v>-89.235529442909169</v>
      </c>
      <c r="AA199" s="39">
        <f t="shared" si="52"/>
        <v>1382.7771598123602</v>
      </c>
      <c r="AB199" s="41">
        <f t="shared" si="53"/>
        <v>89.235529442909169</v>
      </c>
    </row>
    <row r="200" spans="6:28">
      <c r="F200" s="38">
        <f t="shared" si="41"/>
        <v>885</v>
      </c>
      <c r="G200" s="38">
        <f t="shared" si="42"/>
        <v>885000</v>
      </c>
      <c r="H200" s="38"/>
      <c r="I200" s="39">
        <f t="shared" si="43"/>
        <v>122716.16077408216</v>
      </c>
      <c r="J200" s="39" t="s">
        <v>55</v>
      </c>
      <c r="K200" s="39">
        <v>0</v>
      </c>
      <c r="L200" s="39">
        <f>1000*primary!M201</f>
        <v>3012.9380901226755</v>
      </c>
      <c r="M200" s="41">
        <f>primary!N201</f>
        <v>-89.136824166517258</v>
      </c>
      <c r="N200" s="40">
        <f t="shared" si="44"/>
        <v>45.388979674560211</v>
      </c>
      <c r="O200" s="50" t="s">
        <v>55</v>
      </c>
      <c r="P200" s="39">
        <f t="shared" si="45"/>
        <v>-3012.5961852588507</v>
      </c>
      <c r="Q200" s="39">
        <f>1000*secondary!M201</f>
        <v>3706.7696708463759</v>
      </c>
      <c r="R200" s="41">
        <f>secondary!N201</f>
        <v>-89.292041126193155</v>
      </c>
      <c r="S200" s="41">
        <f t="shared" si="46"/>
        <v>45.800471309021169</v>
      </c>
      <c r="T200" s="50" t="s">
        <v>55</v>
      </c>
      <c r="U200" s="39">
        <f t="shared" si="47"/>
        <v>-3706.4867070494697</v>
      </c>
      <c r="V200" s="41">
        <f t="shared" si="48"/>
        <v>91.189450983581381</v>
      </c>
      <c r="W200" s="41" t="s">
        <v>55</v>
      </c>
      <c r="X200" s="39">
        <f t="shared" si="49"/>
        <v>-6719.0828923083209</v>
      </c>
      <c r="Y200" s="39">
        <f t="shared" si="50"/>
        <v>6719.7016622526507</v>
      </c>
      <c r="Z200" s="41">
        <f t="shared" si="51"/>
        <v>-89.222445977996827</v>
      </c>
      <c r="AA200" s="39">
        <f t="shared" si="52"/>
        <v>1345.7275973311557</v>
      </c>
      <c r="AB200" s="41">
        <f t="shared" si="53"/>
        <v>89.222445977996827</v>
      </c>
    </row>
    <row r="201" spans="6:28">
      <c r="F201" s="38">
        <f t="shared" si="41"/>
        <v>888</v>
      </c>
      <c r="G201" s="38">
        <f t="shared" si="42"/>
        <v>888000</v>
      </c>
      <c r="H201" s="38"/>
      <c r="I201" s="39">
        <f t="shared" si="43"/>
        <v>123549.54487080706</v>
      </c>
      <c r="J201" s="39" t="s">
        <v>55</v>
      </c>
      <c r="K201" s="39">
        <v>0</v>
      </c>
      <c r="L201" s="39">
        <f>1000*primary!M202</f>
        <v>3064.9902674569794</v>
      </c>
      <c r="M201" s="41">
        <f>primary!N202</f>
        <v>-89.121910594355114</v>
      </c>
      <c r="N201" s="40">
        <f t="shared" si="44"/>
        <v>46.970826698029718</v>
      </c>
      <c r="O201" s="50" t="s">
        <v>55</v>
      </c>
      <c r="P201" s="39">
        <f t="shared" si="45"/>
        <v>-3064.6303335060347</v>
      </c>
      <c r="Q201" s="39">
        <f>1000*secondary!M202</f>
        <v>3771.3261541577294</v>
      </c>
      <c r="R201" s="41">
        <f>secondary!N202</f>
        <v>-89.279710788329922</v>
      </c>
      <c r="S201" s="41">
        <f t="shared" si="46"/>
        <v>47.409669870113781</v>
      </c>
      <c r="T201" s="50" t="s">
        <v>55</v>
      </c>
      <c r="U201" s="39">
        <f t="shared" si="47"/>
        <v>-3771.0281468370054</v>
      </c>
      <c r="V201" s="41">
        <f t="shared" si="48"/>
        <v>94.380496568143499</v>
      </c>
      <c r="W201" s="41" t="s">
        <v>55</v>
      </c>
      <c r="X201" s="39">
        <f t="shared" si="49"/>
        <v>-6835.6584803430396</v>
      </c>
      <c r="Y201" s="39">
        <f t="shared" si="50"/>
        <v>6836.3100089169575</v>
      </c>
      <c r="Z201" s="41">
        <f t="shared" si="51"/>
        <v>-89.208962743029801</v>
      </c>
      <c r="AA201" s="39">
        <f t="shared" si="52"/>
        <v>1309.0580084160001</v>
      </c>
      <c r="AB201" s="41">
        <f t="shared" si="53"/>
        <v>89.208962743029801</v>
      </c>
    </row>
    <row r="202" spans="6:28">
      <c r="F202" s="38">
        <f t="shared" si="41"/>
        <v>891</v>
      </c>
      <c r="G202" s="38">
        <f t="shared" si="42"/>
        <v>891000</v>
      </c>
      <c r="H202" s="38"/>
      <c r="I202" s="39">
        <f t="shared" si="43"/>
        <v>124385.74921828226</v>
      </c>
      <c r="J202" s="39" t="s">
        <v>55</v>
      </c>
      <c r="K202" s="39">
        <v>0</v>
      </c>
      <c r="L202" s="39">
        <f>1000*primary!M203</f>
        <v>3118.6513096088424</v>
      </c>
      <c r="M202" s="41">
        <f>primary!N203</f>
        <v>-89.106536000861183</v>
      </c>
      <c r="N202" s="40">
        <f t="shared" si="44"/>
        <v>48.629929954624444</v>
      </c>
      <c r="O202" s="50" t="s">
        <v>55</v>
      </c>
      <c r="P202" s="39">
        <f t="shared" si="45"/>
        <v>-3118.2721370716758</v>
      </c>
      <c r="Q202" s="39">
        <f>1000*secondary!M203</f>
        <v>3837.8969910897936</v>
      </c>
      <c r="R202" s="41">
        <f>secondary!N203</f>
        <v>-89.266995672434362</v>
      </c>
      <c r="S202" s="41">
        <f t="shared" si="46"/>
        <v>49.09817771405406</v>
      </c>
      <c r="T202" s="50" t="s">
        <v>55</v>
      </c>
      <c r="U202" s="39">
        <f t="shared" si="47"/>
        <v>-3837.5829219915558</v>
      </c>
      <c r="V202" s="41">
        <f t="shared" si="48"/>
        <v>97.728107668678504</v>
      </c>
      <c r="W202" s="41" t="s">
        <v>55</v>
      </c>
      <c r="X202" s="39">
        <f t="shared" si="49"/>
        <v>-6955.8550590632312</v>
      </c>
      <c r="Y202" s="39">
        <f t="shared" si="50"/>
        <v>6956.5415535109141</v>
      </c>
      <c r="Z202" s="41">
        <f t="shared" si="51"/>
        <v>-89.195060898757788</v>
      </c>
      <c r="AA202" s="39">
        <f t="shared" si="52"/>
        <v>1272.7735365549029</v>
      </c>
      <c r="AB202" s="41">
        <f t="shared" si="53"/>
        <v>89.195060898757788</v>
      </c>
    </row>
    <row r="203" spans="6:28">
      <c r="F203" s="38">
        <f t="shared" si="41"/>
        <v>894</v>
      </c>
      <c r="G203" s="38">
        <f t="shared" si="42"/>
        <v>894000</v>
      </c>
      <c r="H203" s="38"/>
      <c r="I203" s="39">
        <f t="shared" si="43"/>
        <v>125224.77381650783</v>
      </c>
      <c r="J203" s="39" t="s">
        <v>55</v>
      </c>
      <c r="K203" s="39">
        <v>0</v>
      </c>
      <c r="L203" s="39">
        <f>1000*primary!M204</f>
        <v>3173.9978901267987</v>
      </c>
      <c r="M203" s="41">
        <f>primary!N204</f>
        <v>-89.090678411068737</v>
      </c>
      <c r="N203" s="40">
        <f t="shared" si="44"/>
        <v>50.371313032646825</v>
      </c>
      <c r="O203" s="50" t="s">
        <v>55</v>
      </c>
      <c r="P203" s="39">
        <f t="shared" si="45"/>
        <v>-3173.5981688538859</v>
      </c>
      <c r="Q203" s="39">
        <f>1000*secondary!M204</f>
        <v>3906.5790925089818</v>
      </c>
      <c r="R203" s="41">
        <f>secondary!N204</f>
        <v>-89.253877264448874</v>
      </c>
      <c r="S203" s="41">
        <f t="shared" si="46"/>
        <v>50.871200686759828</v>
      </c>
      <c r="T203" s="50" t="s">
        <v>55</v>
      </c>
      <c r="U203" s="39">
        <f t="shared" si="47"/>
        <v>-3906.2478578514429</v>
      </c>
      <c r="V203" s="41">
        <f t="shared" si="48"/>
        <v>101.24251371940665</v>
      </c>
      <c r="W203" s="41" t="s">
        <v>55</v>
      </c>
      <c r="X203" s="39">
        <f t="shared" si="49"/>
        <v>-7079.8460267053288</v>
      </c>
      <c r="Y203" s="39">
        <f t="shared" si="50"/>
        <v>7080.5698787907922</v>
      </c>
      <c r="Z203" s="41">
        <f t="shared" si="51"/>
        <v>-89.180720404833096</v>
      </c>
      <c r="AA203" s="39">
        <f t="shared" si="52"/>
        <v>1236.8793426402663</v>
      </c>
      <c r="AB203" s="41">
        <f t="shared" si="53"/>
        <v>89.180720404833096</v>
      </c>
    </row>
    <row r="204" spans="6:28">
      <c r="F204" s="38">
        <f t="shared" si="41"/>
        <v>897</v>
      </c>
      <c r="G204" s="38">
        <f t="shared" si="42"/>
        <v>897000</v>
      </c>
      <c r="H204" s="38"/>
      <c r="I204" s="39">
        <f t="shared" si="43"/>
        <v>126066.61866548371</v>
      </c>
      <c r="J204" s="39" t="s">
        <v>55</v>
      </c>
      <c r="K204" s="39">
        <v>0</v>
      </c>
      <c r="L204" s="39">
        <f>1000*primary!M205</f>
        <v>3231.1116266147828</v>
      </c>
      <c r="M204" s="41">
        <f>primary!N205</f>
        <v>-89.074314432678619</v>
      </c>
      <c r="N204" s="40">
        <f t="shared" si="44"/>
        <v>52.200411718226391</v>
      </c>
      <c r="O204" s="50" t="s">
        <v>55</v>
      </c>
      <c r="P204" s="39">
        <f t="shared" si="45"/>
        <v>-3230.6899357043962</v>
      </c>
      <c r="Q204" s="39">
        <f>1000*secondary!M205</f>
        <v>3977.4756791965124</v>
      </c>
      <c r="R204" s="41">
        <f>secondary!N205</f>
        <v>-89.240335844658958</v>
      </c>
      <c r="S204" s="41">
        <f t="shared" si="46"/>
        <v>52.734375928666019</v>
      </c>
      <c r="T204" s="50" t="s">
        <v>55</v>
      </c>
      <c r="U204" s="39">
        <f t="shared" si="47"/>
        <v>-3977.1260810031122</v>
      </c>
      <c r="V204" s="41">
        <f t="shared" si="48"/>
        <v>104.9347876468924</v>
      </c>
      <c r="W204" s="41" t="s">
        <v>55</v>
      </c>
      <c r="X204" s="39">
        <f t="shared" si="49"/>
        <v>-7207.8160167075084</v>
      </c>
      <c r="Y204" s="39">
        <f t="shared" si="50"/>
        <v>7208.5798213215194</v>
      </c>
      <c r="Z204" s="41">
        <f t="shared" si="51"/>
        <v>-89.165919922526825</v>
      </c>
      <c r="AA204" s="39">
        <f t="shared" si="52"/>
        <v>1201.3806049686814</v>
      </c>
      <c r="AB204" s="41">
        <f t="shared" si="53"/>
        <v>89.165919922526825</v>
      </c>
    </row>
    <row r="205" spans="6:28">
      <c r="F205" s="38">
        <f t="shared" si="41"/>
        <v>900</v>
      </c>
      <c r="G205" s="38">
        <f t="shared" si="42"/>
        <v>900000</v>
      </c>
      <c r="H205" s="38"/>
      <c r="I205" s="39">
        <f t="shared" si="43"/>
        <v>126911.28376520993</v>
      </c>
      <c r="J205" s="39" t="s">
        <v>55</v>
      </c>
      <c r="K205" s="39">
        <v>0</v>
      </c>
      <c r="L205" s="39">
        <f>1000*primary!M206</f>
        <v>3290.0794857428873</v>
      </c>
      <c r="M205" s="41">
        <f>primary!N206</f>
        <v>-89.057419139918039</v>
      </c>
      <c r="N205" s="40">
        <f t="shared" si="44"/>
        <v>54.123115112531174</v>
      </c>
      <c r="O205" s="50" t="s">
        <v>55</v>
      </c>
      <c r="P205" s="39">
        <f t="shared" si="45"/>
        <v>-3289.6342822442584</v>
      </c>
      <c r="Q205" s="39">
        <f>1000*secondary!M206</f>
        <v>4050.6968038972309</v>
      </c>
      <c r="R205" s="41">
        <f>secondary!N206</f>
        <v>-89.22635038792356</v>
      </c>
      <c r="S205" s="41">
        <f t="shared" si="46"/>
        <v>54.693815323677441</v>
      </c>
      <c r="T205" s="50" t="s">
        <v>55</v>
      </c>
      <c r="U205" s="39">
        <f t="shared" si="47"/>
        <v>-4050.3275402945601</v>
      </c>
      <c r="V205" s="41">
        <f t="shared" si="48"/>
        <v>108.81693043620862</v>
      </c>
      <c r="W205" s="41" t="s">
        <v>55</v>
      </c>
      <c r="X205" s="39">
        <f t="shared" si="49"/>
        <v>-7339.9618225388185</v>
      </c>
      <c r="Y205" s="39">
        <f t="shared" si="50"/>
        <v>7340.7683985177555</v>
      </c>
      <c r="Z205" s="41">
        <f t="shared" si="51"/>
        <v>-89.150636707844896</v>
      </c>
      <c r="AA205" s="39">
        <f t="shared" si="52"/>
        <v>1166.2825192409621</v>
      </c>
      <c r="AB205" s="41">
        <f t="shared" si="53"/>
        <v>89.150636707844896</v>
      </c>
    </row>
    <row r="206" spans="6:28">
      <c r="F206" s="38">
        <f t="shared" si="41"/>
        <v>903</v>
      </c>
      <c r="G206" s="38">
        <f t="shared" si="42"/>
        <v>903000</v>
      </c>
      <c r="H206" s="38"/>
      <c r="I206" s="39">
        <f t="shared" si="43"/>
        <v>127758.76911568652</v>
      </c>
      <c r="J206" s="39" t="s">
        <v>55</v>
      </c>
      <c r="K206" s="39">
        <v>0</v>
      </c>
      <c r="L206" s="39">
        <f>1000*primary!M207</f>
        <v>3350.9942287274785</v>
      </c>
      <c r="M206" s="41">
        <f>primary!N207</f>
        <v>-89.039965945790172</v>
      </c>
      <c r="N206" s="40">
        <f t="shared" si="44"/>
        <v>56.145811604824502</v>
      </c>
      <c r="O206" s="50" t="s">
        <v>55</v>
      </c>
      <c r="P206" s="39">
        <f t="shared" si="45"/>
        <v>-3350.5238349852257</v>
      </c>
      <c r="Q206" s="39">
        <f>1000*secondary!M207</f>
        <v>4126.3599260637557</v>
      </c>
      <c r="R206" s="41">
        <f>secondary!N207</f>
        <v>-89.211898453831722</v>
      </c>
      <c r="S206" s="41">
        <f t="shared" si="46"/>
        <v>56.756154131415776</v>
      </c>
      <c r="T206" s="50" t="s">
        <v>55</v>
      </c>
      <c r="U206" s="39">
        <f t="shared" si="47"/>
        <v>-4125.9695804008406</v>
      </c>
      <c r="V206" s="41">
        <f t="shared" si="48"/>
        <v>112.90196573624027</v>
      </c>
      <c r="W206" s="41" t="s">
        <v>55</v>
      </c>
      <c r="X206" s="39">
        <f t="shared" si="49"/>
        <v>-7476.4934153860668</v>
      </c>
      <c r="Y206" s="39">
        <f t="shared" si="50"/>
        <v>7477.3458288471802</v>
      </c>
      <c r="Z206" s="41">
        <f t="shared" si="51"/>
        <v>-89.134846493904575</v>
      </c>
      <c r="AA206" s="39">
        <f t="shared" si="52"/>
        <v>1131.5902985618025</v>
      </c>
      <c r="AB206" s="41">
        <f t="shared" si="53"/>
        <v>89.134846493904575</v>
      </c>
    </row>
    <row r="207" spans="6:28">
      <c r="F207" s="38">
        <f t="shared" si="41"/>
        <v>906</v>
      </c>
      <c r="G207" s="38">
        <f t="shared" si="42"/>
        <v>906000</v>
      </c>
      <c r="H207" s="38"/>
      <c r="I207" s="39">
        <f t="shared" si="43"/>
        <v>128609.07471691341</v>
      </c>
      <c r="J207" s="39" t="s">
        <v>55</v>
      </c>
      <c r="K207" s="39">
        <v>0</v>
      </c>
      <c r="L207" s="39">
        <f>1000*primary!M208</f>
        <v>3413.9549020775416</v>
      </c>
      <c r="M207" s="41">
        <f>primary!N208</f>
        <v>-89.02192646133777</v>
      </c>
      <c r="N207" s="40">
        <f t="shared" si="44"/>
        <v>58.275440367096479</v>
      </c>
      <c r="O207" s="50" t="s">
        <v>55</v>
      </c>
      <c r="P207" s="39">
        <f t="shared" si="45"/>
        <v>-3413.4574915280982</v>
      </c>
      <c r="Q207" s="39">
        <f>1000*secondary!M208</f>
        <v>4204.5905456070004</v>
      </c>
      <c r="R207" s="41">
        <f>secondary!N208</f>
        <v>-89.196956065579698</v>
      </c>
      <c r="S207" s="41">
        <f t="shared" si="46"/>
        <v>58.928605520692699</v>
      </c>
      <c r="T207" s="50" t="s">
        <v>55</v>
      </c>
      <c r="U207" s="39">
        <f t="shared" si="47"/>
        <v>-4204.1775742300842</v>
      </c>
      <c r="V207" s="41">
        <f t="shared" si="48"/>
        <v>117.20404588778918</v>
      </c>
      <c r="W207" s="41" t="s">
        <v>55</v>
      </c>
      <c r="X207" s="39">
        <f t="shared" si="49"/>
        <v>-7617.6350657581825</v>
      </c>
      <c r="Y207" s="39">
        <f t="shared" si="50"/>
        <v>7618.5366563035668</v>
      </c>
      <c r="Z207" s="41">
        <f t="shared" si="51"/>
        <v>-89.118523361294763</v>
      </c>
      <c r="AA207" s="39">
        <f t="shared" si="52"/>
        <v>1097.3091734396555</v>
      </c>
      <c r="AB207" s="41">
        <f t="shared" si="53"/>
        <v>89.118523361294763</v>
      </c>
    </row>
    <row r="208" spans="6:28">
      <c r="F208" s="38">
        <f t="shared" si="41"/>
        <v>909</v>
      </c>
      <c r="G208" s="38">
        <f t="shared" si="42"/>
        <v>909000</v>
      </c>
      <c r="H208" s="38"/>
      <c r="I208" s="39">
        <f t="shared" si="43"/>
        <v>129462.20056889068</v>
      </c>
      <c r="J208" s="39" t="s">
        <v>55</v>
      </c>
      <c r="K208" s="39">
        <v>0</v>
      </c>
      <c r="L208" s="39">
        <f>1000*primary!M209</f>
        <v>3479.0673790648398</v>
      </c>
      <c r="M208" s="41">
        <f>primary!N209</f>
        <v>-89.00327034035459</v>
      </c>
      <c r="N208" s="40">
        <f t="shared" si="44"/>
        <v>60.519549140365257</v>
      </c>
      <c r="O208" s="50" t="s">
        <v>55</v>
      </c>
      <c r="P208" s="39">
        <f t="shared" si="45"/>
        <v>-3478.5409602655163</v>
      </c>
      <c r="Q208" s="39">
        <f>1000*secondary!M209</f>
        <v>4285.5229028427111</v>
      </c>
      <c r="R208" s="41">
        <f>secondary!N209</f>
        <v>-89.181497576193095</v>
      </c>
      <c r="S208" s="41">
        <f t="shared" si="46"/>
        <v>61.219021835964618</v>
      </c>
      <c r="T208" s="50" t="s">
        <v>55</v>
      </c>
      <c r="U208" s="39">
        <f t="shared" si="47"/>
        <v>-4285.0856213330044</v>
      </c>
      <c r="V208" s="41">
        <f t="shared" si="48"/>
        <v>121.73857097632987</v>
      </c>
      <c r="W208" s="41" t="s">
        <v>55</v>
      </c>
      <c r="X208" s="39">
        <f t="shared" si="49"/>
        <v>-7763.6265815985207</v>
      </c>
      <c r="Y208" s="39">
        <f t="shared" si="50"/>
        <v>7764.5809917964334</v>
      </c>
      <c r="Z208" s="41">
        <f t="shared" si="51"/>
        <v>-89.101639594970123</v>
      </c>
      <c r="AA208" s="39">
        <f t="shared" si="52"/>
        <v>1063.4443917865813</v>
      </c>
      <c r="AB208" s="41">
        <f t="shared" si="53"/>
        <v>89.101639594970123</v>
      </c>
    </row>
    <row r="209" spans="6:28">
      <c r="F209" s="38">
        <f t="shared" si="41"/>
        <v>912</v>
      </c>
      <c r="G209" s="38">
        <f t="shared" si="42"/>
        <v>912000</v>
      </c>
      <c r="H209" s="38"/>
      <c r="I209" s="39">
        <f t="shared" si="43"/>
        <v>130318.14667161825</v>
      </c>
      <c r="J209" s="39" t="s">
        <v>55</v>
      </c>
      <c r="K209" s="39">
        <v>0</v>
      </c>
      <c r="L209" s="39">
        <f>1000*primary!M210</f>
        <v>3546.4449581406197</v>
      </c>
      <c r="M209" s="41">
        <f>primary!N210</f>
        <v>-88.983965107758436</v>
      </c>
      <c r="N209" s="40">
        <f t="shared" si="44"/>
        <v>62.886359205604606</v>
      </c>
      <c r="O209" s="50" t="s">
        <v>55</v>
      </c>
      <c r="P209" s="39">
        <f t="shared" si="45"/>
        <v>-3545.8873567764226</v>
      </c>
      <c r="Q209" s="39">
        <f>1000*secondary!M210</f>
        <v>4369.3007528426115</v>
      </c>
      <c r="R209" s="41">
        <f>secondary!N210</f>
        <v>-89.165495520524502</v>
      </c>
      <c r="S209" s="41">
        <f t="shared" si="46"/>
        <v>63.635963562636825</v>
      </c>
      <c r="T209" s="50" t="s">
        <v>55</v>
      </c>
      <c r="U209" s="39">
        <f t="shared" si="47"/>
        <v>-4368.8373204930012</v>
      </c>
      <c r="V209" s="41">
        <f t="shared" si="48"/>
        <v>126.52232276824142</v>
      </c>
      <c r="W209" s="41" t="s">
        <v>55</v>
      </c>
      <c r="X209" s="39">
        <f t="shared" si="49"/>
        <v>-7914.7246772694234</v>
      </c>
      <c r="Y209" s="39">
        <f t="shared" si="50"/>
        <v>7915.7358858880743</v>
      </c>
      <c r="Z209" s="41">
        <f t="shared" si="51"/>
        <v>-89.084165526003503</v>
      </c>
      <c r="AA209" s="39">
        <f t="shared" si="52"/>
        <v>1030.0012189179442</v>
      </c>
      <c r="AB209" s="41">
        <f t="shared" si="53"/>
        <v>89.084165526003503</v>
      </c>
    </row>
    <row r="210" spans="6:28">
      <c r="F210" s="38">
        <f t="shared" si="41"/>
        <v>915</v>
      </c>
      <c r="G210" s="38">
        <f t="shared" si="42"/>
        <v>915000</v>
      </c>
      <c r="H210" s="38"/>
      <c r="I210" s="39">
        <f t="shared" si="43"/>
        <v>131176.91302509618</v>
      </c>
      <c r="J210" s="39" t="s">
        <v>55</v>
      </c>
      <c r="K210" s="39">
        <v>0</v>
      </c>
      <c r="L210" s="39">
        <f>1000*primary!M211</f>
        <v>3616.2090254094041</v>
      </c>
      <c r="M210" s="41">
        <f>primary!N211</f>
        <v>-88.963975969584851</v>
      </c>
      <c r="N210" s="40">
        <f t="shared" si="44"/>
        <v>65.384838577262471</v>
      </c>
      <c r="O210" s="50" t="s">
        <v>55</v>
      </c>
      <c r="P210" s="39">
        <f t="shared" si="45"/>
        <v>-3615.6178639807413</v>
      </c>
      <c r="Q210" s="39">
        <f>1000*secondary!M211</f>
        <v>4456.0782235827382</v>
      </c>
      <c r="R210" s="41">
        <f>secondary!N211</f>
        <v>-89.148920451230538</v>
      </c>
      <c r="S210" s="41">
        <f t="shared" si="46"/>
        <v>66.188777115628014</v>
      </c>
      <c r="T210" s="50" t="s">
        <v>55</v>
      </c>
      <c r="U210" s="39">
        <f t="shared" si="47"/>
        <v>-4455.5866258521146</v>
      </c>
      <c r="V210" s="41">
        <f t="shared" si="48"/>
        <v>131.57361569289048</v>
      </c>
      <c r="W210" s="41" t="s">
        <v>55</v>
      </c>
      <c r="X210" s="39">
        <f t="shared" si="49"/>
        <v>-8071.2044898328559</v>
      </c>
      <c r="Y210" s="39">
        <f t="shared" si="50"/>
        <v>8072.2768493805115</v>
      </c>
      <c r="Z210" s="41">
        <f t="shared" si="51"/>
        <v>-89.066069356318536</v>
      </c>
      <c r="AA210" s="39">
        <f t="shared" si="52"/>
        <v>996.98493755221966</v>
      </c>
      <c r="AB210" s="41">
        <f t="shared" si="53"/>
        <v>89.066069356318536</v>
      </c>
    </row>
    <row r="211" spans="6:28">
      <c r="F211" s="38">
        <f t="shared" si="41"/>
        <v>918</v>
      </c>
      <c r="G211" s="38">
        <f t="shared" si="42"/>
        <v>918000</v>
      </c>
      <c r="H211" s="38"/>
      <c r="I211" s="39">
        <f t="shared" si="43"/>
        <v>132038.49962932442</v>
      </c>
      <c r="J211" s="39" t="s">
        <v>55</v>
      </c>
      <c r="K211" s="39">
        <v>0</v>
      </c>
      <c r="L211" s="39">
        <f>1000*primary!M212</f>
        <v>3688.4897893032567</v>
      </c>
      <c r="M211" s="41">
        <f>primary!N212</f>
        <v>-88.943265602263807</v>
      </c>
      <c r="N211" s="40">
        <f t="shared" si="44"/>
        <v>68.024784628972014</v>
      </c>
      <c r="O211" s="50" t="s">
        <v>55</v>
      </c>
      <c r="P211" s="39">
        <f t="shared" si="45"/>
        <v>-3687.8624641478382</v>
      </c>
      <c r="Q211" s="39">
        <f>1000*secondary!M212</f>
        <v>4546.0207686614376</v>
      </c>
      <c r="R211" s="41">
        <f>secondary!N212</f>
        <v>-89.131740756667824</v>
      </c>
      <c r="S211" s="41">
        <f t="shared" si="46"/>
        <v>68.887682763670767</v>
      </c>
      <c r="T211" s="50" t="s">
        <v>55</v>
      </c>
      <c r="U211" s="39">
        <f t="shared" si="47"/>
        <v>-4545.4987973009711</v>
      </c>
      <c r="V211" s="41">
        <f t="shared" si="48"/>
        <v>136.91246739264278</v>
      </c>
      <c r="W211" s="41" t="s">
        <v>55</v>
      </c>
      <c r="X211" s="39">
        <f t="shared" si="49"/>
        <v>-8233.3612614488084</v>
      </c>
      <c r="Y211" s="39">
        <f t="shared" si="50"/>
        <v>8234.4995406675116</v>
      </c>
      <c r="Z211" s="41">
        <f t="shared" si="51"/>
        <v>-89.047316964193271</v>
      </c>
      <c r="AA211" s="39">
        <f t="shared" si="52"/>
        <v>964.40084781073574</v>
      </c>
      <c r="AB211" s="41">
        <f t="shared" si="53"/>
        <v>89.047316964193271</v>
      </c>
    </row>
    <row r="212" spans="6:28">
      <c r="F212" s="38">
        <f t="shared" si="41"/>
        <v>921</v>
      </c>
      <c r="G212" s="38">
        <f t="shared" si="42"/>
        <v>921000</v>
      </c>
      <c r="H212" s="38"/>
      <c r="I212" s="39">
        <f t="shared" si="43"/>
        <v>132902.90648430301</v>
      </c>
      <c r="J212" s="39" t="s">
        <v>55</v>
      </c>
      <c r="K212" s="39">
        <v>0</v>
      </c>
      <c r="L212" s="39">
        <f>1000*primary!M213</f>
        <v>3763.4270968047749</v>
      </c>
      <c r="M212" s="41">
        <f>primary!N213</f>
        <v>-88.921793918495538</v>
      </c>
      <c r="N212" s="40">
        <f t="shared" si="44"/>
        <v>70.816917564822049</v>
      </c>
      <c r="O212" s="50" t="s">
        <v>55</v>
      </c>
      <c r="P212" s="39">
        <f t="shared" si="45"/>
        <v>-3762.7607520477613</v>
      </c>
      <c r="Q212" s="39">
        <f>1000*secondary!M213</f>
        <v>4639.3062269714746</v>
      </c>
      <c r="R212" s="41">
        <f>secondary!N213</f>
        <v>-89.113922458339431</v>
      </c>
      <c r="S212" s="41">
        <f t="shared" si="46"/>
        <v>71.743874225387771</v>
      </c>
      <c r="T212" s="50" t="s">
        <v>55</v>
      </c>
      <c r="U212" s="39">
        <f t="shared" si="47"/>
        <v>-4638.7514574643283</v>
      </c>
      <c r="V212" s="41">
        <f t="shared" si="48"/>
        <v>142.56079179020981</v>
      </c>
      <c r="W212" s="41" t="s">
        <v>55</v>
      </c>
      <c r="X212" s="39">
        <f t="shared" si="49"/>
        <v>-8401.5122095120896</v>
      </c>
      <c r="Y212" s="39">
        <f t="shared" si="50"/>
        <v>8402.7216415835519</v>
      </c>
      <c r="Z212" s="41">
        <f t="shared" si="51"/>
        <v>-89.027871688063385</v>
      </c>
      <c r="AA212" s="39">
        <f t="shared" si="52"/>
        <v>932.25426721732026</v>
      </c>
      <c r="AB212" s="41">
        <f t="shared" si="53"/>
        <v>89.027871688063385</v>
      </c>
    </row>
    <row r="213" spans="6:28">
      <c r="F213" s="38">
        <f t="shared" si="41"/>
        <v>924</v>
      </c>
      <c r="G213" s="38">
        <f t="shared" si="42"/>
        <v>924000</v>
      </c>
      <c r="H213" s="38"/>
      <c r="I213" s="39">
        <f t="shared" si="43"/>
        <v>133770.13359003197</v>
      </c>
      <c r="J213" s="39" t="s">
        <v>55</v>
      </c>
      <c r="K213" s="39">
        <v>0</v>
      </c>
      <c r="L213" s="39">
        <f>1000*primary!M214</f>
        <v>3841.1713419760595</v>
      </c>
      <c r="M213" s="41">
        <f>primary!N214</f>
        <v>-88.89951780663722</v>
      </c>
      <c r="N213" s="40">
        <f t="shared" si="44"/>
        <v>73.772986392090672</v>
      </c>
      <c r="O213" s="50" t="s">
        <v>55</v>
      </c>
      <c r="P213" s="39">
        <f t="shared" si="45"/>
        <v>-3840.4628399317903</v>
      </c>
      <c r="Q213" s="39">
        <f>1000*secondary!M214</f>
        <v>4736.1260035992264</v>
      </c>
      <c r="R213" s="41">
        <f>secondary!N214</f>
        <v>-89.095428985161831</v>
      </c>
      <c r="S213" s="41">
        <f t="shared" si="46"/>
        <v>74.769631739895743</v>
      </c>
      <c r="T213" s="50" t="s">
        <v>55</v>
      </c>
      <c r="U213" s="39">
        <f t="shared" si="47"/>
        <v>-4735.5357694920076</v>
      </c>
      <c r="V213" s="41">
        <f t="shared" si="48"/>
        <v>148.54261813198642</v>
      </c>
      <c r="W213" s="41" t="s">
        <v>55</v>
      </c>
      <c r="X213" s="39">
        <f t="shared" si="49"/>
        <v>-8575.9986094237975</v>
      </c>
      <c r="Y213" s="39">
        <f t="shared" si="50"/>
        <v>8577.2849467789292</v>
      </c>
      <c r="Z213" s="41">
        <f t="shared" si="51"/>
        <v>-89.007694085726811</v>
      </c>
      <c r="AA213" s="39">
        <f t="shared" si="52"/>
        <v>900.5505306980084</v>
      </c>
      <c r="AB213" s="41">
        <f t="shared" si="53"/>
        <v>89.007694085726811</v>
      </c>
    </row>
    <row r="214" spans="6:28">
      <c r="F214" s="38">
        <f t="shared" si="41"/>
        <v>927</v>
      </c>
      <c r="G214" s="38">
        <f t="shared" si="42"/>
        <v>927000</v>
      </c>
      <c r="H214" s="38"/>
      <c r="I214" s="39">
        <f t="shared" si="43"/>
        <v>134640.18094651122</v>
      </c>
      <c r="J214" s="39" t="s">
        <v>55</v>
      </c>
      <c r="K214" s="39">
        <v>0</v>
      </c>
      <c r="L214" s="39">
        <f>1000*primary!M215</f>
        <v>3921.8844792033324</v>
      </c>
      <c r="M214" s="41">
        <f>primary!N215</f>
        <v>-88.876390840037118</v>
      </c>
      <c r="N214" s="40">
        <f t="shared" si="44"/>
        <v>76.9058893410797</v>
      </c>
      <c r="O214" s="50" t="s">
        <v>55</v>
      </c>
      <c r="P214" s="39">
        <f t="shared" si="45"/>
        <v>-3921.130366667328</v>
      </c>
      <c r="Q214" s="39">
        <f>1000*secondary!M215</f>
        <v>4836.6863884429458</v>
      </c>
      <c r="R214" s="41">
        <f>secondary!N215</f>
        <v>-89.076220921397734</v>
      </c>
      <c r="S214" s="41">
        <f t="shared" si="46"/>
        <v>77.9784507338304</v>
      </c>
      <c r="T214" s="50" t="s">
        <v>55</v>
      </c>
      <c r="U214" s="39">
        <f t="shared" si="47"/>
        <v>-4836.0577520714551</v>
      </c>
      <c r="V214" s="41">
        <f t="shared" si="48"/>
        <v>154.88434007491009</v>
      </c>
      <c r="W214" s="41" t="s">
        <v>55</v>
      </c>
      <c r="X214" s="39">
        <f t="shared" si="49"/>
        <v>-8757.1881187387826</v>
      </c>
      <c r="Y214" s="39">
        <f t="shared" si="50"/>
        <v>8758.5576955215711</v>
      </c>
      <c r="Z214" s="41">
        <f t="shared" si="51"/>
        <v>-88.986741665618553</v>
      </c>
      <c r="AA214" s="39">
        <f t="shared" si="52"/>
        <v>869.29499058066335</v>
      </c>
      <c r="AB214" s="41">
        <f t="shared" si="53"/>
        <v>88.986741665618553</v>
      </c>
    </row>
    <row r="215" spans="6:28">
      <c r="F215" s="38">
        <f t="shared" si="41"/>
        <v>930</v>
      </c>
      <c r="G215" s="38">
        <f t="shared" si="42"/>
        <v>930000</v>
      </c>
      <c r="H215" s="38"/>
      <c r="I215" s="39">
        <f t="shared" si="43"/>
        <v>135513.04855374087</v>
      </c>
      <c r="J215" s="39" t="s">
        <v>55</v>
      </c>
      <c r="K215" s="39">
        <v>0</v>
      </c>
      <c r="L215" s="39">
        <f>1000*primary!M216</f>
        <v>4005.7411555106351</v>
      </c>
      <c r="M215" s="41">
        <f>primary!N216</f>
        <v>-88.852362952194639</v>
      </c>
      <c r="N215" s="40">
        <f t="shared" si="44"/>
        <v>80.229811024758519</v>
      </c>
      <c r="O215" s="50" t="s">
        <v>55</v>
      </c>
      <c r="P215" s="39">
        <f t="shared" si="45"/>
        <v>-4004.937625278902</v>
      </c>
      <c r="Q215" s="39">
        <f>1000*secondary!M216</f>
        <v>4941.2100316562655</v>
      </c>
      <c r="R215" s="41">
        <f>secondary!N216</f>
        <v>-89.056255724600021</v>
      </c>
      <c r="S215" s="41">
        <f t="shared" si="46"/>
        <v>81.385188589801942</v>
      </c>
      <c r="T215" s="50" t="s">
        <v>55</v>
      </c>
      <c r="U215" s="39">
        <f t="shared" si="47"/>
        <v>-4940.539750676915</v>
      </c>
      <c r="V215" s="41">
        <f t="shared" si="48"/>
        <v>161.61499961456047</v>
      </c>
      <c r="W215" s="41" t="s">
        <v>55</v>
      </c>
      <c r="X215" s="39">
        <f t="shared" si="49"/>
        <v>-8945.4773759558175</v>
      </c>
      <c r="Y215" s="39">
        <f t="shared" si="50"/>
        <v>8946.937179383669</v>
      </c>
      <c r="Z215" s="41">
        <f t="shared" si="51"/>
        <v>-88.964968586321405</v>
      </c>
      <c r="AA215" s="39">
        <f t="shared" si="52"/>
        <v>838.49301659455637</v>
      </c>
      <c r="AB215" s="41">
        <f t="shared" si="53"/>
        <v>88.964968586321405</v>
      </c>
    </row>
    <row r="216" spans="6:28">
      <c r="F216" s="38">
        <f t="shared" si="41"/>
        <v>933</v>
      </c>
      <c r="G216" s="38">
        <f t="shared" si="42"/>
        <v>933000</v>
      </c>
      <c r="H216" s="38"/>
      <c r="I216" s="39">
        <f t="shared" si="43"/>
        <v>136388.73641172078</v>
      </c>
      <c r="J216" s="39" t="s">
        <v>55</v>
      </c>
      <c r="K216" s="39">
        <v>0</v>
      </c>
      <c r="L216" s="39">
        <f>1000*primary!M217</f>
        <v>4092.9299785886651</v>
      </c>
      <c r="M216" s="41">
        <f>primary!N217</f>
        <v>-88.827380072965823</v>
      </c>
      <c r="N216" s="40">
        <f t="shared" si="44"/>
        <v>83.760379048149289</v>
      </c>
      <c r="O216" s="50" t="s">
        <v>55</v>
      </c>
      <c r="P216" s="39">
        <f t="shared" si="45"/>
        <v>-4092.0728254188634</v>
      </c>
      <c r="Q216" s="39">
        <f>1000*secondary!M217</f>
        <v>5049.9375981134699</v>
      </c>
      <c r="R216" s="41">
        <f>secondary!N217</f>
        <v>-89.035487409320609</v>
      </c>
      <c r="S216" s="41">
        <f t="shared" si="46"/>
        <v>85.006232482800627</v>
      </c>
      <c r="T216" s="50" t="s">
        <v>55</v>
      </c>
      <c r="U216" s="39">
        <f t="shared" si="47"/>
        <v>-5049.2220871416539</v>
      </c>
      <c r="V216" s="41">
        <f t="shared" si="48"/>
        <v>168.76661153094992</v>
      </c>
      <c r="W216" s="41" t="s">
        <v>55</v>
      </c>
      <c r="X216" s="39">
        <f t="shared" si="49"/>
        <v>-9141.2949125605173</v>
      </c>
      <c r="Y216" s="39">
        <f t="shared" si="50"/>
        <v>9142.8526646540922</v>
      </c>
      <c r="Z216" s="41">
        <f t="shared" si="51"/>
        <v>-88.942325319822004</v>
      </c>
      <c r="AA216" s="39">
        <f t="shared" si="52"/>
        <v>808.14999586993906</v>
      </c>
      <c r="AB216" s="41">
        <f t="shared" si="53"/>
        <v>88.942325319822004</v>
      </c>
    </row>
    <row r="217" spans="6:28">
      <c r="F217" s="38">
        <f t="shared" si="41"/>
        <v>936</v>
      </c>
      <c r="G217" s="38">
        <f t="shared" si="42"/>
        <v>936000</v>
      </c>
      <c r="H217" s="38"/>
      <c r="I217" s="39">
        <f t="shared" si="43"/>
        <v>137267.24452045106</v>
      </c>
      <c r="J217" s="39" t="s">
        <v>55</v>
      </c>
      <c r="K217" s="39">
        <v>0</v>
      </c>
      <c r="L217" s="39">
        <f>1000*primary!M218</f>
        <v>4183.654939898116</v>
      </c>
      <c r="M217" s="41">
        <f>primary!N218</f>
        <v>-88.801383720254051</v>
      </c>
      <c r="N217" s="40">
        <f t="shared" si="44"/>
        <v>87.514843280668558</v>
      </c>
      <c r="O217" s="50" t="s">
        <v>55</v>
      </c>
      <c r="P217" s="39">
        <f t="shared" si="45"/>
        <v>-4182.7395099790119</v>
      </c>
      <c r="Q217" s="39">
        <f>1000*secondary!M218</f>
        <v>5163.1296267568086</v>
      </c>
      <c r="R217" s="41">
        <f>secondary!N218</f>
        <v>-89.013866191636609</v>
      </c>
      <c r="S217" s="41">
        <f t="shared" si="46"/>
        <v>88.859691808980045</v>
      </c>
      <c r="T217" s="50" t="s">
        <v>55</v>
      </c>
      <c r="U217" s="39">
        <f t="shared" si="47"/>
        <v>-5162.3649132801065</v>
      </c>
      <c r="V217" s="41">
        <f t="shared" si="48"/>
        <v>176.37453508964859</v>
      </c>
      <c r="W217" s="41" t="s">
        <v>55</v>
      </c>
      <c r="X217" s="39">
        <f t="shared" si="49"/>
        <v>-9345.1044232591194</v>
      </c>
      <c r="Y217" s="39">
        <f t="shared" si="50"/>
        <v>9346.7686746942254</v>
      </c>
      <c r="Z217" s="41">
        <f t="shared" si="51"/>
        <v>-88.918758273320179</v>
      </c>
      <c r="AA217" s="39">
        <f t="shared" si="52"/>
        <v>778.2713329374908</v>
      </c>
      <c r="AB217" s="41">
        <f t="shared" si="53"/>
        <v>88.918758273320179</v>
      </c>
    </row>
    <row r="218" spans="6:28">
      <c r="F218" s="38">
        <f t="shared" si="41"/>
        <v>939</v>
      </c>
      <c r="G218" s="38">
        <f t="shared" si="42"/>
        <v>939000</v>
      </c>
      <c r="H218" s="38"/>
      <c r="I218" s="39">
        <f t="shared" si="43"/>
        <v>138148.57287993171</v>
      </c>
      <c r="J218" s="39" t="s">
        <v>55</v>
      </c>
      <c r="K218" s="39">
        <v>0</v>
      </c>
      <c r="L218" s="39">
        <f>1000*primary!M219</f>
        <v>4278.1370154275073</v>
      </c>
      <c r="M218" s="41">
        <f>primary!N219</f>
        <v>-88.774310540700043</v>
      </c>
      <c r="N218" s="40">
        <f t="shared" si="44"/>
        <v>91.51228161385481</v>
      </c>
      <c r="O218" s="50" t="s">
        <v>55</v>
      </c>
      <c r="P218" s="39">
        <f t="shared" si="45"/>
        <v>-4277.1581482433876</v>
      </c>
      <c r="Q218" s="39">
        <f>1000*secondary!M219</f>
        <v>5281.068625044526</v>
      </c>
      <c r="R218" s="41">
        <f>secondary!N219</f>
        <v>-88.991338088712297</v>
      </c>
      <c r="S218" s="41">
        <f t="shared" si="46"/>
        <v>92.965619408098661</v>
      </c>
      <c r="T218" s="50" t="s">
        <v>55</v>
      </c>
      <c r="U218" s="39">
        <f t="shared" si="47"/>
        <v>-5280.2502986163217</v>
      </c>
      <c r="V218" s="41">
        <f t="shared" si="48"/>
        <v>184.47790102195347</v>
      </c>
      <c r="W218" s="41" t="s">
        <v>55</v>
      </c>
      <c r="X218" s="39">
        <f t="shared" si="49"/>
        <v>-9557.4084468597102</v>
      </c>
      <c r="Y218" s="39">
        <f t="shared" si="50"/>
        <v>9559.1886850334104</v>
      </c>
      <c r="Z218" s="41">
        <f t="shared" si="51"/>
        <v>-88.89420936350848</v>
      </c>
      <c r="AA218" s="39">
        <f t="shared" si="52"/>
        <v>748.86244972774045</v>
      </c>
      <c r="AB218" s="41">
        <f t="shared" si="53"/>
        <v>88.89420936350848</v>
      </c>
    </row>
    <row r="219" spans="6:28">
      <c r="F219" s="38">
        <f t="shared" si="41"/>
        <v>942</v>
      </c>
      <c r="G219" s="38">
        <f t="shared" si="42"/>
        <v>942000</v>
      </c>
      <c r="H219" s="38"/>
      <c r="I219" s="39">
        <f t="shared" si="43"/>
        <v>139032.72149016266</v>
      </c>
      <c r="J219" s="39" t="s">
        <v>55</v>
      </c>
      <c r="K219" s="39">
        <v>0</v>
      </c>
      <c r="L219" s="39">
        <f>1000*primary!M220</f>
        <v>4376.6159705219879</v>
      </c>
      <c r="M219" s="41">
        <f>primary!N220</f>
        <v>-88.746091791782646</v>
      </c>
      <c r="N219" s="40">
        <f t="shared" si="44"/>
        <v>95.773836767140423</v>
      </c>
      <c r="O219" s="50" t="s">
        <v>55</v>
      </c>
      <c r="P219" s="39">
        <f t="shared" si="45"/>
        <v>-4375.5679317797158</v>
      </c>
      <c r="Q219" s="39">
        <f>1000*secondary!M220</f>
        <v>5404.0614339207941</v>
      </c>
      <c r="R219" s="41">
        <f>secondary!N220</f>
        <v>-88.967844466619255</v>
      </c>
      <c r="S219" s="41">
        <f t="shared" si="46"/>
        <v>97.346266605299888</v>
      </c>
      <c r="T219" s="50" t="s">
        <v>55</v>
      </c>
      <c r="U219" s="39">
        <f t="shared" si="47"/>
        <v>-5403.1845874417504</v>
      </c>
      <c r="V219" s="41">
        <f t="shared" si="48"/>
        <v>193.12010337244033</v>
      </c>
      <c r="W219" s="41" t="s">
        <v>55</v>
      </c>
      <c r="X219" s="39">
        <f t="shared" si="49"/>
        <v>-9778.7525192214671</v>
      </c>
      <c r="Y219" s="39">
        <f t="shared" si="50"/>
        <v>9780.6592930388269</v>
      </c>
      <c r="Z219" s="41">
        <f t="shared" si="51"/>
        <v>-88.868615536206207</v>
      </c>
      <c r="AA219" s="39">
        <f t="shared" si="52"/>
        <v>719.92878557046004</v>
      </c>
      <c r="AB219" s="41">
        <f t="shared" si="53"/>
        <v>88.868615536206207</v>
      </c>
    </row>
    <row r="220" spans="6:28">
      <c r="F220" s="38">
        <f t="shared" si="41"/>
        <v>945</v>
      </c>
      <c r="G220" s="38">
        <f t="shared" si="42"/>
        <v>945000</v>
      </c>
      <c r="H220" s="38"/>
      <c r="I220" s="39">
        <f t="shared" si="43"/>
        <v>139919.69035114397</v>
      </c>
      <c r="J220" s="39" t="s">
        <v>55</v>
      </c>
      <c r="K220" s="39">
        <v>0</v>
      </c>
      <c r="L220" s="39">
        <f>1000*primary!M221</f>
        <v>4479.352399784676</v>
      </c>
      <c r="M220" s="41">
        <f>primary!N221</f>
        <v>-88.716652756423301</v>
      </c>
      <c r="N220" s="40">
        <f t="shared" si="44"/>
        <v>100.32298960728389</v>
      </c>
      <c r="O220" s="50" t="s">
        <v>55</v>
      </c>
      <c r="P220" s="39">
        <f t="shared" si="45"/>
        <v>-4478.2288038032393</v>
      </c>
      <c r="Q220" s="39">
        <f>1000*secondary!M221</f>
        <v>5532.4419049607377</v>
      </c>
      <c r="R220" s="41">
        <f>secondary!N221</f>
        <v>-88.943321528444017</v>
      </c>
      <c r="S220" s="41">
        <f t="shared" si="46"/>
        <v>102.02637810588378</v>
      </c>
      <c r="T220" s="50" t="s">
        <v>55</v>
      </c>
      <c r="U220" s="39">
        <f t="shared" si="47"/>
        <v>-5531.5010666125872</v>
      </c>
      <c r="V220" s="41">
        <f t="shared" si="48"/>
        <v>202.34936771316768</v>
      </c>
      <c r="W220" s="41" t="s">
        <v>55</v>
      </c>
      <c r="X220" s="39">
        <f t="shared" si="49"/>
        <v>-10009.729870415827</v>
      </c>
      <c r="Y220" s="39">
        <f t="shared" si="50"/>
        <v>10011.774934810948</v>
      </c>
      <c r="Z220" s="41">
        <f t="shared" si="51"/>
        <v>-88.84190822299</v>
      </c>
      <c r="AA220" s="39">
        <f t="shared" si="52"/>
        <v>691.47579719389876</v>
      </c>
      <c r="AB220" s="41">
        <f t="shared" si="53"/>
        <v>88.84190822299</v>
      </c>
    </row>
    <row r="221" spans="6:28">
      <c r="F221" s="38">
        <f t="shared" si="41"/>
        <v>948</v>
      </c>
      <c r="G221" s="38">
        <f t="shared" si="42"/>
        <v>948000</v>
      </c>
      <c r="H221" s="38"/>
      <c r="I221" s="39">
        <f t="shared" si="43"/>
        <v>140809.47946287561</v>
      </c>
      <c r="J221" s="39" t="s">
        <v>55</v>
      </c>
      <c r="K221" s="39">
        <v>0</v>
      </c>
      <c r="L221" s="39">
        <f>1000*primary!M222</f>
        <v>4586.6300385523018</v>
      </c>
      <c r="M221" s="41">
        <f>primary!N222</f>
        <v>-88.685912079605828</v>
      </c>
      <c r="N221" s="40">
        <f t="shared" si="44"/>
        <v>105.18587555275104</v>
      </c>
      <c r="O221" s="50" t="s">
        <v>55</v>
      </c>
      <c r="P221" s="39">
        <f t="shared" si="45"/>
        <v>-4585.4237581857678</v>
      </c>
      <c r="Q221" s="39">
        <f>1000*secondary!M222</f>
        <v>5666.5739388366555</v>
      </c>
      <c r="R221" s="41">
        <f>secondary!N222</f>
        <v>-88.917699733277928</v>
      </c>
      <c r="S221" s="41">
        <f t="shared" si="46"/>
        <v>107.03353401434302</v>
      </c>
      <c r="T221" s="50" t="s">
        <v>55</v>
      </c>
      <c r="U221" s="39">
        <f t="shared" si="47"/>
        <v>-5665.5629929336392</v>
      </c>
      <c r="V221" s="41">
        <f t="shared" si="48"/>
        <v>212.21940956709406</v>
      </c>
      <c r="W221" s="41" t="s">
        <v>55</v>
      </c>
      <c r="X221" s="39">
        <f t="shared" si="49"/>
        <v>-10250.986751119406</v>
      </c>
      <c r="Y221" s="39">
        <f t="shared" si="50"/>
        <v>10253.183234948188</v>
      </c>
      <c r="Z221" s="41">
        <f t="shared" si="51"/>
        <v>-88.814012724959213</v>
      </c>
      <c r="AA221" s="39">
        <f t="shared" si="52"/>
        <v>663.50895872395733</v>
      </c>
      <c r="AB221" s="41">
        <f t="shared" si="53"/>
        <v>88.814012724959213</v>
      </c>
    </row>
    <row r="222" spans="6:28">
      <c r="F222" s="38">
        <f t="shared" si="41"/>
        <v>951</v>
      </c>
      <c r="G222" s="38">
        <f t="shared" si="42"/>
        <v>951000</v>
      </c>
      <c r="H222" s="38"/>
      <c r="I222" s="39">
        <f t="shared" si="43"/>
        <v>141702.08882535761</v>
      </c>
      <c r="J222" s="39" t="s">
        <v>55</v>
      </c>
      <c r="K222" s="39">
        <v>0</v>
      </c>
      <c r="L222" s="39">
        <f>1000*primary!M223</f>
        <v>4698.7583890693959</v>
      </c>
      <c r="M222" s="41">
        <f>primary!N223</f>
        <v>-88.653781014618673</v>
      </c>
      <c r="N222" s="40">
        <f t="shared" si="44"/>
        <v>110.39165199425017</v>
      </c>
      <c r="O222" s="50" t="s">
        <v>55</v>
      </c>
      <c r="P222" s="39">
        <f t="shared" si="45"/>
        <v>-4697.4614508285222</v>
      </c>
      <c r="Q222" s="39">
        <f>1000*secondary!M223</f>
        <v>5806.8549432955388</v>
      </c>
      <c r="R222" s="41">
        <f>secondary!N223</f>
        <v>-88.890903134952296</v>
      </c>
      <c r="S222" s="41">
        <f t="shared" si="46"/>
        <v>112.39854777491918</v>
      </c>
      <c r="T222" s="50" t="s">
        <v>55</v>
      </c>
      <c r="U222" s="39">
        <f t="shared" si="47"/>
        <v>-5805.7670379488982</v>
      </c>
      <c r="V222" s="41">
        <f t="shared" si="48"/>
        <v>222.79019976916936</v>
      </c>
      <c r="W222" s="41" t="s">
        <v>55</v>
      </c>
      <c r="X222" s="39">
        <f t="shared" si="49"/>
        <v>-10503.22848877742</v>
      </c>
      <c r="Y222" s="39">
        <f t="shared" si="50"/>
        <v>10505.591090489806</v>
      </c>
      <c r="Z222" s="41">
        <f t="shared" si="51"/>
        <v>-88.784847511974917</v>
      </c>
      <c r="AA222" s="39">
        <f t="shared" si="52"/>
        <v>636.03376168329532</v>
      </c>
      <c r="AB222" s="41">
        <f t="shared" si="53"/>
        <v>88.784847511974917</v>
      </c>
    </row>
    <row r="223" spans="6:28">
      <c r="F223" s="38">
        <f t="shared" si="41"/>
        <v>954</v>
      </c>
      <c r="G223" s="38">
        <f t="shared" si="42"/>
        <v>954000</v>
      </c>
      <c r="H223" s="38"/>
      <c r="I223" s="39">
        <f t="shared" si="43"/>
        <v>142597.5184385899</v>
      </c>
      <c r="J223" s="39" t="s">
        <v>55</v>
      </c>
      <c r="K223" s="39">
        <v>0</v>
      </c>
      <c r="L223" s="39">
        <f>1000*primary!M224</f>
        <v>4816.0757124904812</v>
      </c>
      <c r="M223" s="41">
        <f>primary!N224</f>
        <v>-88.620162564223961</v>
      </c>
      <c r="N223" s="40">
        <f t="shared" si="44"/>
        <v>115.972926342204</v>
      </c>
      <c r="O223" s="50" t="s">
        <v>55</v>
      </c>
      <c r="P223" s="39">
        <f t="shared" si="45"/>
        <v>-4814.6791740256504</v>
      </c>
      <c r="Q223" s="39">
        <f>1000*secondary!M224</f>
        <v>5953.7197797979497</v>
      </c>
      <c r="R223" s="41">
        <f>secondary!N224</f>
        <v>-88.862848627282602</v>
      </c>
      <c r="S223" s="41">
        <f t="shared" si="46"/>
        <v>118.15593072119078</v>
      </c>
      <c r="T223" s="50" t="s">
        <v>55</v>
      </c>
      <c r="U223" s="39">
        <f t="shared" si="47"/>
        <v>-5952.547218829327</v>
      </c>
      <c r="V223" s="41">
        <f t="shared" si="48"/>
        <v>234.12885706339478</v>
      </c>
      <c r="W223" s="41" t="s">
        <v>55</v>
      </c>
      <c r="X223" s="39">
        <f t="shared" si="49"/>
        <v>-10767.226392854976</v>
      </c>
      <c r="Y223" s="39">
        <f t="shared" si="50"/>
        <v>10769.771609310133</v>
      </c>
      <c r="Z223" s="41">
        <f t="shared" si="51"/>
        <v>-88.754323423548996</v>
      </c>
      <c r="AA223" s="39">
        <f t="shared" si="52"/>
        <v>609.05571499022415</v>
      </c>
      <c r="AB223" s="41">
        <f t="shared" si="53"/>
        <v>88.754323423548996</v>
      </c>
    </row>
    <row r="224" spans="6:28">
      <c r="F224" s="38">
        <f t="shared" si="41"/>
        <v>957</v>
      </c>
      <c r="G224" s="38">
        <f t="shared" si="42"/>
        <v>957000</v>
      </c>
      <c r="H224" s="38"/>
      <c r="I224" s="39">
        <f t="shared" si="43"/>
        <v>143495.76830257254</v>
      </c>
      <c r="J224" s="39" t="s">
        <v>55</v>
      </c>
      <c r="K224" s="39">
        <v>0</v>
      </c>
      <c r="L224" s="39">
        <f>1000*primary!M225</f>
        <v>4938.9524475554572</v>
      </c>
      <c r="M224" s="41">
        <f>primary!N225</f>
        <v>-88.584950499262717</v>
      </c>
      <c r="N224" s="40">
        <f t="shared" si="44"/>
        <v>121.96625639607021</v>
      </c>
      <c r="O224" s="50" t="s">
        <v>55</v>
      </c>
      <c r="P224" s="39">
        <f t="shared" si="45"/>
        <v>-4937.44625403809</v>
      </c>
      <c r="Q224" s="39">
        <f>1000*secondary!M225</f>
        <v>6107.6452813058986</v>
      </c>
      <c r="R224" s="41">
        <f>secondary!N225</f>
        <v>-88.833445080031595</v>
      </c>
      <c r="S224" s="41">
        <f t="shared" si="46"/>
        <v>124.34443627419218</v>
      </c>
      <c r="T224" s="50" t="s">
        <v>55</v>
      </c>
      <c r="U224" s="39">
        <f t="shared" si="47"/>
        <v>-6106.3793972718286</v>
      </c>
      <c r="V224" s="41">
        <f t="shared" si="48"/>
        <v>246.31069267026237</v>
      </c>
      <c r="W224" s="41" t="s">
        <v>55</v>
      </c>
      <c r="X224" s="39">
        <f t="shared" si="49"/>
        <v>-11043.825651309919</v>
      </c>
      <c r="Y224" s="39">
        <f t="shared" si="50"/>
        <v>11046.572046289049</v>
      </c>
      <c r="Z224" s="41">
        <f t="shared" si="51"/>
        <v>-88.722342754868009</v>
      </c>
      <c r="AA224" s="39">
        <f t="shared" si="52"/>
        <v>582.58034495754191</v>
      </c>
      <c r="AB224" s="41">
        <f t="shared" si="53"/>
        <v>88.722342754868009</v>
      </c>
    </row>
    <row r="225" spans="6:28">
      <c r="F225" s="38">
        <f t="shared" si="41"/>
        <v>960</v>
      </c>
      <c r="G225" s="38">
        <f t="shared" si="42"/>
        <v>960000</v>
      </c>
      <c r="H225" s="38"/>
      <c r="I225" s="39">
        <f t="shared" si="43"/>
        <v>144396.83841730555</v>
      </c>
      <c r="J225" s="39" t="s">
        <v>55</v>
      </c>
      <c r="K225" s="39">
        <v>0</v>
      </c>
      <c r="L225" s="39">
        <f>1000*primary!M226</f>
        <v>5067.7951286263133</v>
      </c>
      <c r="M225" s="41">
        <f>primary!N226</f>
        <v>-88.548028233797822</v>
      </c>
      <c r="N225" s="40">
        <f t="shared" si="44"/>
        <v>128.41273732864312</v>
      </c>
      <c r="O225" s="50" t="s">
        <v>55</v>
      </c>
      <c r="P225" s="39">
        <f t="shared" si="45"/>
        <v>-5066.167943783581</v>
      </c>
      <c r="Q225" s="39">
        <f>1000*secondary!M226</f>
        <v>6269.1554400098757</v>
      </c>
      <c r="R225" s="41">
        <f>secondary!N226</f>
        <v>-88.802592346677571</v>
      </c>
      <c r="S225" s="41">
        <f t="shared" si="46"/>
        <v>131.00769977001696</v>
      </c>
      <c r="T225" s="50" t="s">
        <v>55</v>
      </c>
      <c r="U225" s="39">
        <f t="shared" si="47"/>
        <v>-6267.7864444799316</v>
      </c>
      <c r="V225" s="41">
        <f t="shared" si="48"/>
        <v>259.42043709866005</v>
      </c>
      <c r="W225" s="41" t="s">
        <v>55</v>
      </c>
      <c r="X225" s="39">
        <f t="shared" si="49"/>
        <v>-11333.954388263512</v>
      </c>
      <c r="Y225" s="39">
        <f t="shared" si="50"/>
        <v>11336.922908727138</v>
      </c>
      <c r="Z225" s="41">
        <f t="shared" si="51"/>
        <v>-88.688798208240527</v>
      </c>
      <c r="AA225" s="39">
        <f t="shared" si="52"/>
        <v>556.61319529112529</v>
      </c>
      <c r="AB225" s="41">
        <f t="shared" si="53"/>
        <v>88.688798208240527</v>
      </c>
    </row>
    <row r="226" spans="6:28">
      <c r="F226" s="38">
        <f t="shared" si="41"/>
        <v>963</v>
      </c>
      <c r="G226" s="38">
        <f t="shared" si="42"/>
        <v>963000</v>
      </c>
      <c r="H226" s="38"/>
      <c r="I226" s="39">
        <f t="shared" si="43"/>
        <v>145300.72878278885</v>
      </c>
      <c r="J226" s="39" t="s">
        <v>55</v>
      </c>
      <c r="K226" s="39">
        <v>0</v>
      </c>
      <c r="L226" s="39">
        <f>1000*primary!M227</f>
        <v>5203.0508902727543</v>
      </c>
      <c r="M226" s="41">
        <f>primary!N227</f>
        <v>-88.509267531723452</v>
      </c>
      <c r="N226" s="40">
        <f t="shared" si="44"/>
        <v>135.35869283383909</v>
      </c>
      <c r="O226" s="50" t="s">
        <v>55</v>
      </c>
      <c r="P226" s="39">
        <f t="shared" si="45"/>
        <v>-5201.2898968469754</v>
      </c>
      <c r="Q226" s="39">
        <f>1000*secondary!M227</f>
        <v>6438.8273838033583</v>
      </c>
      <c r="R226" s="41">
        <f>secondary!N227</f>
        <v>-88.770180121239576</v>
      </c>
      <c r="S226" s="41">
        <f t="shared" si="46"/>
        <v>138.19499359471939</v>
      </c>
      <c r="T226" s="50" t="s">
        <v>55</v>
      </c>
      <c r="U226" s="39">
        <f t="shared" si="47"/>
        <v>-6437.3441901269625</v>
      </c>
      <c r="V226" s="41">
        <f t="shared" si="48"/>
        <v>273.55368642855848</v>
      </c>
      <c r="W226" s="41" t="s">
        <v>55</v>
      </c>
      <c r="X226" s="39">
        <f t="shared" si="49"/>
        <v>-11638.634086973938</v>
      </c>
      <c r="Y226" s="39">
        <f t="shared" si="50"/>
        <v>11641.848436989305</v>
      </c>
      <c r="Z226" s="41">
        <f t="shared" si="51"/>
        <v>-88.653571686264428</v>
      </c>
      <c r="AA226" s="39">
        <f t="shared" si="52"/>
        <v>531.15982708840488</v>
      </c>
      <c r="AB226" s="41">
        <f t="shared" si="53"/>
        <v>88.653571686264428</v>
      </c>
    </row>
    <row r="227" spans="6:28">
      <c r="F227" s="38">
        <f t="shared" si="41"/>
        <v>966</v>
      </c>
      <c r="G227" s="38">
        <f t="shared" si="42"/>
        <v>966000</v>
      </c>
      <c r="H227" s="38"/>
      <c r="I227" s="39">
        <f t="shared" si="43"/>
        <v>146207.43939902255</v>
      </c>
      <c r="J227" s="39" t="s">
        <v>55</v>
      </c>
      <c r="K227" s="39">
        <v>0</v>
      </c>
      <c r="L227" s="39">
        <f>1000*primary!M228</f>
        <v>5345.2126634296637</v>
      </c>
      <c r="M227" s="41">
        <f>primary!N228</f>
        <v>-88.468527014635043</v>
      </c>
      <c r="N227" s="40">
        <f t="shared" si="44"/>
        <v>142.85649208644256</v>
      </c>
      <c r="O227" s="50" t="s">
        <v>55</v>
      </c>
      <c r="P227" s="39">
        <f t="shared" si="45"/>
        <v>-5343.3033265909198</v>
      </c>
      <c r="Q227" s="39">
        <f>1000*secondary!M228</f>
        <v>6617.2982850118078</v>
      </c>
      <c r="R227" s="41">
        <f>secondary!N228</f>
        <v>-88.736086616678108</v>
      </c>
      <c r="S227" s="41">
        <f t="shared" si="46"/>
        <v>145.96212197606673</v>
      </c>
      <c r="T227" s="50" t="s">
        <v>55</v>
      </c>
      <c r="U227" s="39">
        <f t="shared" si="47"/>
        <v>-6615.6882976579582</v>
      </c>
      <c r="V227" s="41">
        <f t="shared" si="48"/>
        <v>288.81861406250925</v>
      </c>
      <c r="W227" s="41" t="s">
        <v>55</v>
      </c>
      <c r="X227" s="39">
        <f t="shared" si="49"/>
        <v>-11958.991624248878</v>
      </c>
      <c r="Y227" s="39">
        <f t="shared" si="50"/>
        <v>11962.478708891556</v>
      </c>
      <c r="Z227" s="41">
        <f t="shared" si="51"/>
        <v>-88.61653289810998</v>
      </c>
      <c r="AA227" s="39">
        <f t="shared" si="52"/>
        <v>506.22581883651986</v>
      </c>
      <c r="AB227" s="41">
        <f t="shared" si="53"/>
        <v>88.61653289810998</v>
      </c>
    </row>
    <row r="228" spans="6:28">
      <c r="F228" s="38">
        <f t="shared" si="41"/>
        <v>969</v>
      </c>
      <c r="G228" s="38">
        <f t="shared" si="42"/>
        <v>969000</v>
      </c>
      <c r="H228" s="38"/>
      <c r="I228" s="39">
        <f t="shared" si="43"/>
        <v>147116.97026600654</v>
      </c>
      <c r="J228" s="39" t="s">
        <v>55</v>
      </c>
      <c r="K228" s="39">
        <v>0</v>
      </c>
      <c r="L228" s="39">
        <f>1000*primary!M229</f>
        <v>5494.8251901949225</v>
      </c>
      <c r="M228" s="41">
        <f>primary!N229</f>
        <v>-88.425650434406606</v>
      </c>
      <c r="N228" s="40">
        <f t="shared" si="44"/>
        <v>150.96551935400333</v>
      </c>
      <c r="O228" s="50" t="s">
        <v>55</v>
      </c>
      <c r="P228" s="39">
        <f t="shared" si="45"/>
        <v>-5492.7509758559818</v>
      </c>
      <c r="Q228" s="39">
        <f>1000*secondary!M229</f>
        <v>6805.2733755105137</v>
      </c>
      <c r="R228" s="41">
        <f>secondary!N229</f>
        <v>-88.700177031520894</v>
      </c>
      <c r="S228" s="41">
        <f t="shared" si="46"/>
        <v>154.37248571810773</v>
      </c>
      <c r="T228" s="50" t="s">
        <v>55</v>
      </c>
      <c r="U228" s="39">
        <f t="shared" si="47"/>
        <v>-6803.5222385971128</v>
      </c>
      <c r="V228" s="41">
        <f t="shared" si="48"/>
        <v>305.33800507211106</v>
      </c>
      <c r="W228" s="41" t="s">
        <v>55</v>
      </c>
      <c r="X228" s="39">
        <f t="shared" si="49"/>
        <v>-12296.273214453095</v>
      </c>
      <c r="Y228" s="39">
        <f t="shared" si="50"/>
        <v>12300.063669014809</v>
      </c>
      <c r="Z228" s="41">
        <f t="shared" si="51"/>
        <v>-88.577537744289032</v>
      </c>
      <c r="AA228" s="39">
        <f t="shared" si="52"/>
        <v>481.81676641026792</v>
      </c>
      <c r="AB228" s="41">
        <f t="shared" si="53"/>
        <v>88.577537744289032</v>
      </c>
    </row>
    <row r="229" spans="6:28">
      <c r="F229" s="38">
        <f t="shared" si="41"/>
        <v>972</v>
      </c>
      <c r="G229" s="38">
        <f t="shared" si="42"/>
        <v>972000</v>
      </c>
      <c r="H229" s="38"/>
      <c r="I229" s="39">
        <f t="shared" si="43"/>
        <v>148029.32138374087</v>
      </c>
      <c r="J229" s="39" t="s">
        <v>55</v>
      </c>
      <c r="K229" s="39">
        <v>0</v>
      </c>
      <c r="L229" s="39">
        <f>1000*primary!M230</f>
        <v>5652.4920117256543</v>
      </c>
      <c r="M229" s="41">
        <f>primary!N230</f>
        <v>-88.380464666033191</v>
      </c>
      <c r="N229" s="40">
        <f t="shared" si="44"/>
        <v>159.75332971311141</v>
      </c>
      <c r="O229" s="50" t="s">
        <v>55</v>
      </c>
      <c r="P229" s="39">
        <f t="shared" si="45"/>
        <v>-5650.2340496892612</v>
      </c>
      <c r="Q229" s="39">
        <f>1000*secondary!M230</f>
        <v>7003.535280546379</v>
      </c>
      <c r="R229" s="41">
        <f>secondary!N230</f>
        <v>-88.662301764044315</v>
      </c>
      <c r="S229" s="41">
        <f t="shared" si="46"/>
        <v>163.49835475286025</v>
      </c>
      <c r="T229" s="50" t="s">
        <v>55</v>
      </c>
      <c r="U229" s="39">
        <f t="shared" si="47"/>
        <v>-7001.6265762928942</v>
      </c>
      <c r="V229" s="41">
        <f t="shared" si="48"/>
        <v>323.25168446597166</v>
      </c>
      <c r="W229" s="41" t="s">
        <v>55</v>
      </c>
      <c r="X229" s="39">
        <f t="shared" si="49"/>
        <v>-12651.860625982155</v>
      </c>
      <c r="Y229" s="39">
        <f t="shared" si="50"/>
        <v>12655.989449694862</v>
      </c>
      <c r="Z229" s="41">
        <f t="shared" si="51"/>
        <v>-88.536426437703341</v>
      </c>
      <c r="AA229" s="39">
        <f t="shared" si="52"/>
        <v>457.9382830697167</v>
      </c>
      <c r="AB229" s="41">
        <f t="shared" si="53"/>
        <v>88.536426437703341</v>
      </c>
    </row>
    <row r="230" spans="6:28">
      <c r="F230" s="38">
        <f t="shared" si="41"/>
        <v>975</v>
      </c>
      <c r="G230" s="38">
        <f t="shared" si="42"/>
        <v>975000</v>
      </c>
      <c r="H230" s="38"/>
      <c r="I230" s="39">
        <f t="shared" si="43"/>
        <v>148944.49275222557</v>
      </c>
      <c r="J230" s="39" t="s">
        <v>55</v>
      </c>
      <c r="K230" s="39">
        <v>0</v>
      </c>
      <c r="L230" s="39">
        <f>1000*primary!M231</f>
        <v>5818.8836179031778</v>
      </c>
      <c r="M230" s="41">
        <f>primary!N231</f>
        <v>-88.332777366440112</v>
      </c>
      <c r="N230" s="40">
        <f t="shared" si="44"/>
        <v>169.29703279350957</v>
      </c>
      <c r="O230" s="50" t="s">
        <v>55</v>
      </c>
      <c r="P230" s="39">
        <f t="shared" si="45"/>
        <v>-5816.4202971749983</v>
      </c>
      <c r="Q230" s="39">
        <f>1000*secondary!M231</f>
        <v>7212.9549314385495</v>
      </c>
      <c r="R230" s="41">
        <f>secondary!N231</f>
        <v>-88.622294324166035</v>
      </c>
      <c r="S230" s="41">
        <f t="shared" si="46"/>
        <v>173.42239614321244</v>
      </c>
      <c r="T230" s="50" t="s">
        <v>55</v>
      </c>
      <c r="U230" s="39">
        <f t="shared" si="47"/>
        <v>-7210.8698168445417</v>
      </c>
      <c r="V230" s="41">
        <f t="shared" si="48"/>
        <v>342.71942893672201</v>
      </c>
      <c r="W230" s="41" t="s">
        <v>55</v>
      </c>
      <c r="X230" s="39">
        <f t="shared" si="49"/>
        <v>-13027.290114019539</v>
      </c>
      <c r="Y230" s="39">
        <f t="shared" si="50"/>
        <v>13031.79743250339</v>
      </c>
      <c r="Z230" s="41">
        <f t="shared" si="51"/>
        <v>-88.493021309344371</v>
      </c>
      <c r="AA230" s="39">
        <f t="shared" si="52"/>
        <v>434.59599945740439</v>
      </c>
      <c r="AB230" s="41">
        <f t="shared" si="53"/>
        <v>88.493021309344371</v>
      </c>
    </row>
    <row r="231" spans="6:28">
      <c r="F231" s="38">
        <f t="shared" si="41"/>
        <v>978</v>
      </c>
      <c r="G231" s="38">
        <f t="shared" si="42"/>
        <v>978000</v>
      </c>
      <c r="H231" s="38"/>
      <c r="I231" s="39">
        <f t="shared" si="43"/>
        <v>149862.48437146057</v>
      </c>
      <c r="J231" s="39" t="s">
        <v>55</v>
      </c>
      <c r="K231" s="39">
        <v>0</v>
      </c>
      <c r="L231" s="39">
        <f>1000*primary!M232</f>
        <v>5994.7469904121053</v>
      </c>
      <c r="M231" s="41">
        <f>primary!N232</f>
        <v>-88.282374232576146</v>
      </c>
      <c r="N231" s="40">
        <f t="shared" si="44"/>
        <v>179.68495739527549</v>
      </c>
      <c r="O231" s="50" t="s">
        <v>55</v>
      </c>
      <c r="P231" s="39">
        <f t="shared" si="45"/>
        <v>-5992.0534706510134</v>
      </c>
      <c r="Q231" s="39">
        <f>1000*secondary!M232</f>
        <v>7434.5043776785342</v>
      </c>
      <c r="R231" s="41">
        <f>secondary!N232</f>
        <v>-88.579968881632269</v>
      </c>
      <c r="S231" s="41">
        <f t="shared" si="46"/>
        <v>184.23951780573819</v>
      </c>
      <c r="T231" s="50" t="s">
        <v>55</v>
      </c>
      <c r="U231" s="39">
        <f t="shared" si="47"/>
        <v>-7432.2211445704443</v>
      </c>
      <c r="V231" s="41">
        <f t="shared" si="48"/>
        <v>363.92447520101371</v>
      </c>
      <c r="W231" s="41" t="s">
        <v>55</v>
      </c>
      <c r="X231" s="39">
        <f t="shared" si="49"/>
        <v>-13424.274615221457</v>
      </c>
      <c r="Y231" s="39">
        <f t="shared" si="50"/>
        <v>13429.206602347345</v>
      </c>
      <c r="Z231" s="41">
        <f t="shared" si="51"/>
        <v>-88.447124235136286</v>
      </c>
      <c r="AA231" s="39">
        <f t="shared" si="52"/>
        <v>411.79556359512236</v>
      </c>
      <c r="AB231" s="41">
        <f t="shared" si="53"/>
        <v>88.447124235136286</v>
      </c>
    </row>
    <row r="232" spans="6:28">
      <c r="F232" s="38">
        <f t="shared" si="41"/>
        <v>981</v>
      </c>
      <c r="G232" s="38">
        <f t="shared" si="42"/>
        <v>981000</v>
      </c>
      <c r="H232" s="38"/>
      <c r="I232" s="39">
        <f t="shared" si="43"/>
        <v>150783.29624144596</v>
      </c>
      <c r="J232" s="39" t="s">
        <v>55</v>
      </c>
      <c r="K232" s="39">
        <v>0</v>
      </c>
      <c r="L232" s="39">
        <f>1000*primary!M233</f>
        <v>6180.9168251839337</v>
      </c>
      <c r="M232" s="41">
        <f>primary!N233</f>
        <v>-88.22901577645267</v>
      </c>
      <c r="N232" s="40">
        <f t="shared" si="44"/>
        <v>191.01866399920732</v>
      </c>
      <c r="O232" s="50" t="s">
        <v>55</v>
      </c>
      <c r="P232" s="39">
        <f t="shared" si="45"/>
        <v>-6177.9644438800224</v>
      </c>
      <c r="Q232" s="39">
        <f>1000*secondary!M233</f>
        <v>7669.2718955058108</v>
      </c>
      <c r="R232" s="41">
        <f>secondary!N233</f>
        <v>-88.535117374400443</v>
      </c>
      <c r="S232" s="41">
        <f t="shared" si="46"/>
        <v>196.05910469065162</v>
      </c>
      <c r="T232" s="50" t="s">
        <v>55</v>
      </c>
      <c r="U232" s="39">
        <f t="shared" si="47"/>
        <v>-7666.7654349577697</v>
      </c>
      <c r="V232" s="41">
        <f t="shared" si="48"/>
        <v>387.07776868985894</v>
      </c>
      <c r="W232" s="41" t="s">
        <v>55</v>
      </c>
      <c r="X232" s="39">
        <f t="shared" si="49"/>
        <v>-13844.729878837792</v>
      </c>
      <c r="Y232" s="39">
        <f t="shared" si="50"/>
        <v>13850.139877163618</v>
      </c>
      <c r="Z232" s="41">
        <f t="shared" si="51"/>
        <v>-88.398513605341947</v>
      </c>
      <c r="AA232" s="39">
        <f t="shared" si="52"/>
        <v>389.5426408801564</v>
      </c>
      <c r="AB232" s="41">
        <f t="shared" si="53"/>
        <v>88.398513605341947</v>
      </c>
    </row>
    <row r="233" spans="6:28">
      <c r="F233" s="38">
        <f t="shared" si="41"/>
        <v>984</v>
      </c>
      <c r="G233" s="38">
        <f t="shared" si="42"/>
        <v>984000</v>
      </c>
      <c r="H233" s="38"/>
      <c r="I233" s="39">
        <f t="shared" si="43"/>
        <v>151706.92836218161</v>
      </c>
      <c r="J233" s="39" t="s">
        <v>55</v>
      </c>
      <c r="K233" s="39">
        <v>0</v>
      </c>
      <c r="L233" s="39">
        <f>1000*primary!M234</f>
        <v>6378.3287892057506</v>
      </c>
      <c r="M233" s="41">
        <f>primary!N234</f>
        <v>-88.172433514878591</v>
      </c>
      <c r="N233" s="40">
        <f t="shared" si="44"/>
        <v>203.41539071605516</v>
      </c>
      <c r="O233" s="50" t="s">
        <v>55</v>
      </c>
      <c r="P233" s="39">
        <f t="shared" si="45"/>
        <v>-6375.0843384249229</v>
      </c>
      <c r="Q233" s="39">
        <f>1000*secondary!M234</f>
        <v>7918.4798877862941</v>
      </c>
      <c r="R233" s="41">
        <f>secondary!N234</f>
        <v>-88.487506082364263</v>
      </c>
      <c r="S233" s="41">
        <f t="shared" si="46"/>
        <v>209.00774577758557</v>
      </c>
      <c r="T233" s="50" t="s">
        <v>55</v>
      </c>
      <c r="U233" s="39">
        <f t="shared" si="47"/>
        <v>-7915.7210344655914</v>
      </c>
      <c r="V233" s="41">
        <f t="shared" si="48"/>
        <v>412.42313649364075</v>
      </c>
      <c r="W233" s="41" t="s">
        <v>55</v>
      </c>
      <c r="X233" s="39">
        <f t="shared" si="49"/>
        <v>-14290.805372890514</v>
      </c>
      <c r="Y233" s="39">
        <f t="shared" si="50"/>
        <v>14296.755262973191</v>
      </c>
      <c r="Z233" s="41">
        <f t="shared" si="51"/>
        <v>-88.346940738799759</v>
      </c>
      <c r="AA233" s="39">
        <f t="shared" si="52"/>
        <v>367.84291408084187</v>
      </c>
      <c r="AB233" s="41">
        <f t="shared" si="53"/>
        <v>88.346940738799759</v>
      </c>
    </row>
    <row r="234" spans="6:28">
      <c r="F234" s="38">
        <f t="shared" si="41"/>
        <v>987</v>
      </c>
      <c r="G234" s="38">
        <f t="shared" si="42"/>
        <v>987000</v>
      </c>
      <c r="H234" s="38"/>
      <c r="I234" s="39">
        <f t="shared" si="43"/>
        <v>152633.38073366767</v>
      </c>
      <c r="J234" s="39" t="s">
        <v>55</v>
      </c>
      <c r="K234" s="39">
        <v>0</v>
      </c>
      <c r="L234" s="39">
        <f>1000*primary!M235</f>
        <v>6588.035255075757</v>
      </c>
      <c r="M234" s="41">
        <f>primary!N235</f>
        <v>-88.112325446143984</v>
      </c>
      <c r="N234" s="40">
        <f t="shared" si="44"/>
        <v>217.01104261060607</v>
      </c>
      <c r="O234" s="50" t="s">
        <v>55</v>
      </c>
      <c r="P234" s="39">
        <f t="shared" si="45"/>
        <v>-6584.4600940021</v>
      </c>
      <c r="Q234" s="39">
        <f>1000*secondary!M235</f>
        <v>8183.5061956921945</v>
      </c>
      <c r="R234" s="41">
        <f>secondary!N235</f>
        <v>-88.436871547452682</v>
      </c>
      <c r="S234" s="41">
        <f t="shared" si="46"/>
        <v>223.23257884977588</v>
      </c>
      <c r="T234" s="50" t="s">
        <v>55</v>
      </c>
      <c r="U234" s="39">
        <f t="shared" si="47"/>
        <v>-8180.4609204293993</v>
      </c>
      <c r="V234" s="41">
        <f t="shared" si="48"/>
        <v>440.24362146038197</v>
      </c>
      <c r="W234" s="41" t="s">
        <v>55</v>
      </c>
      <c r="X234" s="39">
        <f t="shared" si="49"/>
        <v>-14764.9210144315</v>
      </c>
      <c r="Y234" s="39">
        <f t="shared" si="50"/>
        <v>14771.482898092441</v>
      </c>
      <c r="Z234" s="41">
        <f t="shared" si="51"/>
        <v>-88.292125619597471</v>
      </c>
      <c r="AA234" s="39">
        <f t="shared" si="52"/>
        <v>346.70208333138407</v>
      </c>
      <c r="AB234" s="41">
        <f t="shared" si="53"/>
        <v>88.292125619597471</v>
      </c>
    </row>
    <row r="235" spans="6:28">
      <c r="F235" s="38">
        <f t="shared" si="41"/>
        <v>990</v>
      </c>
      <c r="G235" s="38">
        <f t="shared" si="42"/>
        <v>990000</v>
      </c>
      <c r="H235" s="38"/>
      <c r="I235" s="39">
        <f t="shared" si="43"/>
        <v>153562.65335590404</v>
      </c>
      <c r="J235" s="39" t="s">
        <v>55</v>
      </c>
      <c r="K235" s="39">
        <v>0</v>
      </c>
      <c r="L235" s="39">
        <f>1000*primary!M236</f>
        <v>6811.2240706001248</v>
      </c>
      <c r="M235" s="41">
        <f>primary!N236</f>
        <v>-88.04835065302855</v>
      </c>
      <c r="N235" s="40">
        <f t="shared" si="44"/>
        <v>231.96386669961072</v>
      </c>
      <c r="O235" s="50" t="s">
        <v>55</v>
      </c>
      <c r="P235" s="39">
        <f t="shared" si="45"/>
        <v>-6807.2730299634886</v>
      </c>
      <c r="Q235" s="39">
        <f>1000*secondary!M236</f>
        <v>8465.9096054202837</v>
      </c>
      <c r="R235" s="41">
        <f>secondary!N236</f>
        <v>-88.38291568989618</v>
      </c>
      <c r="S235" s="41">
        <f t="shared" si="46"/>
        <v>238.90541815715895</v>
      </c>
      <c r="T235" s="50" t="s">
        <v>55</v>
      </c>
      <c r="U235" s="39">
        <f t="shared" si="47"/>
        <v>-8462.5380145865565</v>
      </c>
      <c r="V235" s="41">
        <f t="shared" si="48"/>
        <v>470.8692848567697</v>
      </c>
      <c r="W235" s="41" t="s">
        <v>55</v>
      </c>
      <c r="X235" s="39">
        <f t="shared" si="49"/>
        <v>-15269.811044550046</v>
      </c>
      <c r="Y235" s="39">
        <f t="shared" si="50"/>
        <v>15277.069326925375</v>
      </c>
      <c r="Z235" s="41">
        <f t="shared" si="51"/>
        <v>-88.233751802000199</v>
      </c>
      <c r="AA235" s="39">
        <f t="shared" si="52"/>
        <v>326.12586612570226</v>
      </c>
      <c r="AB235" s="41">
        <f t="shared" si="53"/>
        <v>88.233751802000199</v>
      </c>
    </row>
    <row r="236" spans="6:28">
      <c r="F236" s="38">
        <f t="shared" si="41"/>
        <v>993</v>
      </c>
      <c r="G236" s="38">
        <f t="shared" si="42"/>
        <v>993000</v>
      </c>
      <c r="H236" s="38"/>
      <c r="I236" s="39">
        <f t="shared" si="43"/>
        <v>154494.74622889073</v>
      </c>
      <c r="J236" s="39" t="s">
        <v>55</v>
      </c>
      <c r="K236" s="39">
        <v>0</v>
      </c>
      <c r="L236" s="39">
        <f>1000*primary!M237</f>
        <v>7049.2410686324592</v>
      </c>
      <c r="M236" s="41">
        <f>primary!N237</f>
        <v>-87.980122828804795</v>
      </c>
      <c r="N236" s="40">
        <f t="shared" si="44"/>
        <v>248.45899821847183</v>
      </c>
      <c r="O236" s="50" t="s">
        <v>55</v>
      </c>
      <c r="P236" s="39">
        <f t="shared" si="45"/>
        <v>-7044.8610894678941</v>
      </c>
      <c r="Q236" s="39">
        <f>1000*secondary!M237</f>
        <v>8767.4605455448873</v>
      </c>
      <c r="R236" s="41">
        <f>secondary!N237</f>
        <v>-88.325299929677726</v>
      </c>
      <c r="S236" s="41">
        <f t="shared" si="46"/>
        <v>256.22788139228783</v>
      </c>
      <c r="T236" s="50" t="s">
        <v>55</v>
      </c>
      <c r="U236" s="39">
        <f t="shared" si="47"/>
        <v>-8763.7156326802087</v>
      </c>
      <c r="V236" s="41">
        <f t="shared" si="48"/>
        <v>504.68687961075966</v>
      </c>
      <c r="W236" s="41" t="s">
        <v>55</v>
      </c>
      <c r="X236" s="39">
        <f t="shared" si="49"/>
        <v>-15808.576722148104</v>
      </c>
      <c r="Y236" s="39">
        <f t="shared" si="50"/>
        <v>15816.630703993002</v>
      </c>
      <c r="Z236" s="41">
        <f t="shared" si="51"/>
        <v>-88.171460287984061</v>
      </c>
      <c r="AA236" s="39">
        <f t="shared" si="52"/>
        <v>306.1199973101044</v>
      </c>
      <c r="AB236" s="41">
        <f t="shared" si="53"/>
        <v>88.171460287984061</v>
      </c>
    </row>
    <row r="237" spans="6:28">
      <c r="F237" s="38">
        <f t="shared" si="41"/>
        <v>996</v>
      </c>
      <c r="G237" s="38">
        <f t="shared" si="42"/>
        <v>996000</v>
      </c>
      <c r="H237" s="38"/>
      <c r="I237" s="39">
        <f t="shared" si="43"/>
        <v>155429.65935262779</v>
      </c>
      <c r="J237" s="39" t="s">
        <v>55</v>
      </c>
      <c r="K237" s="39">
        <v>0</v>
      </c>
      <c r="L237" s="39">
        <f>1000*primary!M238</f>
        <v>7303.6172159055486</v>
      </c>
      <c r="M237" s="41">
        <f>primary!N238</f>
        <v>-87.907202466992103</v>
      </c>
      <c r="N237" s="40">
        <f t="shared" si="44"/>
        <v>266.71412218235764</v>
      </c>
      <c r="O237" s="50" t="s">
        <v>55</v>
      </c>
      <c r="P237" s="39">
        <f t="shared" si="45"/>
        <v>-7298.7456465820487</v>
      </c>
      <c r="Q237" s="39">
        <f>1000*secondary!M238</f>
        <v>9090.1782499729616</v>
      </c>
      <c r="R237" s="41">
        <f>secondary!N238</f>
        <v>-88.263638068524699</v>
      </c>
      <c r="S237" s="41">
        <f t="shared" si="46"/>
        <v>275.43780205427151</v>
      </c>
      <c r="T237" s="50" t="s">
        <v>55</v>
      </c>
      <c r="U237" s="39">
        <f t="shared" si="47"/>
        <v>-9086.004327177101</v>
      </c>
      <c r="V237" s="41">
        <f t="shared" si="48"/>
        <v>542.15192423662916</v>
      </c>
      <c r="W237" s="41" t="s">
        <v>55</v>
      </c>
      <c r="X237" s="39">
        <f t="shared" si="49"/>
        <v>-16384.74997375915</v>
      </c>
      <c r="Y237" s="39">
        <f t="shared" si="50"/>
        <v>16393.717101729981</v>
      </c>
      <c r="Z237" s="41">
        <f t="shared" si="51"/>
        <v>-88.104842127310945</v>
      </c>
      <c r="AA237" s="39">
        <f t="shared" si="52"/>
        <v>286.69022907458782</v>
      </c>
      <c r="AB237" s="41">
        <f t="shared" si="53"/>
        <v>88.104842127310945</v>
      </c>
    </row>
    <row r="238" spans="6:28">
      <c r="F238" s="38">
        <f t="shared" si="41"/>
        <v>999</v>
      </c>
      <c r="G238" s="38">
        <f t="shared" si="42"/>
        <v>999000</v>
      </c>
      <c r="H238" s="38"/>
      <c r="I238" s="39">
        <f t="shared" si="43"/>
        <v>156367.39272711516</v>
      </c>
      <c r="J238" s="39" t="s">
        <v>55</v>
      </c>
      <c r="K238" s="39">
        <v>0</v>
      </c>
      <c r="L238" s="39">
        <f>1000*primary!M239</f>
        <v>7576.1015549894191</v>
      </c>
      <c r="M238" s="41">
        <f>primary!N239</f>
        <v>-87.829087381799482</v>
      </c>
      <c r="N238" s="40">
        <f t="shared" si="44"/>
        <v>286.98657385756559</v>
      </c>
      <c r="O238" s="50" t="s">
        <v>55</v>
      </c>
      <c r="P238" s="39">
        <f t="shared" si="45"/>
        <v>-7570.6640050882324</v>
      </c>
      <c r="Q238" s="39">
        <f>1000*secondary!M239</f>
        <v>9436.3760321885966</v>
      </c>
      <c r="R238" s="41">
        <f>secondary!N239</f>
        <v>-88.197487616562384</v>
      </c>
      <c r="S238" s="41">
        <f t="shared" si="46"/>
        <v>296.81730873620853</v>
      </c>
      <c r="T238" s="50" t="s">
        <v>55</v>
      </c>
      <c r="U238" s="39">
        <f t="shared" si="47"/>
        <v>-9431.7067440680112</v>
      </c>
      <c r="V238" s="41">
        <f t="shared" si="48"/>
        <v>583.80388259377412</v>
      </c>
      <c r="W238" s="41" t="s">
        <v>55</v>
      </c>
      <c r="X238" s="39">
        <f t="shared" si="49"/>
        <v>-17002.370749156245</v>
      </c>
      <c r="Y238" s="39">
        <f t="shared" si="50"/>
        <v>17012.390721620977</v>
      </c>
      <c r="Z238" s="41">
        <f t="shared" si="51"/>
        <v>-88.033429418059569</v>
      </c>
      <c r="AA238" s="39">
        <f t="shared" si="52"/>
        <v>267.84233094235799</v>
      </c>
      <c r="AB238" s="41">
        <f t="shared" si="53"/>
        <v>88.033429418059569</v>
      </c>
    </row>
    <row r="239" spans="6:28">
      <c r="F239" s="38">
        <f t="shared" si="41"/>
        <v>1002</v>
      </c>
      <c r="G239" s="38">
        <f t="shared" si="42"/>
        <v>1002000</v>
      </c>
      <c r="H239" s="38"/>
      <c r="I239" s="39">
        <f t="shared" si="43"/>
        <v>157307.94635235291</v>
      </c>
      <c r="J239" s="39" t="s">
        <v>55</v>
      </c>
      <c r="K239" s="39">
        <v>0</v>
      </c>
      <c r="L239" s="39">
        <f>1000*primary!M240</f>
        <v>7868.7014334658525</v>
      </c>
      <c r="M239" s="41">
        <f>primary!N240</f>
        <v>-87.745201127873116</v>
      </c>
      <c r="N239" s="40">
        <f t="shared" si="44"/>
        <v>309.58231124513804</v>
      </c>
      <c r="O239" s="50" t="s">
        <v>55</v>
      </c>
      <c r="P239" s="39">
        <f t="shared" si="45"/>
        <v>-7862.6090479936538</v>
      </c>
      <c r="Q239" s="39">
        <f>1000*secondary!M240</f>
        <v>9808.7168129617421</v>
      </c>
      <c r="R239" s="41">
        <f>secondary!N240</f>
        <v>-88.12633915230802</v>
      </c>
      <c r="S239" s="41">
        <f t="shared" si="46"/>
        <v>320.70308505626161</v>
      </c>
      <c r="T239" s="50" t="s">
        <v>55</v>
      </c>
      <c r="U239" s="39">
        <f t="shared" si="47"/>
        <v>-9803.4726014873813</v>
      </c>
      <c r="V239" s="41">
        <f t="shared" si="48"/>
        <v>630.28539630139971</v>
      </c>
      <c r="W239" s="41" t="s">
        <v>55</v>
      </c>
      <c r="X239" s="39">
        <f t="shared" si="49"/>
        <v>-17666.081649481035</v>
      </c>
      <c r="Y239" s="39">
        <f t="shared" si="50"/>
        <v>17677.321644607855</v>
      </c>
      <c r="Z239" s="41">
        <f t="shared" si="51"/>
        <v>-87.956684289221386</v>
      </c>
      <c r="AA239" s="39">
        <f t="shared" si="52"/>
        <v>249.58208975720729</v>
      </c>
      <c r="AB239" s="41">
        <f t="shared" si="53"/>
        <v>87.956684289221386</v>
      </c>
    </row>
    <row r="240" spans="6:28">
      <c r="F240" s="38">
        <f t="shared" si="41"/>
        <v>1005</v>
      </c>
      <c r="G240" s="38">
        <f t="shared" si="42"/>
        <v>1005000</v>
      </c>
      <c r="H240" s="38"/>
      <c r="I240" s="39">
        <f t="shared" si="43"/>
        <v>158251.32022834095</v>
      </c>
      <c r="J240" s="39" t="s">
        <v>55</v>
      </c>
      <c r="K240" s="39">
        <v>0</v>
      </c>
      <c r="L240" s="39">
        <f>1000*primary!M241</f>
        <v>8183.7319712161061</v>
      </c>
      <c r="M240" s="41">
        <f>primary!N241</f>
        <v>-87.654878755756613</v>
      </c>
      <c r="N240" s="40">
        <f t="shared" si="44"/>
        <v>334.86734488352249</v>
      </c>
      <c r="O240" s="50" t="s">
        <v>55</v>
      </c>
      <c r="P240" s="39">
        <f t="shared" si="45"/>
        <v>-8176.8779395338488</v>
      </c>
      <c r="Q240" s="39">
        <f>1000*secondary!M241</f>
        <v>10210.281715182964</v>
      </c>
      <c r="R240" s="41">
        <f>secondary!N241</f>
        <v>-88.049603175540966</v>
      </c>
      <c r="S240" s="41">
        <f t="shared" si="46"/>
        <v>347.49950901133013</v>
      </c>
      <c r="T240" s="50" t="s">
        <v>55</v>
      </c>
      <c r="U240" s="39">
        <f t="shared" si="47"/>
        <v>-10204.366555285853</v>
      </c>
      <c r="V240" s="41">
        <f t="shared" si="48"/>
        <v>682.36685389485262</v>
      </c>
      <c r="W240" s="41" t="s">
        <v>55</v>
      </c>
      <c r="X240" s="39">
        <f t="shared" si="49"/>
        <v>-18381.244494819701</v>
      </c>
      <c r="Y240" s="39">
        <f t="shared" si="50"/>
        <v>18393.905884874857</v>
      </c>
      <c r="Z240" s="41">
        <f t="shared" si="51"/>
        <v>-87.873985317124621</v>
      </c>
      <c r="AA240" s="39">
        <f t="shared" si="52"/>
        <v>231.91530966820119</v>
      </c>
      <c r="AB240" s="41">
        <f t="shared" si="53"/>
        <v>87.873985317124621</v>
      </c>
    </row>
    <row r="241" spans="6:28">
      <c r="F241" s="38">
        <f t="shared" si="41"/>
        <v>1008</v>
      </c>
      <c r="G241" s="38">
        <f t="shared" si="42"/>
        <v>1008000</v>
      </c>
      <c r="H241" s="38"/>
      <c r="I241" s="39">
        <f t="shared" si="43"/>
        <v>159197.51435507933</v>
      </c>
      <c r="J241" s="39" t="s">
        <v>55</v>
      </c>
      <c r="K241" s="39">
        <v>0</v>
      </c>
      <c r="L241" s="39">
        <f>1000*primary!M242</f>
        <v>8523.877336726644</v>
      </c>
      <c r="M241" s="41">
        <f>primary!N242</f>
        <v>-87.557349159898564</v>
      </c>
      <c r="N241" s="40">
        <f t="shared" si="44"/>
        <v>363.28242425780974</v>
      </c>
      <c r="O241" s="50" t="s">
        <v>55</v>
      </c>
      <c r="P241" s="39">
        <f t="shared" si="45"/>
        <v>-8516.1323810628655</v>
      </c>
      <c r="Q241" s="39">
        <f>1000*secondary!M242</f>
        <v>10644.65545725451</v>
      </c>
      <c r="R241" s="41">
        <f>secondary!N242</f>
        <v>-87.966593735982983</v>
      </c>
      <c r="S241" s="41">
        <f t="shared" si="46"/>
        <v>377.69563267886082</v>
      </c>
      <c r="T241" s="50" t="s">
        <v>55</v>
      </c>
      <c r="U241" s="39">
        <f t="shared" si="47"/>
        <v>-10637.952613765186</v>
      </c>
      <c r="V241" s="41">
        <f t="shared" si="48"/>
        <v>740.97805693667055</v>
      </c>
      <c r="W241" s="41" t="s">
        <v>55</v>
      </c>
      <c r="X241" s="39">
        <f t="shared" si="49"/>
        <v>-19154.084994828052</v>
      </c>
      <c r="Y241" s="39">
        <f t="shared" si="50"/>
        <v>19168.412048731599</v>
      </c>
      <c r="Z241" s="41">
        <f t="shared" si="51"/>
        <v>-87.784610650351652</v>
      </c>
      <c r="AA241" s="39">
        <f t="shared" si="52"/>
        <v>214.84781211096717</v>
      </c>
      <c r="AB241" s="41">
        <f t="shared" si="53"/>
        <v>87.784610650351652</v>
      </c>
    </row>
    <row r="242" spans="6:28">
      <c r="F242" s="38">
        <f t="shared" si="41"/>
        <v>1011</v>
      </c>
      <c r="G242" s="38">
        <f t="shared" si="42"/>
        <v>1011000</v>
      </c>
      <c r="H242" s="38"/>
      <c r="I242" s="39">
        <f t="shared" si="43"/>
        <v>160146.52873256808</v>
      </c>
      <c r="J242" s="39" t="s">
        <v>55</v>
      </c>
      <c r="K242" s="39">
        <v>0</v>
      </c>
      <c r="L242" s="39">
        <f>1000*primary!M243</f>
        <v>8892.267253914004</v>
      </c>
      <c r="M242" s="41">
        <f>primary!N243</f>
        <v>-87.451713029476991</v>
      </c>
      <c r="N242" s="40">
        <f t="shared" si="44"/>
        <v>395.36208457515704</v>
      </c>
      <c r="O242" s="50" t="s">
        <v>55</v>
      </c>
      <c r="P242" s="39">
        <f t="shared" si="45"/>
        <v>-8883.4737426927586</v>
      </c>
      <c r="Q242" s="39">
        <f>1000*secondary!M243</f>
        <v>11116.033545066728</v>
      </c>
      <c r="R242" s="41">
        <f>secondary!N243</f>
        <v>-87.876507876472829</v>
      </c>
      <c r="S242" s="41">
        <f t="shared" si="46"/>
        <v>411.887339250163</v>
      </c>
      <c r="T242" s="50" t="s">
        <v>55</v>
      </c>
      <c r="U242" s="39">
        <f t="shared" si="47"/>
        <v>-11108.400001567021</v>
      </c>
      <c r="V242" s="41">
        <f t="shared" si="48"/>
        <v>807.24942382532004</v>
      </c>
      <c r="W242" s="41" t="s">
        <v>55</v>
      </c>
      <c r="X242" s="39">
        <f t="shared" si="49"/>
        <v>-19991.873744259778</v>
      </c>
      <c r="Y242" s="39">
        <f t="shared" si="50"/>
        <v>20008.165019278749</v>
      </c>
      <c r="Z242" s="41">
        <f t="shared" si="51"/>
        <v>-87.687716873744961</v>
      </c>
      <c r="AA242" s="39">
        <f t="shared" si="52"/>
        <v>198.3854357847421</v>
      </c>
      <c r="AB242" s="41">
        <f t="shared" si="53"/>
        <v>87.687716873744961</v>
      </c>
    </row>
    <row r="243" spans="6:28">
      <c r="F243" s="38">
        <f t="shared" si="41"/>
        <v>1014</v>
      </c>
      <c r="G243" s="38">
        <f t="shared" si="42"/>
        <v>1014000</v>
      </c>
      <c r="H243" s="38"/>
      <c r="I243" s="39">
        <f t="shared" si="43"/>
        <v>161098.36336080715</v>
      </c>
      <c r="J243" s="39" t="s">
        <v>55</v>
      </c>
      <c r="K243" s="39">
        <v>0</v>
      </c>
      <c r="L243" s="39">
        <f>1000*primary!M244</f>
        <v>9292.5733414286879</v>
      </c>
      <c r="M243" s="41">
        <f>primary!N244</f>
        <v>-87.336915069810033</v>
      </c>
      <c r="N243" s="40">
        <f t="shared" si="44"/>
        <v>431.75959652915623</v>
      </c>
      <c r="O243" s="50" t="s">
        <v>55</v>
      </c>
      <c r="P243" s="39">
        <f t="shared" si="45"/>
        <v>-9282.5375278873034</v>
      </c>
      <c r="Q243" s="39">
        <f>1000*secondary!M244</f>
        <v>11629.358037510585</v>
      </c>
      <c r="R243" s="41">
        <f>secondary!N244</f>
        <v>-87.778399587359445</v>
      </c>
      <c r="S243" s="41">
        <f t="shared" si="46"/>
        <v>450.80656121537407</v>
      </c>
      <c r="T243" s="50" t="s">
        <v>55</v>
      </c>
      <c r="U243" s="39">
        <f t="shared" si="47"/>
        <v>-11620.617101039739</v>
      </c>
      <c r="V243" s="41">
        <f t="shared" si="48"/>
        <v>882.5661577445303</v>
      </c>
      <c r="W243" s="41" t="s">
        <v>55</v>
      </c>
      <c r="X243" s="39">
        <f t="shared" si="49"/>
        <v>-20903.154628927041</v>
      </c>
      <c r="Y243" s="39">
        <f t="shared" si="50"/>
        <v>20921.77804259547</v>
      </c>
      <c r="Z243" s="41">
        <f t="shared" si="51"/>
        <v>-87.582312301545031</v>
      </c>
      <c r="AA243" s="39">
        <f t="shared" si="52"/>
        <v>182.53403662395931</v>
      </c>
      <c r="AB243" s="41">
        <f t="shared" si="53"/>
        <v>87.582312301545031</v>
      </c>
    </row>
    <row r="244" spans="6:28">
      <c r="F244" s="38">
        <f t="shared" si="41"/>
        <v>1017</v>
      </c>
      <c r="G244" s="38">
        <f t="shared" si="42"/>
        <v>1017000</v>
      </c>
      <c r="H244" s="38"/>
      <c r="I244" s="39">
        <f t="shared" si="43"/>
        <v>162053.0182397966</v>
      </c>
      <c r="J244" s="39" t="s">
        <v>55</v>
      </c>
      <c r="K244" s="39">
        <v>0</v>
      </c>
      <c r="L244" s="39">
        <f>1000*primary!M245</f>
        <v>9729.1315450579459</v>
      </c>
      <c r="M244" s="41">
        <f>primary!N245</f>
        <v>-87.211708680372794</v>
      </c>
      <c r="N244" s="40">
        <f t="shared" si="44"/>
        <v>473.28000310520741</v>
      </c>
      <c r="O244" s="50" t="s">
        <v>55</v>
      </c>
      <c r="P244" s="39">
        <f t="shared" si="45"/>
        <v>-9717.613218260045</v>
      </c>
      <c r="Q244" s="39">
        <f>1000*secondary!M245</f>
        <v>12190.491176460164</v>
      </c>
      <c r="R244" s="41">
        <f>secondary!N245</f>
        <v>-87.671146483752281</v>
      </c>
      <c r="S244" s="41">
        <f t="shared" si="46"/>
        <v>495.3602504111779</v>
      </c>
      <c r="T244" s="50" t="s">
        <v>55</v>
      </c>
      <c r="U244" s="39">
        <f t="shared" si="47"/>
        <v>-12180.422543806339</v>
      </c>
      <c r="V244" s="41">
        <f t="shared" si="48"/>
        <v>968.64025351638531</v>
      </c>
      <c r="W244" s="41" t="s">
        <v>55</v>
      </c>
      <c r="X244" s="39">
        <f t="shared" si="49"/>
        <v>-21898.035762066385</v>
      </c>
      <c r="Y244" s="39">
        <f t="shared" si="50"/>
        <v>21919.448765365214</v>
      </c>
      <c r="Z244" s="41">
        <f t="shared" si="51"/>
        <v>-87.467222908464052</v>
      </c>
      <c r="AA244" s="39">
        <f t="shared" si="52"/>
        <v>167.2994877628791</v>
      </c>
      <c r="AB244" s="41">
        <f t="shared" si="53"/>
        <v>87.467222908464052</v>
      </c>
    </row>
    <row r="245" spans="6:28">
      <c r="F245" s="38">
        <f t="shared" si="41"/>
        <v>1020</v>
      </c>
      <c r="G245" s="38">
        <f t="shared" si="42"/>
        <v>1020000</v>
      </c>
      <c r="H245" s="38"/>
      <c r="I245" s="39">
        <f t="shared" si="43"/>
        <v>163010.49336953633</v>
      </c>
      <c r="J245" s="39" t="s">
        <v>55</v>
      </c>
      <c r="K245" s="39">
        <v>0</v>
      </c>
      <c r="L245" s="39">
        <f>1000*primary!M246</f>
        <v>10207.099285759792</v>
      </c>
      <c r="M245" s="41">
        <f>primary!N246</f>
        <v>-87.074610588626641</v>
      </c>
      <c r="N245" s="40">
        <f t="shared" si="44"/>
        <v>520.92437914679033</v>
      </c>
      <c r="O245" s="50" t="s">
        <v>55</v>
      </c>
      <c r="P245" s="39">
        <f t="shared" si="45"/>
        <v>-10193.797801632549</v>
      </c>
      <c r="Q245" s="39">
        <f>1000*secondary!M246</f>
        <v>12806.439789357853</v>
      </c>
      <c r="R245" s="41">
        <f>secondary!N246</f>
        <v>-87.553406719285036</v>
      </c>
      <c r="S245" s="41">
        <f t="shared" si="46"/>
        <v>546.68300026148984</v>
      </c>
      <c r="T245" s="50" t="s">
        <v>55</v>
      </c>
      <c r="U245" s="39">
        <f t="shared" si="47"/>
        <v>-12794.766030517052</v>
      </c>
      <c r="V245" s="41">
        <f t="shared" si="48"/>
        <v>1067.6073794082802</v>
      </c>
      <c r="W245" s="41" t="s">
        <v>55</v>
      </c>
      <c r="X245" s="39">
        <f t="shared" si="49"/>
        <v>-22988.563832149601</v>
      </c>
      <c r="Y245" s="39">
        <f t="shared" si="50"/>
        <v>23013.340752298081</v>
      </c>
      <c r="Z245" s="41">
        <f t="shared" si="51"/>
        <v>-87.341048417841904</v>
      </c>
      <c r="AA245" s="39">
        <f t="shared" si="52"/>
        <v>152.68767949120459</v>
      </c>
      <c r="AB245" s="41">
        <f t="shared" si="53"/>
        <v>87.341048417841904</v>
      </c>
    </row>
    <row r="246" spans="6:28">
      <c r="F246" s="38">
        <f t="shared" si="41"/>
        <v>1023</v>
      </c>
      <c r="G246" s="38">
        <f t="shared" si="42"/>
        <v>1023000</v>
      </c>
      <c r="H246" s="38"/>
      <c r="I246" s="39">
        <f t="shared" si="43"/>
        <v>163970.78875002643</v>
      </c>
      <c r="J246" s="39" t="s">
        <v>55</v>
      </c>
      <c r="K246" s="39">
        <v>0</v>
      </c>
      <c r="L246" s="39">
        <f>1000*primary!M247</f>
        <v>10732.659358145884</v>
      </c>
      <c r="M246" s="41">
        <f>primary!N247</f>
        <v>-86.923841945290036</v>
      </c>
      <c r="N246" s="40">
        <f t="shared" si="44"/>
        <v>575.9498844899822</v>
      </c>
      <c r="O246" s="50" t="s">
        <v>55</v>
      </c>
      <c r="P246" s="39">
        <f t="shared" si="45"/>
        <v>-10717.19453161845</v>
      </c>
      <c r="Q246" s="39">
        <f>1000*secondary!M247</f>
        <v>13485.648653227438</v>
      </c>
      <c r="R246" s="41">
        <f>secondary!N247</f>
        <v>-87.423562630116749</v>
      </c>
      <c r="S246" s="41">
        <f t="shared" si="46"/>
        <v>606.20906532764877</v>
      </c>
      <c r="T246" s="50" t="s">
        <v>55</v>
      </c>
      <c r="U246" s="39">
        <f t="shared" si="47"/>
        <v>-13472.016559053422</v>
      </c>
      <c r="V246" s="41">
        <f t="shared" si="48"/>
        <v>1182.1589498176309</v>
      </c>
      <c r="W246" s="41" t="s">
        <v>55</v>
      </c>
      <c r="X246" s="39">
        <f t="shared" si="49"/>
        <v>-24189.211090671874</v>
      </c>
      <c r="Y246" s="39">
        <f t="shared" si="50"/>
        <v>24218.080703716329</v>
      </c>
      <c r="Z246" s="41">
        <f t="shared" si="51"/>
        <v>-87.202105062650773</v>
      </c>
      <c r="AA246" s="39">
        <f t="shared" si="52"/>
        <v>138.7045191979656</v>
      </c>
      <c r="AB246" s="41">
        <f t="shared" si="53"/>
        <v>87.202105062650773</v>
      </c>
    </row>
    <row r="247" spans="6:28">
      <c r="F247" s="38">
        <f t="shared" si="41"/>
        <v>1026</v>
      </c>
      <c r="G247" s="38">
        <f t="shared" si="42"/>
        <v>1026000</v>
      </c>
      <c r="H247" s="38"/>
      <c r="I247" s="39">
        <f t="shared" si="43"/>
        <v>164933.90438126685</v>
      </c>
      <c r="J247" s="39" t="s">
        <v>55</v>
      </c>
      <c r="K247" s="39">
        <v>0</v>
      </c>
      <c r="L247" s="39">
        <f>1000*primary!M248</f>
        <v>11313.287621887579</v>
      </c>
      <c r="M247" s="41">
        <f>primary!N248</f>
        <v>-86.757250926340859</v>
      </c>
      <c r="N247" s="40">
        <f t="shared" si="44"/>
        <v>639.9523840777731</v>
      </c>
      <c r="O247" s="50" t="s">
        <v>55</v>
      </c>
      <c r="P247" s="39">
        <f t="shared" si="45"/>
        <v>-11295.173206359781</v>
      </c>
      <c r="Q247" s="39">
        <f>1000*secondary!M248</f>
        <v>14238.388847813232</v>
      </c>
      <c r="R247" s="41">
        <f>secondary!N248</f>
        <v>-87.27964608723147</v>
      </c>
      <c r="S247" s="41">
        <f t="shared" si="46"/>
        <v>675.77238993843923</v>
      </c>
      <c r="T247" s="50" t="s">
        <v>55</v>
      </c>
      <c r="U247" s="39">
        <f t="shared" si="47"/>
        <v>-14222.343289997225</v>
      </c>
      <c r="V247" s="41">
        <f t="shared" si="48"/>
        <v>1315.7247740162125</v>
      </c>
      <c r="W247" s="41" t="s">
        <v>55</v>
      </c>
      <c r="X247" s="39">
        <f t="shared" si="49"/>
        <v>-25517.516496357006</v>
      </c>
      <c r="Y247" s="39">
        <f t="shared" si="50"/>
        <v>25551.414438790114</v>
      </c>
      <c r="Z247" s="41">
        <f t="shared" si="51"/>
        <v>-87.048350051098211</v>
      </c>
      <c r="AA247" s="39">
        <f t="shared" si="52"/>
        <v>125.35593129998669</v>
      </c>
      <c r="AB247" s="41">
        <f t="shared" si="53"/>
        <v>87.048350051098211</v>
      </c>
    </row>
    <row r="248" spans="6:28">
      <c r="F248" s="38">
        <f t="shared" si="41"/>
        <v>1029</v>
      </c>
      <c r="G248" s="38">
        <f t="shared" si="42"/>
        <v>1029000</v>
      </c>
      <c r="H248" s="38"/>
      <c r="I248" s="39">
        <f t="shared" si="43"/>
        <v>165899.84026325759</v>
      </c>
      <c r="J248" s="39" t="s">
        <v>55</v>
      </c>
      <c r="K248" s="39">
        <v>0</v>
      </c>
      <c r="L248" s="39">
        <f>1000*primary!M249</f>
        <v>11958.109003960764</v>
      </c>
      <c r="M248" s="41">
        <f>primary!N249</f>
        <v>-86.572209703214085</v>
      </c>
      <c r="N248" s="40">
        <f t="shared" si="44"/>
        <v>714.98185475303865</v>
      </c>
      <c r="O248" s="50" t="s">
        <v>55</v>
      </c>
      <c r="P248" s="39">
        <f t="shared" si="45"/>
        <v>-11936.715289307247</v>
      </c>
      <c r="Q248" s="39">
        <f>1000*secondary!M249</f>
        <v>15077.278975863281</v>
      </c>
      <c r="R248" s="41">
        <f>secondary!N249</f>
        <v>-87.119238240963071</v>
      </c>
      <c r="S248" s="41">
        <f t="shared" si="46"/>
        <v>757.74780438669779</v>
      </c>
      <c r="T248" s="50" t="s">
        <v>55</v>
      </c>
      <c r="U248" s="39">
        <f t="shared" si="47"/>
        <v>-15058.225645173339</v>
      </c>
      <c r="V248" s="41">
        <f t="shared" si="48"/>
        <v>1472.7296591397364</v>
      </c>
      <c r="W248" s="41" t="s">
        <v>55</v>
      </c>
      <c r="X248" s="39">
        <f t="shared" si="49"/>
        <v>-26994.940934480586</v>
      </c>
      <c r="Y248" s="39">
        <f t="shared" si="50"/>
        <v>27035.084033622043</v>
      </c>
      <c r="Z248" s="41">
        <f t="shared" si="51"/>
        <v>-86.877280533782752</v>
      </c>
      <c r="AA248" s="39">
        <f t="shared" si="52"/>
        <v>112.64785714994321</v>
      </c>
      <c r="AB248" s="41">
        <f t="shared" si="53"/>
        <v>86.877280533782752</v>
      </c>
    </row>
    <row r="249" spans="6:28">
      <c r="F249" s="38">
        <f t="shared" si="41"/>
        <v>1032</v>
      </c>
      <c r="G249" s="38">
        <f t="shared" si="42"/>
        <v>1032000</v>
      </c>
      <c r="H249" s="38"/>
      <c r="I249" s="39">
        <f t="shared" si="43"/>
        <v>166868.59639599873</v>
      </c>
      <c r="J249" s="39" t="s">
        <v>55</v>
      </c>
      <c r="K249" s="39">
        <v>0</v>
      </c>
      <c r="L249" s="39">
        <f>1000*primary!M250</f>
        <v>12678.37769911639</v>
      </c>
      <c r="M249" s="41">
        <f>primary!N250</f>
        <v>-86.365475314505218</v>
      </c>
      <c r="N249" s="40">
        <f t="shared" si="44"/>
        <v>803.70630540725813</v>
      </c>
      <c r="O249" s="50" t="s">
        <v>55</v>
      </c>
      <c r="P249" s="39">
        <f t="shared" si="45"/>
        <v>-12652.877825068115</v>
      </c>
      <c r="Q249" s="39">
        <f>1000*secondary!M250</f>
        <v>16017.995404932957</v>
      </c>
      <c r="R249" s="41">
        <f>secondary!N250</f>
        <v>-86.939332798395668</v>
      </c>
      <c r="S249" s="41">
        <f t="shared" si="46"/>
        <v>855.2539226415098</v>
      </c>
      <c r="T249" s="50" t="s">
        <v>55</v>
      </c>
      <c r="U249" s="39">
        <f t="shared" si="47"/>
        <v>-15995.146686425218</v>
      </c>
      <c r="V249" s="41">
        <f t="shared" si="48"/>
        <v>1658.9602280487679</v>
      </c>
      <c r="W249" s="41" t="s">
        <v>55</v>
      </c>
      <c r="X249" s="39">
        <f t="shared" si="49"/>
        <v>-28648.024511493335</v>
      </c>
      <c r="Y249" s="39">
        <f t="shared" si="50"/>
        <v>28696.018146240611</v>
      </c>
      <c r="Z249" s="41">
        <f t="shared" si="51"/>
        <v>-86.685796436922573</v>
      </c>
      <c r="AA249" s="39">
        <f t="shared" si="52"/>
        <v>100.58625491719344</v>
      </c>
      <c r="AB249" s="41">
        <f t="shared" si="53"/>
        <v>86.685796436922573</v>
      </c>
    </row>
    <row r="250" spans="6:28">
      <c r="F250" s="38">
        <f t="shared" si="41"/>
        <v>1035</v>
      </c>
      <c r="G250" s="38">
        <f t="shared" si="42"/>
        <v>1035000</v>
      </c>
      <c r="H250" s="38"/>
      <c r="I250" s="39">
        <f t="shared" si="43"/>
        <v>167840.17277949015</v>
      </c>
      <c r="J250" s="39" t="s">
        <v>55</v>
      </c>
      <c r="K250" s="39">
        <v>0</v>
      </c>
      <c r="L250" s="39">
        <f>1000*primary!M251</f>
        <v>13488.135105498081</v>
      </c>
      <c r="M250" s="41">
        <f>primary!N251</f>
        <v>-86.132998793739347</v>
      </c>
      <c r="N250" s="40">
        <f t="shared" si="44"/>
        <v>909.64894312084743</v>
      </c>
      <c r="O250" s="50" t="s">
        <v>55</v>
      </c>
      <c r="P250" s="39">
        <f t="shared" si="45"/>
        <v>-13457.426478508023</v>
      </c>
      <c r="Q250" s="39">
        <f>1000*secondary!M251</f>
        <v>17080.256500078045</v>
      </c>
      <c r="R250" s="41">
        <f>secondary!N251</f>
        <v>-86.73614637842168</v>
      </c>
      <c r="S250" s="41">
        <f t="shared" si="46"/>
        <v>972.45054036152612</v>
      </c>
      <c r="T250" s="50" t="s">
        <v>55</v>
      </c>
      <c r="U250" s="39">
        <f t="shared" si="47"/>
        <v>-17052.551189045258</v>
      </c>
      <c r="V250" s="41">
        <f t="shared" si="48"/>
        <v>1882.0994834823737</v>
      </c>
      <c r="W250" s="41" t="s">
        <v>55</v>
      </c>
      <c r="X250" s="39">
        <f t="shared" si="49"/>
        <v>-30509.977667553281</v>
      </c>
      <c r="Y250" s="39">
        <f t="shared" si="50"/>
        <v>30567.974020865768</v>
      </c>
      <c r="Z250" s="41">
        <f t="shared" si="51"/>
        <v>-86.47001113813991</v>
      </c>
      <c r="AA250" s="39">
        <f t="shared" si="52"/>
        <v>89.177099432035419</v>
      </c>
      <c r="AB250" s="41">
        <f t="shared" si="53"/>
        <v>86.47001113813991</v>
      </c>
    </row>
    <row r="251" spans="6:28">
      <c r="F251" s="38">
        <f t="shared" si="41"/>
        <v>1038</v>
      </c>
      <c r="G251" s="38">
        <f t="shared" si="42"/>
        <v>1038000</v>
      </c>
      <c r="H251" s="38"/>
      <c r="I251" s="39">
        <f t="shared" si="43"/>
        <v>168814.56941373195</v>
      </c>
      <c r="J251" s="39" t="s">
        <v>55</v>
      </c>
      <c r="K251" s="39">
        <v>0</v>
      </c>
      <c r="L251" s="39">
        <f>1000*primary!M252</f>
        <v>14405.127055925637</v>
      </c>
      <c r="M251" s="41">
        <f>primary!N252</f>
        <v>-85.869658662088213</v>
      </c>
      <c r="N251" s="40">
        <f t="shared" si="44"/>
        <v>1037.5384274868059</v>
      </c>
      <c r="O251" s="50" t="s">
        <v>55</v>
      </c>
      <c r="P251" s="39">
        <f t="shared" si="45"/>
        <v>-14367.713788520741</v>
      </c>
      <c r="Q251" s="39">
        <f>1000*secondary!M252</f>
        <v>18289.212369712288</v>
      </c>
      <c r="R251" s="41">
        <f>secondary!N252</f>
        <v>-86.504850430611071</v>
      </c>
      <c r="S251" s="41">
        <f t="shared" si="46"/>
        <v>1114.984297014792</v>
      </c>
      <c r="T251" s="50" t="s">
        <v>55</v>
      </c>
      <c r="U251" s="39">
        <f t="shared" si="47"/>
        <v>-18255.193757444686</v>
      </c>
      <c r="V251" s="41">
        <f t="shared" si="48"/>
        <v>2152.5227245015976</v>
      </c>
      <c r="W251" s="41" t="s">
        <v>55</v>
      </c>
      <c r="X251" s="39">
        <f t="shared" si="49"/>
        <v>-32622.907545965427</v>
      </c>
      <c r="Y251" s="39">
        <f t="shared" si="50"/>
        <v>32693.844234536013</v>
      </c>
      <c r="Z251" s="41">
        <f t="shared" si="51"/>
        <v>-86.224985296915833</v>
      </c>
      <c r="AA251" s="39">
        <f t="shared" si="52"/>
        <v>78.426381980622224</v>
      </c>
      <c r="AB251" s="41">
        <f t="shared" si="53"/>
        <v>86.224985296915833</v>
      </c>
    </row>
    <row r="252" spans="6:28">
      <c r="F252" s="38">
        <f t="shared" si="41"/>
        <v>1041</v>
      </c>
      <c r="G252" s="38">
        <f t="shared" si="42"/>
        <v>1041000</v>
      </c>
      <c r="H252" s="38"/>
      <c r="I252" s="39">
        <f t="shared" si="43"/>
        <v>169791.78629872404</v>
      </c>
      <c r="J252" s="39" t="s">
        <v>55</v>
      </c>
      <c r="K252" s="39">
        <v>0</v>
      </c>
      <c r="L252" s="39">
        <f>1000*primary!M253</f>
        <v>15452.107526368032</v>
      </c>
      <c r="M252" s="41">
        <f>primary!N253</f>
        <v>-85.568881426804538</v>
      </c>
      <c r="N252" s="40">
        <f t="shared" si="44"/>
        <v>1193.8381350321979</v>
      </c>
      <c r="O252" s="50" t="s">
        <v>55</v>
      </c>
      <c r="P252" s="39">
        <f t="shared" si="45"/>
        <v>-15405.920209899259</v>
      </c>
      <c r="Q252" s="39">
        <f>1000*secondary!M253</f>
        <v>19677.44892928001</v>
      </c>
      <c r="R252" s="41">
        <f>secondary!N253</f>
        <v>-86.239184129955845</v>
      </c>
      <c r="S252" s="41">
        <f t="shared" si="46"/>
        <v>1290.6733212147451</v>
      </c>
      <c r="T252" s="50" t="s">
        <v>55</v>
      </c>
      <c r="U252" s="39">
        <f t="shared" si="47"/>
        <v>-19635.07470681809</v>
      </c>
      <c r="V252" s="41">
        <f t="shared" si="48"/>
        <v>2484.511456246943</v>
      </c>
      <c r="W252" s="41" t="s">
        <v>55</v>
      </c>
      <c r="X252" s="39">
        <f t="shared" si="49"/>
        <v>-35040.994916717347</v>
      </c>
      <c r="Y252" s="39">
        <f t="shared" si="50"/>
        <v>35128.964145411883</v>
      </c>
      <c r="Z252" s="41">
        <f t="shared" si="51"/>
        <v>-85.944344838741216</v>
      </c>
      <c r="AA252" s="39">
        <f t="shared" si="52"/>
        <v>68.340110033224946</v>
      </c>
      <c r="AB252" s="41">
        <f t="shared" si="53"/>
        <v>85.944344838741216</v>
      </c>
    </row>
    <row r="253" spans="6:28">
      <c r="F253" s="38">
        <f t="shared" si="41"/>
        <v>1044</v>
      </c>
      <c r="G253" s="38">
        <f t="shared" si="42"/>
        <v>1044000</v>
      </c>
      <c r="H253" s="38"/>
      <c r="I253" s="39">
        <f t="shared" si="43"/>
        <v>170771.82343446647</v>
      </c>
      <c r="J253" s="39" t="s">
        <v>55</v>
      </c>
      <c r="K253" s="39">
        <v>0</v>
      </c>
      <c r="L253" s="39">
        <f>1000*primary!M254</f>
        <v>16658.732366581371</v>
      </c>
      <c r="M253" s="41">
        <f>primary!N254</f>
        <v>-85.222089092285927</v>
      </c>
      <c r="N253" s="40">
        <f t="shared" si="44"/>
        <v>1387.5668203069297</v>
      </c>
      <c r="O253" s="50" t="s">
        <v>55</v>
      </c>
      <c r="P253" s="39">
        <f t="shared" si="45"/>
        <v>-16600.844026150269</v>
      </c>
      <c r="Q253" s="39">
        <f>1000*secondary!M254</f>
        <v>21287.947352030424</v>
      </c>
      <c r="R253" s="41">
        <f>secondary!N254</f>
        <v>-85.930881786659327</v>
      </c>
      <c r="S253" s="41">
        <f t="shared" si="46"/>
        <v>1510.5890082093949</v>
      </c>
      <c r="T253" s="50" t="s">
        <v>55</v>
      </c>
      <c r="U253" s="39">
        <f t="shared" si="47"/>
        <v>-21234.28414877921</v>
      </c>
      <c r="V253" s="41">
        <f t="shared" si="48"/>
        <v>2898.1558285163246</v>
      </c>
      <c r="W253" s="41" t="s">
        <v>55</v>
      </c>
      <c r="X253" s="39">
        <f t="shared" si="49"/>
        <v>-37835.128174929479</v>
      </c>
      <c r="Y253" s="39">
        <f t="shared" si="50"/>
        <v>37945.964623655382</v>
      </c>
      <c r="Z253" s="41">
        <f t="shared" si="51"/>
        <v>-85.619719722539031</v>
      </c>
      <c r="AA253" s="39">
        <f t="shared" si="52"/>
        <v>58.924306883074337</v>
      </c>
      <c r="AB253" s="41">
        <f t="shared" si="53"/>
        <v>85.619719722539031</v>
      </c>
    </row>
    <row r="254" spans="6:28">
      <c r="F254" s="38">
        <f t="shared" si="41"/>
        <v>1047</v>
      </c>
      <c r="G254" s="38">
        <f t="shared" si="42"/>
        <v>1047000</v>
      </c>
      <c r="H254" s="38"/>
      <c r="I254" s="39">
        <f t="shared" si="43"/>
        <v>171754.6808209593</v>
      </c>
      <c r="J254" s="39" t="s">
        <v>55</v>
      </c>
      <c r="K254" s="39">
        <v>0</v>
      </c>
      <c r="L254" s="39">
        <f>1000*primary!M255</f>
        <v>18064.378463527737</v>
      </c>
      <c r="M254" s="41">
        <f>primary!N255</f>
        <v>-84.817874415843008</v>
      </c>
      <c r="N254" s="40">
        <f t="shared" si="44"/>
        <v>1631.6088463678216</v>
      </c>
      <c r="O254" s="50" t="s">
        <v>55</v>
      </c>
      <c r="P254" s="39">
        <f t="shared" si="45"/>
        <v>-17990.542566749315</v>
      </c>
      <c r="Q254" s="39">
        <f>1000*secondary!M255</f>
        <v>23178.574256021675</v>
      </c>
      <c r="R254" s="41">
        <f>secondary!N255</f>
        <v>-85.568802319557832</v>
      </c>
      <c r="S254" s="41">
        <f t="shared" si="46"/>
        <v>1790.8210151397016</v>
      </c>
      <c r="T254" s="50" t="s">
        <v>55</v>
      </c>
      <c r="U254" s="39">
        <f t="shared" si="47"/>
        <v>-23109.289574403727</v>
      </c>
      <c r="V254" s="41">
        <f t="shared" si="48"/>
        <v>3422.4298615075231</v>
      </c>
      <c r="W254" s="41" t="s">
        <v>55</v>
      </c>
      <c r="X254" s="39">
        <f t="shared" si="49"/>
        <v>-41099.832141153041</v>
      </c>
      <c r="Y254" s="39">
        <f t="shared" si="50"/>
        <v>41242.080793625035</v>
      </c>
      <c r="Z254" s="41">
        <f t="shared" si="51"/>
        <v>-85.239897188062955</v>
      </c>
      <c r="AA254" s="39">
        <f t="shared" si="52"/>
        <v>50.185011167856111</v>
      </c>
      <c r="AB254" s="41">
        <f t="shared" si="53"/>
        <v>85.239897188062955</v>
      </c>
    </row>
    <row r="255" spans="6:28">
      <c r="F255" s="38">
        <f t="shared" si="41"/>
        <v>1050</v>
      </c>
      <c r="G255" s="38">
        <f t="shared" si="42"/>
        <v>1050000</v>
      </c>
      <c r="H255" s="38"/>
      <c r="I255" s="39">
        <f t="shared" si="43"/>
        <v>172740.35845820242</v>
      </c>
      <c r="J255" s="39" t="s">
        <v>55</v>
      </c>
      <c r="K255" s="39">
        <v>0</v>
      </c>
      <c r="L255" s="39">
        <f>1000*primary!M256</f>
        <v>19722.459587703997</v>
      </c>
      <c r="M255" s="41">
        <f>primary!N256</f>
        <v>-84.340733974217727</v>
      </c>
      <c r="N255" s="40">
        <f t="shared" si="44"/>
        <v>1944.8770609430858</v>
      </c>
      <c r="O255" s="50" t="s">
        <v>55</v>
      </c>
      <c r="P255" s="39">
        <f t="shared" si="45"/>
        <v>-19626.330920639106</v>
      </c>
      <c r="Q255" s="39">
        <f>1000*secondary!M256</f>
        <v>25429.109495762685</v>
      </c>
      <c r="R255" s="41">
        <f>secondary!N256</f>
        <v>-85.137563258656428</v>
      </c>
      <c r="S255" s="41">
        <f t="shared" si="46"/>
        <v>2155.4653658249622</v>
      </c>
      <c r="T255" s="50" t="s">
        <v>55</v>
      </c>
      <c r="U255" s="39">
        <f t="shared" si="47"/>
        <v>-25337.592206131525</v>
      </c>
      <c r="V255" s="41">
        <f t="shared" si="48"/>
        <v>4100.3424267680475</v>
      </c>
      <c r="W255" s="41" t="s">
        <v>55</v>
      </c>
      <c r="X255" s="39">
        <f t="shared" si="49"/>
        <v>-44963.923126770635</v>
      </c>
      <c r="Y255" s="39">
        <f t="shared" si="50"/>
        <v>45150.494913864379</v>
      </c>
      <c r="Z255" s="41">
        <f t="shared" si="51"/>
        <v>-84.789504539571965</v>
      </c>
      <c r="AA255" s="39">
        <f t="shared" si="52"/>
        <v>42.128276246030261</v>
      </c>
      <c r="AB255" s="41">
        <f t="shared" si="53"/>
        <v>84.789504539571965</v>
      </c>
    </row>
    <row r="256" spans="6:28">
      <c r="F256" s="38">
        <f t="shared" si="41"/>
        <v>1053</v>
      </c>
      <c r="G256" s="38">
        <f t="shared" si="42"/>
        <v>1053000</v>
      </c>
      <c r="H256" s="38"/>
      <c r="I256" s="39">
        <f t="shared" si="43"/>
        <v>173728.85634619591</v>
      </c>
      <c r="J256" s="39" t="s">
        <v>55</v>
      </c>
      <c r="K256" s="39">
        <v>0</v>
      </c>
      <c r="L256" s="39">
        <f>1000*primary!M257</f>
        <v>21707.249093309696</v>
      </c>
      <c r="M256" s="41">
        <f>primary!N257</f>
        <v>-83.769056589628562</v>
      </c>
      <c r="N256" s="40">
        <f t="shared" si="44"/>
        <v>2356.0233159949721</v>
      </c>
      <c r="O256" s="50" t="s">
        <v>55</v>
      </c>
      <c r="P256" s="39">
        <f t="shared" si="45"/>
        <v>-21579.013354031798</v>
      </c>
      <c r="Q256" s="39">
        <f>1000*secondary!M257</f>
        <v>28152.649680800459</v>
      </c>
      <c r="R256" s="41">
        <f>secondary!N257</f>
        <v>-84.615316925411832</v>
      </c>
      <c r="S256" s="41">
        <f t="shared" si="46"/>
        <v>2641.9056134995831</v>
      </c>
      <c r="T256" s="50" t="s">
        <v>55</v>
      </c>
      <c r="U256" s="39">
        <f t="shared" si="47"/>
        <v>-28028.414489214931</v>
      </c>
      <c r="V256" s="41">
        <f t="shared" si="48"/>
        <v>4997.9289294945556</v>
      </c>
      <c r="W256" s="41" t="s">
        <v>55</v>
      </c>
      <c r="X256" s="39">
        <f t="shared" si="49"/>
        <v>-49607.427843246725</v>
      </c>
      <c r="Y256" s="39">
        <f t="shared" si="50"/>
        <v>49858.561860599322</v>
      </c>
      <c r="Z256" s="41">
        <f t="shared" si="51"/>
        <v>-84.24688586947498</v>
      </c>
      <c r="AA256" s="39">
        <f t="shared" si="52"/>
        <v>34.760169421569834</v>
      </c>
      <c r="AB256" s="41">
        <f t="shared" si="53"/>
        <v>84.24688586947498</v>
      </c>
    </row>
    <row r="257" spans="4:28">
      <c r="F257" s="38">
        <f t="shared" si="41"/>
        <v>1056</v>
      </c>
      <c r="G257" s="38">
        <f t="shared" si="42"/>
        <v>1056000</v>
      </c>
      <c r="H257" s="38"/>
      <c r="I257" s="39">
        <f t="shared" si="43"/>
        <v>174720.17448493969</v>
      </c>
      <c r="J257" s="39" t="s">
        <v>55</v>
      </c>
      <c r="K257" s="39">
        <v>0</v>
      </c>
      <c r="L257" s="39">
        <f>1000*primary!M258</f>
        <v>24125.07451194046</v>
      </c>
      <c r="M257" s="41">
        <f>primary!N258</f>
        <v>-83.071804031027838</v>
      </c>
      <c r="N257" s="40">
        <f t="shared" si="44"/>
        <v>2910.0961010333885</v>
      </c>
      <c r="O257" s="50" t="s">
        <v>55</v>
      </c>
      <c r="P257" s="39">
        <f t="shared" si="45"/>
        <v>-23948.915651641299</v>
      </c>
      <c r="Q257" s="39">
        <f>1000*secondary!M258</f>
        <v>31514.912147457351</v>
      </c>
      <c r="R257" s="41">
        <f>secondary!N258</f>
        <v>-83.969969591256799</v>
      </c>
      <c r="S257" s="41">
        <f t="shared" si="46"/>
        <v>3310.6322922065192</v>
      </c>
      <c r="T257" s="50" t="s">
        <v>55</v>
      </c>
      <c r="U257" s="39">
        <f t="shared" si="47"/>
        <v>-31340.539266064876</v>
      </c>
      <c r="V257" s="41">
        <f t="shared" si="48"/>
        <v>6220.7283932399077</v>
      </c>
      <c r="W257" s="41" t="s">
        <v>55</v>
      </c>
      <c r="X257" s="39">
        <f t="shared" si="49"/>
        <v>-55289.454917706171</v>
      </c>
      <c r="Y257" s="39">
        <f t="shared" si="50"/>
        <v>55638.307728035048</v>
      </c>
      <c r="Z257" s="41">
        <f t="shared" si="51"/>
        <v>-83.580533043844838</v>
      </c>
      <c r="AA257" s="39">
        <f t="shared" si="52"/>
        <v>28.086771104619977</v>
      </c>
      <c r="AB257" s="41">
        <f t="shared" si="53"/>
        <v>83.580533043844838</v>
      </c>
    </row>
    <row r="258" spans="4:28">
      <c r="F258" s="38">
        <f t="shared" si="41"/>
        <v>1059</v>
      </c>
      <c r="G258" s="38">
        <f t="shared" si="42"/>
        <v>1059000</v>
      </c>
      <c r="H258" s="38"/>
      <c r="I258" s="39">
        <f t="shared" si="43"/>
        <v>175714.31287443388</v>
      </c>
      <c r="J258" s="39" t="s">
        <v>55</v>
      </c>
      <c r="K258" s="39">
        <v>0</v>
      </c>
      <c r="L258" s="39">
        <f>1000*primary!M259</f>
        <v>27133.503459589418</v>
      </c>
      <c r="M258" s="41">
        <f>primary!N259</f>
        <v>-82.202779059654674</v>
      </c>
      <c r="N258" s="40">
        <f t="shared" si="44"/>
        <v>3681.1350499577534</v>
      </c>
      <c r="O258" s="50" t="s">
        <v>55</v>
      </c>
      <c r="P258" s="39">
        <f t="shared" si="45"/>
        <v>-26882.638537456169</v>
      </c>
      <c r="Q258" s="39">
        <f>1000*secondary!M259</f>
        <v>35768.600619828961</v>
      </c>
      <c r="R258" s="41">
        <f>secondary!N259</f>
        <v>-83.152411036546525</v>
      </c>
      <c r="S258" s="41">
        <f t="shared" si="46"/>
        <v>4264.6426343360954</v>
      </c>
      <c r="T258" s="50" t="s">
        <v>55</v>
      </c>
      <c r="U258" s="39">
        <f t="shared" si="47"/>
        <v>-35513.456794604375</v>
      </c>
      <c r="V258" s="41">
        <f t="shared" si="48"/>
        <v>7945.7776842938492</v>
      </c>
      <c r="W258" s="41" t="s">
        <v>55</v>
      </c>
      <c r="X258" s="39">
        <f t="shared" si="49"/>
        <v>-62396.095332060548</v>
      </c>
      <c r="Y258" s="39">
        <f t="shared" si="50"/>
        <v>62899.984862445002</v>
      </c>
      <c r="Z258" s="41">
        <f t="shared" si="51"/>
        <v>-82.742778468373956</v>
      </c>
      <c r="AA258" s="39">
        <f t="shared" si="52"/>
        <v>22.114174327046985</v>
      </c>
      <c r="AB258" s="41">
        <f t="shared" si="53"/>
        <v>82.742778468373956</v>
      </c>
    </row>
    <row r="259" spans="4:28">
      <c r="F259" s="38">
        <f t="shared" si="41"/>
        <v>1062</v>
      </c>
      <c r="G259" s="38">
        <f t="shared" si="42"/>
        <v>1062000</v>
      </c>
      <c r="H259" s="38"/>
      <c r="I259" s="39">
        <f t="shared" si="43"/>
        <v>176711.27151467832</v>
      </c>
      <c r="J259" s="39" t="s">
        <v>55</v>
      </c>
      <c r="K259" s="39">
        <v>0</v>
      </c>
      <c r="L259" s="39">
        <f>1000*primary!M260</f>
        <v>30975.96524632673</v>
      </c>
      <c r="M259" s="41">
        <f>primary!N260</f>
        <v>-81.090173362554751</v>
      </c>
      <c r="N259" s="40">
        <f t="shared" si="44"/>
        <v>4797.5521147082054</v>
      </c>
      <c r="O259" s="50" t="s">
        <v>55</v>
      </c>
      <c r="P259" s="39">
        <f t="shared" si="45"/>
        <v>-30602.188102295891</v>
      </c>
      <c r="Q259" s="39">
        <f>1000*secondary!M260</f>
        <v>41318.41957983515</v>
      </c>
      <c r="R259" s="41">
        <f>secondary!N260</f>
        <v>-82.083599573077265</v>
      </c>
      <c r="S259" s="41">
        <f t="shared" si="46"/>
        <v>5690.7059885843491</v>
      </c>
      <c r="T259" s="50" t="s">
        <v>55</v>
      </c>
      <c r="U259" s="39">
        <f t="shared" si="47"/>
        <v>-40924.658360538517</v>
      </c>
      <c r="V259" s="41">
        <f t="shared" si="48"/>
        <v>10488.258103292555</v>
      </c>
      <c r="W259" s="41" t="s">
        <v>55</v>
      </c>
      <c r="X259" s="39">
        <f t="shared" si="49"/>
        <v>-71526.846462834408</v>
      </c>
      <c r="Y259" s="39">
        <f t="shared" si="50"/>
        <v>72291.723751472193</v>
      </c>
      <c r="Z259" s="41">
        <f t="shared" si="51"/>
        <v>-81.657948123416332</v>
      </c>
      <c r="AA259" s="39">
        <f t="shared" si="52"/>
        <v>16.848486161796853</v>
      </c>
      <c r="AB259" s="41">
        <f t="shared" si="53"/>
        <v>81.657948123416332</v>
      </c>
    </row>
    <row r="260" spans="4:28">
      <c r="F260" s="38">
        <f t="shared" si="41"/>
        <v>1065</v>
      </c>
      <c r="G260" s="38">
        <f t="shared" si="42"/>
        <v>1065000</v>
      </c>
      <c r="H260" s="38"/>
      <c r="I260" s="39">
        <f t="shared" si="43"/>
        <v>177711.05040567313</v>
      </c>
      <c r="J260" s="39" t="s">
        <v>55</v>
      </c>
      <c r="K260" s="39">
        <v>0</v>
      </c>
      <c r="L260" s="39">
        <f>1000*primary!M261</f>
        <v>36048.19816642478</v>
      </c>
      <c r="M260" s="41">
        <f>primary!N261</f>
        <v>-79.616202849859334</v>
      </c>
      <c r="N260" s="40">
        <f t="shared" si="44"/>
        <v>6497.362955229145</v>
      </c>
      <c r="O260" s="50" t="s">
        <v>55</v>
      </c>
      <c r="P260" s="39">
        <f t="shared" si="45"/>
        <v>-35457.818117783936</v>
      </c>
      <c r="Q260" s="39">
        <f>1000*secondary!M261</f>
        <v>48853.6040186342</v>
      </c>
      <c r="R260" s="41">
        <f>secondary!N261</f>
        <v>-80.627910914465716</v>
      </c>
      <c r="S260" s="41">
        <f t="shared" si="46"/>
        <v>7955.5820853650366</v>
      </c>
      <c r="T260" s="50" t="s">
        <v>55</v>
      </c>
      <c r="U260" s="39">
        <f t="shared" si="47"/>
        <v>-48201.486899187359</v>
      </c>
      <c r="V260" s="41">
        <f t="shared" si="48"/>
        <v>14452.945040594183</v>
      </c>
      <c r="W260" s="41" t="s">
        <v>55</v>
      </c>
      <c r="X260" s="39">
        <f t="shared" si="49"/>
        <v>-83659.305016971295</v>
      </c>
      <c r="Y260" s="39">
        <f t="shared" si="50"/>
        <v>84898.568517196298</v>
      </c>
      <c r="Z260" s="41">
        <f t="shared" si="51"/>
        <v>-80.198354799311971</v>
      </c>
      <c r="AA260" s="39">
        <f t="shared" si="52"/>
        <v>12.295836586006084</v>
      </c>
      <c r="AB260" s="41">
        <f t="shared" si="53"/>
        <v>80.198354799311971</v>
      </c>
    </row>
    <row r="261" spans="4:28">
      <c r="F261" s="38">
        <f t="shared" si="41"/>
        <v>1068</v>
      </c>
      <c r="G261" s="38">
        <f t="shared" si="42"/>
        <v>1068000</v>
      </c>
      <c r="H261" s="38"/>
      <c r="I261" s="39">
        <f t="shared" si="43"/>
        <v>178713.64954741832</v>
      </c>
      <c r="J261" s="39" t="s">
        <v>55</v>
      </c>
      <c r="K261" s="39">
        <v>0</v>
      </c>
      <c r="L261" s="39">
        <f>1000*primary!M262</f>
        <v>43035.589960488971</v>
      </c>
      <c r="M261" s="41">
        <f>primary!N262</f>
        <v>-77.574032565525584</v>
      </c>
      <c r="N261" s="40">
        <f t="shared" si="44"/>
        <v>9260.3100162366918</v>
      </c>
      <c r="O261" s="50" t="s">
        <v>55</v>
      </c>
      <c r="P261" s="39">
        <f t="shared" si="45"/>
        <v>-42027.475080600852</v>
      </c>
      <c r="Q261" s="39">
        <f>1000*secondary!M262</f>
        <v>59644.458436092755</v>
      </c>
      <c r="R261" s="41">
        <f>secondary!N262</f>
        <v>-78.532336085537267</v>
      </c>
      <c r="S261" s="41">
        <f t="shared" si="46"/>
        <v>11858.204740449321</v>
      </c>
      <c r="T261" s="50" t="s">
        <v>55</v>
      </c>
      <c r="U261" s="39">
        <f t="shared" si="47"/>
        <v>-58453.780052862123</v>
      </c>
      <c r="V261" s="41">
        <f t="shared" si="48"/>
        <v>21118.514756686011</v>
      </c>
      <c r="W261" s="41" t="s">
        <v>55</v>
      </c>
      <c r="X261" s="39">
        <f t="shared" si="49"/>
        <v>-100481.25513346298</v>
      </c>
      <c r="Y261" s="39">
        <f t="shared" si="50"/>
        <v>102676.55184473447</v>
      </c>
      <c r="Z261" s="41">
        <f t="shared" si="51"/>
        <v>-78.13069061188196</v>
      </c>
      <c r="AA261" s="39">
        <f t="shared" si="52"/>
        <v>8.4624156389046501</v>
      </c>
      <c r="AB261" s="41">
        <f t="shared" si="53"/>
        <v>78.13069061188196</v>
      </c>
    </row>
    <row r="262" spans="4:28">
      <c r="F262" s="38">
        <f t="shared" ref="F262:F325" si="54">F261+F$3</f>
        <v>1071</v>
      </c>
      <c r="G262" s="38">
        <f t="shared" ref="G262:G325" si="55">1000*F262</f>
        <v>1071000</v>
      </c>
      <c r="H262" s="38"/>
      <c r="I262" s="39">
        <f t="shared" ref="I262:I325" si="56">(6.283*G262*D$6)^2</f>
        <v>179719.06893991379</v>
      </c>
      <c r="J262" s="39" t="s">
        <v>55</v>
      </c>
      <c r="K262" s="39">
        <v>0</v>
      </c>
      <c r="L262" s="39">
        <f>1000*primary!M263</f>
        <v>53223.255619322088</v>
      </c>
      <c r="M262" s="41">
        <f>primary!N263</f>
        <v>-74.566707227211623</v>
      </c>
      <c r="N262" s="40">
        <f t="shared" ref="N262:N325" si="57">COS(RADIANS(M262))*L262</f>
        <v>14163.574693598501</v>
      </c>
      <c r="O262" s="50" t="s">
        <v>55</v>
      </c>
      <c r="P262" s="39">
        <f t="shared" ref="P262:P325" si="58">SIN(RADIANS(M262))*L262</f>
        <v>-51304.074795463923</v>
      </c>
      <c r="Q262" s="39">
        <f>1000*secondary!M263</f>
        <v>76288.434196094706</v>
      </c>
      <c r="R262" s="41">
        <f>secondary!N263</f>
        <v>-75.268198379300074</v>
      </c>
      <c r="S262" s="41">
        <f t="shared" ref="S262:S325" si="59">COS(RADIANS(R262))*Q262</f>
        <v>19399.75064030624</v>
      </c>
      <c r="T262" s="50" t="s">
        <v>55</v>
      </c>
      <c r="U262" s="39">
        <f t="shared" ref="U262:U325" si="60">SIN(RADIANS(R262))*Q262</f>
        <v>-73780.585977517214</v>
      </c>
      <c r="V262" s="41">
        <f t="shared" ref="V262:V325" si="61">N262+S262</f>
        <v>33563.325333904737</v>
      </c>
      <c r="W262" s="41" t="s">
        <v>55</v>
      </c>
      <c r="X262" s="39">
        <f t="shared" ref="X262:X325" si="62">P262+U262</f>
        <v>-125084.66077298114</v>
      </c>
      <c r="Y262" s="39">
        <f t="shared" ref="Y262:Y325" si="63">SQRT(V262^2+X262^2)</f>
        <v>129509.34008078837</v>
      </c>
      <c r="Z262" s="41">
        <f t="shared" ref="Z262:Z325" si="64">DEGREES(ASIN(X262/Y262))</f>
        <v>-74.979919034769523</v>
      </c>
      <c r="AA262" s="39">
        <f t="shared" ref="AA262:AA325" si="65">I262/V262</f>
        <v>5.3546264308431502</v>
      </c>
      <c r="AB262" s="41">
        <f t="shared" ref="AB262:AB325" si="66">-1*Z262</f>
        <v>74.979919034769523</v>
      </c>
    </row>
    <row r="263" spans="4:28">
      <c r="F263" s="38">
        <f t="shared" si="54"/>
        <v>1074</v>
      </c>
      <c r="G263" s="38">
        <f t="shared" si="55"/>
        <v>1074000</v>
      </c>
      <c r="H263" s="38"/>
      <c r="I263" s="39">
        <f t="shared" si="56"/>
        <v>180727.30858315964</v>
      </c>
      <c r="J263" s="39" t="s">
        <v>55</v>
      </c>
      <c r="K263" s="39">
        <v>0</v>
      </c>
      <c r="L263" s="39">
        <f>1000*primary!M264</f>
        <v>69267.727994447487</v>
      </c>
      <c r="M263" s="41">
        <f>primary!N264</f>
        <v>-69.73646724024907</v>
      </c>
      <c r="N263" s="40">
        <f t="shared" si="57"/>
        <v>23990.09070756381</v>
      </c>
      <c r="O263" s="50" t="s">
        <v>55</v>
      </c>
      <c r="P263" s="39">
        <f t="shared" si="58"/>
        <v>-64980.717827334171</v>
      </c>
      <c r="Q263" s="39">
        <f>1000*secondary!M264</f>
        <v>104872.74477632299</v>
      </c>
      <c r="R263" s="41">
        <f>secondary!N264</f>
        <v>-69.538627677302955</v>
      </c>
      <c r="S263" s="41">
        <f t="shared" si="59"/>
        <v>36660.975323065933</v>
      </c>
      <c r="T263" s="50" t="s">
        <v>55</v>
      </c>
      <c r="U263" s="39">
        <f t="shared" si="60"/>
        <v>-98256.121871776166</v>
      </c>
      <c r="V263" s="41">
        <f t="shared" si="61"/>
        <v>60651.066030629743</v>
      </c>
      <c r="W263" s="41" t="s">
        <v>55</v>
      </c>
      <c r="X263" s="39">
        <f t="shared" si="62"/>
        <v>-163236.83969911034</v>
      </c>
      <c r="Y263" s="39">
        <f t="shared" si="63"/>
        <v>174140.22408853404</v>
      </c>
      <c r="Z263" s="41">
        <f t="shared" si="64"/>
        <v>-69.617322155740567</v>
      </c>
      <c r="AA263" s="39">
        <f t="shared" si="65"/>
        <v>2.9797878324494662</v>
      </c>
      <c r="AB263" s="41">
        <f t="shared" si="66"/>
        <v>69.617322155740567</v>
      </c>
    </row>
    <row r="264" spans="4:28">
      <c r="F264" s="38">
        <f t="shared" si="54"/>
        <v>1077</v>
      </c>
      <c r="G264" s="38">
        <f t="shared" si="55"/>
        <v>1077000</v>
      </c>
      <c r="H264" s="38"/>
      <c r="I264" s="39">
        <f t="shared" si="56"/>
        <v>181738.3684771558</v>
      </c>
      <c r="J264" s="39" t="s">
        <v>55</v>
      </c>
      <c r="K264" s="39">
        <v>0</v>
      </c>
      <c r="L264" s="39">
        <f>1000*primary!M265</f>
        <v>97227.16210709374</v>
      </c>
      <c r="M264" s="41">
        <f>primary!N265</f>
        <v>-60.913085544927995</v>
      </c>
      <c r="N264" s="40">
        <f t="shared" si="57"/>
        <v>47265.605256995426</v>
      </c>
      <c r="O264" s="50" t="s">
        <v>55</v>
      </c>
      <c r="P264" s="39">
        <f t="shared" si="58"/>
        <v>-84965.190584668089</v>
      </c>
      <c r="Q264" s="39">
        <f>1000*secondary!M265</f>
        <v>161882.29417763557</v>
      </c>
      <c r="R264" s="41">
        <f>secondary!N265</f>
        <v>-57.343066310559152</v>
      </c>
      <c r="S264" s="41">
        <f t="shared" si="59"/>
        <v>87352.923894048494</v>
      </c>
      <c r="T264" s="50" t="s">
        <v>55</v>
      </c>
      <c r="U264" s="39">
        <f t="shared" si="60"/>
        <v>-136291.39318157666</v>
      </c>
      <c r="V264" s="41">
        <f t="shared" si="61"/>
        <v>134618.52915104391</v>
      </c>
      <c r="W264" s="41" t="s">
        <v>55</v>
      </c>
      <c r="X264" s="39">
        <f t="shared" si="62"/>
        <v>-221256.58376624476</v>
      </c>
      <c r="Y264" s="39">
        <f t="shared" si="63"/>
        <v>258991.55246976638</v>
      </c>
      <c r="Z264" s="41">
        <f t="shared" si="64"/>
        <v>-58.682530403173132</v>
      </c>
      <c r="AA264" s="39">
        <f t="shared" si="65"/>
        <v>1.3500249157620996</v>
      </c>
      <c r="AB264" s="41">
        <f t="shared" si="66"/>
        <v>58.682530403173132</v>
      </c>
    </row>
    <row r="265" spans="4:28" s="48" customFormat="1">
      <c r="D265" s="51"/>
      <c r="F265" s="33">
        <f t="shared" si="54"/>
        <v>1080</v>
      </c>
      <c r="G265" s="33">
        <f t="shared" si="55"/>
        <v>1080000</v>
      </c>
      <c r="H265" s="33"/>
      <c r="I265" s="39">
        <f t="shared" si="56"/>
        <v>182752.24862190234</v>
      </c>
      <c r="J265" s="19" t="s">
        <v>55</v>
      </c>
      <c r="K265" s="19">
        <v>0</v>
      </c>
      <c r="L265" s="19">
        <f>1000*primary!M266</f>
        <v>149464.51495622998</v>
      </c>
      <c r="M265" s="14">
        <f>primary!N266</f>
        <v>-41.641019717453709</v>
      </c>
      <c r="N265" s="15">
        <f t="shared" si="57"/>
        <v>111698.20615550545</v>
      </c>
      <c r="O265" s="17" t="s">
        <v>55</v>
      </c>
      <c r="P265" s="19">
        <f t="shared" si="58"/>
        <v>-99313.402785038517</v>
      </c>
      <c r="Q265" s="19">
        <f>1000*secondary!M266</f>
        <v>274241.96674616105</v>
      </c>
      <c r="R265" s="14">
        <f>secondary!N266</f>
        <v>-23.916126288830611</v>
      </c>
      <c r="S265" s="14">
        <f t="shared" si="59"/>
        <v>250695.52108267503</v>
      </c>
      <c r="T265" s="17" t="s">
        <v>55</v>
      </c>
      <c r="U265" s="19">
        <f t="shared" si="60"/>
        <v>-111177.38994007975</v>
      </c>
      <c r="V265" s="14">
        <f t="shared" si="61"/>
        <v>362393.72723818047</v>
      </c>
      <c r="W265" s="14" t="s">
        <v>55</v>
      </c>
      <c r="X265" s="19">
        <f t="shared" si="62"/>
        <v>-210490.79272511828</v>
      </c>
      <c r="Y265" s="19">
        <f t="shared" si="63"/>
        <v>419088.99694889324</v>
      </c>
      <c r="Z265" s="14">
        <f t="shared" si="64"/>
        <v>-30.149499480138367</v>
      </c>
      <c r="AA265" s="19">
        <f t="shared" si="65"/>
        <v>0.50429197551145755</v>
      </c>
      <c r="AB265" s="14">
        <f t="shared" si="66"/>
        <v>30.149499480138367</v>
      </c>
    </row>
    <row r="266" spans="4:28" s="48" customFormat="1">
      <c r="D266" s="51"/>
      <c r="F266" s="33">
        <f t="shared" si="54"/>
        <v>1083</v>
      </c>
      <c r="G266" s="33">
        <f t="shared" si="55"/>
        <v>1083000</v>
      </c>
      <c r="H266" s="33"/>
      <c r="I266" s="39">
        <f t="shared" si="56"/>
        <v>183768.94901739917</v>
      </c>
      <c r="J266" s="19" t="s">
        <v>55</v>
      </c>
      <c r="K266" s="19">
        <v>0</v>
      </c>
      <c r="L266" s="19">
        <f>1000*primary!M267</f>
        <v>199971.65018082631</v>
      </c>
      <c r="M266" s="14">
        <f>primary!N267</f>
        <v>0.96472361420854191</v>
      </c>
      <c r="N266" s="15">
        <f t="shared" si="57"/>
        <v>199943.3043802139</v>
      </c>
      <c r="O266" s="17" t="s">
        <v>55</v>
      </c>
      <c r="P266" s="19">
        <f t="shared" si="58"/>
        <v>3366.8842516361319</v>
      </c>
      <c r="Q266" s="19">
        <f>1000*secondary!M267</f>
        <v>249209.59263965127</v>
      </c>
      <c r="R266" s="14">
        <f>secondary!N267</f>
        <v>33.829427536990124</v>
      </c>
      <c r="S266" s="14">
        <f t="shared" si="59"/>
        <v>207018.07021206978</v>
      </c>
      <c r="T266" s="17" t="s">
        <v>55</v>
      </c>
      <c r="U266" s="19">
        <f t="shared" si="60"/>
        <v>138740.54803586248</v>
      </c>
      <c r="V266" s="14">
        <f t="shared" si="61"/>
        <v>406961.37459228368</v>
      </c>
      <c r="W266" s="14" t="s">
        <v>55</v>
      </c>
      <c r="X266" s="19">
        <f t="shared" si="62"/>
        <v>142107.43228749861</v>
      </c>
      <c r="Y266" s="19">
        <f t="shared" si="63"/>
        <v>431059.25662417582</v>
      </c>
      <c r="Z266" s="14">
        <f t="shared" si="64"/>
        <v>19.248764967508254</v>
      </c>
      <c r="AA266" s="19">
        <f t="shared" si="65"/>
        <v>0.45156361387246891</v>
      </c>
      <c r="AB266" s="14">
        <f t="shared" si="66"/>
        <v>-19.248764967508254</v>
      </c>
    </row>
    <row r="267" spans="4:28">
      <c r="F267" s="38">
        <f t="shared" si="54"/>
        <v>1086</v>
      </c>
      <c r="G267" s="38">
        <f t="shared" si="55"/>
        <v>1086000</v>
      </c>
      <c r="H267" s="38"/>
      <c r="I267" s="39">
        <f t="shared" si="56"/>
        <v>184788.46966364633</v>
      </c>
      <c r="J267" s="39" t="s">
        <v>55</v>
      </c>
      <c r="K267" s="39">
        <v>0</v>
      </c>
      <c r="L267" s="39">
        <f>1000*primary!M268</f>
        <v>147164.56745710201</v>
      </c>
      <c r="M267" s="41">
        <f>primary!N268</f>
        <v>42.623209419285551</v>
      </c>
      <c r="N267" s="40">
        <f t="shared" si="57"/>
        <v>108287.04957417963</v>
      </c>
      <c r="O267" s="50" t="s">
        <v>55</v>
      </c>
      <c r="P267" s="39">
        <f t="shared" si="58"/>
        <v>99656.032478496185</v>
      </c>
      <c r="Q267" s="39">
        <f>1000*secondary!M268</f>
        <v>146890.42254506747</v>
      </c>
      <c r="R267" s="41">
        <f>secondary!N268</f>
        <v>60.683422956933398</v>
      </c>
      <c r="S267" s="41">
        <f t="shared" si="59"/>
        <v>71922.654118228238</v>
      </c>
      <c r="T267" s="50" t="s">
        <v>55</v>
      </c>
      <c r="U267" s="39">
        <f t="shared" si="60"/>
        <v>128077.82032833857</v>
      </c>
      <c r="V267" s="41">
        <f t="shared" si="61"/>
        <v>180209.70369240787</v>
      </c>
      <c r="W267" s="41" t="s">
        <v>55</v>
      </c>
      <c r="X267" s="39">
        <f t="shared" si="62"/>
        <v>227733.85280683474</v>
      </c>
      <c r="Y267" s="39">
        <f t="shared" si="63"/>
        <v>290410.47677236184</v>
      </c>
      <c r="Z267" s="41">
        <f t="shared" si="64"/>
        <v>51.644827093517307</v>
      </c>
      <c r="AA267" s="39">
        <f t="shared" si="65"/>
        <v>1.0254079879019931</v>
      </c>
      <c r="AB267" s="41">
        <f t="shared" si="66"/>
        <v>-51.644827093517307</v>
      </c>
    </row>
    <row r="268" spans="4:28">
      <c r="F268" s="38">
        <f t="shared" si="54"/>
        <v>1089</v>
      </c>
      <c r="G268" s="38">
        <f t="shared" si="55"/>
        <v>1089000</v>
      </c>
      <c r="H268" s="38"/>
      <c r="I268" s="39">
        <f t="shared" si="56"/>
        <v>185810.81056064391</v>
      </c>
      <c r="J268" s="39" t="s">
        <v>55</v>
      </c>
      <c r="K268" s="39">
        <v>0</v>
      </c>
      <c r="L268" s="39">
        <f>1000*primary!M269</f>
        <v>96258.381991578368</v>
      </c>
      <c r="M268" s="41">
        <f>primary!N269</f>
        <v>61.230187270424651</v>
      </c>
      <c r="N268" s="40">
        <f t="shared" si="57"/>
        <v>46328.38051818309</v>
      </c>
      <c r="O268" s="50" t="s">
        <v>55</v>
      </c>
      <c r="P268" s="39">
        <f t="shared" si="58"/>
        <v>84376.283766228124</v>
      </c>
      <c r="Q268" s="39">
        <f>1000*secondary!M269</f>
        <v>98150.811349135169</v>
      </c>
      <c r="R268" s="41">
        <f>secondary!N269</f>
        <v>70.902942396409046</v>
      </c>
      <c r="S268" s="41">
        <f t="shared" si="59"/>
        <v>32111.939228311738</v>
      </c>
      <c r="T268" s="50" t="s">
        <v>55</v>
      </c>
      <c r="U268" s="39">
        <f t="shared" si="60"/>
        <v>92749.15162679783</v>
      </c>
      <c r="V268" s="41">
        <f t="shared" si="61"/>
        <v>78440.319746494832</v>
      </c>
      <c r="W268" s="41" t="s">
        <v>55</v>
      </c>
      <c r="X268" s="39">
        <f t="shared" si="62"/>
        <v>177125.43539302595</v>
      </c>
      <c r="Y268" s="39">
        <f t="shared" si="63"/>
        <v>193717.07107299904</v>
      </c>
      <c r="Z268" s="41">
        <f t="shared" si="64"/>
        <v>66.113755506313368</v>
      </c>
      <c r="AA268" s="39">
        <f t="shared" si="65"/>
        <v>2.3688176075920064</v>
      </c>
      <c r="AB268" s="41">
        <f t="shared" si="66"/>
        <v>-66.113755506313368</v>
      </c>
    </row>
    <row r="269" spans="4:28">
      <c r="F269" s="38">
        <f t="shared" si="54"/>
        <v>1092</v>
      </c>
      <c r="G269" s="38">
        <f t="shared" si="55"/>
        <v>1092000</v>
      </c>
      <c r="H269" s="38"/>
      <c r="I269" s="39">
        <f t="shared" si="56"/>
        <v>186835.97170839173</v>
      </c>
      <c r="J269" s="39" t="s">
        <v>55</v>
      </c>
      <c r="K269" s="39">
        <v>0</v>
      </c>
      <c r="L269" s="39">
        <f>1000*primary!M270</f>
        <v>69018.241274703818</v>
      </c>
      <c r="M269" s="41">
        <f>primary!N270</f>
        <v>69.81263655929385</v>
      </c>
      <c r="N269" s="40">
        <f t="shared" si="57"/>
        <v>23817.588143266148</v>
      </c>
      <c r="O269" s="50" t="s">
        <v>55</v>
      </c>
      <c r="P269" s="39">
        <f t="shared" si="58"/>
        <v>64778.392413604844</v>
      </c>
      <c r="Q269" s="39">
        <f>1000*secondary!M270</f>
        <v>72883.842676081753</v>
      </c>
      <c r="R269" s="41">
        <f>secondary!N270</f>
        <v>75.939510455945012</v>
      </c>
      <c r="S269" s="41">
        <f t="shared" si="59"/>
        <v>17706.848410772782</v>
      </c>
      <c r="T269" s="50" t="s">
        <v>55</v>
      </c>
      <c r="U269" s="39">
        <f t="shared" si="60"/>
        <v>70700.226609182442</v>
      </c>
      <c r="V269" s="41">
        <f t="shared" si="61"/>
        <v>41524.436554038926</v>
      </c>
      <c r="W269" s="41" t="s">
        <v>55</v>
      </c>
      <c r="X269" s="39">
        <f t="shared" si="62"/>
        <v>135478.61902278729</v>
      </c>
      <c r="Y269" s="39">
        <f t="shared" si="63"/>
        <v>141699.45322213473</v>
      </c>
      <c r="Z269" s="41">
        <f t="shared" si="64"/>
        <v>72.959605156505987</v>
      </c>
      <c r="AA269" s="39">
        <f t="shared" si="65"/>
        <v>4.499422200834629</v>
      </c>
      <c r="AB269" s="41">
        <f t="shared" si="66"/>
        <v>-72.959605156505987</v>
      </c>
    </row>
    <row r="270" spans="4:28">
      <c r="F270" s="38">
        <f t="shared" si="54"/>
        <v>1095</v>
      </c>
      <c r="G270" s="38">
        <f t="shared" si="55"/>
        <v>1095000</v>
      </c>
      <c r="H270" s="38"/>
      <c r="I270" s="39">
        <f t="shared" si="56"/>
        <v>187863.95310688997</v>
      </c>
      <c r="J270" s="39" t="s">
        <v>55</v>
      </c>
      <c r="K270" s="39">
        <v>0</v>
      </c>
      <c r="L270" s="39">
        <f>1000*primary!M271</f>
        <v>53311.076247836638</v>
      </c>
      <c r="M270" s="41">
        <f>primary!N271</f>
        <v>74.540605690328817</v>
      </c>
      <c r="N270" s="40">
        <f t="shared" si="57"/>
        <v>14210.35425351326</v>
      </c>
      <c r="O270" s="50" t="s">
        <v>55</v>
      </c>
      <c r="P270" s="39">
        <f t="shared" si="58"/>
        <v>51382.260389090603</v>
      </c>
      <c r="Q270" s="39">
        <f>1000*secondary!M271</f>
        <v>57786.215304131045</v>
      </c>
      <c r="R270" s="41">
        <f>secondary!N271</f>
        <v>78.894234054273923</v>
      </c>
      <c r="S270" s="41">
        <f t="shared" si="59"/>
        <v>11130.822263917948</v>
      </c>
      <c r="T270" s="50" t="s">
        <v>55</v>
      </c>
      <c r="U270" s="39">
        <f t="shared" si="60"/>
        <v>56704.069297577378</v>
      </c>
      <c r="V270" s="41">
        <f t="shared" si="61"/>
        <v>25341.17651743121</v>
      </c>
      <c r="W270" s="41" t="s">
        <v>55</v>
      </c>
      <c r="X270" s="39">
        <f t="shared" si="62"/>
        <v>108086.32968666797</v>
      </c>
      <c r="Y270" s="39">
        <f t="shared" si="63"/>
        <v>111017.25042723176</v>
      </c>
      <c r="Z270" s="41">
        <f t="shared" si="64"/>
        <v>76.805146838621724</v>
      </c>
      <c r="AA270" s="39">
        <f t="shared" si="65"/>
        <v>7.413387179465234</v>
      </c>
      <c r="AB270" s="41">
        <f t="shared" si="66"/>
        <v>-76.805146838621724</v>
      </c>
    </row>
    <row r="271" spans="4:28">
      <c r="F271" s="38">
        <f t="shared" si="54"/>
        <v>1098</v>
      </c>
      <c r="G271" s="38">
        <f t="shared" si="55"/>
        <v>1098000</v>
      </c>
      <c r="H271" s="38"/>
      <c r="I271" s="39">
        <f t="shared" si="56"/>
        <v>188894.75475613849</v>
      </c>
      <c r="J271" s="39" t="s">
        <v>55</v>
      </c>
      <c r="K271" s="39">
        <v>0</v>
      </c>
      <c r="L271" s="39">
        <f>1000*primary!M272</f>
        <v>43299.262206892417</v>
      </c>
      <c r="M271" s="41">
        <f>primary!N272</f>
        <v>77.496672602139029</v>
      </c>
      <c r="N271" s="40">
        <f t="shared" si="57"/>
        <v>9374.1305383061135</v>
      </c>
      <c r="O271" s="50" t="s">
        <v>55</v>
      </c>
      <c r="P271" s="39">
        <f t="shared" si="58"/>
        <v>42272.352481403475</v>
      </c>
      <c r="Q271" s="39">
        <f>1000*secondary!M272</f>
        <v>47823.378247159293</v>
      </c>
      <c r="R271" s="41">
        <f>secondary!N272</f>
        <v>80.827274643092736</v>
      </c>
      <c r="S271" s="41">
        <f t="shared" si="59"/>
        <v>7623.5850232362263</v>
      </c>
      <c r="T271" s="50" t="s">
        <v>55</v>
      </c>
      <c r="U271" s="39">
        <f t="shared" si="60"/>
        <v>47211.825408094068</v>
      </c>
      <c r="V271" s="41">
        <f t="shared" si="61"/>
        <v>16997.71556154234</v>
      </c>
      <c r="W271" s="41" t="s">
        <v>55</v>
      </c>
      <c r="X271" s="39">
        <f t="shared" si="62"/>
        <v>89484.177889497543</v>
      </c>
      <c r="Y271" s="39">
        <f t="shared" si="63"/>
        <v>91084.249060253773</v>
      </c>
      <c r="Z271" s="41">
        <f t="shared" si="64"/>
        <v>79.244676801717262</v>
      </c>
      <c r="AA271" s="39">
        <f t="shared" si="65"/>
        <v>11.112949506198145</v>
      </c>
      <c r="AB271" s="41">
        <f t="shared" si="66"/>
        <v>-79.244676801717262</v>
      </c>
    </row>
    <row r="272" spans="4:28">
      <c r="F272" s="38">
        <f t="shared" si="54"/>
        <v>1101</v>
      </c>
      <c r="G272" s="38">
        <f t="shared" si="55"/>
        <v>1101000</v>
      </c>
      <c r="H272" s="38"/>
      <c r="I272" s="39">
        <f t="shared" si="56"/>
        <v>189928.37665613735</v>
      </c>
      <c r="J272" s="39" t="s">
        <v>55</v>
      </c>
      <c r="K272" s="39">
        <v>0</v>
      </c>
      <c r="L272" s="39">
        <f>1000*primary!M273</f>
        <v>36413.280879552156</v>
      </c>
      <c r="M272" s="41">
        <f>primary!N273</f>
        <v>79.509854789905205</v>
      </c>
      <c r="N272" s="40">
        <f t="shared" si="57"/>
        <v>6629.6351220657934</v>
      </c>
      <c r="O272" s="50" t="s">
        <v>55</v>
      </c>
      <c r="P272" s="39">
        <f t="shared" si="58"/>
        <v>35804.677942434144</v>
      </c>
      <c r="Q272" s="39">
        <f>1000*secondary!M273</f>
        <v>40778.988422550494</v>
      </c>
      <c r="R272" s="41">
        <f>secondary!N273</f>
        <v>82.187601521750125</v>
      </c>
      <c r="S272" s="41">
        <f t="shared" si="59"/>
        <v>5543.086322555012</v>
      </c>
      <c r="T272" s="50" t="s">
        <v>55</v>
      </c>
      <c r="U272" s="39">
        <f t="shared" si="60"/>
        <v>40400.496170062201</v>
      </c>
      <c r="V272" s="41">
        <f t="shared" si="61"/>
        <v>12172.721444620805</v>
      </c>
      <c r="W272" s="41" t="s">
        <v>55</v>
      </c>
      <c r="X272" s="39">
        <f t="shared" si="62"/>
        <v>76205.174112496345</v>
      </c>
      <c r="Y272" s="39">
        <f t="shared" si="63"/>
        <v>77171.262195743664</v>
      </c>
      <c r="Z272" s="41">
        <f t="shared" si="64"/>
        <v>80.924463593422132</v>
      </c>
      <c r="AA272" s="39">
        <f t="shared" si="65"/>
        <v>15.602786732630587</v>
      </c>
      <c r="AB272" s="41">
        <f t="shared" si="66"/>
        <v>-80.924463593422132</v>
      </c>
    </row>
    <row r="273" spans="6:28">
      <c r="F273" s="38">
        <f t="shared" si="54"/>
        <v>1104</v>
      </c>
      <c r="G273" s="38">
        <f t="shared" si="55"/>
        <v>1104000</v>
      </c>
      <c r="H273" s="38"/>
      <c r="I273" s="39">
        <f t="shared" si="56"/>
        <v>190964.81880688659</v>
      </c>
      <c r="J273" s="39" t="s">
        <v>55</v>
      </c>
      <c r="K273" s="39">
        <v>0</v>
      </c>
      <c r="L273" s="39">
        <f>1000*primary!M274</f>
        <v>31404.328458488693</v>
      </c>
      <c r="M273" s="41">
        <f>primary!N274</f>
        <v>80.965936254371542</v>
      </c>
      <c r="N273" s="40">
        <f t="shared" si="57"/>
        <v>4931.1592296432127</v>
      </c>
      <c r="O273" s="50" t="s">
        <v>55</v>
      </c>
      <c r="P273" s="39">
        <f t="shared" si="58"/>
        <v>31014.762849013492</v>
      </c>
      <c r="Q273" s="39">
        <f>1000*secondary!M274</f>
        <v>35542.699472258144</v>
      </c>
      <c r="R273" s="41">
        <f>secondary!N274</f>
        <v>83.195862967747914</v>
      </c>
      <c r="S273" s="41">
        <f t="shared" si="59"/>
        <v>4210.9449525842001</v>
      </c>
      <c r="T273" s="50" t="s">
        <v>55</v>
      </c>
      <c r="U273" s="39">
        <f t="shared" si="60"/>
        <v>35292.370682366534</v>
      </c>
      <c r="V273" s="41">
        <f t="shared" si="61"/>
        <v>9142.1041822274128</v>
      </c>
      <c r="W273" s="41" t="s">
        <v>55</v>
      </c>
      <c r="X273" s="39">
        <f t="shared" si="62"/>
        <v>66307.133531380023</v>
      </c>
      <c r="Y273" s="39">
        <f t="shared" si="63"/>
        <v>66934.400916322251</v>
      </c>
      <c r="Z273" s="41">
        <f t="shared" si="64"/>
        <v>82.149830413105292</v>
      </c>
      <c r="AA273" s="39">
        <f t="shared" si="65"/>
        <v>20.888497330639616</v>
      </c>
      <c r="AB273" s="41">
        <f t="shared" si="66"/>
        <v>-82.149830413105292</v>
      </c>
    </row>
    <row r="274" spans="6:28">
      <c r="F274" s="38">
        <f t="shared" si="54"/>
        <v>1107</v>
      </c>
      <c r="G274" s="38">
        <f t="shared" si="55"/>
        <v>1107000</v>
      </c>
      <c r="H274" s="38"/>
      <c r="I274" s="39">
        <f t="shared" si="56"/>
        <v>192004.08120838611</v>
      </c>
      <c r="J274" s="39" t="s">
        <v>55</v>
      </c>
      <c r="K274" s="39">
        <v>0</v>
      </c>
      <c r="L274" s="39">
        <f>1000*primary!M275</f>
        <v>27603.832856139827</v>
      </c>
      <c r="M274" s="41">
        <f>primary!N275</f>
        <v>82.066760007347455</v>
      </c>
      <c r="N274" s="40">
        <f t="shared" si="57"/>
        <v>3809.857941748523</v>
      </c>
      <c r="O274" s="50" t="s">
        <v>55</v>
      </c>
      <c r="P274" s="39">
        <f t="shared" si="58"/>
        <v>27339.651987788729</v>
      </c>
      <c r="Q274" s="39">
        <f>1000*secondary!M275</f>
        <v>31501.006057120514</v>
      </c>
      <c r="R274" s="41">
        <f>secondary!N275</f>
        <v>83.972640229051635</v>
      </c>
      <c r="S274" s="41">
        <f t="shared" si="59"/>
        <v>3307.7112753691472</v>
      </c>
      <c r="T274" s="50" t="s">
        <v>55</v>
      </c>
      <c r="U274" s="39">
        <f t="shared" si="60"/>
        <v>31326.864329669817</v>
      </c>
      <c r="V274" s="41">
        <f t="shared" si="61"/>
        <v>7117.5692171176706</v>
      </c>
      <c r="W274" s="41" t="s">
        <v>55</v>
      </c>
      <c r="X274" s="39">
        <f t="shared" si="62"/>
        <v>58666.516317458547</v>
      </c>
      <c r="Y274" s="39">
        <f t="shared" si="63"/>
        <v>59096.699809609432</v>
      </c>
      <c r="Z274" s="41">
        <f t="shared" si="64"/>
        <v>83.082539535675394</v>
      </c>
      <c r="AA274" s="39">
        <f t="shared" si="65"/>
        <v>26.976075026656368</v>
      </c>
      <c r="AB274" s="41">
        <f t="shared" si="66"/>
        <v>-83.082539535675394</v>
      </c>
    </row>
    <row r="275" spans="6:28">
      <c r="F275" s="38">
        <f t="shared" si="54"/>
        <v>1110</v>
      </c>
      <c r="G275" s="38">
        <f t="shared" si="55"/>
        <v>1110000</v>
      </c>
      <c r="H275" s="38"/>
      <c r="I275" s="39">
        <f t="shared" si="56"/>
        <v>193046.16386063604</v>
      </c>
      <c r="J275" s="39" t="s">
        <v>55</v>
      </c>
      <c r="K275" s="39">
        <v>0</v>
      </c>
      <c r="L275" s="39">
        <f>1000*primary!M276</f>
        <v>24624.59645371501</v>
      </c>
      <c r="M275" s="41">
        <f>primary!N276</f>
        <v>82.927626735097292</v>
      </c>
      <c r="N275" s="40">
        <f t="shared" si="57"/>
        <v>3031.8537525415704</v>
      </c>
      <c r="O275" s="50" t="s">
        <v>55</v>
      </c>
      <c r="P275" s="39">
        <f t="shared" si="58"/>
        <v>24437.23825090539</v>
      </c>
      <c r="Q275" s="39">
        <f>1000*secondary!M276</f>
        <v>28288.583984005752</v>
      </c>
      <c r="R275" s="41">
        <f>secondary!N276</f>
        <v>84.589239751783822</v>
      </c>
      <c r="S275" s="41">
        <f t="shared" si="59"/>
        <v>2667.4799460671484</v>
      </c>
      <c r="T275" s="50" t="s">
        <v>55</v>
      </c>
      <c r="U275" s="39">
        <f t="shared" si="60"/>
        <v>28162.537786170415</v>
      </c>
      <c r="V275" s="41">
        <f t="shared" si="61"/>
        <v>5699.3336986087188</v>
      </c>
      <c r="W275" s="41" t="s">
        <v>55</v>
      </c>
      <c r="X275" s="39">
        <f t="shared" si="62"/>
        <v>52599.776037075804</v>
      </c>
      <c r="Y275" s="39">
        <f t="shared" si="63"/>
        <v>52907.644473730179</v>
      </c>
      <c r="Z275" s="41">
        <f t="shared" si="64"/>
        <v>83.815966678465813</v>
      </c>
      <c r="AA275" s="39">
        <f t="shared" si="65"/>
        <v>33.871707478325249</v>
      </c>
      <c r="AB275" s="41">
        <f t="shared" si="66"/>
        <v>-83.815966678465813</v>
      </c>
    </row>
    <row r="276" spans="6:28">
      <c r="F276" s="38">
        <f t="shared" si="54"/>
        <v>1113</v>
      </c>
      <c r="G276" s="38">
        <f t="shared" si="55"/>
        <v>1113000</v>
      </c>
      <c r="H276" s="38"/>
      <c r="I276" s="39">
        <f t="shared" si="56"/>
        <v>194091.06676363625</v>
      </c>
      <c r="J276" s="39" t="s">
        <v>55</v>
      </c>
      <c r="K276" s="39">
        <v>0</v>
      </c>
      <c r="L276" s="39">
        <f>1000*primary!M277</f>
        <v>22227.869541549258</v>
      </c>
      <c r="M276" s="41">
        <f>primary!N277</f>
        <v>83.619001871072413</v>
      </c>
      <c r="N276" s="40">
        <f t="shared" si="57"/>
        <v>2470.3909217806681</v>
      </c>
      <c r="O276" s="50" t="s">
        <v>55</v>
      </c>
      <c r="P276" s="39">
        <f t="shared" si="58"/>
        <v>22090.164169822663</v>
      </c>
      <c r="Q276" s="39">
        <f>1000*secondary!M277</f>
        <v>25674.778532976638</v>
      </c>
      <c r="R276" s="41">
        <f>secondary!N277</f>
        <v>85.090472808423627</v>
      </c>
      <c r="S276" s="41">
        <f t="shared" si="59"/>
        <v>2197.314175724659</v>
      </c>
      <c r="T276" s="50" t="s">
        <v>55</v>
      </c>
      <c r="U276" s="39">
        <f t="shared" si="60"/>
        <v>25580.579804425026</v>
      </c>
      <c r="V276" s="41">
        <f t="shared" si="61"/>
        <v>4667.7050975053271</v>
      </c>
      <c r="W276" s="41" t="s">
        <v>55</v>
      </c>
      <c r="X276" s="39">
        <f t="shared" si="62"/>
        <v>47670.743974247685</v>
      </c>
      <c r="Y276" s="39">
        <f t="shared" si="63"/>
        <v>47898.719209761228</v>
      </c>
      <c r="Z276" s="41">
        <f t="shared" si="64"/>
        <v>84.407681216142066</v>
      </c>
      <c r="AA276" s="39">
        <f t="shared" si="65"/>
        <v>41.581690083070789</v>
      </c>
      <c r="AB276" s="41">
        <f t="shared" si="66"/>
        <v>-84.407681216142066</v>
      </c>
    </row>
    <row r="277" spans="6:28">
      <c r="F277" s="38">
        <f t="shared" si="54"/>
        <v>1116</v>
      </c>
      <c r="G277" s="38">
        <f t="shared" si="55"/>
        <v>1116000</v>
      </c>
      <c r="H277" s="38"/>
      <c r="I277" s="39">
        <f t="shared" si="56"/>
        <v>195138.78991738684</v>
      </c>
      <c r="J277" s="39" t="s">
        <v>55</v>
      </c>
      <c r="K277" s="39">
        <v>0</v>
      </c>
      <c r="L277" s="39">
        <f>1000*primary!M278</f>
        <v>20258.812257526512</v>
      </c>
      <c r="M277" s="41">
        <f>primary!N278</f>
        <v>84.186306855603959</v>
      </c>
      <c r="N277" s="40">
        <f t="shared" si="57"/>
        <v>2052.0973704285325</v>
      </c>
      <c r="O277" s="50" t="s">
        <v>55</v>
      </c>
      <c r="P277" s="39">
        <f t="shared" si="58"/>
        <v>20154.611642698223</v>
      </c>
      <c r="Q277" s="39">
        <f>1000*secondary!M278</f>
        <v>23506.972161876729</v>
      </c>
      <c r="R277" s="41">
        <f>secondary!N278</f>
        <v>85.505892209549913</v>
      </c>
      <c r="S277" s="41">
        <f t="shared" si="59"/>
        <v>1841.925800730821</v>
      </c>
      <c r="T277" s="50" t="s">
        <v>55</v>
      </c>
      <c r="U277" s="39">
        <f t="shared" si="60"/>
        <v>23434.697556483414</v>
      </c>
      <c r="V277" s="41">
        <f t="shared" si="61"/>
        <v>3894.0231711593533</v>
      </c>
      <c r="W277" s="41" t="s">
        <v>55</v>
      </c>
      <c r="X277" s="39">
        <f t="shared" si="62"/>
        <v>43589.309199181633</v>
      </c>
      <c r="Y277" s="39">
        <f t="shared" si="63"/>
        <v>43762.898589094693</v>
      </c>
      <c r="Z277" s="41">
        <f t="shared" si="64"/>
        <v>84.895069438209632</v>
      </c>
      <c r="AA277" s="39">
        <f t="shared" si="65"/>
        <v>50.112385401982309</v>
      </c>
      <c r="AB277" s="41">
        <f t="shared" si="66"/>
        <v>-84.895069438209632</v>
      </c>
    </row>
    <row r="278" spans="6:28">
      <c r="F278" s="38">
        <f t="shared" si="54"/>
        <v>1119</v>
      </c>
      <c r="G278" s="38">
        <f t="shared" si="55"/>
        <v>1119000</v>
      </c>
      <c r="H278" s="38"/>
      <c r="I278" s="39">
        <f t="shared" si="56"/>
        <v>196189.33332188771</v>
      </c>
      <c r="J278" s="39" t="s">
        <v>55</v>
      </c>
      <c r="K278" s="39">
        <v>0</v>
      </c>
      <c r="L278" s="39">
        <f>1000*primary!M279</f>
        <v>18612.77022686354</v>
      </c>
      <c r="M278" s="41">
        <f>primary!N279</f>
        <v>84.660107076262292</v>
      </c>
      <c r="N278" s="40">
        <f t="shared" si="57"/>
        <v>1732.1760775900891</v>
      </c>
      <c r="O278" s="50" t="s">
        <v>55</v>
      </c>
      <c r="P278" s="39">
        <f t="shared" si="58"/>
        <v>18531.993458725439</v>
      </c>
      <c r="Q278" s="39">
        <f>1000*secondary!M279</f>
        <v>21680.238131392518</v>
      </c>
      <c r="R278" s="41">
        <f>secondary!N279</f>
        <v>85.855766899755494</v>
      </c>
      <c r="S278" s="41">
        <f t="shared" si="59"/>
        <v>1566.7757514462837</v>
      </c>
      <c r="T278" s="50" t="s">
        <v>55</v>
      </c>
      <c r="U278" s="39">
        <f t="shared" si="60"/>
        <v>21623.550568270835</v>
      </c>
      <c r="V278" s="41">
        <f t="shared" si="61"/>
        <v>3298.9518290363731</v>
      </c>
      <c r="W278" s="41" t="s">
        <v>55</v>
      </c>
      <c r="X278" s="39">
        <f t="shared" si="62"/>
        <v>40155.544026996271</v>
      </c>
      <c r="Y278" s="39">
        <f t="shared" si="63"/>
        <v>40290.827731312973</v>
      </c>
      <c r="Z278" s="41">
        <f t="shared" si="64"/>
        <v>85.303450845332549</v>
      </c>
      <c r="AA278" s="39">
        <f t="shared" si="65"/>
        <v>59.470202503440248</v>
      </c>
      <c r="AB278" s="41">
        <f t="shared" si="66"/>
        <v>-85.303450845332549</v>
      </c>
    </row>
    <row r="279" spans="6:28">
      <c r="F279" s="38">
        <f t="shared" si="54"/>
        <v>1122</v>
      </c>
      <c r="G279" s="38">
        <f t="shared" si="55"/>
        <v>1122000</v>
      </c>
      <c r="H279" s="38"/>
      <c r="I279" s="39">
        <f t="shared" si="56"/>
        <v>197242.69697713893</v>
      </c>
      <c r="J279" s="39" t="s">
        <v>55</v>
      </c>
      <c r="K279" s="39">
        <v>0</v>
      </c>
      <c r="L279" s="39">
        <f>1000*primary!M280</f>
        <v>17216.540935648158</v>
      </c>
      <c r="M279" s="41">
        <f>primary!N280</f>
        <v>85.061712502617794</v>
      </c>
      <c r="N279" s="40">
        <f t="shared" si="57"/>
        <v>1482.0464089442426</v>
      </c>
      <c r="O279" s="50" t="s">
        <v>55</v>
      </c>
      <c r="P279" s="39">
        <f t="shared" si="58"/>
        <v>17152.633040748708</v>
      </c>
      <c r="Q279" s="39">
        <f>1000*secondary!M280</f>
        <v>20120.101726118093</v>
      </c>
      <c r="R279" s="41">
        <f>secondary!N280</f>
        <v>86.154457078593396</v>
      </c>
      <c r="S279" s="41">
        <f t="shared" si="59"/>
        <v>1349.3949782311349</v>
      </c>
      <c r="T279" s="50" t="s">
        <v>55</v>
      </c>
      <c r="U279" s="39">
        <f t="shared" si="60"/>
        <v>20074.80078760596</v>
      </c>
      <c r="V279" s="41">
        <f t="shared" si="61"/>
        <v>2831.4413871753777</v>
      </c>
      <c r="W279" s="41" t="s">
        <v>55</v>
      </c>
      <c r="X279" s="39">
        <f t="shared" si="62"/>
        <v>37227.433828354668</v>
      </c>
      <c r="Y279" s="39">
        <f t="shared" si="63"/>
        <v>37334.955333755723</v>
      </c>
      <c r="Z279" s="41">
        <f t="shared" si="64"/>
        <v>85.65057583526054</v>
      </c>
      <c r="AA279" s="39">
        <f t="shared" si="65"/>
        <v>69.66158574587574</v>
      </c>
      <c r="AB279" s="41">
        <f t="shared" si="66"/>
        <v>-85.65057583526054</v>
      </c>
    </row>
    <row r="280" spans="6:28">
      <c r="F280" s="38">
        <f t="shared" si="54"/>
        <v>1125</v>
      </c>
      <c r="G280" s="38">
        <f t="shared" si="55"/>
        <v>1125000</v>
      </c>
      <c r="H280" s="38"/>
      <c r="I280" s="39">
        <f t="shared" si="56"/>
        <v>198298.88088314055</v>
      </c>
      <c r="J280" s="39" t="s">
        <v>55</v>
      </c>
      <c r="K280" s="39">
        <v>0</v>
      </c>
      <c r="L280" s="39">
        <f>1000*primary!M281</f>
        <v>16017.421003178772</v>
      </c>
      <c r="M280" s="41">
        <f>primary!N281</f>
        <v>85.406427449397114</v>
      </c>
      <c r="N280" s="40">
        <f t="shared" si="57"/>
        <v>1282.7888779653588</v>
      </c>
      <c r="O280" s="50" t="s">
        <v>55</v>
      </c>
      <c r="P280" s="39">
        <f t="shared" si="58"/>
        <v>15965.970947225253</v>
      </c>
      <c r="Q280" s="39">
        <f>1000*secondary!M281</f>
        <v>18772.260644452785</v>
      </c>
      <c r="R280" s="41">
        <f>secondary!N281</f>
        <v>86.412418493627584</v>
      </c>
      <c r="S280" s="41">
        <f t="shared" si="59"/>
        <v>1174.6592323442376</v>
      </c>
      <c r="T280" s="50" t="s">
        <v>55</v>
      </c>
      <c r="U280" s="39">
        <f t="shared" si="60"/>
        <v>18735.472916132629</v>
      </c>
      <c r="V280" s="41">
        <f t="shared" si="61"/>
        <v>2457.4481103095964</v>
      </c>
      <c r="W280" s="41" t="s">
        <v>55</v>
      </c>
      <c r="X280" s="39">
        <f t="shared" si="62"/>
        <v>34701.443863357883</v>
      </c>
      <c r="Y280" s="39">
        <f t="shared" si="63"/>
        <v>34788.349449444169</v>
      </c>
      <c r="Z280" s="41">
        <f t="shared" si="64"/>
        <v>85.949253959140563</v>
      </c>
      <c r="AA280" s="39">
        <f t="shared" si="65"/>
        <v>80.693008349282408</v>
      </c>
      <c r="AB280" s="41">
        <f t="shared" si="66"/>
        <v>-85.949253959140563</v>
      </c>
    </row>
    <row r="281" spans="6:28">
      <c r="F281" s="38">
        <f t="shared" si="54"/>
        <v>1128</v>
      </c>
      <c r="G281" s="38">
        <f t="shared" si="55"/>
        <v>1128000</v>
      </c>
      <c r="H281" s="38"/>
      <c r="I281" s="39">
        <f t="shared" si="56"/>
        <v>199357.88503989246</v>
      </c>
      <c r="J281" s="39" t="s">
        <v>55</v>
      </c>
      <c r="K281" s="39">
        <v>0</v>
      </c>
      <c r="L281" s="39">
        <f>1000*primary!M282</f>
        <v>14976.519481210284</v>
      </c>
      <c r="M281" s="41">
        <f>primary!N282</f>
        <v>85.705523337573879</v>
      </c>
      <c r="N281" s="40">
        <f t="shared" si="57"/>
        <v>1121.4806788553565</v>
      </c>
      <c r="O281" s="50" t="s">
        <v>55</v>
      </c>
      <c r="P281" s="39">
        <f t="shared" si="58"/>
        <v>14934.47075922094</v>
      </c>
      <c r="Q281" s="39">
        <f>1000*secondary!M282</f>
        <v>17596.199220636972</v>
      </c>
      <c r="R281" s="41">
        <f>secondary!N282</f>
        <v>86.637443585619678</v>
      </c>
      <c r="S281" s="41">
        <f t="shared" si="59"/>
        <v>1032.0874233744837</v>
      </c>
      <c r="T281" s="50" t="s">
        <v>55</v>
      </c>
      <c r="U281" s="39">
        <f t="shared" si="60"/>
        <v>17565.905116527796</v>
      </c>
      <c r="V281" s="41">
        <f t="shared" si="61"/>
        <v>2153.5681022298404</v>
      </c>
      <c r="W281" s="41" t="s">
        <v>55</v>
      </c>
      <c r="X281" s="39">
        <f t="shared" si="62"/>
        <v>32500.375875748738</v>
      </c>
      <c r="Y281" s="39">
        <f t="shared" si="63"/>
        <v>32571.648524996279</v>
      </c>
      <c r="Z281" s="41">
        <f t="shared" si="64"/>
        <v>86.208959394906941</v>
      </c>
      <c r="AA281" s="39">
        <f t="shared" si="65"/>
        <v>92.570968539826524</v>
      </c>
      <c r="AB281" s="41">
        <f t="shared" si="66"/>
        <v>-86.208959394906941</v>
      </c>
    </row>
    <row r="282" spans="6:28">
      <c r="F282" s="38">
        <f t="shared" si="54"/>
        <v>1131</v>
      </c>
      <c r="G282" s="38">
        <f t="shared" si="55"/>
        <v>1131000</v>
      </c>
      <c r="H282" s="38"/>
      <c r="I282" s="39">
        <f t="shared" si="56"/>
        <v>200419.70944739474</v>
      </c>
      <c r="J282" s="39" t="s">
        <v>55</v>
      </c>
      <c r="K282" s="39">
        <v>0</v>
      </c>
      <c r="L282" s="39">
        <f>1000*primary!M283</f>
        <v>14064.52183804342</v>
      </c>
      <c r="M282" s="41">
        <f>primary!N283</f>
        <v>85.96748297306597</v>
      </c>
      <c r="N282" s="40">
        <f t="shared" si="57"/>
        <v>989.05387266400282</v>
      </c>
      <c r="O282" s="50" t="s">
        <v>55</v>
      </c>
      <c r="P282" s="39">
        <f t="shared" si="58"/>
        <v>14029.702312229172</v>
      </c>
      <c r="Q282" s="39">
        <f>1000*secondary!M283</f>
        <v>16561.080465428029</v>
      </c>
      <c r="R282" s="41">
        <f>secondary!N283</f>
        <v>86.835457936445167</v>
      </c>
      <c r="S282" s="41">
        <f t="shared" si="59"/>
        <v>914.23128727460323</v>
      </c>
      <c r="T282" s="50" t="s">
        <v>55</v>
      </c>
      <c r="U282" s="39">
        <f t="shared" si="60"/>
        <v>16535.826781136468</v>
      </c>
      <c r="V282" s="41">
        <f t="shared" si="61"/>
        <v>1903.2851599386061</v>
      </c>
      <c r="W282" s="41" t="s">
        <v>55</v>
      </c>
      <c r="X282" s="39">
        <f t="shared" si="62"/>
        <v>30565.52909336564</v>
      </c>
      <c r="Y282" s="39">
        <f t="shared" si="63"/>
        <v>30624.729601376464</v>
      </c>
      <c r="Z282" s="41">
        <f t="shared" si="64"/>
        <v>86.436849212843057</v>
      </c>
      <c r="AA282" s="39">
        <f t="shared" si="65"/>
        <v>105.30198714619287</v>
      </c>
      <c r="AB282" s="41">
        <f t="shared" si="66"/>
        <v>-86.436849212843057</v>
      </c>
    </row>
    <row r="283" spans="6:28">
      <c r="F283" s="38">
        <f t="shared" si="54"/>
        <v>1134</v>
      </c>
      <c r="G283" s="38">
        <f t="shared" si="55"/>
        <v>1134000</v>
      </c>
      <c r="H283" s="38"/>
      <c r="I283" s="39">
        <f t="shared" si="56"/>
        <v>201484.3541056473</v>
      </c>
      <c r="J283" s="39" t="s">
        <v>55</v>
      </c>
      <c r="K283" s="39">
        <v>0</v>
      </c>
      <c r="L283" s="39">
        <f>1000*primary!M284</f>
        <v>13258.919428939389</v>
      </c>
      <c r="M283" s="41">
        <f>primary!N284</f>
        <v>86.198811550217727</v>
      </c>
      <c r="N283" s="40">
        <f t="shared" si="57"/>
        <v>878.99472211553314</v>
      </c>
      <c r="O283" s="50" t="s">
        <v>55</v>
      </c>
      <c r="P283" s="39">
        <f t="shared" si="58"/>
        <v>13229.751044581279</v>
      </c>
      <c r="Q283" s="39">
        <f>1000*secondary!M284</f>
        <v>15643.022449715307</v>
      </c>
      <c r="R283" s="41">
        <f>secondary!N284</f>
        <v>87.011047276416306</v>
      </c>
      <c r="S283" s="41">
        <f t="shared" si="59"/>
        <v>815.68050454099216</v>
      </c>
      <c r="T283" s="50" t="s">
        <v>55</v>
      </c>
      <c r="U283" s="39">
        <f t="shared" si="60"/>
        <v>15621.74179394887</v>
      </c>
      <c r="V283" s="41">
        <f t="shared" si="61"/>
        <v>1694.6752266565254</v>
      </c>
      <c r="W283" s="41" t="s">
        <v>55</v>
      </c>
      <c r="X283" s="39">
        <f t="shared" si="62"/>
        <v>28851.492838530146</v>
      </c>
      <c r="Y283" s="39">
        <f t="shared" si="63"/>
        <v>28901.220789710591</v>
      </c>
      <c r="Z283" s="41">
        <f t="shared" si="64"/>
        <v>86.638430377825742</v>
      </c>
      <c r="AA283" s="39">
        <f t="shared" si="65"/>
        <v>118.89260605004637</v>
      </c>
      <c r="AB283" s="41">
        <f t="shared" si="66"/>
        <v>-86.638430377825742</v>
      </c>
    </row>
    <row r="284" spans="6:28">
      <c r="F284" s="38">
        <f t="shared" si="54"/>
        <v>1137</v>
      </c>
      <c r="G284" s="38">
        <f t="shared" si="55"/>
        <v>1137000</v>
      </c>
      <c r="H284" s="38"/>
      <c r="I284" s="39">
        <f t="shared" si="56"/>
        <v>202551.81901465022</v>
      </c>
      <c r="J284" s="39" t="s">
        <v>55</v>
      </c>
      <c r="K284" s="39">
        <v>0</v>
      </c>
      <c r="L284" s="39">
        <f>1000*primary!M285</f>
        <v>12542.146369733067</v>
      </c>
      <c r="M284" s="41">
        <f>primary!N285</f>
        <v>86.404580524485226</v>
      </c>
      <c r="N284" s="40">
        <f t="shared" si="57"/>
        <v>786.52717779904299</v>
      </c>
      <c r="O284" s="50" t="s">
        <v>55</v>
      </c>
      <c r="P284" s="39">
        <f t="shared" si="58"/>
        <v>12517.460227953266</v>
      </c>
      <c r="Q284" s="39">
        <f>1000*secondary!M285</f>
        <v>14823.244350800796</v>
      </c>
      <c r="R284" s="41">
        <f>secondary!N285</f>
        <v>87.16781563920037</v>
      </c>
      <c r="S284" s="41">
        <f t="shared" si="59"/>
        <v>732.42857694515942</v>
      </c>
      <c r="T284" s="50" t="s">
        <v>55</v>
      </c>
      <c r="U284" s="39">
        <f t="shared" si="60"/>
        <v>14805.138346642419</v>
      </c>
      <c r="V284" s="41">
        <f t="shared" si="61"/>
        <v>1518.9557547442023</v>
      </c>
      <c r="W284" s="41" t="s">
        <v>55</v>
      </c>
      <c r="X284" s="39">
        <f t="shared" si="62"/>
        <v>27322.598574595686</v>
      </c>
      <c r="Y284" s="39">
        <f t="shared" si="63"/>
        <v>27364.78794826243</v>
      </c>
      <c r="Z284" s="41">
        <f t="shared" si="64"/>
        <v>86.818009059138419</v>
      </c>
      <c r="AA284" s="39">
        <f t="shared" si="65"/>
        <v>133.34938715760072</v>
      </c>
      <c r="AB284" s="41">
        <f t="shared" si="66"/>
        <v>-86.818009059138419</v>
      </c>
    </row>
    <row r="285" spans="6:28">
      <c r="F285" s="38">
        <f t="shared" si="54"/>
        <v>1140</v>
      </c>
      <c r="G285" s="38">
        <f t="shared" si="55"/>
        <v>1140000</v>
      </c>
      <c r="H285" s="38"/>
      <c r="I285" s="39">
        <f t="shared" si="56"/>
        <v>203622.10417440353</v>
      </c>
      <c r="J285" s="39" t="s">
        <v>55</v>
      </c>
      <c r="K285" s="39">
        <v>0</v>
      </c>
      <c r="L285" s="39">
        <f>1000*primary!M286</f>
        <v>11900.295643437994</v>
      </c>
      <c r="M285" s="41">
        <f>primary!N286</f>
        <v>86.588801551323414</v>
      </c>
      <c r="N285" s="40">
        <f t="shared" si="57"/>
        <v>708.08518200614719</v>
      </c>
      <c r="O285" s="50" t="s">
        <v>55</v>
      </c>
      <c r="P285" s="39">
        <f t="shared" si="58"/>
        <v>11879.21090713742</v>
      </c>
      <c r="Q285" s="39">
        <f>1000*secondary!M286</f>
        <v>14086.774903248197</v>
      </c>
      <c r="R285" s="41">
        <f>secondary!N286</f>
        <v>87.308634538615678</v>
      </c>
      <c r="S285" s="41">
        <f t="shared" si="59"/>
        <v>661.4574239159441</v>
      </c>
      <c r="T285" s="50" t="s">
        <v>55</v>
      </c>
      <c r="U285" s="39">
        <f t="shared" si="60"/>
        <v>14071.236663887426</v>
      </c>
      <c r="V285" s="41">
        <f t="shared" si="61"/>
        <v>1369.5426059220913</v>
      </c>
      <c r="W285" s="41" t="s">
        <v>55</v>
      </c>
      <c r="X285" s="39">
        <f t="shared" si="62"/>
        <v>25950.447571024844</v>
      </c>
      <c r="Y285" s="39">
        <f t="shared" si="63"/>
        <v>25986.561451757043</v>
      </c>
      <c r="Z285" s="41">
        <f t="shared" si="64"/>
        <v>86.979000805203484</v>
      </c>
      <c r="AA285" s="39">
        <f t="shared" si="65"/>
        <v>148.67891169936112</v>
      </c>
      <c r="AB285" s="41">
        <f t="shared" si="66"/>
        <v>-86.979000805203484</v>
      </c>
    </row>
    <row r="286" spans="6:28">
      <c r="F286" s="38">
        <f t="shared" si="54"/>
        <v>1143</v>
      </c>
      <c r="G286" s="38">
        <f t="shared" si="55"/>
        <v>1143000</v>
      </c>
      <c r="H286" s="38"/>
      <c r="I286" s="39">
        <f t="shared" si="56"/>
        <v>204695.2095849071</v>
      </c>
      <c r="J286" s="39" t="s">
        <v>55</v>
      </c>
      <c r="K286" s="39">
        <v>0</v>
      </c>
      <c r="L286" s="39">
        <f>1000*primary!M287</f>
        <v>11322.21502617328</v>
      </c>
      <c r="M286" s="41">
        <f>primary!N287</f>
        <v>86.754689308595857</v>
      </c>
      <c r="N286" s="40">
        <f t="shared" si="57"/>
        <v>640.96276549451682</v>
      </c>
      <c r="O286" s="50" t="s">
        <v>55</v>
      </c>
      <c r="P286" s="39">
        <f t="shared" si="58"/>
        <v>11304.057671126489</v>
      </c>
      <c r="Q286" s="39">
        <f>1000*secondary!M287</f>
        <v>13421.533979636233</v>
      </c>
      <c r="R286" s="41">
        <f>secondary!N287</f>
        <v>87.435819962384073</v>
      </c>
      <c r="S286" s="41">
        <f t="shared" si="59"/>
        <v>600.45858122176253</v>
      </c>
      <c r="T286" s="50" t="s">
        <v>55</v>
      </c>
      <c r="U286" s="39">
        <f t="shared" si="60"/>
        <v>13408.095459787239</v>
      </c>
      <c r="V286" s="41">
        <f t="shared" si="61"/>
        <v>1241.4213467162795</v>
      </c>
      <c r="W286" s="41" t="s">
        <v>55</v>
      </c>
      <c r="X286" s="39">
        <f t="shared" si="62"/>
        <v>24712.153130913728</v>
      </c>
      <c r="Y286" s="39">
        <f t="shared" si="63"/>
        <v>24743.315043175036</v>
      </c>
      <c r="Z286" s="41">
        <f t="shared" si="64"/>
        <v>87.124149351686796</v>
      </c>
      <c r="AA286" s="39">
        <f t="shared" si="65"/>
        <v>164.88777974243192</v>
      </c>
      <c r="AB286" s="41">
        <f t="shared" si="66"/>
        <v>-87.124149351686796</v>
      </c>
    </row>
    <row r="287" spans="6:28">
      <c r="F287" s="38">
        <f t="shared" si="54"/>
        <v>1146</v>
      </c>
      <c r="G287" s="38">
        <f t="shared" si="55"/>
        <v>1146000</v>
      </c>
      <c r="H287" s="38"/>
      <c r="I287" s="39">
        <f t="shared" si="56"/>
        <v>205771.13524616108</v>
      </c>
      <c r="J287" s="39" t="s">
        <v>55</v>
      </c>
      <c r="K287" s="39">
        <v>0</v>
      </c>
      <c r="L287" s="39">
        <f>1000*primary!M288</f>
        <v>10798.85808657182</v>
      </c>
      <c r="M287" s="41">
        <f>primary!N288</f>
        <v>86.904849871364632</v>
      </c>
      <c r="N287" s="40">
        <f t="shared" si="57"/>
        <v>583.07667986958791</v>
      </c>
      <c r="O287" s="50" t="s">
        <v>55</v>
      </c>
      <c r="P287" s="39">
        <f t="shared" si="58"/>
        <v>10783.105190960061</v>
      </c>
      <c r="Q287" s="39">
        <f>1000*secondary!M288</f>
        <v>12817.667422764258</v>
      </c>
      <c r="R287" s="41">
        <f>secondary!N288</f>
        <v>87.551260441093433</v>
      </c>
      <c r="S287" s="41">
        <f t="shared" si="59"/>
        <v>547.64199386863766</v>
      </c>
      <c r="T287" s="50" t="s">
        <v>55</v>
      </c>
      <c r="U287" s="39">
        <f t="shared" si="60"/>
        <v>12805.962923854797</v>
      </c>
      <c r="V287" s="41">
        <f t="shared" si="61"/>
        <v>1130.7186737382256</v>
      </c>
      <c r="W287" s="41" t="s">
        <v>55</v>
      </c>
      <c r="X287" s="39">
        <f t="shared" si="62"/>
        <v>23589.068114814858</v>
      </c>
      <c r="Y287" s="39">
        <f t="shared" si="63"/>
        <v>23616.152507225121</v>
      </c>
      <c r="Z287" s="41">
        <f t="shared" si="64"/>
        <v>87.255683975581434</v>
      </c>
      <c r="AA287" s="39">
        <f t="shared" si="65"/>
        <v>181.98260984394025</v>
      </c>
      <c r="AB287" s="41">
        <f t="shared" si="66"/>
        <v>-87.255683975581434</v>
      </c>
    </row>
    <row r="288" spans="6:28">
      <c r="F288" s="38">
        <f t="shared" si="54"/>
        <v>1149</v>
      </c>
      <c r="G288" s="38">
        <f t="shared" si="55"/>
        <v>1149000</v>
      </c>
      <c r="H288" s="38"/>
      <c r="I288" s="39">
        <f t="shared" si="56"/>
        <v>206849.88115816534</v>
      </c>
      <c r="J288" s="39" t="s">
        <v>55</v>
      </c>
      <c r="K288" s="39">
        <v>0</v>
      </c>
      <c r="L288" s="39">
        <f>1000*primary!M289</f>
        <v>10322.8101766336</v>
      </c>
      <c r="M288" s="41">
        <f>primary!N289</f>
        <v>87.041418112528703</v>
      </c>
      <c r="N288" s="40">
        <f t="shared" si="57"/>
        <v>532.80204971405033</v>
      </c>
      <c r="O288" s="50" t="s">
        <v>55</v>
      </c>
      <c r="P288" s="39">
        <f t="shared" si="58"/>
        <v>10309.050970803799</v>
      </c>
      <c r="Q288" s="39">
        <f>1000*secondary!M289</f>
        <v>12267.057300621331</v>
      </c>
      <c r="R288" s="41">
        <f>secondary!N289</f>
        <v>87.656511267247012</v>
      </c>
      <c r="S288" s="41">
        <f t="shared" si="59"/>
        <v>501.602316055757</v>
      </c>
      <c r="T288" s="50" t="s">
        <v>55</v>
      </c>
      <c r="U288" s="39">
        <f t="shared" si="60"/>
        <v>12256.797703040325</v>
      </c>
      <c r="V288" s="41">
        <f t="shared" si="61"/>
        <v>1034.4043657698073</v>
      </c>
      <c r="W288" s="41" t="s">
        <v>55</v>
      </c>
      <c r="X288" s="39">
        <f t="shared" si="62"/>
        <v>22565.848673844124</v>
      </c>
      <c r="Y288" s="39">
        <f t="shared" si="63"/>
        <v>22589.544456733878</v>
      </c>
      <c r="Z288" s="41">
        <f t="shared" si="64"/>
        <v>87.375434621567095</v>
      </c>
      <c r="AA288" s="39">
        <f t="shared" si="65"/>
        <v>199.97003880027802</v>
      </c>
      <c r="AB288" s="41">
        <f t="shared" si="66"/>
        <v>-87.375434621567095</v>
      </c>
    </row>
    <row r="289" spans="6:28">
      <c r="F289" s="38">
        <f t="shared" si="54"/>
        <v>1152</v>
      </c>
      <c r="G289" s="38">
        <f t="shared" si="55"/>
        <v>1152000</v>
      </c>
      <c r="H289" s="38"/>
      <c r="I289" s="39">
        <f t="shared" si="56"/>
        <v>207931.44732092001</v>
      </c>
      <c r="J289" s="39" t="s">
        <v>55</v>
      </c>
      <c r="K289" s="39">
        <v>0</v>
      </c>
      <c r="L289" s="39">
        <f>1000*primary!M290</f>
        <v>9887.9367983147422</v>
      </c>
      <c r="M289" s="41">
        <f>primary!N290</f>
        <v>87.166159515256965</v>
      </c>
      <c r="N289" s="40">
        <f t="shared" si="57"/>
        <v>488.85647063733262</v>
      </c>
      <c r="O289" s="50" t="s">
        <v>55</v>
      </c>
      <c r="P289" s="39">
        <f t="shared" si="58"/>
        <v>9875.8449501084615</v>
      </c>
      <c r="Q289" s="39">
        <f>1000*secondary!M290</f>
        <v>11762.955920970022</v>
      </c>
      <c r="R289" s="41">
        <f>secondary!N290</f>
        <v>87.752864857112769</v>
      </c>
      <c r="S289" s="41">
        <f t="shared" si="59"/>
        <v>461.22377332894644</v>
      </c>
      <c r="T289" s="50" t="s">
        <v>55</v>
      </c>
      <c r="U289" s="39">
        <f t="shared" si="60"/>
        <v>11753.910184683218</v>
      </c>
      <c r="V289" s="41">
        <f t="shared" si="61"/>
        <v>950.08024396627911</v>
      </c>
      <c r="W289" s="41" t="s">
        <v>55</v>
      </c>
      <c r="X289" s="39">
        <f t="shared" si="62"/>
        <v>21629.755134791681</v>
      </c>
      <c r="Y289" s="39">
        <f t="shared" si="63"/>
        <v>21650.611068998081</v>
      </c>
      <c r="Z289" s="41">
        <f t="shared" si="64"/>
        <v>87.4849174498423</v>
      </c>
      <c r="AA289" s="39">
        <f t="shared" si="65"/>
        <v>218.85672146267683</v>
      </c>
      <c r="AB289" s="41">
        <f t="shared" si="66"/>
        <v>-87.4849174498423</v>
      </c>
    </row>
    <row r="290" spans="6:28">
      <c r="F290" s="38">
        <f t="shared" si="54"/>
        <v>1155</v>
      </c>
      <c r="G290" s="38">
        <f t="shared" si="55"/>
        <v>1155000</v>
      </c>
      <c r="H290" s="38"/>
      <c r="I290" s="39">
        <f t="shared" si="56"/>
        <v>209015.83373442493</v>
      </c>
      <c r="J290" s="39" t="s">
        <v>55</v>
      </c>
      <c r="K290" s="39">
        <v>0</v>
      </c>
      <c r="L290" s="39">
        <f>1000*primary!M291</f>
        <v>9489.1190461346214</v>
      </c>
      <c r="M290" s="41">
        <f>primary!N291</f>
        <v>87.28054669876397</v>
      </c>
      <c r="N290" s="40">
        <f t="shared" si="57"/>
        <v>450.21690135857455</v>
      </c>
      <c r="O290" s="50" t="s">
        <v>55</v>
      </c>
      <c r="P290" s="39">
        <f t="shared" si="58"/>
        <v>9478.4326243027062</v>
      </c>
      <c r="Q290" s="39">
        <f>1000*secondary!M291</f>
        <v>11299.708617471524</v>
      </c>
      <c r="R290" s="41">
        <f>secondary!N291</f>
        <v>87.841404014644539</v>
      </c>
      <c r="S290" s="41">
        <f t="shared" si="59"/>
        <v>425.61138279920129</v>
      </c>
      <c r="T290" s="50" t="s">
        <v>55</v>
      </c>
      <c r="U290" s="39">
        <f t="shared" si="60"/>
        <v>11291.690298205667</v>
      </c>
      <c r="V290" s="41">
        <f t="shared" si="61"/>
        <v>875.8282841577759</v>
      </c>
      <c r="W290" s="41" t="s">
        <v>55</v>
      </c>
      <c r="X290" s="39">
        <f t="shared" si="62"/>
        <v>20770.122922508373</v>
      </c>
      <c r="Y290" s="39">
        <f t="shared" si="63"/>
        <v>20788.580552780379</v>
      </c>
      <c r="Z290" s="41">
        <f t="shared" si="64"/>
        <v>87.585399303807719</v>
      </c>
      <c r="AA290" s="39">
        <f t="shared" si="65"/>
        <v>238.64933059957198</v>
      </c>
      <c r="AB290" s="41">
        <f t="shared" si="66"/>
        <v>-87.585399303807719</v>
      </c>
    </row>
    <row r="291" spans="6:28">
      <c r="F291" s="38">
        <f t="shared" si="54"/>
        <v>1158</v>
      </c>
      <c r="G291" s="38">
        <f t="shared" si="55"/>
        <v>1158000</v>
      </c>
      <c r="H291" s="38"/>
      <c r="I291" s="39">
        <f t="shared" si="56"/>
        <v>210103.04039868023</v>
      </c>
      <c r="J291" s="39" t="s">
        <v>55</v>
      </c>
      <c r="K291" s="39">
        <v>0</v>
      </c>
      <c r="L291" s="39">
        <f>1000*primary!M292</f>
        <v>9122.0519908587939</v>
      </c>
      <c r="M291" s="41">
        <f>primary!N292</f>
        <v>87.385817688564373</v>
      </c>
      <c r="N291" s="40">
        <f t="shared" si="57"/>
        <v>416.0591626196537</v>
      </c>
      <c r="O291" s="50" t="s">
        <v>55</v>
      </c>
      <c r="P291" s="39">
        <f t="shared" si="58"/>
        <v>9112.5587678286665</v>
      </c>
      <c r="Q291" s="39">
        <f>1000*secondary!M292</f>
        <v>10872.541178042333</v>
      </c>
      <c r="R291" s="41">
        <f>secondary!N292</f>
        <v>87.923042754132155</v>
      </c>
      <c r="S291" s="41">
        <f t="shared" si="59"/>
        <v>394.04050556075418</v>
      </c>
      <c r="T291" s="50" t="s">
        <v>55</v>
      </c>
      <c r="U291" s="39">
        <f t="shared" si="60"/>
        <v>10865.398462468074</v>
      </c>
      <c r="V291" s="41">
        <f t="shared" si="61"/>
        <v>810.09966818040789</v>
      </c>
      <c r="W291" s="41" t="s">
        <v>55</v>
      </c>
      <c r="X291" s="39">
        <f t="shared" si="62"/>
        <v>19977.957230296743</v>
      </c>
      <c r="Y291" s="39">
        <f t="shared" si="63"/>
        <v>19994.375123217829</v>
      </c>
      <c r="Z291" s="41">
        <f t="shared" si="64"/>
        <v>87.677946916521478</v>
      </c>
      <c r="AA291" s="39">
        <f t="shared" si="65"/>
        <v>259.35455679249907</v>
      </c>
      <c r="AB291" s="41">
        <f t="shared" si="66"/>
        <v>-87.677946916521478</v>
      </c>
    </row>
    <row r="292" spans="6:28">
      <c r="F292" s="38">
        <f t="shared" si="54"/>
        <v>1161</v>
      </c>
      <c r="G292" s="38">
        <f t="shared" si="55"/>
        <v>1161000</v>
      </c>
      <c r="H292" s="38"/>
      <c r="I292" s="39">
        <f t="shared" si="56"/>
        <v>211193.06731368587</v>
      </c>
      <c r="J292" s="39" t="s">
        <v>55</v>
      </c>
      <c r="K292" s="39">
        <v>0</v>
      </c>
      <c r="L292" s="39">
        <f>1000*primary!M293</f>
        <v>8783.0892162506861</v>
      </c>
      <c r="M292" s="41">
        <f>primary!N293</f>
        <v>87.483020814680543</v>
      </c>
      <c r="N292" s="40">
        <f t="shared" si="57"/>
        <v>385.71328090309504</v>
      </c>
      <c r="O292" s="50" t="s">
        <v>55</v>
      </c>
      <c r="P292" s="39">
        <f t="shared" si="58"/>
        <v>8774.6157434701418</v>
      </c>
      <c r="Q292" s="39">
        <f>1000*secondary!M293</f>
        <v>10477.394997323327</v>
      </c>
      <c r="R292" s="41">
        <f>secondary!N293</f>
        <v>87.998557943628413</v>
      </c>
      <c r="S292" s="41">
        <f t="shared" si="59"/>
        <v>365.91935309978635</v>
      </c>
      <c r="T292" s="50" t="s">
        <v>55</v>
      </c>
      <c r="U292" s="39">
        <f t="shared" si="60"/>
        <v>10471.003245007754</v>
      </c>
      <c r="V292" s="41">
        <f t="shared" si="61"/>
        <v>751.63263400288133</v>
      </c>
      <c r="W292" s="41" t="s">
        <v>55</v>
      </c>
      <c r="X292" s="39">
        <f t="shared" si="62"/>
        <v>19245.618988477894</v>
      </c>
      <c r="Y292" s="39">
        <f t="shared" si="63"/>
        <v>19260.290804298853</v>
      </c>
      <c r="Z292" s="41">
        <f t="shared" si="64"/>
        <v>87.76346490942187</v>
      </c>
      <c r="AA292" s="39">
        <f t="shared" si="65"/>
        <v>280.97910835637862</v>
      </c>
      <c r="AB292" s="41">
        <f t="shared" si="66"/>
        <v>-87.76346490942187</v>
      </c>
    </row>
    <row r="293" spans="6:28">
      <c r="F293" s="38">
        <f t="shared" si="54"/>
        <v>1164</v>
      </c>
      <c r="G293" s="38">
        <f t="shared" si="55"/>
        <v>1164000</v>
      </c>
      <c r="H293" s="38"/>
      <c r="I293" s="39">
        <f t="shared" si="56"/>
        <v>212285.91447944182</v>
      </c>
      <c r="J293" s="39" t="s">
        <v>55</v>
      </c>
      <c r="K293" s="39">
        <v>0</v>
      </c>
      <c r="L293" s="39">
        <f>1000*primary!M294</f>
        <v>8469.1216461814838</v>
      </c>
      <c r="M293" s="41">
        <f>primary!N294</f>
        <v>87.573049684068238</v>
      </c>
      <c r="N293" s="40">
        <f t="shared" si="57"/>
        <v>358.63010728909853</v>
      </c>
      <c r="O293" s="50" t="s">
        <v>55</v>
      </c>
      <c r="P293" s="39">
        <f t="shared" si="58"/>
        <v>8461.5250341747251</v>
      </c>
      <c r="Q293" s="39">
        <f>1000*secondary!M294</f>
        <v>10110.797910438459</v>
      </c>
      <c r="R293" s="41">
        <f>secondary!N294</f>
        <v>88.068614089349083</v>
      </c>
      <c r="S293" s="41">
        <f t="shared" si="59"/>
        <v>340.76078128575637</v>
      </c>
      <c r="T293" s="50" t="s">
        <v>55</v>
      </c>
      <c r="U293" s="39">
        <f t="shared" si="60"/>
        <v>10105.054006568407</v>
      </c>
      <c r="V293" s="41">
        <f t="shared" si="61"/>
        <v>699.3908885748549</v>
      </c>
      <c r="W293" s="41" t="s">
        <v>55</v>
      </c>
      <c r="X293" s="39">
        <f t="shared" si="62"/>
        <v>18566.579040743134</v>
      </c>
      <c r="Y293" s="39">
        <f t="shared" si="63"/>
        <v>18579.747169732527</v>
      </c>
      <c r="Z293" s="41">
        <f t="shared" si="64"/>
        <v>87.842725451729365</v>
      </c>
      <c r="AA293" s="39">
        <f t="shared" si="65"/>
        <v>303.52971127778875</v>
      </c>
      <c r="AB293" s="41">
        <f t="shared" si="66"/>
        <v>-87.842725451729365</v>
      </c>
    </row>
    <row r="294" spans="6:28">
      <c r="F294" s="38">
        <f t="shared" si="54"/>
        <v>1167</v>
      </c>
      <c r="G294" s="38">
        <f t="shared" si="55"/>
        <v>1167000</v>
      </c>
      <c r="H294" s="38"/>
      <c r="I294" s="39">
        <f t="shared" si="56"/>
        <v>213381.58189594818</v>
      </c>
      <c r="J294" s="39" t="s">
        <v>55</v>
      </c>
      <c r="K294" s="39">
        <v>0</v>
      </c>
      <c r="L294" s="39">
        <f>1000*primary!M295</f>
        <v>8177.4821578752426</v>
      </c>
      <c r="M294" s="41">
        <f>primary!N295</f>
        <v>87.656670695029504</v>
      </c>
      <c r="N294" s="40">
        <f t="shared" si="57"/>
        <v>334.35607221183949</v>
      </c>
      <c r="O294" s="50" t="s">
        <v>55</v>
      </c>
      <c r="P294" s="39">
        <f t="shared" si="58"/>
        <v>8170.6438215934368</v>
      </c>
      <c r="Q294" s="39">
        <f>1000*secondary!M295</f>
        <v>9769.7620157226629</v>
      </c>
      <c r="R294" s="41">
        <f>secondary!N295</f>
        <v>88.133782934568259</v>
      </c>
      <c r="S294" s="41">
        <f t="shared" si="59"/>
        <v>318.16083281285785</v>
      </c>
      <c r="T294" s="50" t="s">
        <v>55</v>
      </c>
      <c r="U294" s="39">
        <f t="shared" si="60"/>
        <v>9764.5800487435808</v>
      </c>
      <c r="V294" s="41">
        <f t="shared" si="61"/>
        <v>652.51690502469728</v>
      </c>
      <c r="W294" s="41" t="s">
        <v>55</v>
      </c>
      <c r="X294" s="39">
        <f t="shared" si="62"/>
        <v>17935.223870337017</v>
      </c>
      <c r="Y294" s="39">
        <f t="shared" si="63"/>
        <v>17947.089836250605</v>
      </c>
      <c r="Z294" s="41">
        <f t="shared" si="64"/>
        <v>87.916391639798505</v>
      </c>
      <c r="AA294" s="39">
        <f t="shared" si="65"/>
        <v>327.0131091666841</v>
      </c>
      <c r="AB294" s="41">
        <f t="shared" si="66"/>
        <v>-87.916391639798505</v>
      </c>
    </row>
    <row r="295" spans="6:28">
      <c r="F295" s="38">
        <f t="shared" si="54"/>
        <v>1170</v>
      </c>
      <c r="G295" s="38">
        <f t="shared" si="55"/>
        <v>1170000</v>
      </c>
      <c r="H295" s="38"/>
      <c r="I295" s="39">
        <f t="shared" si="56"/>
        <v>214480.0695632048</v>
      </c>
      <c r="J295" s="39" t="s">
        <v>55</v>
      </c>
      <c r="K295" s="39">
        <v>0</v>
      </c>
      <c r="L295" s="39">
        <f>1000*primary!M296</f>
        <v>7905.8698032264101</v>
      </c>
      <c r="M295" s="41">
        <f>primary!N296</f>
        <v>87.734544884575485</v>
      </c>
      <c r="N295" s="40">
        <f t="shared" si="57"/>
        <v>312.51388672783605</v>
      </c>
      <c r="O295" s="50" t="s">
        <v>55</v>
      </c>
      <c r="P295" s="39">
        <f t="shared" si="58"/>
        <v>7899.6906531945579</v>
      </c>
      <c r="Q295" s="39">
        <f>1000*secondary!M296</f>
        <v>9451.7021316477221</v>
      </c>
      <c r="R295" s="41">
        <f>secondary!N296</f>
        <v>88.194559095737674</v>
      </c>
      <c r="S295" s="41">
        <f t="shared" si="59"/>
        <v>297.78224395131292</v>
      </c>
      <c r="T295" s="50" t="s">
        <v>55</v>
      </c>
      <c r="U295" s="39">
        <f t="shared" si="60"/>
        <v>9447.0100518937434</v>
      </c>
      <c r="V295" s="41">
        <f t="shared" si="61"/>
        <v>610.29613067914897</v>
      </c>
      <c r="W295" s="41" t="s">
        <v>55</v>
      </c>
      <c r="X295" s="39">
        <f t="shared" si="62"/>
        <v>17346.7007050883</v>
      </c>
      <c r="Y295" s="39">
        <f t="shared" si="63"/>
        <v>17357.433183481735</v>
      </c>
      <c r="Z295" s="41">
        <f t="shared" si="64"/>
        <v>87.985036094483519</v>
      </c>
      <c r="AA295" s="39">
        <f t="shared" si="65"/>
        <v>351.43606321824024</v>
      </c>
      <c r="AB295" s="41">
        <f t="shared" si="66"/>
        <v>-87.985036094483519</v>
      </c>
    </row>
    <row r="296" spans="6:28">
      <c r="F296" s="38">
        <f t="shared" si="54"/>
        <v>1173</v>
      </c>
      <c r="G296" s="38">
        <f t="shared" si="55"/>
        <v>1173000</v>
      </c>
      <c r="H296" s="38"/>
      <c r="I296" s="39">
        <f t="shared" si="56"/>
        <v>215581.37748121176</v>
      </c>
      <c r="J296" s="39" t="s">
        <v>55</v>
      </c>
      <c r="K296" s="39">
        <v>0</v>
      </c>
      <c r="L296" s="39">
        <f>1000*primary!M297</f>
        <v>7652.2890946372572</v>
      </c>
      <c r="M296" s="41">
        <f>primary!N297</f>
        <v>87.807245424702231</v>
      </c>
      <c r="N296" s="40">
        <f t="shared" si="57"/>
        <v>292.78764193952094</v>
      </c>
      <c r="O296" s="50" t="s">
        <v>55</v>
      </c>
      <c r="P296" s="39">
        <f t="shared" si="58"/>
        <v>7646.6858039697026</v>
      </c>
      <c r="Q296" s="39">
        <f>1000*secondary!M297</f>
        <v>9154.3701868321623</v>
      </c>
      <c r="R296" s="41">
        <f>secondary!N297</f>
        <v>88.251372639884281</v>
      </c>
      <c r="S296" s="41">
        <f t="shared" si="59"/>
        <v>279.34164505853886</v>
      </c>
      <c r="T296" s="50" t="s">
        <v>55</v>
      </c>
      <c r="U296" s="39">
        <f t="shared" si="60"/>
        <v>9150.1071995303701</v>
      </c>
      <c r="V296" s="41">
        <f t="shared" si="61"/>
        <v>572.1292869980598</v>
      </c>
      <c r="W296" s="41" t="s">
        <v>55</v>
      </c>
      <c r="X296" s="39">
        <f t="shared" si="62"/>
        <v>16796.793003500072</v>
      </c>
      <c r="Y296" s="39">
        <f t="shared" si="63"/>
        <v>16806.534060402515</v>
      </c>
      <c r="Z296" s="41">
        <f t="shared" si="64"/>
        <v>88.049155879752632</v>
      </c>
      <c r="AA296" s="39">
        <f t="shared" si="65"/>
        <v>376.80535218247417</v>
      </c>
      <c r="AB296" s="41">
        <f t="shared" si="66"/>
        <v>-88.049155879752632</v>
      </c>
    </row>
    <row r="297" spans="6:28">
      <c r="F297" s="38">
        <f t="shared" si="54"/>
        <v>1176</v>
      </c>
      <c r="G297" s="38">
        <f t="shared" si="55"/>
        <v>1176000</v>
      </c>
      <c r="H297" s="38"/>
      <c r="I297" s="39">
        <f t="shared" si="56"/>
        <v>216685.50564996913</v>
      </c>
      <c r="J297" s="39" t="s">
        <v>55</v>
      </c>
      <c r="K297" s="39">
        <v>0</v>
      </c>
      <c r="L297" s="39">
        <f>1000*primary!M298</f>
        <v>7415.0009757311918</v>
      </c>
      <c r="M297" s="41">
        <f>primary!N298</f>
        <v>87.875271745662772</v>
      </c>
      <c r="N297" s="40">
        <f t="shared" si="57"/>
        <v>274.91119735047312</v>
      </c>
      <c r="O297" s="50" t="s">
        <v>55</v>
      </c>
      <c r="P297" s="39">
        <f t="shared" si="58"/>
        <v>7409.9030562933722</v>
      </c>
      <c r="Q297" s="39">
        <f>1000*secondary!M298</f>
        <v>8875.8020270173347</v>
      </c>
      <c r="R297" s="41">
        <f>secondary!N298</f>
        <v>88.304599279130713</v>
      </c>
      <c r="S297" s="41">
        <f t="shared" si="59"/>
        <v>262.5995387426841</v>
      </c>
      <c r="T297" s="50" t="s">
        <v>55</v>
      </c>
      <c r="U297" s="39">
        <f t="shared" si="60"/>
        <v>8871.9165406949778</v>
      </c>
      <c r="V297" s="41">
        <f t="shared" si="61"/>
        <v>537.51073609315722</v>
      </c>
      <c r="W297" s="41" t="s">
        <v>55</v>
      </c>
      <c r="X297" s="39">
        <f t="shared" si="62"/>
        <v>16281.819596988349</v>
      </c>
      <c r="Y297" s="39">
        <f t="shared" si="63"/>
        <v>16290.689585781482</v>
      </c>
      <c r="Z297" s="41">
        <f t="shared" si="64"/>
        <v>88.109184564239982</v>
      </c>
      <c r="AA297" s="39">
        <f t="shared" si="65"/>
        <v>403.12777233981586</v>
      </c>
      <c r="AB297" s="41">
        <f t="shared" si="66"/>
        <v>-88.109184564239982</v>
      </c>
    </row>
    <row r="298" spans="6:28">
      <c r="F298" s="38">
        <f t="shared" si="54"/>
        <v>1179</v>
      </c>
      <c r="G298" s="38">
        <f t="shared" si="55"/>
        <v>1179000</v>
      </c>
      <c r="H298" s="38"/>
      <c r="I298" s="39">
        <f t="shared" si="56"/>
        <v>217792.45406947678</v>
      </c>
      <c r="J298" s="39" t="s">
        <v>55</v>
      </c>
      <c r="K298" s="39">
        <v>0</v>
      </c>
      <c r="L298" s="39">
        <f>1000*primary!M299</f>
        <v>7192.4829363902154</v>
      </c>
      <c r="M298" s="41">
        <f>primary!N299</f>
        <v>87.939061020962257</v>
      </c>
      <c r="N298" s="40">
        <f t="shared" si="57"/>
        <v>258.65905395132074</v>
      </c>
      <c r="O298" s="50" t="s">
        <v>55</v>
      </c>
      <c r="P298" s="39">
        <f t="shared" si="58"/>
        <v>7187.8304295575472</v>
      </c>
      <c r="Q298" s="39">
        <f>1000*secondary!M299</f>
        <v>8614.2739822420062</v>
      </c>
      <c r="R298" s="41">
        <f>secondary!N299</f>
        <v>88.354568692781498</v>
      </c>
      <c r="S298" s="41">
        <f t="shared" si="59"/>
        <v>247.35238747043778</v>
      </c>
      <c r="T298" s="50" t="s">
        <v>55</v>
      </c>
      <c r="U298" s="39">
        <f t="shared" si="60"/>
        <v>8610.7219812013573</v>
      </c>
      <c r="V298" s="41">
        <f t="shared" si="61"/>
        <v>506.01144142175849</v>
      </c>
      <c r="W298" s="41" t="s">
        <v>55</v>
      </c>
      <c r="X298" s="39">
        <f t="shared" si="62"/>
        <v>15798.552410758904</v>
      </c>
      <c r="Y298" s="39">
        <f t="shared" si="63"/>
        <v>15806.653847489219</v>
      </c>
      <c r="Z298" s="41">
        <f t="shared" si="64"/>
        <v>88.165502044207884</v>
      </c>
      <c r="AA298" s="39">
        <f t="shared" si="65"/>
        <v>430.41013748135322</v>
      </c>
      <c r="AB298" s="41">
        <f t="shared" si="66"/>
        <v>-88.165502044207884</v>
      </c>
    </row>
    <row r="299" spans="6:28">
      <c r="F299" s="38">
        <f t="shared" si="54"/>
        <v>1182</v>
      </c>
      <c r="G299" s="38">
        <f t="shared" si="55"/>
        <v>1182000</v>
      </c>
      <c r="H299" s="38"/>
      <c r="I299" s="39">
        <f t="shared" si="56"/>
        <v>218902.2227397348</v>
      </c>
      <c r="J299" s="39" t="s">
        <v>55</v>
      </c>
      <c r="K299" s="39">
        <v>0</v>
      </c>
      <c r="L299" s="39">
        <f>1000*primary!M300</f>
        <v>6983.3963434770239</v>
      </c>
      <c r="M299" s="41">
        <f>primary!N300</f>
        <v>87.998997571483955</v>
      </c>
      <c r="N299" s="40">
        <f t="shared" si="57"/>
        <v>243.83912245044155</v>
      </c>
      <c r="O299" s="50" t="s">
        <v>55</v>
      </c>
      <c r="P299" s="39">
        <f t="shared" si="58"/>
        <v>6979.1379820469856</v>
      </c>
      <c r="Q299" s="39">
        <f>1000*secondary!M300</f>
        <v>8368.2671676066475</v>
      </c>
      <c r="R299" s="41">
        <f>secondary!N300</f>
        <v>88.40157136619429</v>
      </c>
      <c r="S299" s="41">
        <f t="shared" si="59"/>
        <v>233.42631796147643</v>
      </c>
      <c r="T299" s="50" t="s">
        <v>55</v>
      </c>
      <c r="U299" s="39">
        <f t="shared" si="60"/>
        <v>8365.0109110823232</v>
      </c>
      <c r="V299" s="41">
        <f t="shared" si="61"/>
        <v>477.26544041191801</v>
      </c>
      <c r="W299" s="41" t="s">
        <v>55</v>
      </c>
      <c r="X299" s="39">
        <f t="shared" si="62"/>
        <v>15344.14889312931</v>
      </c>
      <c r="Y299" s="39">
        <f t="shared" si="63"/>
        <v>15351.569546959458</v>
      </c>
      <c r="Z299" s="41">
        <f t="shared" si="64"/>
        <v>88.21844259800227</v>
      </c>
      <c r="AA299" s="39">
        <f t="shared" si="65"/>
        <v>458.659278892695</v>
      </c>
      <c r="AB299" s="41">
        <f t="shared" si="66"/>
        <v>-88.21844259800227</v>
      </c>
    </row>
    <row r="300" spans="6:28">
      <c r="F300" s="38">
        <f t="shared" si="54"/>
        <v>1185</v>
      </c>
      <c r="G300" s="38">
        <f t="shared" si="55"/>
        <v>1185000</v>
      </c>
      <c r="H300" s="38"/>
      <c r="I300" s="39">
        <f t="shared" si="56"/>
        <v>220014.81166074311</v>
      </c>
      <c r="J300" s="39" t="s">
        <v>55</v>
      </c>
      <c r="K300" s="39">
        <v>0</v>
      </c>
      <c r="L300" s="39">
        <f>1000*primary!M301</f>
        <v>6786.5595096405887</v>
      </c>
      <c r="M300" s="41">
        <f>primary!N301</f>
        <v>88.055420615553047</v>
      </c>
      <c r="N300" s="40">
        <f t="shared" si="57"/>
        <v>230.28694988946557</v>
      </c>
      <c r="O300" s="50" t="s">
        <v>55</v>
      </c>
      <c r="P300" s="39">
        <f t="shared" si="58"/>
        <v>6782.6512440640581</v>
      </c>
      <c r="Q300" s="39">
        <f>1000*secondary!M301</f>
        <v>8136.4379579238739</v>
      </c>
      <c r="R300" s="41">
        <f>secondary!N301</f>
        <v>88.445864245877814</v>
      </c>
      <c r="S300" s="41">
        <f t="shared" si="59"/>
        <v>220.67207547714787</v>
      </c>
      <c r="T300" s="50" t="s">
        <v>55</v>
      </c>
      <c r="U300" s="39">
        <f t="shared" si="60"/>
        <v>8133.4449330064945</v>
      </c>
      <c r="V300" s="41">
        <f t="shared" si="61"/>
        <v>450.95902536661345</v>
      </c>
      <c r="W300" s="41" t="s">
        <v>55</v>
      </c>
      <c r="X300" s="39">
        <f t="shared" si="62"/>
        <v>14916.096177070553</v>
      </c>
      <c r="Y300" s="39">
        <f t="shared" si="63"/>
        <v>14922.911552581767</v>
      </c>
      <c r="Z300" s="41">
        <f t="shared" si="64"/>
        <v>88.268301532578249</v>
      </c>
      <c r="AA300" s="39">
        <f t="shared" si="65"/>
        <v>487.88204534076903</v>
      </c>
      <c r="AB300" s="41">
        <f t="shared" si="66"/>
        <v>-88.268301532578249</v>
      </c>
    </row>
    <row r="301" spans="6:28">
      <c r="F301" s="38">
        <f t="shared" si="54"/>
        <v>1188</v>
      </c>
      <c r="G301" s="38">
        <f t="shared" si="55"/>
        <v>1188000</v>
      </c>
      <c r="H301" s="38"/>
      <c r="I301" s="39">
        <f t="shared" si="56"/>
        <v>221130.22083250183</v>
      </c>
      <c r="J301" s="39" t="s">
        <v>55</v>
      </c>
      <c r="K301" s="39">
        <v>0</v>
      </c>
      <c r="L301" s="39">
        <f>1000*primary!M302</f>
        <v>6600.9253584071575</v>
      </c>
      <c r="M301" s="41">
        <f>primary!N302</f>
        <v>88.108630694576647</v>
      </c>
      <c r="N301" s="40">
        <f t="shared" si="57"/>
        <v>217.8610779363128</v>
      </c>
      <c r="O301" s="50" t="s">
        <v>55</v>
      </c>
      <c r="P301" s="39">
        <f t="shared" si="58"/>
        <v>6597.3291670177477</v>
      </c>
      <c r="Q301" s="39">
        <f>1000*secondary!M302</f>
        <v>7917.5934258678262</v>
      </c>
      <c r="R301" s="41">
        <f>secondary!N302</f>
        <v>88.487675443119542</v>
      </c>
      <c r="S301" s="41">
        <f t="shared" si="59"/>
        <v>208.96095219115099</v>
      </c>
      <c r="T301" s="50" t="s">
        <v>55</v>
      </c>
      <c r="U301" s="39">
        <f t="shared" si="60"/>
        <v>7914.8354990994467</v>
      </c>
      <c r="V301" s="41">
        <f t="shared" si="61"/>
        <v>426.82203012746379</v>
      </c>
      <c r="W301" s="41" t="s">
        <v>55</v>
      </c>
      <c r="X301" s="39">
        <f t="shared" si="62"/>
        <v>14512.164666117194</v>
      </c>
      <c r="Y301" s="39">
        <f t="shared" si="63"/>
        <v>14518.440010617618</v>
      </c>
      <c r="Z301" s="41">
        <f t="shared" si="64"/>
        <v>88.315340701044306</v>
      </c>
      <c r="AA301" s="39">
        <f t="shared" si="65"/>
        <v>518.08530306288242</v>
      </c>
      <c r="AB301" s="41">
        <f t="shared" si="66"/>
        <v>-88.315340701044306</v>
      </c>
    </row>
    <row r="302" spans="6:28">
      <c r="F302" s="38">
        <f t="shared" si="54"/>
        <v>1191</v>
      </c>
      <c r="G302" s="38">
        <f t="shared" si="55"/>
        <v>1191000</v>
      </c>
      <c r="H302" s="38"/>
      <c r="I302" s="39">
        <f t="shared" si="56"/>
        <v>222248.45025501083</v>
      </c>
      <c r="J302" s="39" t="s">
        <v>55</v>
      </c>
      <c r="K302" s="39">
        <v>0</v>
      </c>
      <c r="L302" s="39">
        <f>1000*primary!M303</f>
        <v>6425.5627961181353</v>
      </c>
      <c r="M302" s="41">
        <f>primary!N303</f>
        <v>88.158895030922253</v>
      </c>
      <c r="N302" s="40">
        <f t="shared" si="57"/>
        <v>206.43928623428795</v>
      </c>
      <c r="O302" s="50" t="s">
        <v>55</v>
      </c>
      <c r="P302" s="39">
        <f t="shared" si="58"/>
        <v>6422.2457184349923</v>
      </c>
      <c r="Q302" s="39">
        <f>1000*secondary!M303</f>
        <v>7710.6707969611953</v>
      </c>
      <c r="R302" s="41">
        <f>secondary!N303</f>
        <v>88.527208167777886</v>
      </c>
      <c r="S302" s="41">
        <f t="shared" si="59"/>
        <v>198.18148046370152</v>
      </c>
      <c r="T302" s="50" t="s">
        <v>55</v>
      </c>
      <c r="U302" s="39">
        <f t="shared" si="60"/>
        <v>7708.1235226163444</v>
      </c>
      <c r="V302" s="41">
        <f t="shared" si="61"/>
        <v>404.62076669798944</v>
      </c>
      <c r="W302" s="41" t="s">
        <v>55</v>
      </c>
      <c r="X302" s="39">
        <f t="shared" si="62"/>
        <v>14130.369241051336</v>
      </c>
      <c r="Y302" s="39">
        <f t="shared" si="63"/>
        <v>14136.161178102526</v>
      </c>
      <c r="Z302" s="41">
        <f t="shared" si="64"/>
        <v>88.359793108760002</v>
      </c>
      <c r="AA302" s="39">
        <f t="shared" si="65"/>
        <v>549.2759357576374</v>
      </c>
      <c r="AB302" s="41">
        <f t="shared" si="66"/>
        <v>-88.359793108760002</v>
      </c>
    </row>
    <row r="303" spans="6:28">
      <c r="F303" s="38">
        <f t="shared" si="54"/>
        <v>1194</v>
      </c>
      <c r="G303" s="38">
        <f t="shared" si="55"/>
        <v>1194000</v>
      </c>
      <c r="H303" s="38"/>
      <c r="I303" s="39">
        <f t="shared" si="56"/>
        <v>223369.49992827015</v>
      </c>
      <c r="J303" s="39" t="s">
        <v>55</v>
      </c>
      <c r="K303" s="39">
        <v>0</v>
      </c>
      <c r="L303" s="39">
        <f>1000*primary!M304</f>
        <v>6259.6410926030785</v>
      </c>
      <c r="M303" s="41">
        <f>primary!N304</f>
        <v>88.206452019399805</v>
      </c>
      <c r="N303" s="40">
        <f t="shared" si="57"/>
        <v>195.91553304102541</v>
      </c>
      <c r="O303" s="50" t="s">
        <v>55</v>
      </c>
      <c r="P303" s="39">
        <f t="shared" si="58"/>
        <v>6256.5744391094968</v>
      </c>
      <c r="Q303" s="39">
        <f>1000*secondary!M304</f>
        <v>7514.7201755522647</v>
      </c>
      <c r="R303" s="41">
        <f>secondary!N304</f>
        <v>88.564644035305847</v>
      </c>
      <c r="S303" s="41">
        <f t="shared" si="59"/>
        <v>188.23673105617362</v>
      </c>
      <c r="T303" s="50" t="s">
        <v>55</v>
      </c>
      <c r="U303" s="39">
        <f t="shared" si="60"/>
        <v>7512.3622283495852</v>
      </c>
      <c r="V303" s="41">
        <f t="shared" si="61"/>
        <v>384.15226409719901</v>
      </c>
      <c r="W303" s="41" t="s">
        <v>55</v>
      </c>
      <c r="X303" s="39">
        <f t="shared" si="62"/>
        <v>13768.936667459082</v>
      </c>
      <c r="Y303" s="39">
        <f t="shared" si="63"/>
        <v>13774.294534186141</v>
      </c>
      <c r="Z303" s="41">
        <f t="shared" si="64"/>
        <v>88.401866778912776</v>
      </c>
      <c r="AA303" s="39">
        <f t="shared" si="65"/>
        <v>581.46084457738016</v>
      </c>
      <c r="AB303" s="41">
        <f t="shared" si="66"/>
        <v>-88.401866778912776</v>
      </c>
    </row>
    <row r="304" spans="6:28">
      <c r="F304" s="38">
        <f t="shared" si="54"/>
        <v>1197</v>
      </c>
      <c r="G304" s="38">
        <f t="shared" si="55"/>
        <v>1197000</v>
      </c>
      <c r="H304" s="38"/>
      <c r="I304" s="39">
        <f t="shared" si="56"/>
        <v>224493.36985227989</v>
      </c>
      <c r="J304" s="39" t="s">
        <v>55</v>
      </c>
      <c r="K304" s="39">
        <v>0</v>
      </c>
      <c r="L304" s="39">
        <f>1000*primary!M305</f>
        <v>6102.4167187341818</v>
      </c>
      <c r="M304" s="41">
        <f>primary!N305</f>
        <v>88.251515011463368</v>
      </c>
      <c r="N304" s="40">
        <f t="shared" si="57"/>
        <v>186.19744904543205</v>
      </c>
      <c r="O304" s="50" t="s">
        <v>55</v>
      </c>
      <c r="P304" s="39">
        <f t="shared" si="58"/>
        <v>6099.5754212121547</v>
      </c>
      <c r="Q304" s="39">
        <f>1000*secondary!M305</f>
        <v>7328.8899500756061</v>
      </c>
      <c r="R304" s="41">
        <f>secondary!N305</f>
        <v>88.600145860477824</v>
      </c>
      <c r="S304" s="41">
        <f t="shared" si="59"/>
        <v>179.04209300106336</v>
      </c>
      <c r="T304" s="50" t="s">
        <v>55</v>
      </c>
      <c r="U304" s="39">
        <f t="shared" si="60"/>
        <v>7326.7026573522835</v>
      </c>
      <c r="V304" s="41">
        <f t="shared" si="61"/>
        <v>365.23954204649544</v>
      </c>
      <c r="W304" s="41" t="s">
        <v>55</v>
      </c>
      <c r="X304" s="39">
        <f t="shared" si="62"/>
        <v>13426.278078564439</v>
      </c>
      <c r="Y304" s="39">
        <f t="shared" si="63"/>
        <v>13431.245026653871</v>
      </c>
      <c r="Z304" s="41">
        <f t="shared" si="64"/>
        <v>88.441748012820611</v>
      </c>
      <c r="AA304" s="39">
        <f t="shared" si="65"/>
        <v>614.64694812179346</v>
      </c>
      <c r="AB304" s="41">
        <f t="shared" si="66"/>
        <v>-88.441748012820611</v>
      </c>
    </row>
    <row r="305" spans="6:28">
      <c r="F305" s="38">
        <f t="shared" si="54"/>
        <v>1200</v>
      </c>
      <c r="G305" s="38">
        <f t="shared" si="55"/>
        <v>1200000</v>
      </c>
      <c r="H305" s="38"/>
      <c r="I305" s="39">
        <f t="shared" si="56"/>
        <v>225620.0600270399</v>
      </c>
      <c r="J305" s="39" t="s">
        <v>55</v>
      </c>
      <c r="K305" s="39">
        <v>0</v>
      </c>
      <c r="L305" s="39">
        <f>1000*primary!M306</f>
        <v>5953.222201687634</v>
      </c>
      <c r="M305" s="41">
        <f>primary!N306</f>
        <v>88.294275518714713</v>
      </c>
      <c r="N305" s="40">
        <f t="shared" si="57"/>
        <v>177.20427291333289</v>
      </c>
      <c r="O305" s="50" t="s">
        <v>55</v>
      </c>
      <c r="P305" s="39">
        <f t="shared" si="58"/>
        <v>5950.584276214212</v>
      </c>
      <c r="Q305" s="39">
        <f>1000*secondary!M306</f>
        <v>7152.4144051049843</v>
      </c>
      <c r="R305" s="41">
        <f>secondary!N306</f>
        <v>88.633860028409899</v>
      </c>
      <c r="S305" s="41">
        <f t="shared" si="59"/>
        <v>170.52343940784468</v>
      </c>
      <c r="T305" s="50" t="s">
        <v>55</v>
      </c>
      <c r="U305" s="39">
        <f t="shared" si="60"/>
        <v>7150.3813589881911</v>
      </c>
      <c r="V305" s="41">
        <f t="shared" si="61"/>
        <v>347.72771232117759</v>
      </c>
      <c r="W305" s="41" t="s">
        <v>55</v>
      </c>
      <c r="X305" s="39">
        <f t="shared" si="62"/>
        <v>13100.965635202403</v>
      </c>
      <c r="Y305" s="39">
        <f t="shared" si="63"/>
        <v>13105.579542190051</v>
      </c>
      <c r="Z305" s="41">
        <f t="shared" si="64"/>
        <v>88.479604152707907</v>
      </c>
      <c r="AA305" s="39">
        <f t="shared" si="65"/>
        <v>648.84118243255421</v>
      </c>
      <c r="AB305" s="41">
        <f t="shared" si="66"/>
        <v>-88.479604152707907</v>
      </c>
    </row>
    <row r="306" spans="6:28">
      <c r="F306" s="38">
        <f t="shared" si="54"/>
        <v>1203</v>
      </c>
      <c r="G306" s="38">
        <f t="shared" si="55"/>
        <v>1203000</v>
      </c>
      <c r="H306" s="38"/>
      <c r="I306" s="39">
        <f t="shared" si="56"/>
        <v>226749.57045255028</v>
      </c>
      <c r="J306" s="39" t="s">
        <v>55</v>
      </c>
      <c r="K306" s="39">
        <v>0</v>
      </c>
      <c r="L306" s="39">
        <f>1000*primary!M307</f>
        <v>5811.4566461881359</v>
      </c>
      <c r="M306" s="41">
        <f>primary!N307</f>
        <v>88.334905937051872</v>
      </c>
      <c r="N306" s="40">
        <f t="shared" si="57"/>
        <v>168.86514175262121</v>
      </c>
      <c r="O306" s="50" t="s">
        <v>55</v>
      </c>
      <c r="P306" s="39">
        <f t="shared" si="58"/>
        <v>5809.002746980339</v>
      </c>
      <c r="Q306" s="39">
        <f>1000*secondary!M307</f>
        <v>6984.6031605714716</v>
      </c>
      <c r="R306" s="41">
        <f>secondary!N307</f>
        <v>88.665918515643696</v>
      </c>
      <c r="S306" s="41">
        <f t="shared" si="59"/>
        <v>162.61560436888283</v>
      </c>
      <c r="T306" s="50" t="s">
        <v>55</v>
      </c>
      <c r="U306" s="39">
        <f t="shared" si="60"/>
        <v>6982.7098948675175</v>
      </c>
      <c r="V306" s="41">
        <f t="shared" si="61"/>
        <v>331.48074612150401</v>
      </c>
      <c r="W306" s="41" t="s">
        <v>55</v>
      </c>
      <c r="X306" s="39">
        <f t="shared" si="62"/>
        <v>12791.712641847857</v>
      </c>
      <c r="Y306" s="39">
        <f t="shared" si="63"/>
        <v>12796.006869201796</v>
      </c>
      <c r="Z306" s="41">
        <f t="shared" si="64"/>
        <v>88.515585933319542</v>
      </c>
      <c r="AA306" s="39">
        <f t="shared" si="65"/>
        <v>684.05050098878257</v>
      </c>
      <c r="AB306" s="41">
        <f t="shared" si="66"/>
        <v>-88.515585933319542</v>
      </c>
    </row>
    <row r="307" spans="6:28">
      <c r="F307" s="38">
        <f t="shared" si="54"/>
        <v>1206</v>
      </c>
      <c r="G307" s="38">
        <f t="shared" si="55"/>
        <v>1206000</v>
      </c>
      <c r="H307" s="38"/>
      <c r="I307" s="39">
        <f t="shared" si="56"/>
        <v>227881.90112881098</v>
      </c>
      <c r="J307" s="39" t="s">
        <v>55</v>
      </c>
      <c r="K307" s="39">
        <v>0</v>
      </c>
      <c r="L307" s="39">
        <f>1000*primary!M308</f>
        <v>5676.5776383555358</v>
      </c>
      <c r="M307" s="41">
        <f>primary!N308</f>
        <v>88.373561873089386</v>
      </c>
      <c r="N307" s="40">
        <f t="shared" si="57"/>
        <v>161.11766842139008</v>
      </c>
      <c r="O307" s="50" t="s">
        <v>55</v>
      </c>
      <c r="P307" s="39">
        <f t="shared" si="58"/>
        <v>5674.2906852927945</v>
      </c>
      <c r="Q307" s="39">
        <f>1000*secondary!M308</f>
        <v>6824.8321313476572</v>
      </c>
      <c r="R307" s="41">
        <f>secondary!N308</f>
        <v>88.696440620092389</v>
      </c>
      <c r="S307" s="41">
        <f t="shared" si="59"/>
        <v>155.26111207025139</v>
      </c>
      <c r="T307" s="50" t="s">
        <v>55</v>
      </c>
      <c r="U307" s="39">
        <f t="shared" si="60"/>
        <v>6823.0658510785397</v>
      </c>
      <c r="V307" s="41">
        <f t="shared" si="61"/>
        <v>316.37878049164146</v>
      </c>
      <c r="W307" s="41" t="s">
        <v>55</v>
      </c>
      <c r="X307" s="39">
        <f t="shared" si="62"/>
        <v>12497.356536371335</v>
      </c>
      <c r="Y307" s="39">
        <f t="shared" si="63"/>
        <v>12501.360563151866</v>
      </c>
      <c r="Z307" s="41">
        <f t="shared" si="64"/>
        <v>88.549829492029787</v>
      </c>
      <c r="AA307" s="39">
        <f t="shared" si="65"/>
        <v>720.28187470313446</v>
      </c>
      <c r="AB307" s="41">
        <f t="shared" si="66"/>
        <v>-88.549829492029787</v>
      </c>
    </row>
    <row r="308" spans="6:28">
      <c r="F308" s="38">
        <f t="shared" si="54"/>
        <v>1209</v>
      </c>
      <c r="G308" s="38">
        <f t="shared" si="55"/>
        <v>1209000</v>
      </c>
      <c r="H308" s="38"/>
      <c r="I308" s="39">
        <f t="shared" si="56"/>
        <v>229017.05205582199</v>
      </c>
      <c r="J308" s="39" t="s">
        <v>55</v>
      </c>
      <c r="K308" s="39">
        <v>0</v>
      </c>
      <c r="L308" s="39">
        <f>1000*primary!M309</f>
        <v>5548.0943025355637</v>
      </c>
      <c r="M308" s="41">
        <f>primary!N309</f>
        <v>88.410384138972461</v>
      </c>
      <c r="N308" s="40">
        <f t="shared" si="57"/>
        <v>153.90675194913737</v>
      </c>
      <c r="O308" s="50" t="s">
        <v>55</v>
      </c>
      <c r="P308" s="39">
        <f t="shared" si="58"/>
        <v>5545.9591687581014</v>
      </c>
      <c r="Q308" s="39">
        <f>1000*secondary!M309</f>
        <v>6672.5357578804706</v>
      </c>
      <c r="R308" s="41">
        <f>secondary!N309</f>
        <v>88.725534447623332</v>
      </c>
      <c r="S308" s="41">
        <f t="shared" si="59"/>
        <v>148.40911146731241</v>
      </c>
      <c r="T308" s="50" t="s">
        <v>55</v>
      </c>
      <c r="U308" s="39">
        <f t="shared" si="60"/>
        <v>6670.8851118743596</v>
      </c>
      <c r="V308" s="41">
        <f t="shared" si="61"/>
        <v>302.31586341644982</v>
      </c>
      <c r="W308" s="41" t="s">
        <v>55</v>
      </c>
      <c r="X308" s="39">
        <f t="shared" si="62"/>
        <v>12216.84428063246</v>
      </c>
      <c r="Y308" s="39">
        <f t="shared" si="63"/>
        <v>12220.584235563179</v>
      </c>
      <c r="Z308" s="41">
        <f t="shared" si="64"/>
        <v>88.582458093925837</v>
      </c>
      <c r="AA308" s="39">
        <f t="shared" si="65"/>
        <v>757.54229191851448</v>
      </c>
      <c r="AB308" s="41">
        <f t="shared" si="66"/>
        <v>-88.582458093925837</v>
      </c>
    </row>
    <row r="309" spans="6:28">
      <c r="F309" s="38">
        <f t="shared" si="54"/>
        <v>1212</v>
      </c>
      <c r="G309" s="38">
        <f t="shared" si="55"/>
        <v>1212000</v>
      </c>
      <c r="H309" s="38"/>
      <c r="I309" s="39">
        <f t="shared" si="56"/>
        <v>230155.0232335834</v>
      </c>
      <c r="J309" s="39" t="s">
        <v>55</v>
      </c>
      <c r="K309" s="39">
        <v>0</v>
      </c>
      <c r="L309" s="39">
        <f>1000*primary!M310</f>
        <v>5425.5613240542043</v>
      </c>
      <c r="M309" s="41">
        <f>primary!N310</f>
        <v>88.445500469438059</v>
      </c>
      <c r="N309" s="40">
        <f t="shared" si="57"/>
        <v>147.18357840536385</v>
      </c>
      <c r="O309" s="50" t="s">
        <v>55</v>
      </c>
      <c r="P309" s="39">
        <f t="shared" si="58"/>
        <v>5423.5645727990186</v>
      </c>
      <c r="Q309" s="39">
        <f>1000*secondary!M310</f>
        <v>6527.2003042011702</v>
      </c>
      <c r="R309" s="41">
        <f>secondary!N310</f>
        <v>88.753298194297884</v>
      </c>
      <c r="S309" s="41">
        <f t="shared" si="59"/>
        <v>142.01447937054652</v>
      </c>
      <c r="T309" s="50" t="s">
        <v>55</v>
      </c>
      <c r="U309" s="39">
        <f t="shared" si="60"/>
        <v>6525.6551930678161</v>
      </c>
      <c r="V309" s="41">
        <f t="shared" si="61"/>
        <v>289.19805777591034</v>
      </c>
      <c r="W309" s="41" t="s">
        <v>55</v>
      </c>
      <c r="X309" s="39">
        <f t="shared" si="62"/>
        <v>11949.219765866834</v>
      </c>
      <c r="Y309" s="39">
        <f t="shared" si="63"/>
        <v>11952.718876038371</v>
      </c>
      <c r="Z309" s="41">
        <f t="shared" si="64"/>
        <v>88.613583617926878</v>
      </c>
      <c r="AA309" s="39">
        <f t="shared" si="65"/>
        <v>795.83875840522637</v>
      </c>
      <c r="AB309" s="41">
        <f t="shared" si="66"/>
        <v>-88.613583617926878</v>
      </c>
    </row>
    <row r="310" spans="6:28">
      <c r="F310" s="38">
        <f t="shared" si="54"/>
        <v>1215</v>
      </c>
      <c r="G310" s="38">
        <f t="shared" si="55"/>
        <v>1215000</v>
      </c>
      <c r="H310" s="38"/>
      <c r="I310" s="39">
        <f t="shared" si="56"/>
        <v>231295.8146620951</v>
      </c>
      <c r="J310" s="39" t="s">
        <v>55</v>
      </c>
      <c r="K310" s="39">
        <v>0</v>
      </c>
      <c r="L310" s="39">
        <f>1000*primary!M311</f>
        <v>5308.5737847232094</v>
      </c>
      <c r="M310" s="41">
        <f>primary!N311</f>
        <v>88.47902700520963</v>
      </c>
      <c r="N310" s="40">
        <f t="shared" si="57"/>
        <v>140.90477813925199</v>
      </c>
      <c r="O310" s="50" t="s">
        <v>55</v>
      </c>
      <c r="P310" s="39">
        <f t="shared" si="58"/>
        <v>5306.703446712283</v>
      </c>
      <c r="Q310" s="39">
        <f>1000*secondary!M311</f>
        <v>6388.358056096884</v>
      </c>
      <c r="R310" s="41">
        <f>secondary!N311</f>
        <v>88.779821256300366</v>
      </c>
      <c r="S310" s="41">
        <f t="shared" si="59"/>
        <v>136.03706217632629</v>
      </c>
      <c r="T310" s="50" t="s">
        <v>55</v>
      </c>
      <c r="U310" s="39">
        <f t="shared" si="60"/>
        <v>6386.9094694235637</v>
      </c>
      <c r="V310" s="41">
        <f t="shared" si="61"/>
        <v>276.94184031557825</v>
      </c>
      <c r="W310" s="41" t="s">
        <v>55</v>
      </c>
      <c r="X310" s="39">
        <f t="shared" si="62"/>
        <v>11693.612916135848</v>
      </c>
      <c r="Y310" s="39">
        <f t="shared" si="63"/>
        <v>11696.891886964524</v>
      </c>
      <c r="Z310" s="41">
        <f t="shared" si="64"/>
        <v>88.643307841683637</v>
      </c>
      <c r="AA310" s="39">
        <f t="shared" si="65"/>
        <v>835.17829735850319</v>
      </c>
      <c r="AB310" s="41">
        <f t="shared" si="66"/>
        <v>-88.643307841683637</v>
      </c>
    </row>
    <row r="311" spans="6:28">
      <c r="F311" s="38">
        <f t="shared" si="54"/>
        <v>1218</v>
      </c>
      <c r="G311" s="38">
        <f t="shared" si="55"/>
        <v>1218000</v>
      </c>
      <c r="H311" s="38"/>
      <c r="I311" s="39">
        <f t="shared" si="56"/>
        <v>232439.4263413572</v>
      </c>
      <c r="J311" s="39" t="s">
        <v>55</v>
      </c>
      <c r="K311" s="39">
        <v>0</v>
      </c>
      <c r="L311" s="39">
        <f>1000*primary!M312</f>
        <v>5196.7626850600091</v>
      </c>
      <c r="M311" s="41">
        <f>primary!N312</f>
        <v>88.511069578993641</v>
      </c>
      <c r="N311" s="40">
        <f t="shared" si="57"/>
        <v>135.03171202416019</v>
      </c>
      <c r="O311" s="50" t="s">
        <v>55</v>
      </c>
      <c r="P311" s="39">
        <f t="shared" si="58"/>
        <v>5195.0080694431972</v>
      </c>
      <c r="Q311" s="39">
        <f>1000*secondary!M312</f>
        <v>6255.582281505579</v>
      </c>
      <c r="R311" s="41">
        <f>secondary!N312</f>
        <v>88.805185193975731</v>
      </c>
      <c r="S311" s="41">
        <f t="shared" si="59"/>
        <v>130.44103226895538</v>
      </c>
      <c r="T311" s="50" t="s">
        <v>55</v>
      </c>
      <c r="U311" s="39">
        <f t="shared" si="60"/>
        <v>6254.2221592926453</v>
      </c>
      <c r="V311" s="41">
        <f t="shared" si="61"/>
        <v>265.47274429311557</v>
      </c>
      <c r="W311" s="41" t="s">
        <v>55</v>
      </c>
      <c r="X311" s="39">
        <f t="shared" si="62"/>
        <v>11449.230228735843</v>
      </c>
      <c r="Y311" s="39">
        <f t="shared" si="63"/>
        <v>11452.307566973615</v>
      </c>
      <c r="Z311" s="41">
        <f t="shared" si="64"/>
        <v>88.671723556337454</v>
      </c>
      <c r="AA311" s="39">
        <f t="shared" si="65"/>
        <v>875.56794939639678</v>
      </c>
      <c r="AB311" s="41">
        <f t="shared" si="66"/>
        <v>-88.671723556337454</v>
      </c>
    </row>
    <row r="312" spans="6:28">
      <c r="F312" s="38">
        <f t="shared" si="54"/>
        <v>1221</v>
      </c>
      <c r="G312" s="38">
        <f t="shared" si="55"/>
        <v>1221000</v>
      </c>
      <c r="H312" s="38"/>
      <c r="I312" s="39">
        <f t="shared" si="56"/>
        <v>233585.85827136957</v>
      </c>
      <c r="J312" s="39" t="s">
        <v>55</v>
      </c>
      <c r="K312" s="39">
        <v>0</v>
      </c>
      <c r="L312" s="39">
        <f>1000*primary!M313</f>
        <v>5089.7910490325175</v>
      </c>
      <c r="M312" s="41">
        <f>primary!N313</f>
        <v>88.54172483405334</v>
      </c>
      <c r="N312" s="40">
        <f t="shared" si="57"/>
        <v>129.52986461405791</v>
      </c>
      <c r="O312" s="50" t="s">
        <v>55</v>
      </c>
      <c r="P312" s="39">
        <f t="shared" si="58"/>
        <v>5088.1425822184465</v>
      </c>
      <c r="Q312" s="39">
        <f>1000*secondary!M313</f>
        <v>6128.4828388311835</v>
      </c>
      <c r="R312" s="41">
        <f>secondary!N313</f>
        <v>88.829464571865955</v>
      </c>
      <c r="S312" s="41">
        <f t="shared" si="59"/>
        <v>125.1943396861608</v>
      </c>
      <c r="T312" s="50" t="s">
        <v>55</v>
      </c>
      <c r="U312" s="39">
        <f t="shared" si="60"/>
        <v>6127.2039531224082</v>
      </c>
      <c r="V312" s="41">
        <f t="shared" si="61"/>
        <v>254.72420430021873</v>
      </c>
      <c r="W312" s="41" t="s">
        <v>55</v>
      </c>
      <c r="X312" s="39">
        <f t="shared" si="62"/>
        <v>11215.346535340854</v>
      </c>
      <c r="Y312" s="39">
        <f t="shared" si="63"/>
        <v>11218.238824701428</v>
      </c>
      <c r="Z312" s="41">
        <f t="shared" si="64"/>
        <v>88.69891553685143</v>
      </c>
      <c r="AA312" s="39">
        <f t="shared" si="65"/>
        <v>917.01477255794885</v>
      </c>
      <c r="AB312" s="41">
        <f t="shared" si="66"/>
        <v>-88.69891553685143</v>
      </c>
    </row>
    <row r="313" spans="6:28">
      <c r="F313" s="38">
        <f t="shared" si="54"/>
        <v>1224</v>
      </c>
      <c r="G313" s="38">
        <f t="shared" si="55"/>
        <v>1224000</v>
      </c>
      <c r="H313" s="38"/>
      <c r="I313" s="39">
        <f t="shared" si="56"/>
        <v>234735.11045213233</v>
      </c>
      <c r="J313" s="39" t="s">
        <v>55</v>
      </c>
      <c r="K313" s="39">
        <v>0</v>
      </c>
      <c r="L313" s="39">
        <f>1000*primary!M314</f>
        <v>4987.3505248166612</v>
      </c>
      <c r="M313" s="41">
        <f>primary!N314</f>
        <v>88.571081200244592</v>
      </c>
      <c r="N313" s="40">
        <f t="shared" si="57"/>
        <v>124.36832628694546</v>
      </c>
      <c r="O313" s="50" t="s">
        <v>55</v>
      </c>
      <c r="P313" s="39">
        <f t="shared" si="58"/>
        <v>4985.7996125802738</v>
      </c>
      <c r="Q313" s="39">
        <f>1000*secondary!M314</f>
        <v>6006.7023380510136</v>
      </c>
      <c r="R313" s="41">
        <f>secondary!N314</f>
        <v>88.852727692960556</v>
      </c>
      <c r="S313" s="41">
        <f t="shared" si="59"/>
        <v>120.26824325982565</v>
      </c>
      <c r="T313" s="50" t="s">
        <v>55</v>
      </c>
      <c r="U313" s="39">
        <f t="shared" si="60"/>
        <v>6005.4981914584496</v>
      </c>
      <c r="V313" s="41">
        <f t="shared" si="61"/>
        <v>244.63656954677111</v>
      </c>
      <c r="W313" s="41" t="s">
        <v>55</v>
      </c>
      <c r="X313" s="39">
        <f t="shared" si="62"/>
        <v>10991.297804038724</v>
      </c>
      <c r="Y313" s="39">
        <f t="shared" si="63"/>
        <v>10994.019941232875</v>
      </c>
      <c r="Z313" s="41">
        <f t="shared" si="64"/>
        <v>88.724961389286207</v>
      </c>
      <c r="AA313" s="39">
        <f t="shared" si="65"/>
        <v>959.52584230157072</v>
      </c>
      <c r="AB313" s="41">
        <f t="shared" si="66"/>
        <v>-88.724961389286207</v>
      </c>
    </row>
    <row r="314" spans="6:28">
      <c r="F314" s="38">
        <f t="shared" si="54"/>
        <v>1227</v>
      </c>
      <c r="G314" s="38">
        <f t="shared" si="55"/>
        <v>1227000</v>
      </c>
      <c r="H314" s="38"/>
      <c r="I314" s="39">
        <f t="shared" si="56"/>
        <v>235887.18288364538</v>
      </c>
      <c r="J314" s="39" t="s">
        <v>55</v>
      </c>
      <c r="K314" s="39">
        <v>0</v>
      </c>
      <c r="L314" s="39">
        <f>1000*primary!M315</f>
        <v>4889.158409429554</v>
      </c>
      <c r="M314" s="41">
        <f>primary!N315</f>
        <v>88.59921974825977</v>
      </c>
      <c r="N314" s="40">
        <f t="shared" si="57"/>
        <v>119.51934976247912</v>
      </c>
      <c r="O314" s="50" t="s">
        <v>55</v>
      </c>
      <c r="P314" s="39">
        <f t="shared" si="58"/>
        <v>4887.6973185261868</v>
      </c>
      <c r="Q314" s="39">
        <f>1000*secondary!M315</f>
        <v>5889.9127751188344</v>
      </c>
      <c r="R314" s="41">
        <f>secondary!N315</f>
        <v>88.875037242382092</v>
      </c>
      <c r="S314" s="41">
        <f t="shared" si="59"/>
        <v>115.63690832836029</v>
      </c>
      <c r="T314" s="50" t="s">
        <v>55</v>
      </c>
      <c r="U314" s="39">
        <f t="shared" si="60"/>
        <v>5888.7775135371103</v>
      </c>
      <c r="V314" s="41">
        <f t="shared" si="61"/>
        <v>235.1562580908394</v>
      </c>
      <c r="W314" s="41" t="s">
        <v>55</v>
      </c>
      <c r="X314" s="39">
        <f t="shared" si="62"/>
        <v>10776.474832063297</v>
      </c>
      <c r="Y314" s="39">
        <f t="shared" si="63"/>
        <v>10779.04022962216</v>
      </c>
      <c r="Z314" s="41">
        <f t="shared" si="64"/>
        <v>88.749932292842459</v>
      </c>
      <c r="AA314" s="39">
        <f t="shared" si="65"/>
        <v>1003.1082515036603</v>
      </c>
      <c r="AB314" s="41">
        <f t="shared" si="66"/>
        <v>-88.749932292842459</v>
      </c>
    </row>
    <row r="315" spans="6:28">
      <c r="F315" s="38">
        <f t="shared" si="54"/>
        <v>1230</v>
      </c>
      <c r="G315" s="38">
        <f t="shared" si="55"/>
        <v>1230000</v>
      </c>
      <c r="H315" s="38"/>
      <c r="I315" s="39">
        <f t="shared" si="56"/>
        <v>237042.07556590877</v>
      </c>
      <c r="J315" s="39" t="s">
        <v>55</v>
      </c>
      <c r="K315" s="39">
        <v>0</v>
      </c>
      <c r="L315" s="39">
        <f>1000*primary!M316</f>
        <v>4794.9550368437431</v>
      </c>
      <c r="M315" s="41">
        <f>primary!N316</f>
        <v>88.626214939446243</v>
      </c>
      <c r="N315" s="40">
        <f t="shared" si="57"/>
        <v>114.95796902676457</v>
      </c>
      <c r="O315" s="50" t="s">
        <v>55</v>
      </c>
      <c r="P315" s="39">
        <f t="shared" si="58"/>
        <v>4793.5767930336133</v>
      </c>
      <c r="Q315" s="39">
        <f>1000*secondary!M316</f>
        <v>5777.8125729674639</v>
      </c>
      <c r="R315" s="41">
        <f>secondary!N316</f>
        <v>88.896450853274928</v>
      </c>
      <c r="S315" s="41">
        <f t="shared" si="59"/>
        <v>111.27706042780234</v>
      </c>
      <c r="T315" s="50" t="s">
        <v>55</v>
      </c>
      <c r="U315" s="39">
        <f t="shared" si="60"/>
        <v>5776.7409102506454</v>
      </c>
      <c r="V315" s="41">
        <f t="shared" si="61"/>
        <v>226.23502945456693</v>
      </c>
      <c r="W315" s="41" t="s">
        <v>55</v>
      </c>
      <c r="X315" s="39">
        <f t="shared" si="62"/>
        <v>10570.317703284258</v>
      </c>
      <c r="Y315" s="39">
        <f t="shared" si="63"/>
        <v>10572.738464414831</v>
      </c>
      <c r="Z315" s="41">
        <f t="shared" si="64"/>
        <v>88.773893651612099</v>
      </c>
      <c r="AA315" s="39">
        <f t="shared" si="65"/>
        <v>1047.7691104573712</v>
      </c>
      <c r="AB315" s="41">
        <f t="shared" si="66"/>
        <v>-88.773893651612099</v>
      </c>
    </row>
    <row r="316" spans="6:28">
      <c r="F316" s="38">
        <f t="shared" si="54"/>
        <v>1233</v>
      </c>
      <c r="G316" s="38">
        <f t="shared" si="55"/>
        <v>1233000</v>
      </c>
      <c r="H316" s="38"/>
      <c r="I316" s="39">
        <f t="shared" si="56"/>
        <v>238199.78849892254</v>
      </c>
      <c r="J316" s="39" t="s">
        <v>55</v>
      </c>
      <c r="K316" s="39">
        <v>0</v>
      </c>
      <c r="L316" s="39">
        <f>1000*primary!M317</f>
        <v>4704.5014788240678</v>
      </c>
      <c r="M316" s="41">
        <f>primary!N317</f>
        <v>88.652135285792127</v>
      </c>
      <c r="N316" s="40">
        <f t="shared" si="57"/>
        <v>110.66167082128932</v>
      </c>
      <c r="O316" s="50" t="s">
        <v>55</v>
      </c>
      <c r="P316" s="39">
        <f t="shared" si="58"/>
        <v>4703.199778753703</v>
      </c>
      <c r="Q316" s="39">
        <f>1000*secondary!M317</f>
        <v>5670.1239729425724</v>
      </c>
      <c r="R316" s="41">
        <f>secondary!N317</f>
        <v>88.917021605649339</v>
      </c>
      <c r="S316" s="41">
        <f t="shared" si="59"/>
        <v>107.16768622845983</v>
      </c>
      <c r="T316" s="50" t="s">
        <v>55</v>
      </c>
      <c r="U316" s="39">
        <f t="shared" si="60"/>
        <v>5669.1111257027324</v>
      </c>
      <c r="V316" s="41">
        <f t="shared" si="61"/>
        <v>217.82935704974915</v>
      </c>
      <c r="W316" s="41" t="s">
        <v>55</v>
      </c>
      <c r="X316" s="39">
        <f t="shared" si="62"/>
        <v>10372.310904456435</v>
      </c>
      <c r="Y316" s="39">
        <f t="shared" si="63"/>
        <v>10374.597974258983</v>
      </c>
      <c r="Z316" s="41">
        <f t="shared" si="64"/>
        <v>88.79690566859999</v>
      </c>
      <c r="AA316" s="39">
        <f t="shared" si="65"/>
        <v>1093.5155468714947</v>
      </c>
      <c r="AB316" s="41">
        <f t="shared" si="66"/>
        <v>-88.79690566859999</v>
      </c>
    </row>
    <row r="317" spans="6:28">
      <c r="F317" s="38">
        <f t="shared" si="54"/>
        <v>1236</v>
      </c>
      <c r="G317" s="38">
        <f t="shared" si="55"/>
        <v>1236000</v>
      </c>
      <c r="H317" s="38"/>
      <c r="I317" s="39">
        <f t="shared" si="56"/>
        <v>239360.32168268663</v>
      </c>
      <c r="J317" s="39" t="s">
        <v>55</v>
      </c>
      <c r="K317" s="39">
        <v>0</v>
      </c>
      <c r="L317" s="39">
        <f>1000*primary!M318</f>
        <v>4617.5775156690097</v>
      </c>
      <c r="M317" s="41">
        <f>primary!N318</f>
        <v>88.677043932388344</v>
      </c>
      <c r="N317" s="40">
        <f t="shared" si="57"/>
        <v>106.61011056605922</v>
      </c>
      <c r="O317" s="50" t="s">
        <v>55</v>
      </c>
      <c r="P317" s="39">
        <f t="shared" si="58"/>
        <v>4616.3466504950729</v>
      </c>
      <c r="Q317" s="39">
        <f>1000*secondary!M318</f>
        <v>5566.5907291938665</v>
      </c>
      <c r="R317" s="41">
        <f>secondary!N318</f>
        <v>88.936798467267735</v>
      </c>
      <c r="S317" s="41">
        <f t="shared" si="59"/>
        <v>103.28977448782207</v>
      </c>
      <c r="T317" s="50" t="s">
        <v>55</v>
      </c>
      <c r="U317" s="39">
        <f t="shared" si="60"/>
        <v>5565.6323601935255</v>
      </c>
      <c r="V317" s="41">
        <f t="shared" si="61"/>
        <v>209.89988505388129</v>
      </c>
      <c r="W317" s="41" t="s">
        <v>55</v>
      </c>
      <c r="X317" s="39">
        <f t="shared" si="62"/>
        <v>10181.979010688599</v>
      </c>
      <c r="Y317" s="39">
        <f t="shared" si="63"/>
        <v>10184.142307325092</v>
      </c>
      <c r="Z317" s="41">
        <f t="shared" si="64"/>
        <v>88.819023852616823</v>
      </c>
      <c r="AA317" s="39">
        <f t="shared" si="65"/>
        <v>1140.3547058696238</v>
      </c>
      <c r="AB317" s="41">
        <f t="shared" si="66"/>
        <v>-88.819023852616823</v>
      </c>
    </row>
    <row r="318" spans="6:28">
      <c r="F318" s="38">
        <f t="shared" si="54"/>
        <v>1239</v>
      </c>
      <c r="G318" s="38">
        <f t="shared" si="55"/>
        <v>1239000</v>
      </c>
      <c r="H318" s="38"/>
      <c r="I318" s="39">
        <f t="shared" si="56"/>
        <v>240523.67511720108</v>
      </c>
      <c r="J318" s="39" t="s">
        <v>55</v>
      </c>
      <c r="K318" s="39">
        <v>0</v>
      </c>
      <c r="L318" s="39">
        <f>1000*primary!M319</f>
        <v>4533.9798406085902</v>
      </c>
      <c r="M318" s="41">
        <f>primary!N319</f>
        <v>88.700999172784634</v>
      </c>
      <c r="N318" s="40">
        <f t="shared" si="57"/>
        <v>102.78486597522566</v>
      </c>
      <c r="O318" s="50" t="s">
        <v>55</v>
      </c>
      <c r="P318" s="39">
        <f t="shared" si="58"/>
        <v>4532.8146296061514</v>
      </c>
      <c r="Q318" s="39">
        <f>1000*secondary!M319</f>
        <v>5466.9760657596707</v>
      </c>
      <c r="R318" s="41">
        <f>secondary!N319</f>
        <v>88.955826684278961</v>
      </c>
      <c r="S318" s="41">
        <f t="shared" si="59"/>
        <v>99.62609101196422</v>
      </c>
      <c r="T318" s="50" t="s">
        <v>55</v>
      </c>
      <c r="U318" s="39">
        <f t="shared" si="60"/>
        <v>5466.0682346252106</v>
      </c>
      <c r="V318" s="41">
        <f t="shared" si="61"/>
        <v>202.41095698718988</v>
      </c>
      <c r="W318" s="41" t="s">
        <v>55</v>
      </c>
      <c r="X318" s="39">
        <f t="shared" si="62"/>
        <v>9998.882864231362</v>
      </c>
      <c r="Y318" s="39">
        <f t="shared" si="63"/>
        <v>10000.931393031753</v>
      </c>
      <c r="Z318" s="41">
        <f t="shared" si="64"/>
        <v>88.84029946702951</v>
      </c>
      <c r="AA318" s="39">
        <f t="shared" si="65"/>
        <v>1188.2937499891534</v>
      </c>
      <c r="AB318" s="41">
        <f t="shared" si="66"/>
        <v>-88.84029946702951</v>
      </c>
    </row>
    <row r="319" spans="6:28">
      <c r="F319" s="38">
        <f t="shared" si="54"/>
        <v>1242</v>
      </c>
      <c r="G319" s="38">
        <f t="shared" si="55"/>
        <v>1242000</v>
      </c>
      <c r="H319" s="38"/>
      <c r="I319" s="39">
        <f t="shared" si="56"/>
        <v>241689.84880246583</v>
      </c>
      <c r="J319" s="39" t="s">
        <v>55</v>
      </c>
      <c r="K319" s="39">
        <v>0</v>
      </c>
      <c r="L319" s="39">
        <f>1000*primary!M320</f>
        <v>4453.5204670684716</v>
      </c>
      <c r="M319" s="41">
        <f>primary!N320</f>
        <v>88.724054906088767</v>
      </c>
      <c r="N319" s="40">
        <f t="shared" si="57"/>
        <v>99.169222752987721</v>
      </c>
      <c r="O319" s="50" t="s">
        <v>55</v>
      </c>
      <c r="P319" s="39">
        <f t="shared" si="58"/>
        <v>4452.4161997567508</v>
      </c>
      <c r="Q319" s="39">
        <f>1000*secondary!M320</f>
        <v>5371.0608620814974</v>
      </c>
      <c r="R319" s="41">
        <f>secondary!N320</f>
        <v>88.974148128158077</v>
      </c>
      <c r="S319" s="41">
        <f t="shared" si="59"/>
        <v>96.160982613945094</v>
      </c>
      <c r="T319" s="50" t="s">
        <v>55</v>
      </c>
      <c r="U319" s="39">
        <f t="shared" si="60"/>
        <v>5370.1999822731332</v>
      </c>
      <c r="V319" s="41">
        <f t="shared" si="61"/>
        <v>195.33020536693283</v>
      </c>
      <c r="W319" s="41" t="s">
        <v>55</v>
      </c>
      <c r="X319" s="39">
        <f t="shared" si="62"/>
        <v>9822.6161820298839</v>
      </c>
      <c r="Y319" s="39">
        <f t="shared" si="63"/>
        <v>9824.5581350310113</v>
      </c>
      <c r="Z319" s="41">
        <f t="shared" si="64"/>
        <v>88.86077992800135</v>
      </c>
      <c r="AA319" s="39">
        <f t="shared" si="65"/>
        <v>1237.3398591807406</v>
      </c>
      <c r="AB319" s="41">
        <f t="shared" si="66"/>
        <v>-88.86077992800135</v>
      </c>
    </row>
    <row r="320" spans="6:28">
      <c r="F320" s="38">
        <f t="shared" si="54"/>
        <v>1245</v>
      </c>
      <c r="G320" s="38">
        <f t="shared" si="55"/>
        <v>1245000</v>
      </c>
      <c r="H320" s="38"/>
      <c r="I320" s="39">
        <f t="shared" si="56"/>
        <v>242858.84273848089</v>
      </c>
      <c r="J320" s="39" t="s">
        <v>55</v>
      </c>
      <c r="K320" s="39">
        <v>0</v>
      </c>
      <c r="L320" s="39">
        <f>1000*primary!M321</f>
        <v>4376.0253125603103</v>
      </c>
      <c r="M320" s="41">
        <f>primary!N321</f>
        <v>88.746261043348412</v>
      </c>
      <c r="N320" s="40">
        <f t="shared" si="57"/>
        <v>95.747987680842542</v>
      </c>
      <c r="O320" s="50" t="s">
        <v>55</v>
      </c>
      <c r="P320" s="39">
        <f t="shared" si="58"/>
        <v>4374.9776981172863</v>
      </c>
      <c r="Q320" s="39">
        <f>1000*secondary!M321</f>
        <v>5278.6420376988617</v>
      </c>
      <c r="R320" s="41">
        <f>secondary!N321</f>
        <v>88.991801604548343</v>
      </c>
      <c r="S320" s="41">
        <f t="shared" si="59"/>
        <v>92.880205873871844</v>
      </c>
      <c r="T320" s="50" t="s">
        <v>55</v>
      </c>
      <c r="U320" s="39">
        <f t="shared" si="60"/>
        <v>5277.8248388439742</v>
      </c>
      <c r="V320" s="41">
        <f t="shared" si="61"/>
        <v>188.62819355471439</v>
      </c>
      <c r="W320" s="41" t="s">
        <v>55</v>
      </c>
      <c r="X320" s="39">
        <f t="shared" si="62"/>
        <v>9652.8025369612606</v>
      </c>
      <c r="Y320" s="39">
        <f t="shared" si="63"/>
        <v>9654.6453799696592</v>
      </c>
      <c r="Z320" s="41">
        <f t="shared" si="64"/>
        <v>88.880509158731229</v>
      </c>
      <c r="AA320" s="39">
        <f t="shared" si="65"/>
        <v>1287.500230807417</v>
      </c>
      <c r="AB320" s="41">
        <f t="shared" si="66"/>
        <v>-88.880509158731229</v>
      </c>
    </row>
    <row r="321" spans="6:28">
      <c r="F321" s="38">
        <f t="shared" si="54"/>
        <v>1248</v>
      </c>
      <c r="G321" s="38">
        <f t="shared" si="55"/>
        <v>1248000</v>
      </c>
      <c r="H321" s="38"/>
      <c r="I321" s="39">
        <f t="shared" si="56"/>
        <v>244030.65692524635</v>
      </c>
      <c r="J321" s="39" t="s">
        <v>55</v>
      </c>
      <c r="K321" s="39">
        <v>0</v>
      </c>
      <c r="L321" s="39">
        <f>1000*primary!M322</f>
        <v>4301.3329367661518</v>
      </c>
      <c r="M321" s="41">
        <f>primary!N322</f>
        <v>88.767663869661249</v>
      </c>
      <c r="N321" s="40">
        <f t="shared" si="57"/>
        <v>92.507325164547055</v>
      </c>
      <c r="O321" s="50" t="s">
        <v>55</v>
      </c>
      <c r="P321" s="39">
        <f t="shared" si="58"/>
        <v>4300.3380596995194</v>
      </c>
      <c r="Q321" s="39">
        <f>1000*secondary!M322</f>
        <v>5189.5311110771718</v>
      </c>
      <c r="R321" s="41">
        <f>secondary!N322</f>
        <v>89.008823128798625</v>
      </c>
      <c r="S321" s="41">
        <f t="shared" si="59"/>
        <v>89.770777176126032</v>
      </c>
      <c r="T321" s="50" t="s">
        <v>55</v>
      </c>
      <c r="U321" s="39">
        <f t="shared" si="60"/>
        <v>5188.7546059148972</v>
      </c>
      <c r="V321" s="41">
        <f t="shared" si="61"/>
        <v>182.27810234067309</v>
      </c>
      <c r="W321" s="41" t="s">
        <v>55</v>
      </c>
      <c r="X321" s="39">
        <f t="shared" si="62"/>
        <v>9489.0926656144165</v>
      </c>
      <c r="Y321" s="39">
        <f t="shared" si="63"/>
        <v>9490.843214552131</v>
      </c>
      <c r="Z321" s="41">
        <f t="shared" si="64"/>
        <v>88.899527905268059</v>
      </c>
      <c r="AA321" s="39">
        <f t="shared" si="65"/>
        <v>1338.7820796442095</v>
      </c>
      <c r="AB321" s="41">
        <f t="shared" si="66"/>
        <v>-88.899527905268059</v>
      </c>
    </row>
    <row r="322" spans="6:28">
      <c r="F322" s="38">
        <f t="shared" si="54"/>
        <v>1251</v>
      </c>
      <c r="G322" s="38">
        <f t="shared" si="55"/>
        <v>1251000</v>
      </c>
      <c r="H322" s="38"/>
      <c r="I322" s="39">
        <f t="shared" si="56"/>
        <v>245205.2913627621</v>
      </c>
      <c r="J322" s="39" t="s">
        <v>55</v>
      </c>
      <c r="K322" s="39">
        <v>0</v>
      </c>
      <c r="L322" s="39">
        <f>1000*primary!M323</f>
        <v>4229.2934145820818</v>
      </c>
      <c r="M322" s="41">
        <f>primary!N323</f>
        <v>88.788306367538695</v>
      </c>
      <c r="N322" s="40">
        <f t="shared" si="57"/>
        <v>89.434613933136376</v>
      </c>
      <c r="O322" s="50" t="s">
        <v>55</v>
      </c>
      <c r="P322" s="39">
        <f t="shared" si="58"/>
        <v>4228.3476957859075</v>
      </c>
      <c r="Q322" s="39">
        <f>1000*secondary!M323</f>
        <v>5103.5529110576135</v>
      </c>
      <c r="R322" s="41">
        <f>secondary!N323</f>
        <v>89.025246172311469</v>
      </c>
      <c r="S322" s="41">
        <f t="shared" si="59"/>
        <v>86.820841053214451</v>
      </c>
      <c r="T322" s="50" t="s">
        <v>55</v>
      </c>
      <c r="U322" s="39">
        <f t="shared" si="60"/>
        <v>5102.8143663593573</v>
      </c>
      <c r="V322" s="41">
        <f t="shared" si="61"/>
        <v>176.25545498635083</v>
      </c>
      <c r="W322" s="41" t="s">
        <v>55</v>
      </c>
      <c r="X322" s="39">
        <f t="shared" si="62"/>
        <v>9331.1620621452639</v>
      </c>
      <c r="Y322" s="39">
        <f t="shared" si="63"/>
        <v>9332.8265501632195</v>
      </c>
      <c r="Z322" s="41">
        <f t="shared" si="64"/>
        <v>88.91787401866145</v>
      </c>
      <c r="AA322" s="39">
        <f t="shared" si="65"/>
        <v>1391.1926378775099</v>
      </c>
      <c r="AB322" s="41">
        <f t="shared" si="66"/>
        <v>-88.91787401866145</v>
      </c>
    </row>
    <row r="323" spans="6:28">
      <c r="F323" s="38">
        <f t="shared" si="54"/>
        <v>1254</v>
      </c>
      <c r="G323" s="38">
        <f t="shared" si="55"/>
        <v>1254000</v>
      </c>
      <c r="H323" s="38"/>
      <c r="I323" s="39">
        <f t="shared" si="56"/>
        <v>246382.74605102825</v>
      </c>
      <c r="J323" s="39" t="s">
        <v>55</v>
      </c>
      <c r="K323" s="39">
        <v>0</v>
      </c>
      <c r="L323" s="39">
        <f>1000*primary!M324</f>
        <v>4159.7673275798034</v>
      </c>
      <c r="M323" s="41">
        <f>primary!N324</f>
        <v>88.808228506275043</v>
      </c>
      <c r="N323" s="40">
        <f t="shared" si="57"/>
        <v>86.51832109800182</v>
      </c>
      <c r="O323" s="50" t="s">
        <v>55</v>
      </c>
      <c r="P323" s="39">
        <f t="shared" si="58"/>
        <v>4158.8674900403839</v>
      </c>
      <c r="Q323" s="39">
        <f>1000*secondary!M324</f>
        <v>5020.54442240149</v>
      </c>
      <c r="R323" s="41">
        <f>secondary!N324</f>
        <v>89.041101883246824</v>
      </c>
      <c r="S323" s="41">
        <f t="shared" si="59"/>
        <v>84.019554324356008</v>
      </c>
      <c r="T323" s="50" t="s">
        <v>55</v>
      </c>
      <c r="U323" s="39">
        <f t="shared" si="60"/>
        <v>5019.8413333289573</v>
      </c>
      <c r="V323" s="41">
        <f t="shared" si="61"/>
        <v>170.53787542235784</v>
      </c>
      <c r="W323" s="41" t="s">
        <v>55</v>
      </c>
      <c r="X323" s="39">
        <f t="shared" si="62"/>
        <v>9178.7088233693412</v>
      </c>
      <c r="Y323" s="39">
        <f t="shared" si="63"/>
        <v>9180.2929599850886</v>
      </c>
      <c r="Z323" s="41">
        <f t="shared" si="64"/>
        <v>88.935582707578774</v>
      </c>
      <c r="AA323" s="39">
        <f t="shared" si="65"/>
        <v>1444.7391551045851</v>
      </c>
      <c r="AB323" s="41">
        <f t="shared" si="66"/>
        <v>-88.935582707578774</v>
      </c>
    </row>
    <row r="324" spans="6:28">
      <c r="F324" s="38">
        <f t="shared" si="54"/>
        <v>1257</v>
      </c>
      <c r="G324" s="38">
        <f t="shared" si="55"/>
        <v>1257000</v>
      </c>
      <c r="H324" s="38"/>
      <c r="I324" s="39">
        <f t="shared" si="56"/>
        <v>247563.02099004469</v>
      </c>
      <c r="J324" s="39" t="s">
        <v>55</v>
      </c>
      <c r="K324" s="39">
        <v>0</v>
      </c>
      <c r="L324" s="39">
        <f>1000*primary!M325</f>
        <v>4092.6248596218179</v>
      </c>
      <c r="M324" s="41">
        <f>primary!N325</f>
        <v>88.827467501419221</v>
      </c>
      <c r="N324" s="40">
        <f t="shared" si="57"/>
        <v>83.747891207972927</v>
      </c>
      <c r="O324" s="50" t="s">
        <v>55</v>
      </c>
      <c r="P324" s="39">
        <f t="shared" si="58"/>
        <v>4091.7678981477829</v>
      </c>
      <c r="Q324" s="39">
        <f>1000*secondary!M325</f>
        <v>4940.3537494281336</v>
      </c>
      <c r="R324" s="41">
        <f>secondary!N325</f>
        <v>89.056419284642445</v>
      </c>
      <c r="S324" s="41">
        <f t="shared" si="59"/>
        <v>81.356983898294089</v>
      </c>
      <c r="T324" s="50" t="s">
        <v>55</v>
      </c>
      <c r="U324" s="39">
        <f t="shared" si="60"/>
        <v>4939.6838168712375</v>
      </c>
      <c r="V324" s="41">
        <f t="shared" si="61"/>
        <v>165.104875106267</v>
      </c>
      <c r="W324" s="41" t="s">
        <v>55</v>
      </c>
      <c r="X324" s="39">
        <f t="shared" si="62"/>
        <v>9031.4517150190204</v>
      </c>
      <c r="Y324" s="39">
        <f t="shared" si="63"/>
        <v>9032.9607383461971</v>
      </c>
      <c r="Z324" s="41">
        <f t="shared" si="64"/>
        <v>88.952686764923641</v>
      </c>
      <c r="AA324" s="39">
        <f t="shared" si="65"/>
        <v>1499.4288983332858</v>
      </c>
      <c r="AB324" s="41">
        <f t="shared" si="66"/>
        <v>-88.952686764923641</v>
      </c>
    </row>
    <row r="325" spans="6:28">
      <c r="F325" s="38">
        <f t="shared" si="54"/>
        <v>1260</v>
      </c>
      <c r="G325" s="38">
        <f t="shared" si="55"/>
        <v>1260000</v>
      </c>
      <c r="H325" s="38"/>
      <c r="I325" s="39">
        <f t="shared" si="56"/>
        <v>248746.11617981151</v>
      </c>
      <c r="J325" s="39" t="s">
        <v>55</v>
      </c>
      <c r="K325" s="39">
        <v>0</v>
      </c>
      <c r="L325" s="39">
        <f>1000*primary!M326</f>
        <v>4027.7449842958104</v>
      </c>
      <c r="M325" s="41">
        <f>primary!N326</f>
        <v>88.846058047891304</v>
      </c>
      <c r="N325" s="40">
        <f t="shared" si="57"/>
        <v>81.113648292600274</v>
      </c>
      <c r="O325" s="50" t="s">
        <v>55</v>
      </c>
      <c r="P325" s="39">
        <f t="shared" si="58"/>
        <v>4026.9281387405863</v>
      </c>
      <c r="Q325" s="39">
        <f>1000*secondary!M326</f>
        <v>4862.8391838904754</v>
      </c>
      <c r="R325" s="41">
        <f>secondary!N326</f>
        <v>89.071225452601325</v>
      </c>
      <c r="S325" s="41">
        <f t="shared" si="59"/>
        <v>78.82401642793549</v>
      </c>
      <c r="T325" s="50" t="s">
        <v>55</v>
      </c>
      <c r="U325" s="39">
        <f t="shared" si="60"/>
        <v>4862.2002943949929</v>
      </c>
      <c r="V325" s="41">
        <f t="shared" si="61"/>
        <v>159.93766472053576</v>
      </c>
      <c r="W325" s="41" t="s">
        <v>55</v>
      </c>
      <c r="X325" s="39">
        <f t="shared" si="62"/>
        <v>8889.1284331355782</v>
      </c>
      <c r="Y325" s="39">
        <f t="shared" si="63"/>
        <v>8890.5671561141498</v>
      </c>
      <c r="Z325" s="41">
        <f t="shared" si="64"/>
        <v>88.969216771523037</v>
      </c>
      <c r="AA325" s="39">
        <f t="shared" si="65"/>
        <v>1555.2691519815148</v>
      </c>
      <c r="AB325" s="41">
        <f t="shared" si="66"/>
        <v>-88.969216771523037</v>
      </c>
    </row>
    <row r="326" spans="6:28">
      <c r="F326" s="38">
        <f t="shared" ref="F326:F389" si="67">F325+F$3</f>
        <v>1263</v>
      </c>
      <c r="G326" s="38">
        <f t="shared" ref="G326:G389" si="68">1000*F326</f>
        <v>1263000</v>
      </c>
      <c r="H326" s="38"/>
      <c r="I326" s="39">
        <f t="shared" ref="I326:I389" si="69">(6.283*G326*D$6)^2</f>
        <v>249932.03162032863</v>
      </c>
      <c r="J326" s="39" t="s">
        <v>55</v>
      </c>
      <c r="K326" s="39">
        <v>0</v>
      </c>
      <c r="L326" s="39">
        <f>1000*primary!M327</f>
        <v>3965.0147334752965</v>
      </c>
      <c r="M326" s="41">
        <f>primary!N327</f>
        <v>88.864032529814736</v>
      </c>
      <c r="N326" s="40">
        <f t="shared" ref="N326:N389" si="70">COS(RADIANS(M326))*L326</f>
        <v>78.606709183380488</v>
      </c>
      <c r="O326" s="50" t="s">
        <v>55</v>
      </c>
      <c r="P326" s="39">
        <f t="shared" ref="P326:P389" si="71">SIN(RADIANS(M326))*L326</f>
        <v>3964.2354649979529</v>
      </c>
      <c r="Q326" s="39">
        <f>1000*secondary!M327</f>
        <v>4787.8683650597595</v>
      </c>
      <c r="R326" s="41">
        <f>secondary!N327</f>
        <v>89.085545676847588</v>
      </c>
      <c r="S326" s="41">
        <f t="shared" ref="S326:S389" si="72">COS(RADIANS(R326))*Q326</f>
        <v>76.412278270466601</v>
      </c>
      <c r="T326" s="50" t="s">
        <v>55</v>
      </c>
      <c r="U326" s="39">
        <f t="shared" ref="U326:U389" si="73">SIN(RADIANS(R326))*Q326</f>
        <v>4787.2585730112314</v>
      </c>
      <c r="V326" s="41">
        <f t="shared" ref="V326:V389" si="74">N326+S326</f>
        <v>155.0189874538471</v>
      </c>
      <c r="W326" s="41" t="s">
        <v>55</v>
      </c>
      <c r="X326" s="39">
        <f t="shared" ref="X326:X389" si="75">P326+U326</f>
        <v>8751.4940380091848</v>
      </c>
      <c r="Y326" s="39">
        <f t="shared" ref="Y326:Y389" si="76">SQRT(V326^2+X326^2)</f>
        <v>8752.8668894129496</v>
      </c>
      <c r="Z326" s="41">
        <f t="shared" ref="Z326:Z389" si="77">DEGREES(ASIN(X326/Y326))</f>
        <v>88.985201279551148</v>
      </c>
      <c r="AA326" s="39">
        <f t="shared" ref="AA326:AA389" si="78">I326/V326</f>
        <v>1612.2672178770322</v>
      </c>
      <c r="AB326" s="41">
        <f t="shared" ref="AB326:AB389" si="79">-1*Z326</f>
        <v>-88.985201279551148</v>
      </c>
    </row>
    <row r="327" spans="6:28">
      <c r="F327" s="38">
        <f t="shared" si="67"/>
        <v>1266</v>
      </c>
      <c r="G327" s="38">
        <f t="shared" si="68"/>
        <v>1266000</v>
      </c>
      <c r="H327" s="38"/>
      <c r="I327" s="39">
        <f t="shared" si="69"/>
        <v>251120.76731159605</v>
      </c>
      <c r="J327" s="39" t="s">
        <v>55</v>
      </c>
      <c r="K327" s="39">
        <v>0</v>
      </c>
      <c r="L327" s="39">
        <f>1000*primary!M328</f>
        <v>3904.328537713121</v>
      </c>
      <c r="M327" s="41">
        <f>primary!N328</f>
        <v>88.881421209732792</v>
      </c>
      <c r="N327" s="40">
        <f t="shared" si="70"/>
        <v>76.218906652005671</v>
      </c>
      <c r="O327" s="50" t="s">
        <v>55</v>
      </c>
      <c r="P327" s="39">
        <f t="shared" si="71"/>
        <v>3903.5845076890355</v>
      </c>
      <c r="Q327" s="39">
        <f>1000*secondary!M328</f>
        <v>4715.3175215510473</v>
      </c>
      <c r="R327" s="41">
        <f>secondary!N328</f>
        <v>89.099403605652441</v>
      </c>
      <c r="S327" s="41">
        <f t="shared" si="72"/>
        <v>74.114064430154002</v>
      </c>
      <c r="T327" s="50" t="s">
        <v>55</v>
      </c>
      <c r="U327" s="39">
        <f t="shared" si="73"/>
        <v>4714.735033329016</v>
      </c>
      <c r="V327" s="41">
        <f t="shared" si="74"/>
        <v>150.33297108215967</v>
      </c>
      <c r="W327" s="41" t="s">
        <v>55</v>
      </c>
      <c r="X327" s="39">
        <f t="shared" si="75"/>
        <v>8618.3195410180524</v>
      </c>
      <c r="Y327" s="39">
        <f t="shared" si="76"/>
        <v>8619.6306019044696</v>
      </c>
      <c r="Z327" s="41">
        <f t="shared" si="77"/>
        <v>89.00066697800159</v>
      </c>
      <c r="AA327" s="39">
        <f t="shared" si="78"/>
        <v>1670.4304152570367</v>
      </c>
      <c r="AB327" s="41">
        <f t="shared" si="79"/>
        <v>-89.00066697800159</v>
      </c>
    </row>
    <row r="328" spans="6:28">
      <c r="F328" s="38">
        <f t="shared" si="67"/>
        <v>1269</v>
      </c>
      <c r="G328" s="38">
        <f t="shared" si="68"/>
        <v>1269000</v>
      </c>
      <c r="H328" s="38"/>
      <c r="I328" s="39">
        <f t="shared" si="69"/>
        <v>252312.3232536139</v>
      </c>
      <c r="J328" s="39" t="s">
        <v>55</v>
      </c>
      <c r="K328" s="39">
        <v>0</v>
      </c>
      <c r="L328" s="39">
        <f>1000*primary!M329</f>
        <v>3845.5876303714413</v>
      </c>
      <c r="M328" s="41">
        <f>primary!N329</f>
        <v>88.898252399534215</v>
      </c>
      <c r="N328" s="40">
        <f t="shared" si="70"/>
        <v>73.942721114329288</v>
      </c>
      <c r="O328" s="50" t="s">
        <v>55</v>
      </c>
      <c r="P328" s="39">
        <f t="shared" si="71"/>
        <v>3844.876681619327</v>
      </c>
      <c r="Q328" s="39">
        <f>1000*secondary!M329</f>
        <v>4645.0707857578473</v>
      </c>
      <c r="R328" s="41">
        <f>secondary!N329</f>
        <v>89.11282137687742</v>
      </c>
      <c r="S328" s="41">
        <f t="shared" si="72"/>
        <v>71.922275349002945</v>
      </c>
      <c r="T328" s="50" t="s">
        <v>55</v>
      </c>
      <c r="U328" s="39">
        <f t="shared" si="73"/>
        <v>4644.5139456147235</v>
      </c>
      <c r="V328" s="41">
        <f t="shared" si="74"/>
        <v>145.86499646333223</v>
      </c>
      <c r="W328" s="41" t="s">
        <v>55</v>
      </c>
      <c r="X328" s="39">
        <f t="shared" si="75"/>
        <v>8489.39062723405</v>
      </c>
      <c r="Y328" s="39">
        <f t="shared" si="76"/>
        <v>8490.643663407538</v>
      </c>
      <c r="Z328" s="41">
        <f t="shared" si="77"/>
        <v>89.015638842221662</v>
      </c>
      <c r="AA328" s="39">
        <f t="shared" si="78"/>
        <v>1729.7660807679829</v>
      </c>
      <c r="AB328" s="41">
        <f t="shared" si="79"/>
        <v>-89.015638842221662</v>
      </c>
    </row>
    <row r="329" spans="6:28">
      <c r="F329" s="38">
        <f t="shared" si="67"/>
        <v>1272</v>
      </c>
      <c r="G329" s="38">
        <f t="shared" si="68"/>
        <v>1272000</v>
      </c>
      <c r="H329" s="38"/>
      <c r="I329" s="39">
        <f t="shared" si="69"/>
        <v>253506.69944638203</v>
      </c>
      <c r="J329" s="39" t="s">
        <v>55</v>
      </c>
      <c r="K329" s="39">
        <v>0</v>
      </c>
      <c r="L329" s="39">
        <f>1000*primary!M330</f>
        <v>3788.6995084179016</v>
      </c>
      <c r="M329" s="41">
        <f>primary!N330</f>
        <v>88.914552615117429</v>
      </c>
      <c r="N329" s="40">
        <f t="shared" si="70"/>
        <v>71.771219825430009</v>
      </c>
      <c r="O329" s="50" t="s">
        <v>55</v>
      </c>
      <c r="P329" s="39">
        <f t="shared" si="71"/>
        <v>3788.0196484562775</v>
      </c>
      <c r="Q329" s="39">
        <f>1000*secondary!M330</f>
        <v>4577.0195729114048</v>
      </c>
      <c r="R329" s="41">
        <f>secondary!N330</f>
        <v>89.125819736661683</v>
      </c>
      <c r="S329" s="41">
        <f t="shared" si="72"/>
        <v>69.830360569380318</v>
      </c>
      <c r="T329" s="50" t="s">
        <v>55</v>
      </c>
      <c r="U329" s="39">
        <f t="shared" si="73"/>
        <v>4576.4868503642447</v>
      </c>
      <c r="V329" s="41">
        <f t="shared" si="74"/>
        <v>141.60158039481033</v>
      </c>
      <c r="W329" s="41" t="s">
        <v>55</v>
      </c>
      <c r="X329" s="39">
        <f t="shared" si="75"/>
        <v>8364.5064988205231</v>
      </c>
      <c r="Y329" s="39">
        <f t="shared" si="76"/>
        <v>8365.7049898009845</v>
      </c>
      <c r="Z329" s="41">
        <f t="shared" si="77"/>
        <v>89.030140269272209</v>
      </c>
      <c r="AA329" s="39">
        <f t="shared" si="78"/>
        <v>1790.2815684652699</v>
      </c>
      <c r="AB329" s="41">
        <f t="shared" si="79"/>
        <v>-89.030140269272209</v>
      </c>
    </row>
    <row r="330" spans="6:28">
      <c r="F330" s="38">
        <f t="shared" si="67"/>
        <v>1275</v>
      </c>
      <c r="G330" s="38">
        <f t="shared" si="68"/>
        <v>1275000</v>
      </c>
      <c r="H330" s="38"/>
      <c r="I330" s="39">
        <f t="shared" si="69"/>
        <v>254703.89588990054</v>
      </c>
      <c r="J330" s="39" t="s">
        <v>55</v>
      </c>
      <c r="K330" s="39">
        <v>0</v>
      </c>
      <c r="L330" s="39">
        <f>1000*primary!M331</f>
        <v>3733.5774437000741</v>
      </c>
      <c r="M330" s="41">
        <f>primary!N331</f>
        <v>88.93034671657044</v>
      </c>
      <c r="N330" s="40">
        <f t="shared" si="70"/>
        <v>69.698002640529495</v>
      </c>
      <c r="O330" s="50" t="s">
        <v>55</v>
      </c>
      <c r="P330" s="39">
        <f t="shared" si="71"/>
        <v>3732.9268297856979</v>
      </c>
      <c r="Q330" s="39">
        <f>1000*secondary!M331</f>
        <v>4511.0620177682131</v>
      </c>
      <c r="R330" s="41">
        <f>secondary!N331</f>
        <v>89.138418147091457</v>
      </c>
      <c r="S330" s="41">
        <f t="shared" si="72"/>
        <v>67.832268427170462</v>
      </c>
      <c r="T330" s="50" t="s">
        <v>55</v>
      </c>
      <c r="U330" s="39">
        <f t="shared" si="73"/>
        <v>4510.5519963205224</v>
      </c>
      <c r="V330" s="41">
        <f t="shared" si="74"/>
        <v>137.53027106769997</v>
      </c>
      <c r="W330" s="41" t="s">
        <v>55</v>
      </c>
      <c r="X330" s="39">
        <f t="shared" si="75"/>
        <v>8243.4788261062204</v>
      </c>
      <c r="Y330" s="39">
        <f t="shared" si="76"/>
        <v>8244.6259910272183</v>
      </c>
      <c r="Z330" s="41">
        <f t="shared" si="77"/>
        <v>89.044193200664523</v>
      </c>
      <c r="AA330" s="39">
        <f t="shared" si="78"/>
        <v>1851.9842498130558</v>
      </c>
      <c r="AB330" s="41">
        <f t="shared" si="79"/>
        <v>-89.044193200664523</v>
      </c>
    </row>
    <row r="331" spans="6:28">
      <c r="F331" s="38">
        <f t="shared" si="67"/>
        <v>1278</v>
      </c>
      <c r="G331" s="38">
        <f t="shared" si="68"/>
        <v>1278000</v>
      </c>
      <c r="H331" s="38"/>
      <c r="I331" s="39">
        <f t="shared" si="69"/>
        <v>255903.91258416933</v>
      </c>
      <c r="J331" s="39" t="s">
        <v>55</v>
      </c>
      <c r="K331" s="39">
        <v>0</v>
      </c>
      <c r="L331" s="39">
        <f>1000*primary!M332</f>
        <v>3680.1400392704472</v>
      </c>
      <c r="M331" s="41">
        <f>primary!N332</f>
        <v>88.945658035424131</v>
      </c>
      <c r="N331" s="40">
        <f t="shared" si="70"/>
        <v>67.717153543207814</v>
      </c>
      <c r="O331" s="50" t="s">
        <v>55</v>
      </c>
      <c r="P331" s="39">
        <f t="shared" si="71"/>
        <v>3679.5169650047128</v>
      </c>
      <c r="Q331" s="39">
        <f>1000*secondary!M332</f>
        <v>4447.1024627815559</v>
      </c>
      <c r="R331" s="41">
        <f>secondary!N332</f>
        <v>89.150634884026672</v>
      </c>
      <c r="S331" s="41">
        <f t="shared" si="72"/>
        <v>65.922401048259275</v>
      </c>
      <c r="T331" s="50" t="s">
        <v>55</v>
      </c>
      <c r="U331" s="39">
        <f t="shared" si="73"/>
        <v>4446.6138298167762</v>
      </c>
      <c r="V331" s="41">
        <f t="shared" si="74"/>
        <v>133.63955459146709</v>
      </c>
      <c r="W331" s="41" t="s">
        <v>55</v>
      </c>
      <c r="X331" s="39">
        <f t="shared" si="75"/>
        <v>8126.130794821489</v>
      </c>
      <c r="Y331" s="39">
        <f t="shared" si="76"/>
        <v>8127.2296156253351</v>
      </c>
      <c r="Z331" s="41">
        <f t="shared" si="77"/>
        <v>89.057818233805307</v>
      </c>
      <c r="AA331" s="39">
        <f t="shared" si="78"/>
        <v>1914.8815136840394</v>
      </c>
      <c r="AB331" s="41">
        <f t="shared" si="79"/>
        <v>-89.057818233805307</v>
      </c>
    </row>
    <row r="332" spans="6:28">
      <c r="F332" s="38">
        <f t="shared" si="67"/>
        <v>1281</v>
      </c>
      <c r="G332" s="38">
        <f t="shared" si="68"/>
        <v>1281000</v>
      </c>
      <c r="H332" s="38"/>
      <c r="I332" s="39">
        <f t="shared" si="69"/>
        <v>257106.74952918853</v>
      </c>
      <c r="J332" s="39" t="s">
        <v>55</v>
      </c>
      <c r="K332" s="39">
        <v>0</v>
      </c>
      <c r="L332" s="39">
        <f>1000*primary!M333</f>
        <v>3628.3108259910555</v>
      </c>
      <c r="M332" s="41">
        <f>primary!N333</f>
        <v>88.960508490348658</v>
      </c>
      <c r="N332" s="40">
        <f t="shared" si="70"/>
        <v>65.823197250019206</v>
      </c>
      <c r="O332" s="50" t="s">
        <v>55</v>
      </c>
      <c r="P332" s="39">
        <f t="shared" si="71"/>
        <v>3627.7137093088918</v>
      </c>
      <c r="Q332" s="39">
        <f>1000*secondary!M333</f>
        <v>4385.0509923503696</v>
      </c>
      <c r="R332" s="41">
        <f>secondary!N333</f>
        <v>89.16248712611872</v>
      </c>
      <c r="S332" s="41">
        <f t="shared" si="72"/>
        <v>64.095574018376936</v>
      </c>
      <c r="T332" s="50" t="s">
        <v>55</v>
      </c>
      <c r="U332" s="39">
        <f t="shared" si="73"/>
        <v>4384.5825300596425</v>
      </c>
      <c r="V332" s="41">
        <f t="shared" si="74"/>
        <v>129.91877126839614</v>
      </c>
      <c r="W332" s="41" t="s">
        <v>55</v>
      </c>
      <c r="X332" s="39">
        <f t="shared" si="75"/>
        <v>8012.2962393685339</v>
      </c>
      <c r="Y332" s="39">
        <f t="shared" si="76"/>
        <v>8013.3494816167258</v>
      </c>
      <c r="Z332" s="41">
        <f t="shared" si="77"/>
        <v>89.071034723374041</v>
      </c>
      <c r="AA332" s="39">
        <f t="shared" si="78"/>
        <v>1978.9807663592949</v>
      </c>
      <c r="AB332" s="41">
        <f t="shared" si="79"/>
        <v>-89.071034723374041</v>
      </c>
    </row>
    <row r="333" spans="6:28">
      <c r="F333" s="38">
        <f t="shared" si="67"/>
        <v>1284</v>
      </c>
      <c r="G333" s="38">
        <f t="shared" si="68"/>
        <v>1284000</v>
      </c>
      <c r="H333" s="38"/>
      <c r="I333" s="39">
        <f t="shared" si="69"/>
        <v>258312.40672495798</v>
      </c>
      <c r="J333" s="39" t="s">
        <v>55</v>
      </c>
      <c r="K333" s="39">
        <v>0</v>
      </c>
      <c r="L333" s="39">
        <f>1000*primary!M334</f>
        <v>3578.0178952156498</v>
      </c>
      <c r="M333" s="41">
        <f>primary!N334</f>
        <v>88.97491869249879</v>
      </c>
      <c r="N333" s="40">
        <f t="shared" si="70"/>
        <v>64.011060292417156</v>
      </c>
      <c r="O333" s="50" t="s">
        <v>55</v>
      </c>
      <c r="P333" s="39">
        <f t="shared" si="71"/>
        <v>3577.4452675958119</v>
      </c>
      <c r="Q333" s="39">
        <f>1000*secondary!M334</f>
        <v>4324.8230083778635</v>
      </c>
      <c r="R333" s="41">
        <f>secondary!N334</f>
        <v>89.173991035931095</v>
      </c>
      <c r="S333" s="41">
        <f t="shared" si="72"/>
        <v>62.346980179315636</v>
      </c>
      <c r="T333" s="50" t="s">
        <v>55</v>
      </c>
      <c r="U333" s="39">
        <f t="shared" si="73"/>
        <v>4324.3735856025523</v>
      </c>
      <c r="V333" s="41">
        <f t="shared" si="74"/>
        <v>126.35804047173279</v>
      </c>
      <c r="W333" s="41" t="s">
        <v>55</v>
      </c>
      <c r="X333" s="39">
        <f t="shared" si="75"/>
        <v>7901.8188531983642</v>
      </c>
      <c r="Y333" s="39">
        <f t="shared" si="76"/>
        <v>7902.8290847741973</v>
      </c>
      <c r="Z333" s="41">
        <f t="shared" si="77"/>
        <v>89.083860873648646</v>
      </c>
      <c r="AA333" s="39">
        <f t="shared" si="78"/>
        <v>2044.289431528058</v>
      </c>
      <c r="AB333" s="41">
        <f t="shared" si="79"/>
        <v>-89.083860873648646</v>
      </c>
    </row>
    <row r="334" spans="6:28">
      <c r="F334" s="38">
        <f t="shared" si="67"/>
        <v>1287</v>
      </c>
      <c r="G334" s="38">
        <f t="shared" si="68"/>
        <v>1287000</v>
      </c>
      <c r="H334" s="38"/>
      <c r="I334" s="39">
        <f t="shared" si="69"/>
        <v>259520.88417147787</v>
      </c>
      <c r="J334" s="39" t="s">
        <v>55</v>
      </c>
      <c r="K334" s="39">
        <v>0</v>
      </c>
      <c r="L334" s="39">
        <f>1000*primary!M335</f>
        <v>3529.1935638407604</v>
      </c>
      <c r="M334" s="41">
        <f>primary!N335</f>
        <v>88.988908041573168</v>
      </c>
      <c r="N334" s="40">
        <f t="shared" si="70"/>
        <v>62.276036055275007</v>
      </c>
      <c r="O334" s="50" t="s">
        <v>55</v>
      </c>
      <c r="P334" s="39">
        <f t="shared" si="71"/>
        <v>3528.6440605972557</v>
      </c>
      <c r="Q334" s="39">
        <f>1000*secondary!M335</f>
        <v>4266.3388429279912</v>
      </c>
      <c r="R334" s="41">
        <f>secondary!N335</f>
        <v>89.185161833968124</v>
      </c>
      <c r="S334" s="41">
        <f t="shared" si="72"/>
        <v>60.672157075587307</v>
      </c>
      <c r="T334" s="50" t="s">
        <v>55</v>
      </c>
      <c r="U334" s="39">
        <f t="shared" si="73"/>
        <v>4265.9074078127787</v>
      </c>
      <c r="V334" s="41">
        <f t="shared" si="74"/>
        <v>122.94819313086231</v>
      </c>
      <c r="W334" s="41" t="s">
        <v>55</v>
      </c>
      <c r="X334" s="39">
        <f t="shared" si="75"/>
        <v>7794.5514684100344</v>
      </c>
      <c r="Y334" s="39">
        <f t="shared" si="76"/>
        <v>7795.5210763544965</v>
      </c>
      <c r="Z334" s="41">
        <f t="shared" si="77"/>
        <v>89.096313822726714</v>
      </c>
      <c r="AA334" s="39">
        <f t="shared" si="78"/>
        <v>2110.8149502876527</v>
      </c>
      <c r="AB334" s="41">
        <f t="shared" si="79"/>
        <v>-89.096313822726714</v>
      </c>
    </row>
    <row r="335" spans="6:28">
      <c r="F335" s="38">
        <f t="shared" si="67"/>
        <v>1290</v>
      </c>
      <c r="G335" s="38">
        <f t="shared" si="68"/>
        <v>1290000</v>
      </c>
      <c r="H335" s="38"/>
      <c r="I335" s="39">
        <f t="shared" si="69"/>
        <v>260732.18186874807</v>
      </c>
      <c r="J335" s="39" t="s">
        <v>55</v>
      </c>
      <c r="K335" s="39">
        <v>0</v>
      </c>
      <c r="L335" s="39">
        <f>1000*primary!M336</f>
        <v>3481.7740684465148</v>
      </c>
      <c r="M335" s="41">
        <f>primary!N336</f>
        <v>89.002494813527932</v>
      </c>
      <c r="N335" s="40">
        <f t="shared" si="70"/>
        <v>60.613753318533071</v>
      </c>
      <c r="O335" s="50" t="s">
        <v>55</v>
      </c>
      <c r="P335" s="39">
        <f t="shared" si="71"/>
        <v>3481.2464199788037</v>
      </c>
      <c r="Q335" s="39">
        <f>1000*secondary!M336</f>
        <v>4209.5234042513848</v>
      </c>
      <c r="R335" s="41">
        <f>secondary!N336</f>
        <v>89.196013866324861</v>
      </c>
      <c r="S335" s="41">
        <f t="shared" si="72"/>
        <v>59.066957636467571</v>
      </c>
      <c r="T335" s="50" t="s">
        <v>55</v>
      </c>
      <c r="U335" s="39">
        <f t="shared" si="73"/>
        <v>4209.1089776169656</v>
      </c>
      <c r="V335" s="41">
        <f t="shared" si="74"/>
        <v>119.68071095500065</v>
      </c>
      <c r="W335" s="41" t="s">
        <v>55</v>
      </c>
      <c r="X335" s="39">
        <f t="shared" si="75"/>
        <v>7690.3553975957693</v>
      </c>
      <c r="Y335" s="39">
        <f t="shared" si="76"/>
        <v>7691.2866032871952</v>
      </c>
      <c r="Z335" s="41">
        <f t="shared" si="77"/>
        <v>89.108409719452652</v>
      </c>
      <c r="AA335" s="39">
        <f t="shared" si="78"/>
        <v>2178.5647811432377</v>
      </c>
      <c r="AB335" s="41">
        <f t="shared" si="79"/>
        <v>-89.108409719452652</v>
      </c>
    </row>
    <row r="336" spans="6:28">
      <c r="F336" s="38">
        <f t="shared" si="67"/>
        <v>1293</v>
      </c>
      <c r="G336" s="38">
        <f t="shared" si="68"/>
        <v>1293000</v>
      </c>
      <c r="H336" s="38"/>
      <c r="I336" s="39">
        <f t="shared" si="69"/>
        <v>261946.29981676853</v>
      </c>
      <c r="J336" s="39" t="s">
        <v>55</v>
      </c>
      <c r="K336" s="39">
        <v>0</v>
      </c>
      <c r="L336" s="39">
        <f>1000*primary!M337</f>
        <v>3435.6992856220718</v>
      </c>
      <c r="M336" s="41">
        <f>primary!N337</f>
        <v>89.015696240779121</v>
      </c>
      <c r="N336" s="40">
        <f t="shared" si="70"/>
        <v>59.020147906119988</v>
      </c>
      <c r="O336" s="50" t="s">
        <v>55</v>
      </c>
      <c r="P336" s="39">
        <f t="shared" si="71"/>
        <v>3435.19230951706</v>
      </c>
      <c r="Q336" s="39">
        <f>1000*secondary!M337</f>
        <v>4154.3058528746687</v>
      </c>
      <c r="R336" s="41">
        <f>secondary!N337</f>
        <v>89.206560666590249</v>
      </c>
      <c r="S336" s="41">
        <f t="shared" si="72"/>
        <v>57.527523730762354</v>
      </c>
      <c r="T336" s="50" t="s">
        <v>55</v>
      </c>
      <c r="U336" s="39">
        <f t="shared" si="73"/>
        <v>4153.90752223038</v>
      </c>
      <c r="V336" s="41">
        <f t="shared" si="74"/>
        <v>116.54767163688234</v>
      </c>
      <c r="W336" s="41" t="s">
        <v>55</v>
      </c>
      <c r="X336" s="39">
        <f t="shared" si="75"/>
        <v>7589.0998317474405</v>
      </c>
      <c r="Y336" s="39">
        <f t="shared" si="76"/>
        <v>7589.9947046090228</v>
      </c>
      <c r="Z336" s="41">
        <f t="shared" si="77"/>
        <v>89.120163793782538</v>
      </c>
      <c r="AA336" s="39">
        <f t="shared" si="78"/>
        <v>2247.5464000078209</v>
      </c>
      <c r="AB336" s="41">
        <f t="shared" si="79"/>
        <v>-89.120163793782538</v>
      </c>
    </row>
    <row r="337" spans="6:28">
      <c r="F337" s="38">
        <f t="shared" si="67"/>
        <v>1296</v>
      </c>
      <c r="G337" s="38">
        <f t="shared" si="68"/>
        <v>1296000</v>
      </c>
      <c r="H337" s="38"/>
      <c r="I337" s="39">
        <f t="shared" si="69"/>
        <v>263163.23801553942</v>
      </c>
      <c r="J337" s="39" t="s">
        <v>55</v>
      </c>
      <c r="K337" s="39">
        <v>0</v>
      </c>
      <c r="L337" s="39">
        <f>1000*primary!M338</f>
        <v>3390.9124758975508</v>
      </c>
      <c r="M337" s="41">
        <f>primary!N338</f>
        <v>89.028528585633026</v>
      </c>
      <c r="N337" s="40">
        <f t="shared" si="70"/>
        <v>57.491437095987983</v>
      </c>
      <c r="O337" s="50" t="s">
        <v>55</v>
      </c>
      <c r="P337" s="39">
        <f t="shared" si="71"/>
        <v>3390.4250697896709</v>
      </c>
      <c r="Q337" s="39">
        <f>1000*secondary!M338</f>
        <v>4100.6193048160676</v>
      </c>
      <c r="R337" s="41">
        <f>secondary!N338</f>
        <v>89.216815012565036</v>
      </c>
      <c r="S337" s="41">
        <f t="shared" si="72"/>
        <v>56.050262276767199</v>
      </c>
      <c r="T337" s="50" t="s">
        <v>55</v>
      </c>
      <c r="U337" s="39">
        <f t="shared" si="73"/>
        <v>4100.2362189426249</v>
      </c>
      <c r="V337" s="41">
        <f t="shared" si="74"/>
        <v>113.54169937275518</v>
      </c>
      <c r="W337" s="41" t="s">
        <v>55</v>
      </c>
      <c r="X337" s="39">
        <f t="shared" si="75"/>
        <v>7490.6612887322954</v>
      </c>
      <c r="Y337" s="39">
        <f t="shared" si="76"/>
        <v>7491.521758628819</v>
      </c>
      <c r="Z337" s="41">
        <f t="shared" si="77"/>
        <v>89.131590421222597</v>
      </c>
      <c r="AA337" s="39">
        <f t="shared" si="78"/>
        <v>2317.7673002020138</v>
      </c>
      <c r="AB337" s="41">
        <f t="shared" si="79"/>
        <v>-89.131590421222597</v>
      </c>
    </row>
    <row r="338" spans="6:28">
      <c r="F338" s="38">
        <f t="shared" si="67"/>
        <v>1299</v>
      </c>
      <c r="G338" s="38">
        <f t="shared" si="68"/>
        <v>1299000</v>
      </c>
      <c r="H338" s="38"/>
      <c r="I338" s="39">
        <f t="shared" si="69"/>
        <v>264382.99646506063</v>
      </c>
      <c r="J338" s="39" t="s">
        <v>55</v>
      </c>
      <c r="K338" s="39">
        <v>0</v>
      </c>
      <c r="L338" s="39">
        <f>1000*primary!M339</f>
        <v>3347.3600489903306</v>
      </c>
      <c r="M338" s="41">
        <f>primary!N339</f>
        <v>89.041007207602846</v>
      </c>
      <c r="N338" s="40">
        <f t="shared" si="70"/>
        <v>56.024096487881721</v>
      </c>
      <c r="O338" s="50" t="s">
        <v>55</v>
      </c>
      <c r="P338" s="39">
        <f t="shared" si="71"/>
        <v>3346.8911840974552</v>
      </c>
      <c r="Q338" s="39">
        <f>1000*secondary!M339</f>
        <v>4048.4005593136699</v>
      </c>
      <c r="R338" s="41">
        <f>secondary!N339</f>
        <v>89.226788978294238</v>
      </c>
      <c r="S338" s="41">
        <f t="shared" si="72"/>
        <v>54.631823628837893</v>
      </c>
      <c r="T338" s="50" t="s">
        <v>55</v>
      </c>
      <c r="U338" s="39">
        <f t="shared" si="73"/>
        <v>4048.0319233546347</v>
      </c>
      <c r="V338" s="41">
        <f t="shared" si="74"/>
        <v>110.65592011671961</v>
      </c>
      <c r="W338" s="41" t="s">
        <v>55</v>
      </c>
      <c r="X338" s="39">
        <f t="shared" si="75"/>
        <v>7394.9231074520903</v>
      </c>
      <c r="Y338" s="39">
        <f t="shared" si="76"/>
        <v>7395.7509759175746</v>
      </c>
      <c r="Z338" s="41">
        <f t="shared" si="77"/>
        <v>89.142703181925754</v>
      </c>
      <c r="AA338" s="39">
        <f t="shared" si="78"/>
        <v>2389.2349924539967</v>
      </c>
      <c r="AB338" s="41">
        <f t="shared" si="79"/>
        <v>-89.142703181925754</v>
      </c>
    </row>
    <row r="339" spans="6:28">
      <c r="F339" s="38">
        <f t="shared" si="67"/>
        <v>1302</v>
      </c>
      <c r="G339" s="38">
        <f t="shared" si="68"/>
        <v>1302000</v>
      </c>
      <c r="H339" s="38"/>
      <c r="I339" s="39">
        <f t="shared" si="69"/>
        <v>265605.57516533206</v>
      </c>
      <c r="J339" s="39" t="s">
        <v>55</v>
      </c>
      <c r="K339" s="39">
        <v>0</v>
      </c>
      <c r="L339" s="39">
        <f>1000*primary!M340</f>
        <v>3304.991348324409</v>
      </c>
      <c r="M339" s="41">
        <f>primary!N340</f>
        <v>89.053146625196902</v>
      </c>
      <c r="N339" s="40">
        <f t="shared" si="70"/>
        <v>54.61483906249623</v>
      </c>
      <c r="O339" s="50" t="s">
        <v>55</v>
      </c>
      <c r="P339" s="39">
        <f t="shared" si="71"/>
        <v>3304.5400635872725</v>
      </c>
      <c r="Q339" s="39">
        <f>1000*secondary!M340</f>
        <v>3997.5898487365153</v>
      </c>
      <c r="R339" s="41">
        <f>secondary!N340</f>
        <v>89.236493981859624</v>
      </c>
      <c r="S339" s="41">
        <f t="shared" si="72"/>
        <v>53.269081995736663</v>
      </c>
      <c r="T339" s="50" t="s">
        <v>55</v>
      </c>
      <c r="U339" s="39">
        <f t="shared" si="73"/>
        <v>3997.2349197444682</v>
      </c>
      <c r="V339" s="41">
        <f t="shared" si="74"/>
        <v>107.88392105823289</v>
      </c>
      <c r="W339" s="41" t="s">
        <v>55</v>
      </c>
      <c r="X339" s="39">
        <f t="shared" si="75"/>
        <v>7301.7749833317412</v>
      </c>
      <c r="Y339" s="39">
        <f t="shared" si="76"/>
        <v>7302.5719337526662</v>
      </c>
      <c r="Z339" s="41">
        <f t="shared" si="77"/>
        <v>89.153514914942875</v>
      </c>
      <c r="AA339" s="39">
        <f t="shared" si="78"/>
        <v>2461.957004899416</v>
      </c>
      <c r="AB339" s="41">
        <f t="shared" si="79"/>
        <v>-89.153514914942875</v>
      </c>
    </row>
    <row r="340" spans="6:28">
      <c r="F340" s="38">
        <f t="shared" si="67"/>
        <v>1305</v>
      </c>
      <c r="G340" s="38">
        <f t="shared" si="68"/>
        <v>1305000</v>
      </c>
      <c r="H340" s="38"/>
      <c r="I340" s="39">
        <f t="shared" si="69"/>
        <v>266830.97411635396</v>
      </c>
      <c r="J340" s="39" t="s">
        <v>55</v>
      </c>
      <c r="K340" s="39">
        <v>0</v>
      </c>
      <c r="L340" s="39">
        <f>1000*primary!M341</f>
        <v>3263.7584530019622</v>
      </c>
      <c r="M340" s="41">
        <f>primary!N341</f>
        <v>89.06496057270131</v>
      </c>
      <c r="N340" s="40">
        <f t="shared" si="70"/>
        <v>53.260596197708828</v>
      </c>
      <c r="O340" s="50" t="s">
        <v>55</v>
      </c>
      <c r="P340" s="39">
        <f t="shared" si="71"/>
        <v>3263.3238497633706</v>
      </c>
      <c r="Q340" s="39">
        <f>1000*secondary!M341</f>
        <v>3948.1306085984434</v>
      </c>
      <c r="R340" s="41">
        <f>secondary!N341</f>
        <v>89.245940829329626</v>
      </c>
      <c r="S340" s="41">
        <f t="shared" si="72"/>
        <v>51.959117675172891</v>
      </c>
      <c r="T340" s="50" t="s">
        <v>55</v>
      </c>
      <c r="U340" s="39">
        <f t="shared" si="73"/>
        <v>3947.7886914882274</v>
      </c>
      <c r="V340" s="41">
        <f t="shared" si="74"/>
        <v>105.21971387288173</v>
      </c>
      <c r="W340" s="41" t="s">
        <v>55</v>
      </c>
      <c r="X340" s="39">
        <f t="shared" si="75"/>
        <v>7211.1125412515976</v>
      </c>
      <c r="Y340" s="39">
        <f t="shared" si="76"/>
        <v>7211.880148115577</v>
      </c>
      <c r="Z340" s="41">
        <f t="shared" si="77"/>
        <v>89.164037768103654</v>
      </c>
      <c r="AA340" s="39">
        <f t="shared" si="78"/>
        <v>2535.9408830812672</v>
      </c>
      <c r="AB340" s="41">
        <f t="shared" si="79"/>
        <v>-89.164037768103654</v>
      </c>
    </row>
    <row r="341" spans="6:28">
      <c r="F341" s="38">
        <f t="shared" si="67"/>
        <v>1308</v>
      </c>
      <c r="G341" s="38">
        <f t="shared" si="68"/>
        <v>1308000</v>
      </c>
      <c r="H341" s="38"/>
      <c r="I341" s="39">
        <f t="shared" si="69"/>
        <v>268059.1933181262</v>
      </c>
      <c r="J341" s="39" t="s">
        <v>55</v>
      </c>
      <c r="K341" s="39">
        <v>0</v>
      </c>
      <c r="L341" s="39">
        <f>1000*primary!M342</f>
        <v>3223.6159956001247</v>
      </c>
      <c r="M341" s="41">
        <f>primary!N342</f>
        <v>89.076462052423381</v>
      </c>
      <c r="N341" s="40">
        <f t="shared" si="70"/>
        <v>51.958500435445238</v>
      </c>
      <c r="O341" s="50" t="s">
        <v>55</v>
      </c>
      <c r="P341" s="39">
        <f t="shared" si="71"/>
        <v>3223.1972327677195</v>
      </c>
      <c r="Q341" s="39">
        <f>1000*secondary!M342</f>
        <v>3899.9692658144672</v>
      </c>
      <c r="R341" s="41">
        <f>secondary!N342</f>
        <v>89.255139755222771</v>
      </c>
      <c r="S341" s="41">
        <f t="shared" si="72"/>
        <v>50.699200914325168</v>
      </c>
      <c r="T341" s="50" t="s">
        <v>55</v>
      </c>
      <c r="U341" s="39">
        <f t="shared" si="73"/>
        <v>3899.6397096814067</v>
      </c>
      <c r="V341" s="41">
        <f t="shared" si="74"/>
        <v>102.65770134977041</v>
      </c>
      <c r="W341" s="41" t="s">
        <v>55</v>
      </c>
      <c r="X341" s="39">
        <f t="shared" si="75"/>
        <v>7122.8369424491266</v>
      </c>
      <c r="Y341" s="39">
        <f t="shared" si="76"/>
        <v>7123.5766797560646</v>
      </c>
      <c r="Z341" s="41">
        <f t="shared" si="77"/>
        <v>89.174283243910821</v>
      </c>
      <c r="AA341" s="39">
        <f t="shared" si="78"/>
        <v>2611.1941899498388</v>
      </c>
      <c r="AB341" s="41">
        <f t="shared" si="79"/>
        <v>-89.174283243910821</v>
      </c>
    </row>
    <row r="342" spans="6:28">
      <c r="F342" s="38">
        <f t="shared" si="67"/>
        <v>1311</v>
      </c>
      <c r="G342" s="38">
        <f t="shared" si="68"/>
        <v>1311000</v>
      </c>
      <c r="H342" s="38"/>
      <c r="I342" s="39">
        <f t="shared" si="69"/>
        <v>269290.23277064867</v>
      </c>
      <c r="J342" s="39" t="s">
        <v>55</v>
      </c>
      <c r="K342" s="39">
        <v>0</v>
      </c>
      <c r="L342" s="39">
        <f>1000*primary!M343</f>
        <v>3184.5209943371724</v>
      </c>
      <c r="M342" s="41">
        <f>primary!N343</f>
        <v>89.087663382814014</v>
      </c>
      <c r="N342" s="40">
        <f t="shared" si="70"/>
        <v>50.70586981687083</v>
      </c>
      <c r="O342" s="50" t="s">
        <v>55</v>
      </c>
      <c r="P342" s="39">
        <f t="shared" si="71"/>
        <v>3184.1172839800242</v>
      </c>
      <c r="Q342" s="39">
        <f>1000*secondary!M343</f>
        <v>3853.0550435336881</v>
      </c>
      <c r="R342" s="41">
        <f>secondary!N343</f>
        <v>89.264100459802634</v>
      </c>
      <c r="S342" s="41">
        <f t="shared" si="72"/>
        <v>49.486777228334581</v>
      </c>
      <c r="T342" s="50" t="s">
        <v>55</v>
      </c>
      <c r="U342" s="39">
        <f t="shared" si="73"/>
        <v>3852.7372382995372</v>
      </c>
      <c r="V342" s="41">
        <f t="shared" si="74"/>
        <v>100.1926470452054</v>
      </c>
      <c r="W342" s="41" t="s">
        <v>55</v>
      </c>
      <c r="X342" s="39">
        <f t="shared" si="75"/>
        <v>7036.8545222795619</v>
      </c>
      <c r="Y342" s="39">
        <f t="shared" si="76"/>
        <v>7037.5677712010884</v>
      </c>
      <c r="Z342" s="41">
        <f t="shared" si="77"/>
        <v>89.184262241836393</v>
      </c>
      <c r="AA342" s="39">
        <f t="shared" si="78"/>
        <v>2687.7245058626809</v>
      </c>
      <c r="AB342" s="41">
        <f t="shared" si="79"/>
        <v>-89.184262241836393</v>
      </c>
    </row>
    <row r="343" spans="6:28">
      <c r="F343" s="38">
        <f t="shared" si="67"/>
        <v>1314</v>
      </c>
      <c r="G343" s="38">
        <f t="shared" si="68"/>
        <v>1314000</v>
      </c>
      <c r="H343" s="38"/>
      <c r="I343" s="39">
        <f t="shared" si="69"/>
        <v>270524.0924739216</v>
      </c>
      <c r="J343" s="39" t="s">
        <v>55</v>
      </c>
      <c r="K343" s="39">
        <v>0</v>
      </c>
      <c r="L343" s="39">
        <f>1000*primary!M344</f>
        <v>3146.4326983032224</v>
      </c>
      <c r="M343" s="41">
        <f>primary!N344</f>
        <v>89.098576242843038</v>
      </c>
      <c r="N343" s="40">
        <f t="shared" si="70"/>
        <v>49.500193624758268</v>
      </c>
      <c r="O343" s="50" t="s">
        <v>55</v>
      </c>
      <c r="P343" s="39">
        <f t="shared" si="71"/>
        <v>3146.0433016382353</v>
      </c>
      <c r="Q343" s="39">
        <f>1000*secondary!M344</f>
        <v>3807.3397810543383</v>
      </c>
      <c r="R343" s="41">
        <f>secondary!N344</f>
        <v>89.272832143490305</v>
      </c>
      <c r="S343" s="41">
        <f t="shared" si="72"/>
        <v>48.319454027996692</v>
      </c>
      <c r="T343" s="50" t="s">
        <v>55</v>
      </c>
      <c r="U343" s="39">
        <f t="shared" si="73"/>
        <v>3807.0331544079481</v>
      </c>
      <c r="V343" s="41">
        <f t="shared" si="74"/>
        <v>97.819647652754952</v>
      </c>
      <c r="W343" s="41" t="s">
        <v>55</v>
      </c>
      <c r="X343" s="39">
        <f t="shared" si="75"/>
        <v>6953.076456046183</v>
      </c>
      <c r="Y343" s="39">
        <f t="shared" si="76"/>
        <v>6953.7645119094059</v>
      </c>
      <c r="Z343" s="41">
        <f t="shared" si="77"/>
        <v>89.193985097327854</v>
      </c>
      <c r="AA343" s="39">
        <f t="shared" si="78"/>
        <v>2765.5394285843417</v>
      </c>
      <c r="AB343" s="41">
        <f t="shared" si="79"/>
        <v>-89.193985097327854</v>
      </c>
    </row>
    <row r="344" spans="6:28">
      <c r="F344" s="38">
        <f t="shared" si="67"/>
        <v>1317</v>
      </c>
      <c r="G344" s="38">
        <f t="shared" si="68"/>
        <v>1317000</v>
      </c>
      <c r="H344" s="38"/>
      <c r="I344" s="39">
        <f t="shared" si="69"/>
        <v>271760.77242794482</v>
      </c>
      <c r="J344" s="39" t="s">
        <v>55</v>
      </c>
      <c r="K344" s="39">
        <v>0</v>
      </c>
      <c r="L344" s="39">
        <f>1000*primary!M345</f>
        <v>3109.3124445843214</v>
      </c>
      <c r="M344" s="41">
        <f>primary!N345</f>
        <v>89.10921171296367</v>
      </c>
      <c r="N344" s="40">
        <f t="shared" si="70"/>
        <v>48.339119390234309</v>
      </c>
      <c r="O344" s="50" t="s">
        <v>55</v>
      </c>
      <c r="P344" s="39">
        <f t="shared" si="71"/>
        <v>3108.9366683133812</v>
      </c>
      <c r="Q344" s="39">
        <f>1000*secondary!M345</f>
        <v>3762.7777674785702</v>
      </c>
      <c r="R344" s="41">
        <f>secondary!N345</f>
        <v>89.281343538650916</v>
      </c>
      <c r="S344" s="41">
        <f t="shared" si="72"/>
        <v>47.194988424769903</v>
      </c>
      <c r="T344" s="50" t="s">
        <v>55</v>
      </c>
      <c r="U344" s="39">
        <f t="shared" si="73"/>
        <v>3762.4817820819544</v>
      </c>
      <c r="V344" s="41">
        <f t="shared" si="74"/>
        <v>95.534107815004205</v>
      </c>
      <c r="W344" s="41" t="s">
        <v>55</v>
      </c>
      <c r="X344" s="39">
        <f t="shared" si="75"/>
        <v>6871.4184503953356</v>
      </c>
      <c r="Y344" s="39">
        <f t="shared" si="76"/>
        <v>6872.0825290583816</v>
      </c>
      <c r="Z344" s="41">
        <f t="shared" si="77"/>
        <v>89.203461617825852</v>
      </c>
      <c r="AA344" s="39">
        <f t="shared" si="78"/>
        <v>2844.6465732866054</v>
      </c>
      <c r="AB344" s="41">
        <f t="shared" si="79"/>
        <v>-89.203461617825852</v>
      </c>
    </row>
    <row r="345" spans="6:28">
      <c r="F345" s="38">
        <f t="shared" si="67"/>
        <v>1320</v>
      </c>
      <c r="G345" s="38">
        <f t="shared" si="68"/>
        <v>1320000</v>
      </c>
      <c r="H345" s="38"/>
      <c r="I345" s="39">
        <f t="shared" si="69"/>
        <v>273000.27263271826</v>
      </c>
      <c r="J345" s="39" t="s">
        <v>55</v>
      </c>
      <c r="K345" s="39">
        <v>0</v>
      </c>
      <c r="L345" s="39">
        <f>1000*primary!M346</f>
        <v>3073.1235262272658</v>
      </c>
      <c r="M345" s="41">
        <f>primary!N346</f>
        <v>89.119580312967955</v>
      </c>
      <c r="N345" s="40">
        <f t="shared" si="70"/>
        <v>47.220441037257451</v>
      </c>
      <c r="O345" s="50" t="s">
        <v>55</v>
      </c>
      <c r="P345" s="39">
        <f t="shared" si="71"/>
        <v>3072.7607191904403</v>
      </c>
      <c r="Q345" s="39">
        <f>1000*secondary!M346</f>
        <v>3719.3255878994214</v>
      </c>
      <c r="R345" s="41">
        <f>secondary!N346</f>
        <v>89.289642938984969</v>
      </c>
      <c r="S345" s="41">
        <f t="shared" si="72"/>
        <v>46.111276096010904</v>
      </c>
      <c r="T345" s="50" t="s">
        <v>55</v>
      </c>
      <c r="U345" s="39">
        <f t="shared" si="73"/>
        <v>3719.0397388331539</v>
      </c>
      <c r="V345" s="41">
        <f t="shared" si="74"/>
        <v>93.331717133268356</v>
      </c>
      <c r="W345" s="41" t="s">
        <v>55</v>
      </c>
      <c r="X345" s="39">
        <f t="shared" si="75"/>
        <v>6791.8004580235938</v>
      </c>
      <c r="Y345" s="39">
        <f t="shared" si="76"/>
        <v>6792.4417017028964</v>
      </c>
      <c r="Z345" s="41">
        <f t="shared" si="77"/>
        <v>89.212701116059549</v>
      </c>
      <c r="AA345" s="39">
        <f t="shared" si="78"/>
        <v>2925.0535725481313</v>
      </c>
      <c r="AB345" s="41">
        <f t="shared" si="79"/>
        <v>-89.212701116059549</v>
      </c>
    </row>
    <row r="346" spans="6:28">
      <c r="F346" s="38">
        <f t="shared" si="67"/>
        <v>1323</v>
      </c>
      <c r="G346" s="38">
        <f t="shared" si="68"/>
        <v>1323000</v>
      </c>
      <c r="H346" s="38"/>
      <c r="I346" s="39">
        <f t="shared" si="69"/>
        <v>274242.59308824223</v>
      </c>
      <c r="J346" s="39" t="s">
        <v>55</v>
      </c>
      <c r="K346" s="39">
        <v>0</v>
      </c>
      <c r="L346" s="39">
        <f>1000*primary!M347</f>
        <v>3037.8310700975048</v>
      </c>
      <c r="M346" s="41">
        <f>primary!N347</f>
        <v>89.129692037005171</v>
      </c>
      <c r="N346" s="40">
        <f t="shared" si="70"/>
        <v>46.142088052248802</v>
      </c>
      <c r="O346" s="50" t="s">
        <v>55</v>
      </c>
      <c r="P346" s="39">
        <f t="shared" si="71"/>
        <v>3037.4806202114164</v>
      </c>
      <c r="Q346" s="39">
        <f>1000*secondary!M347</f>
        <v>3676.9419810321378</v>
      </c>
      <c r="R346" s="41">
        <f>secondary!N347</f>
        <v>89.297738226732534</v>
      </c>
      <c r="S346" s="41">
        <f t="shared" si="72"/>
        <v>45.066341106254974</v>
      </c>
      <c r="T346" s="50" t="s">
        <v>55</v>
      </c>
      <c r="U346" s="39">
        <f t="shared" si="73"/>
        <v>3676.6657934568702</v>
      </c>
      <c r="V346" s="41">
        <f t="shared" si="74"/>
        <v>91.208429158503776</v>
      </c>
      <c r="W346" s="41" t="s">
        <v>55</v>
      </c>
      <c r="X346" s="39">
        <f t="shared" si="75"/>
        <v>6714.1464136682862</v>
      </c>
      <c r="Y346" s="39">
        <f t="shared" si="76"/>
        <v>6714.7658962710138</v>
      </c>
      <c r="Z346" s="41">
        <f t="shared" si="77"/>
        <v>89.221712440852286</v>
      </c>
      <c r="AA346" s="39">
        <f t="shared" si="78"/>
        <v>3006.7680763546332</v>
      </c>
      <c r="AB346" s="41">
        <f t="shared" si="79"/>
        <v>-89.221712440852286</v>
      </c>
    </row>
    <row r="347" spans="6:28">
      <c r="F347" s="38">
        <f t="shared" si="67"/>
        <v>1326</v>
      </c>
      <c r="G347" s="38">
        <f t="shared" si="68"/>
        <v>1326000</v>
      </c>
      <c r="H347" s="38"/>
      <c r="I347" s="39">
        <f t="shared" si="69"/>
        <v>275487.73379451648</v>
      </c>
      <c r="J347" s="39" t="s">
        <v>55</v>
      </c>
      <c r="K347" s="39">
        <v>0</v>
      </c>
      <c r="L347" s="39">
        <f>1000*primary!M348</f>
        <v>3003.4019237761736</v>
      </c>
      <c r="M347" s="41">
        <f>primary!N348</f>
        <v>89.139556386008081</v>
      </c>
      <c r="N347" s="40">
        <f t="shared" si="70"/>
        <v>45.102115578711782</v>
      </c>
      <c r="O347" s="50" t="s">
        <v>55</v>
      </c>
      <c r="P347" s="39">
        <f t="shared" si="71"/>
        <v>3003.0632552300235</v>
      </c>
      <c r="Q347" s="39">
        <f>1000*secondary!M348</f>
        <v>3635.5877073087427</v>
      </c>
      <c r="R347" s="41">
        <f>secondary!N348</f>
        <v>89.305636897877775</v>
      </c>
      <c r="S347" s="41">
        <f t="shared" si="72"/>
        <v>44.058326591781821</v>
      </c>
      <c r="T347" s="50" t="s">
        <v>55</v>
      </c>
      <c r="U347" s="39">
        <f t="shared" si="73"/>
        <v>3635.320734322127</v>
      </c>
      <c r="V347" s="41">
        <f t="shared" si="74"/>
        <v>89.16044217049361</v>
      </c>
      <c r="W347" s="41" t="s">
        <v>55</v>
      </c>
      <c r="X347" s="39">
        <f t="shared" si="75"/>
        <v>6638.3839895521505</v>
      </c>
      <c r="Y347" s="39">
        <f t="shared" si="76"/>
        <v>6638.9827215613668</v>
      </c>
      <c r="Z347" s="41">
        <f t="shared" si="77"/>
        <v>89.230504005653572</v>
      </c>
      <c r="AA347" s="39">
        <f t="shared" si="78"/>
        <v>3089.797752098691</v>
      </c>
      <c r="AB347" s="41">
        <f t="shared" si="79"/>
        <v>-89.230504005653572</v>
      </c>
    </row>
    <row r="348" spans="6:28">
      <c r="F348" s="38">
        <f t="shared" si="67"/>
        <v>1329</v>
      </c>
      <c r="G348" s="38">
        <f t="shared" si="68"/>
        <v>1329000</v>
      </c>
      <c r="H348" s="38"/>
      <c r="I348" s="39">
        <f t="shared" si="69"/>
        <v>276735.69475154107</v>
      </c>
      <c r="J348" s="39" t="s">
        <v>55</v>
      </c>
      <c r="K348" s="39">
        <v>0</v>
      </c>
      <c r="L348" s="39">
        <f>1000*primary!M349</f>
        <v>2969.8045507252891</v>
      </c>
      <c r="M348" s="41">
        <f>primary!N349</f>
        <v>89.149182397748064</v>
      </c>
      <c r="N348" s="40">
        <f t="shared" si="70"/>
        <v>44.098695347543213</v>
      </c>
      <c r="O348" s="50" t="s">
        <v>55</v>
      </c>
      <c r="P348" s="39">
        <f t="shared" si="71"/>
        <v>2969.4771214099765</v>
      </c>
      <c r="Q348" s="39">
        <f>1000*secondary!M349</f>
        <v>3595.2254265494594</v>
      </c>
      <c r="R348" s="41">
        <f>secondary!N349</f>
        <v>89.31334608552325</v>
      </c>
      <c r="S348" s="41">
        <f t="shared" si="72"/>
        <v>43.085486225692591</v>
      </c>
      <c r="T348" s="50" t="s">
        <v>55</v>
      </c>
      <c r="U348" s="39">
        <f t="shared" si="73"/>
        <v>3594.967247219985</v>
      </c>
      <c r="V348" s="41">
        <f t="shared" si="74"/>
        <v>87.184181573235804</v>
      </c>
      <c r="W348" s="41" t="s">
        <v>55</v>
      </c>
      <c r="X348" s="39">
        <f t="shared" si="75"/>
        <v>6564.4443686299619</v>
      </c>
      <c r="Y348" s="39">
        <f t="shared" si="76"/>
        <v>6565.0233015850154</v>
      </c>
      <c r="Z348" s="41">
        <f t="shared" si="77"/>
        <v>89.239083814992028</v>
      </c>
      <c r="AA348" s="39">
        <f t="shared" si="78"/>
        <v>3174.1502845797736</v>
      </c>
      <c r="AB348" s="41">
        <f t="shared" si="79"/>
        <v>-89.239083814992028</v>
      </c>
    </row>
    <row r="349" spans="6:28">
      <c r="F349" s="38">
        <f t="shared" si="67"/>
        <v>1332</v>
      </c>
      <c r="G349" s="38">
        <f t="shared" si="68"/>
        <v>1332000</v>
      </c>
      <c r="H349" s="38"/>
      <c r="I349" s="39">
        <f t="shared" si="69"/>
        <v>277986.4759593159</v>
      </c>
      <c r="J349" s="39" t="s">
        <v>55</v>
      </c>
      <c r="K349" s="39">
        <v>0</v>
      </c>
      <c r="L349" s="39">
        <f>1000*primary!M350</f>
        <v>2937.0089330245974</v>
      </c>
      <c r="M349" s="41">
        <f>primary!N350</f>
        <v>89.158578674719237</v>
      </c>
      <c r="N349" s="40">
        <f t="shared" si="70"/>
        <v>43.130107363331724</v>
      </c>
      <c r="O349" s="50" t="s">
        <v>55</v>
      </c>
      <c r="P349" s="39">
        <f t="shared" si="71"/>
        <v>2936.6922321729785</v>
      </c>
      <c r="Q349" s="39">
        <f>1000*secondary!M350</f>
        <v>3555.8195844097204</v>
      </c>
      <c r="R349" s="41">
        <f>secondary!N350</f>
        <v>89.320872581587111</v>
      </c>
      <c r="S349" s="41">
        <f t="shared" si="72"/>
        <v>42.146176389572531</v>
      </c>
      <c r="T349" s="50" t="s">
        <v>55</v>
      </c>
      <c r="U349" s="39">
        <f t="shared" si="73"/>
        <v>3555.5698019709098</v>
      </c>
      <c r="V349" s="41">
        <f t="shared" si="74"/>
        <v>85.276283752904249</v>
      </c>
      <c r="W349" s="41" t="s">
        <v>55</v>
      </c>
      <c r="X349" s="39">
        <f t="shared" si="75"/>
        <v>6492.2620341438887</v>
      </c>
      <c r="Y349" s="39">
        <f t="shared" si="76"/>
        <v>6492.8220647540347</v>
      </c>
      <c r="Z349" s="41">
        <f t="shared" si="77"/>
        <v>89.247459489019462</v>
      </c>
      <c r="AA349" s="39">
        <f t="shared" si="78"/>
        <v>3259.8333760041287</v>
      </c>
      <c r="AB349" s="41">
        <f t="shared" si="79"/>
        <v>-89.247459489019462</v>
      </c>
    </row>
    <row r="350" spans="6:28">
      <c r="F350" s="38">
        <f t="shared" si="67"/>
        <v>1335</v>
      </c>
      <c r="G350" s="38">
        <f t="shared" si="68"/>
        <v>1335000</v>
      </c>
      <c r="H350" s="38"/>
      <c r="I350" s="39">
        <f t="shared" si="69"/>
        <v>279240.07741784118</v>
      </c>
      <c r="J350" s="39" t="s">
        <v>55</v>
      </c>
      <c r="K350" s="39">
        <v>0</v>
      </c>
      <c r="L350" s="39">
        <f>1000*primary!M351</f>
        <v>2904.9864810496356</v>
      </c>
      <c r="M350" s="41">
        <f>primary!N351</f>
        <v>89.167753410031978</v>
      </c>
      <c r="N350" s="40">
        <f t="shared" si="70"/>
        <v>42.194732275406047</v>
      </c>
      <c r="O350" s="50" t="s">
        <v>55</v>
      </c>
      <c r="P350" s="39">
        <f t="shared" si="71"/>
        <v>2904.6800270682743</v>
      </c>
      <c r="Q350" s="39">
        <f>1000*secondary!M351</f>
        <v>3517.3363068768203</v>
      </c>
      <c r="R350" s="41">
        <f>secondary!N351</f>
        <v>89.328222856962086</v>
      </c>
      <c r="S350" s="41">
        <f t="shared" si="72"/>
        <v>41.238848985579544</v>
      </c>
      <c r="T350" s="50" t="s">
        <v>55</v>
      </c>
      <c r="U350" s="39">
        <f t="shared" si="73"/>
        <v>3517.0945470669699</v>
      </c>
      <c r="V350" s="41">
        <f t="shared" si="74"/>
        <v>83.433581260985591</v>
      </c>
      <c r="W350" s="41" t="s">
        <v>55</v>
      </c>
      <c r="X350" s="39">
        <f t="shared" si="75"/>
        <v>6421.7745741352446</v>
      </c>
      <c r="Y350" s="39">
        <f t="shared" si="76"/>
        <v>6422.3165480605157</v>
      </c>
      <c r="Z350" s="41">
        <f t="shared" si="77"/>
        <v>89.255638286313044</v>
      </c>
      <c r="AA350" s="39">
        <f t="shared" si="78"/>
        <v>3346.8547459848369</v>
      </c>
      <c r="AB350" s="41">
        <f t="shared" si="79"/>
        <v>-89.255638286313044</v>
      </c>
    </row>
    <row r="351" spans="6:28">
      <c r="F351" s="38">
        <f t="shared" si="67"/>
        <v>1338</v>
      </c>
      <c r="G351" s="38">
        <f t="shared" si="68"/>
        <v>1338000</v>
      </c>
      <c r="H351" s="38"/>
      <c r="I351" s="39">
        <f t="shared" si="69"/>
        <v>280496.49912711664</v>
      </c>
      <c r="J351" s="39" t="s">
        <v>55</v>
      </c>
      <c r="K351" s="39">
        <v>0</v>
      </c>
      <c r="L351" s="39">
        <f>1000*primary!M352</f>
        <v>2873.7099495199668</v>
      </c>
      <c r="M351" s="41">
        <f>primary!N352</f>
        <v>89.17671441148002</v>
      </c>
      <c r="N351" s="40">
        <f t="shared" si="70"/>
        <v>41.291044369850269</v>
      </c>
      <c r="O351" s="50" t="s">
        <v>55</v>
      </c>
      <c r="P351" s="39">
        <f t="shared" si="71"/>
        <v>2873.413287994767</v>
      </c>
      <c r="Q351" s="39">
        <f>1000*secondary!M352</f>
        <v>3479.743302158447</v>
      </c>
      <c r="R351" s="41">
        <f>secondary!N352</f>
        <v>89.335403080261742</v>
      </c>
      <c r="S351" s="41">
        <f t="shared" si="72"/>
        <v>40.362044829722088</v>
      </c>
      <c r="T351" s="50" t="s">
        <v>55</v>
      </c>
      <c r="U351" s="39">
        <f t="shared" si="73"/>
        <v>3479.5092116926112</v>
      </c>
      <c r="V351" s="41">
        <f t="shared" si="74"/>
        <v>81.653089199572349</v>
      </c>
      <c r="W351" s="41" t="s">
        <v>55</v>
      </c>
      <c r="X351" s="39">
        <f t="shared" si="75"/>
        <v>6352.9224996873781</v>
      </c>
      <c r="Y351" s="39">
        <f t="shared" si="76"/>
        <v>6353.4472150172114</v>
      </c>
      <c r="Z351" s="41">
        <f t="shared" si="77"/>
        <v>89.263627125071451</v>
      </c>
      <c r="AA351" s="39">
        <f t="shared" si="78"/>
        <v>3435.222131541665</v>
      </c>
      <c r="AB351" s="41">
        <f t="shared" si="79"/>
        <v>-89.263627125071451</v>
      </c>
    </row>
    <row r="352" spans="6:28">
      <c r="F352" s="38">
        <f t="shared" si="67"/>
        <v>1341</v>
      </c>
      <c r="G352" s="38">
        <f t="shared" si="68"/>
        <v>1341000</v>
      </c>
      <c r="H352" s="38"/>
      <c r="I352" s="39">
        <f t="shared" si="69"/>
        <v>281755.74108714261</v>
      </c>
      <c r="J352" s="39" t="s">
        <v>55</v>
      </c>
      <c r="K352" s="39">
        <v>0</v>
      </c>
      <c r="L352" s="39">
        <f>1000*primary!M353</f>
        <v>2843.1533593995623</v>
      </c>
      <c r="M352" s="41">
        <f>primary!N353</f>
        <v>89.18546912392938</v>
      </c>
      <c r="N352" s="40">
        <f t="shared" si="70"/>
        <v>40.417605125324997</v>
      </c>
      <c r="O352" s="50" t="s">
        <v>55</v>
      </c>
      <c r="P352" s="39">
        <f t="shared" si="71"/>
        <v>2842.8660612594731</v>
      </c>
      <c r="Q352" s="39">
        <f>1000*secondary!M353</f>
        <v>3443.0097693657808</v>
      </c>
      <c r="R352" s="41">
        <f>secondary!N353</f>
        <v>89.342419135268486</v>
      </c>
      <c r="S352" s="41">
        <f t="shared" si="72"/>
        <v>39.514387573160846</v>
      </c>
      <c r="T352" s="50" t="s">
        <v>55</v>
      </c>
      <c r="U352" s="39">
        <f t="shared" si="73"/>
        <v>3442.7830145280614</v>
      </c>
      <c r="V352" s="41">
        <f t="shared" si="74"/>
        <v>79.931992698485843</v>
      </c>
      <c r="W352" s="41" t="s">
        <v>55</v>
      </c>
      <c r="X352" s="39">
        <f t="shared" si="75"/>
        <v>6285.6490757875345</v>
      </c>
      <c r="Y352" s="39">
        <f t="shared" si="76"/>
        <v>6286.1572862445491</v>
      </c>
      <c r="Z352" s="41">
        <f t="shared" si="77"/>
        <v>89.271432602834267</v>
      </c>
      <c r="AA352" s="39">
        <f t="shared" si="78"/>
        <v>3524.9432871011099</v>
      </c>
      <c r="AB352" s="41">
        <f t="shared" si="79"/>
        <v>-89.271432602834267</v>
      </c>
    </row>
    <row r="353" spans="6:28">
      <c r="F353" s="38">
        <f t="shared" si="67"/>
        <v>1344</v>
      </c>
      <c r="G353" s="38">
        <f t="shared" si="68"/>
        <v>1344000</v>
      </c>
      <c r="H353" s="38"/>
      <c r="I353" s="39">
        <f t="shared" si="69"/>
        <v>283017.80329791887</v>
      </c>
      <c r="J353" s="39" t="s">
        <v>55</v>
      </c>
      <c r="K353" s="39">
        <v>0</v>
      </c>
      <c r="L353" s="39">
        <f>1000*primary!M354</f>
        <v>2813.2919251788862</v>
      </c>
      <c r="M353" s="41">
        <f>primary!N354</f>
        <v>89.194024650164295</v>
      </c>
      <c r="N353" s="40">
        <f t="shared" si="70"/>
        <v>39.573057281382859</v>
      </c>
      <c r="O353" s="50" t="s">
        <v>55</v>
      </c>
      <c r="P353" s="39">
        <f t="shared" si="71"/>
        <v>2813.0135850034794</v>
      </c>
      <c r="Q353" s="39">
        <f>1000*secondary!M354</f>
        <v>3407.106313448523</v>
      </c>
      <c r="R353" s="41">
        <f>secondary!N354</f>
        <v>89.34927663718662</v>
      </c>
      <c r="S353" s="41">
        <f t="shared" si="72"/>
        <v>38.694578103802129</v>
      </c>
      <c r="T353" s="50" t="s">
        <v>55</v>
      </c>
      <c r="U353" s="39">
        <f t="shared" si="73"/>
        <v>3406.8865787939217</v>
      </c>
      <c r="V353" s="41">
        <f t="shared" si="74"/>
        <v>78.267635385184988</v>
      </c>
      <c r="W353" s="41" t="s">
        <v>55</v>
      </c>
      <c r="X353" s="39">
        <f t="shared" si="75"/>
        <v>6219.9001637974015</v>
      </c>
      <c r="Y353" s="39">
        <f t="shared" si="76"/>
        <v>6220.3925816909441</v>
      </c>
      <c r="Z353" s="41">
        <f t="shared" si="77"/>
        <v>89.279061014849432</v>
      </c>
      <c r="AA353" s="39">
        <f t="shared" si="78"/>
        <v>3616.0259844964007</v>
      </c>
      <c r="AB353" s="41">
        <f t="shared" si="79"/>
        <v>-89.279061014849432</v>
      </c>
    </row>
    <row r="354" spans="6:28">
      <c r="F354" s="38">
        <f t="shared" si="67"/>
        <v>1347</v>
      </c>
      <c r="G354" s="38">
        <f t="shared" si="68"/>
        <v>1347000</v>
      </c>
      <c r="H354" s="38"/>
      <c r="I354" s="39">
        <f t="shared" si="69"/>
        <v>284282.68575944542</v>
      </c>
      <c r="J354" s="39" t="s">
        <v>55</v>
      </c>
      <c r="K354" s="39">
        <v>0</v>
      </c>
      <c r="L354" s="39">
        <f>1000*primary!M355</f>
        <v>2784.1019871110148</v>
      </c>
      <c r="M354" s="41">
        <f>primary!N355</f>
        <v>89.202387770312612</v>
      </c>
      <c r="N354" s="40">
        <f t="shared" si="70"/>
        <v>38.756119373177313</v>
      </c>
      <c r="O354" s="50" t="s">
        <v>55</v>
      </c>
      <c r="P354" s="39">
        <f t="shared" si="71"/>
        <v>2783.8322215691505</v>
      </c>
      <c r="Q354" s="39">
        <f>1000*secondary!M355</f>
        <v>3372.0048658881492</v>
      </c>
      <c r="R354" s="41">
        <f>secondary!N355</f>
        <v>89.355980947795288</v>
      </c>
      <c r="S354" s="41">
        <f t="shared" si="72"/>
        <v>37.901389385244507</v>
      </c>
      <c r="T354" s="50" t="s">
        <v>55</v>
      </c>
      <c r="U354" s="39">
        <f t="shared" si="73"/>
        <v>3371.7918530443162</v>
      </c>
      <c r="V354" s="41">
        <f t="shared" si="74"/>
        <v>76.657508758421812</v>
      </c>
      <c r="W354" s="41" t="s">
        <v>55</v>
      </c>
      <c r="X354" s="39">
        <f t="shared" si="75"/>
        <v>6155.6240746134663</v>
      </c>
      <c r="Y354" s="39">
        <f t="shared" si="76"/>
        <v>6156.1013735650859</v>
      </c>
      <c r="Z354" s="41">
        <f t="shared" si="77"/>
        <v>89.286518371193679</v>
      </c>
      <c r="AA354" s="39">
        <f t="shared" si="78"/>
        <v>3708.4780129671681</v>
      </c>
      <c r="AB354" s="41">
        <f t="shared" si="79"/>
        <v>-89.286518371193679</v>
      </c>
    </row>
    <row r="355" spans="6:28">
      <c r="F355" s="38">
        <f t="shared" si="67"/>
        <v>1350</v>
      </c>
      <c r="G355" s="38">
        <f t="shared" si="68"/>
        <v>1350000</v>
      </c>
      <c r="H355" s="38"/>
      <c r="I355" s="39">
        <f t="shared" si="69"/>
        <v>285550.38847172237</v>
      </c>
      <c r="J355" s="39" t="s">
        <v>55</v>
      </c>
      <c r="K355" s="39">
        <v>0</v>
      </c>
      <c r="L355" s="39">
        <f>1000*primary!M356</f>
        <v>2755.5609480124149</v>
      </c>
      <c r="M355" s="41">
        <f>primary!N356</f>
        <v>89.210564959962554</v>
      </c>
      <c r="N355" s="40">
        <f t="shared" si="70"/>
        <v>37.965580691054932</v>
      </c>
      <c r="O355" s="50" t="s">
        <v>55</v>
      </c>
      <c r="P355" s="39">
        <f t="shared" si="71"/>
        <v>2755.2993944204809</v>
      </c>
      <c r="Q355" s="39">
        <f>1000*secondary!M356</f>
        <v>3337.6786106996965</v>
      </c>
      <c r="R355" s="41">
        <f>secondary!N356</f>
        <v>89.362537189586874</v>
      </c>
      <c r="S355" s="41">
        <f t="shared" si="72"/>
        <v>37.133661694406563</v>
      </c>
      <c r="T355" s="50" t="s">
        <v>55</v>
      </c>
      <c r="U355" s="39">
        <f t="shared" si="73"/>
        <v>3337.4720372598513</v>
      </c>
      <c r="V355" s="41">
        <f t="shared" si="74"/>
        <v>75.099242385461494</v>
      </c>
      <c r="W355" s="41" t="s">
        <v>55</v>
      </c>
      <c r="X355" s="39">
        <f t="shared" si="75"/>
        <v>6092.7714316803322</v>
      </c>
      <c r="Y355" s="39">
        <f t="shared" si="76"/>
        <v>6093.2342491411637</v>
      </c>
      <c r="Z355" s="41">
        <f t="shared" si="77"/>
        <v>89.293810412737599</v>
      </c>
      <c r="AA355" s="39">
        <f t="shared" si="78"/>
        <v>3802.3071791600687</v>
      </c>
      <c r="AB355" s="41">
        <f t="shared" si="79"/>
        <v>-89.293810412737599</v>
      </c>
    </row>
    <row r="356" spans="6:28">
      <c r="F356" s="38">
        <f t="shared" si="67"/>
        <v>1353</v>
      </c>
      <c r="G356" s="38">
        <f t="shared" si="68"/>
        <v>1353000</v>
      </c>
      <c r="H356" s="38"/>
      <c r="I356" s="39">
        <f t="shared" si="69"/>
        <v>286820.91143474967</v>
      </c>
      <c r="J356" s="39" t="s">
        <v>55</v>
      </c>
      <c r="K356" s="39">
        <v>0</v>
      </c>
      <c r="L356" s="39">
        <f>1000*primary!M357</f>
        <v>2727.6472142737662</v>
      </c>
      <c r="M356" s="41">
        <f>primary!N357</f>
        <v>89.21856240707217</v>
      </c>
      <c r="N356" s="40">
        <f t="shared" si="70"/>
        <v>37.200296627677091</v>
      </c>
      <c r="O356" s="50" t="s">
        <v>55</v>
      </c>
      <c r="P356" s="39">
        <f t="shared" si="71"/>
        <v>2727.393529263104</v>
      </c>
      <c r="Q356" s="39">
        <f>1000*secondary!M357</f>
        <v>3304.1019153321613</v>
      </c>
      <c r="R356" s="41">
        <f>secondary!N357</f>
        <v>89.368950258969264</v>
      </c>
      <c r="S356" s="41">
        <f t="shared" si="72"/>
        <v>36.39029822300585</v>
      </c>
      <c r="T356" s="50" t="s">
        <v>55</v>
      </c>
      <c r="U356" s="39">
        <f t="shared" si="73"/>
        <v>3303.9015138313216</v>
      </c>
      <c r="V356" s="41">
        <f t="shared" si="74"/>
        <v>73.590594850682947</v>
      </c>
      <c r="W356" s="41" t="s">
        <v>55</v>
      </c>
      <c r="X356" s="39">
        <f t="shared" si="75"/>
        <v>6031.2950430944256</v>
      </c>
      <c r="Y356" s="39">
        <f t="shared" si="76"/>
        <v>6031.7439826724967</v>
      </c>
      <c r="Z356" s="41">
        <f t="shared" si="77"/>
        <v>89.300942626055701</v>
      </c>
      <c r="AA356" s="39">
        <f t="shared" si="78"/>
        <v>3897.5213071278476</v>
      </c>
      <c r="AB356" s="41">
        <f t="shared" si="79"/>
        <v>-89.300942626055701</v>
      </c>
    </row>
    <row r="357" spans="6:28">
      <c r="F357" s="38">
        <f t="shared" si="67"/>
        <v>1356</v>
      </c>
      <c r="G357" s="38">
        <f t="shared" si="68"/>
        <v>1356000</v>
      </c>
      <c r="H357" s="38"/>
      <c r="I357" s="39">
        <f t="shared" si="69"/>
        <v>288094.25464852719</v>
      </c>
      <c r="J357" s="39" t="s">
        <v>55</v>
      </c>
      <c r="K357" s="39">
        <v>0</v>
      </c>
      <c r="L357" s="39">
        <f>1000*primary!M358</f>
        <v>2700.3401407571469</v>
      </c>
      <c r="M357" s="41">
        <f>primary!N358</f>
        <v>89.226386027764761</v>
      </c>
      <c r="N357" s="40">
        <f t="shared" si="70"/>
        <v>36.459184378921627</v>
      </c>
      <c r="O357" s="50" t="s">
        <v>55</v>
      </c>
      <c r="P357" s="39">
        <f t="shared" si="71"/>
        <v>2700.0939990412835</v>
      </c>
      <c r="Q357" s="39">
        <f>1000*secondary!M358</f>
        <v>3271.2502660932837</v>
      </c>
      <c r="R357" s="41">
        <f>secondary!N358</f>
        <v>89.375224838603856</v>
      </c>
      <c r="S357" s="41">
        <f t="shared" si="72"/>
        <v>35.670261011384504</v>
      </c>
      <c r="T357" s="50" t="s">
        <v>55</v>
      </c>
      <c r="U357" s="39">
        <f t="shared" si="73"/>
        <v>3271.0557830606863</v>
      </c>
      <c r="V357" s="41">
        <f t="shared" si="74"/>
        <v>72.129445390306131</v>
      </c>
      <c r="W357" s="41" t="s">
        <v>55</v>
      </c>
      <c r="X357" s="39">
        <f t="shared" si="75"/>
        <v>5971.1497821019693</v>
      </c>
      <c r="Y357" s="39">
        <f t="shared" si="76"/>
        <v>5971.5854157157219</v>
      </c>
      <c r="Z357" s="41">
        <f t="shared" si="77"/>
        <v>89.307920257352478</v>
      </c>
      <c r="AA357" s="39">
        <f t="shared" si="78"/>
        <v>3994.1282383303301</v>
      </c>
      <c r="AB357" s="41">
        <f t="shared" si="79"/>
        <v>-89.307920257352478</v>
      </c>
    </row>
    <row r="358" spans="6:28">
      <c r="F358" s="38">
        <f t="shared" si="67"/>
        <v>1359</v>
      </c>
      <c r="G358" s="38">
        <f t="shared" si="68"/>
        <v>1359000</v>
      </c>
      <c r="H358" s="38"/>
      <c r="I358" s="39">
        <f t="shared" si="69"/>
        <v>289370.41811305517</v>
      </c>
      <c r="J358" s="39" t="s">
        <v>55</v>
      </c>
      <c r="K358" s="39">
        <v>0</v>
      </c>
      <c r="L358" s="39">
        <f>1000*primary!M359</f>
        <v>2673.619979284194</v>
      </c>
      <c r="M358" s="41">
        <f>primary!N359</f>
        <v>89.234041481094621</v>
      </c>
      <c r="N358" s="40">
        <f t="shared" si="70"/>
        <v>35.741218968137687</v>
      </c>
      <c r="O358" s="50" t="s">
        <v>55</v>
      </c>
      <c r="P358" s="39">
        <f t="shared" si="71"/>
        <v>2673.3810725174003</v>
      </c>
      <c r="Q358" s="39">
        <f>1000*secondary!M359</f>
        <v>3239.1002077568874</v>
      </c>
      <c r="R358" s="41">
        <f>secondary!N359</f>
        <v>89.381365408943921</v>
      </c>
      <c r="S358" s="41">
        <f t="shared" si="72"/>
        <v>34.972567186302385</v>
      </c>
      <c r="T358" s="50" t="s">
        <v>55</v>
      </c>
      <c r="U358" s="39">
        <f t="shared" si="73"/>
        <v>3238.9114028381682</v>
      </c>
      <c r="V358" s="41">
        <f t="shared" si="74"/>
        <v>70.713786154440072</v>
      </c>
      <c r="W358" s="41" t="s">
        <v>55</v>
      </c>
      <c r="X358" s="39">
        <f t="shared" si="75"/>
        <v>5912.292475355569</v>
      </c>
      <c r="Y358" s="39">
        <f t="shared" si="76"/>
        <v>5912.7153452283128</v>
      </c>
      <c r="Z358" s="41">
        <f t="shared" si="77"/>
        <v>89.314748325482952</v>
      </c>
      <c r="AA358" s="39">
        <f t="shared" si="78"/>
        <v>4092.1358316335295</v>
      </c>
      <c r="AB358" s="41">
        <f t="shared" si="79"/>
        <v>-89.314748325482952</v>
      </c>
    </row>
    <row r="359" spans="6:28">
      <c r="F359" s="38">
        <f t="shared" si="67"/>
        <v>1362</v>
      </c>
      <c r="G359" s="38">
        <f t="shared" si="68"/>
        <v>1362000</v>
      </c>
      <c r="H359" s="38"/>
      <c r="I359" s="39">
        <f t="shared" si="69"/>
        <v>290649.4018283335</v>
      </c>
      <c r="J359" s="39" t="s">
        <v>55</v>
      </c>
      <c r="K359" s="39">
        <v>0</v>
      </c>
      <c r="L359" s="39">
        <f>1000*primary!M360</f>
        <v>2647.4678304451495</v>
      </c>
      <c r="M359" s="41">
        <f>primary!N360</f>
        <v>89.241534182860718</v>
      </c>
      <c r="N359" s="40">
        <f t="shared" si="70"/>
        <v>35.045429566209563</v>
      </c>
      <c r="O359" s="50" t="s">
        <v>55</v>
      </c>
      <c r="P359" s="39">
        <f t="shared" si="71"/>
        <v>2647.2358661646426</v>
      </c>
      <c r="Q359" s="39">
        <f>1000*secondary!M360</f>
        <v>3207.6292870400748</v>
      </c>
      <c r="R359" s="41">
        <f>secondary!N360</f>
        <v>89.387376259033886</v>
      </c>
      <c r="S359" s="41">
        <f t="shared" si="72"/>
        <v>34.296285476923728</v>
      </c>
      <c r="T359" s="50" t="s">
        <v>55</v>
      </c>
      <c r="U359" s="39">
        <f t="shared" si="73"/>
        <v>3207.4459321833792</v>
      </c>
      <c r="V359" s="41">
        <f t="shared" si="74"/>
        <v>69.341715043133291</v>
      </c>
      <c r="W359" s="41" t="s">
        <v>55</v>
      </c>
      <c r="X359" s="39">
        <f t="shared" si="75"/>
        <v>5854.6817983480214</v>
      </c>
      <c r="Y359" s="39">
        <f t="shared" si="76"/>
        <v>5855.0924188566605</v>
      </c>
      <c r="Z359" s="41">
        <f t="shared" si="77"/>
        <v>89.321431634138733</v>
      </c>
      <c r="AA359" s="39">
        <f t="shared" si="78"/>
        <v>4191.5519633100803</v>
      </c>
      <c r="AB359" s="41">
        <f t="shared" si="79"/>
        <v>-89.321431634138733</v>
      </c>
    </row>
    <row r="360" spans="6:28">
      <c r="F360" s="38">
        <f t="shared" si="67"/>
        <v>1365</v>
      </c>
      <c r="G360" s="38">
        <f t="shared" si="68"/>
        <v>1365000</v>
      </c>
      <c r="H360" s="38"/>
      <c r="I360" s="39">
        <f t="shared" si="69"/>
        <v>291931.20579436212</v>
      </c>
      <c r="J360" s="39" t="s">
        <v>55</v>
      </c>
      <c r="K360" s="39">
        <v>0</v>
      </c>
      <c r="L360" s="39">
        <f>1000*primary!M361</f>
        <v>2621.8655984816855</v>
      </c>
      <c r="M360" s="41">
        <f>primary!N361</f>
        <v>89.248869318539136</v>
      </c>
      <c r="N360" s="40">
        <f t="shared" si="70"/>
        <v>34.370896082508054</v>
      </c>
      <c r="O360" s="50" t="s">
        <v>55</v>
      </c>
      <c r="P360" s="39">
        <f t="shared" si="71"/>
        <v>2621.6402991265245</v>
      </c>
      <c r="Q360" s="39">
        <f>1000*secondary!M361</f>
        <v>3176.8159996640902</v>
      </c>
      <c r="R360" s="41">
        <f>secondary!N361</f>
        <v>89.393261496623623</v>
      </c>
      <c r="S360" s="41">
        <f t="shared" si="72"/>
        <v>33.640532985739476</v>
      </c>
      <c r="T360" s="50" t="s">
        <v>55</v>
      </c>
      <c r="U360" s="39">
        <f t="shared" si="73"/>
        <v>3176.637878364827</v>
      </c>
      <c r="V360" s="41">
        <f t="shared" si="74"/>
        <v>68.011429068247537</v>
      </c>
      <c r="W360" s="41" t="s">
        <v>55</v>
      </c>
      <c r="X360" s="39">
        <f t="shared" si="75"/>
        <v>5798.278177491351</v>
      </c>
      <c r="Y360" s="39">
        <f t="shared" si="76"/>
        <v>5798.6770368814578</v>
      </c>
      <c r="Z360" s="41">
        <f t="shared" si="77"/>
        <v>89.327974783257886</v>
      </c>
      <c r="AA360" s="39">
        <f t="shared" si="78"/>
        <v>4292.3845270390866</v>
      </c>
      <c r="AB360" s="41">
        <f t="shared" si="79"/>
        <v>-89.327974783257886</v>
      </c>
    </row>
    <row r="361" spans="6:28">
      <c r="F361" s="38">
        <f t="shared" si="67"/>
        <v>1368</v>
      </c>
      <c r="G361" s="38">
        <f t="shared" si="68"/>
        <v>1368000</v>
      </c>
      <c r="H361" s="38"/>
      <c r="I361" s="39">
        <f t="shared" si="69"/>
        <v>293215.83001114102</v>
      </c>
      <c r="J361" s="39" t="s">
        <v>55</v>
      </c>
      <c r="K361" s="39">
        <v>0</v>
      </c>
      <c r="L361" s="39">
        <f>1000*primary!M362</f>
        <v>2596.7959490171988</v>
      </c>
      <c r="M361" s="41">
        <f>primary!N362</f>
        <v>89.256051855399178</v>
      </c>
      <c r="N361" s="40">
        <f t="shared" si="70"/>
        <v>33.716746004160655</v>
      </c>
      <c r="O361" s="50" t="s">
        <v>55</v>
      </c>
      <c r="P361" s="39">
        <f t="shared" si="71"/>
        <v>2596.5770510175557</v>
      </c>
      <c r="Q361" s="39">
        <f>1000*secondary!M362</f>
        <v>3146.6397407364752</v>
      </c>
      <c r="R361" s="41">
        <f>secondary!N362</f>
        <v>89.399025057648274</v>
      </c>
      <c r="S361" s="41">
        <f t="shared" si="72"/>
        <v>33.004472193273408</v>
      </c>
      <c r="T361" s="50" t="s">
        <v>55</v>
      </c>
      <c r="U361" s="39">
        <f t="shared" si="73"/>
        <v>3146.4666473359216</v>
      </c>
      <c r="V361" s="41">
        <f t="shared" si="74"/>
        <v>66.721218197434069</v>
      </c>
      <c r="W361" s="41" t="s">
        <v>55</v>
      </c>
      <c r="X361" s="39">
        <f t="shared" si="75"/>
        <v>5743.0436983534773</v>
      </c>
      <c r="Y361" s="39">
        <f t="shared" si="76"/>
        <v>5743.4312603316957</v>
      </c>
      <c r="Z361" s="41">
        <f t="shared" si="77"/>
        <v>89.33438217971559</v>
      </c>
      <c r="AA361" s="39">
        <f t="shared" si="78"/>
        <v>4394.6414339062139</v>
      </c>
      <c r="AB361" s="41">
        <f t="shared" si="79"/>
        <v>-89.33438217971559</v>
      </c>
    </row>
    <row r="362" spans="6:28">
      <c r="F362" s="38">
        <f t="shared" si="67"/>
        <v>1371</v>
      </c>
      <c r="G362" s="38">
        <f t="shared" si="68"/>
        <v>1371000</v>
      </c>
      <c r="H362" s="38"/>
      <c r="I362" s="39">
        <f t="shared" si="69"/>
        <v>294503.27447867033</v>
      </c>
      <c r="J362" s="39" t="s">
        <v>55</v>
      </c>
      <c r="K362" s="39">
        <v>0</v>
      </c>
      <c r="L362" s="39">
        <f>1000*primary!M363</f>
        <v>2572.2422694271149</v>
      </c>
      <c r="M362" s="41">
        <f>primary!N363</f>
        <v>89.263086553862635</v>
      </c>
      <c r="N362" s="40">
        <f t="shared" si="70"/>
        <v>33.082151463137691</v>
      </c>
      <c r="O362" s="50" t="s">
        <v>55</v>
      </c>
      <c r="P362" s="39">
        <f t="shared" si="71"/>
        <v>2572.0295223581948</v>
      </c>
      <c r="Q362" s="39">
        <f>1000*secondary!M363</f>
        <v>3117.0807582140478</v>
      </c>
      <c r="R362" s="41">
        <f>secondary!N363</f>
        <v>89.404670715119195</v>
      </c>
      <c r="S362" s="41">
        <f t="shared" si="72"/>
        <v>32.38730817742762</v>
      </c>
      <c r="T362" s="50" t="s">
        <v>55</v>
      </c>
      <c r="U362" s="39">
        <f t="shared" si="73"/>
        <v>3116.9124972474415</v>
      </c>
      <c r="V362" s="41">
        <f t="shared" si="74"/>
        <v>65.469459640565304</v>
      </c>
      <c r="W362" s="41" t="s">
        <v>55</v>
      </c>
      <c r="X362" s="39">
        <f t="shared" si="75"/>
        <v>5688.9420196056362</v>
      </c>
      <c r="Y362" s="39">
        <f t="shared" si="76"/>
        <v>5689.318724819369</v>
      </c>
      <c r="Z362" s="41">
        <f t="shared" si="77"/>
        <v>89.340658047346366</v>
      </c>
      <c r="AA362" s="39">
        <f t="shared" si="78"/>
        <v>4498.3306124034998</v>
      </c>
      <c r="AB362" s="41">
        <f t="shared" si="79"/>
        <v>-89.340658047346366</v>
      </c>
    </row>
    <row r="363" spans="6:28">
      <c r="F363" s="38">
        <f t="shared" si="67"/>
        <v>1374</v>
      </c>
      <c r="G363" s="38">
        <f t="shared" si="68"/>
        <v>1374000</v>
      </c>
      <c r="H363" s="38"/>
      <c r="I363" s="39">
        <f t="shared" si="69"/>
        <v>295793.53919695003</v>
      </c>
      <c r="J363" s="39" t="s">
        <v>55</v>
      </c>
      <c r="K363" s="39">
        <v>0</v>
      </c>
      <c r="L363" s="39">
        <f>1000*primary!M364</f>
        <v>2548.188631658827</v>
      </c>
      <c r="M363" s="41">
        <f>primary!N364</f>
        <v>89.269977978160725</v>
      </c>
      <c r="N363" s="40">
        <f t="shared" si="70"/>
        <v>32.466326512576522</v>
      </c>
      <c r="O363" s="50" t="s">
        <v>55</v>
      </c>
      <c r="P363" s="39">
        <f t="shared" si="71"/>
        <v>2547.9817974542252</v>
      </c>
      <c r="Q363" s="39">
        <f>1000*secondary!M364</f>
        <v>3088.1201092257352</v>
      </c>
      <c r="R363" s="41">
        <f>secondary!N364</f>
        <v>89.410202087468704</v>
      </c>
      <c r="S363" s="41">
        <f t="shared" si="72"/>
        <v>31.788286030014447</v>
      </c>
      <c r="T363" s="50" t="s">
        <v>55</v>
      </c>
      <c r="U363" s="39">
        <f t="shared" si="73"/>
        <v>3087.9564948158904</v>
      </c>
      <c r="V363" s="41">
        <f t="shared" si="74"/>
        <v>64.254612542590962</v>
      </c>
      <c r="W363" s="41" t="s">
        <v>55</v>
      </c>
      <c r="X363" s="39">
        <f t="shared" si="75"/>
        <v>5635.9382922701152</v>
      </c>
      <c r="Y363" s="39">
        <f t="shared" si="76"/>
        <v>5636.30455968355</v>
      </c>
      <c r="Z363" s="41">
        <f t="shared" si="77"/>
        <v>89.346806436356403</v>
      </c>
      <c r="AA363" s="39">
        <f t="shared" si="78"/>
        <v>4603.4600084294998</v>
      </c>
      <c r="AB363" s="41">
        <f t="shared" si="79"/>
        <v>-89.346806436356403</v>
      </c>
    </row>
    <row r="364" spans="6:28">
      <c r="F364" s="38">
        <f t="shared" si="67"/>
        <v>1377</v>
      </c>
      <c r="G364" s="38">
        <f t="shared" si="68"/>
        <v>1377000</v>
      </c>
      <c r="H364" s="38"/>
      <c r="I364" s="39">
        <f t="shared" si="69"/>
        <v>297086.62416597991</v>
      </c>
      <c r="J364" s="39" t="s">
        <v>55</v>
      </c>
      <c r="K364" s="39">
        <v>0</v>
      </c>
      <c r="L364" s="39">
        <f>1000*primary!M365</f>
        <v>2524.6197573264121</v>
      </c>
      <c r="M364" s="41">
        <f>primary!N365</f>
        <v>89.276730506338978</v>
      </c>
      <c r="N364" s="40">
        <f t="shared" si="70"/>
        <v>31.868524595414584</v>
      </c>
      <c r="O364" s="50" t="s">
        <v>55</v>
      </c>
      <c r="P364" s="39">
        <f t="shared" si="71"/>
        <v>2524.4186095461632</v>
      </c>
      <c r="Q364" s="39">
        <f>1000*secondary!M365</f>
        <v>3059.7396190523368</v>
      </c>
      <c r="R364" s="41">
        <f>secondary!N365</f>
        <v>89.415622646386936</v>
      </c>
      <c r="S364" s="41">
        <f t="shared" si="72"/>
        <v>31.206688454661606</v>
      </c>
      <c r="T364" s="50" t="s">
        <v>55</v>
      </c>
      <c r="U364" s="39">
        <f t="shared" si="73"/>
        <v>3059.5804743451731</v>
      </c>
      <c r="V364" s="41">
        <f t="shared" si="74"/>
        <v>63.075213050076187</v>
      </c>
      <c r="W364" s="41" t="s">
        <v>55</v>
      </c>
      <c r="X364" s="39">
        <f t="shared" si="75"/>
        <v>5583.9990838913363</v>
      </c>
      <c r="Y364" s="39">
        <f t="shared" si="76"/>
        <v>5584.3553120660754</v>
      </c>
      <c r="Z364" s="41">
        <f t="shared" si="77"/>
        <v>89.352831232146258</v>
      </c>
      <c r="AA364" s="39">
        <f t="shared" si="78"/>
        <v>4710.0375852891566</v>
      </c>
      <c r="AB364" s="41">
        <f t="shared" si="79"/>
        <v>-89.352831232146258</v>
      </c>
    </row>
    <row r="365" spans="6:28">
      <c r="F365" s="38">
        <f t="shared" si="67"/>
        <v>1380</v>
      </c>
      <c r="G365" s="38">
        <f t="shared" si="68"/>
        <v>1380000</v>
      </c>
      <c r="H365" s="38"/>
      <c r="I365" s="39">
        <f t="shared" si="69"/>
        <v>298382.52938576025</v>
      </c>
      <c r="J365" s="39" t="s">
        <v>55</v>
      </c>
      <c r="K365" s="39">
        <v>0</v>
      </c>
      <c r="L365" s="39">
        <f>1000*primary!M366</f>
        <v>2501.5209849194302</v>
      </c>
      <c r="M365" s="41">
        <f>primary!N366</f>
        <v>89.283348339656001</v>
      </c>
      <c r="N365" s="40">
        <f t="shared" si="70"/>
        <v>31.288036189961641</v>
      </c>
      <c r="O365" s="50" t="s">
        <v>55</v>
      </c>
      <c r="P365" s="39">
        <f t="shared" si="71"/>
        <v>2501.3253080684353</v>
      </c>
      <c r="Q365" s="39">
        <f>1000*secondary!M366</f>
        <v>3031.9218425765998</v>
      </c>
      <c r="R365" s="41">
        <f>secondary!N366</f>
        <v>89.420935724186862</v>
      </c>
      <c r="S365" s="41">
        <f t="shared" si="72"/>
        <v>30.641833531643332</v>
      </c>
      <c r="T365" s="50" t="s">
        <v>55</v>
      </c>
      <c r="U365" s="39">
        <f t="shared" si="73"/>
        <v>3031.7669992152928</v>
      </c>
      <c r="V365" s="41">
        <f t="shared" si="74"/>
        <v>61.929869721604973</v>
      </c>
      <c r="W365" s="41" t="s">
        <v>55</v>
      </c>
      <c r="X365" s="39">
        <f t="shared" si="75"/>
        <v>5533.0923072837286</v>
      </c>
      <c r="Y365" s="39">
        <f t="shared" si="76"/>
        <v>5533.4388755715108</v>
      </c>
      <c r="Z365" s="41">
        <f t="shared" si="77"/>
        <v>89.358736163620435</v>
      </c>
      <c r="AA365" s="39">
        <f t="shared" si="78"/>
        <v>4818.0713236938391</v>
      </c>
      <c r="AB365" s="41">
        <f t="shared" si="79"/>
        <v>-89.358736163620435</v>
      </c>
    </row>
    <row r="366" spans="6:28">
      <c r="F366" s="38">
        <f t="shared" si="67"/>
        <v>1383</v>
      </c>
      <c r="G366" s="38">
        <f t="shared" si="68"/>
        <v>1383000</v>
      </c>
      <c r="H366" s="38"/>
      <c r="I366" s="39">
        <f t="shared" si="69"/>
        <v>299681.25485629094</v>
      </c>
      <c r="J366" s="39" t="s">
        <v>55</v>
      </c>
      <c r="K366" s="39">
        <v>0</v>
      </c>
      <c r="L366" s="39">
        <f>1000*primary!M367</f>
        <v>2478.8782389778798</v>
      </c>
      <c r="M366" s="41">
        <f>primary!N367</f>
        <v>89.289835511418687</v>
      </c>
      <c r="N366" s="40">
        <f t="shared" si="70"/>
        <v>30.724186618390142</v>
      </c>
      <c r="O366" s="50" t="s">
        <v>55</v>
      </c>
      <c r="P366" s="39">
        <f t="shared" si="71"/>
        <v>2478.6878278707695</v>
      </c>
      <c r="Q366" s="39">
        <f>1000*secondary!M367</f>
        <v>3004.6500280316959</v>
      </c>
      <c r="R366" s="41">
        <f>secondary!N367</f>
        <v>89.426144520730034</v>
      </c>
      <c r="S366" s="41">
        <f t="shared" si="72"/>
        <v>30.093072636503049</v>
      </c>
      <c r="T366" s="50" t="s">
        <v>55</v>
      </c>
      <c r="U366" s="39">
        <f t="shared" si="73"/>
        <v>3004.499325666452</v>
      </c>
      <c r="V366" s="41">
        <f t="shared" si="74"/>
        <v>60.817259254893187</v>
      </c>
      <c r="W366" s="41" t="s">
        <v>55</v>
      </c>
      <c r="X366" s="39">
        <f t="shared" si="75"/>
        <v>5483.1871535372211</v>
      </c>
      <c r="Y366" s="39">
        <f t="shared" si="76"/>
        <v>5483.5244231916113</v>
      </c>
      <c r="Z366" s="41">
        <f t="shared" si="77"/>
        <v>89.36452481098074</v>
      </c>
      <c r="AA366" s="39">
        <f t="shared" si="78"/>
        <v>4927.5692217613278</v>
      </c>
      <c r="AB366" s="41">
        <f t="shared" si="79"/>
        <v>-89.36452481098074</v>
      </c>
    </row>
    <row r="367" spans="6:28">
      <c r="F367" s="38">
        <f t="shared" si="67"/>
        <v>1386</v>
      </c>
      <c r="G367" s="38">
        <f t="shared" si="68"/>
        <v>1386000</v>
      </c>
      <c r="H367" s="38"/>
      <c r="I367" s="39">
        <f t="shared" si="69"/>
        <v>300982.80057757196</v>
      </c>
      <c r="J367" s="39" t="s">
        <v>55</v>
      </c>
      <c r="K367" s="39">
        <v>0</v>
      </c>
      <c r="L367" s="39">
        <f>1000*primary!M368</f>
        <v>2456.6780010971956</v>
      </c>
      <c r="M367" s="41">
        <f>primary!N368</f>
        <v>89.296195895292698</v>
      </c>
      <c r="N367" s="40">
        <f t="shared" si="70"/>
        <v>30.176334005374716</v>
      </c>
      <c r="O367" s="50" t="s">
        <v>55</v>
      </c>
      <c r="P367" s="39">
        <f t="shared" si="71"/>
        <v>2456.4926602660362</v>
      </c>
      <c r="Q367" s="39">
        <f>1000*secondary!M368</f>
        <v>2977.9080828898868</v>
      </c>
      <c r="R367" s="41">
        <f>secondary!N368</f>
        <v>89.431252109943543</v>
      </c>
      <c r="S367" s="41">
        <f t="shared" si="72"/>
        <v>29.559788500469892</v>
      </c>
      <c r="T367" s="50" t="s">
        <v>55</v>
      </c>
      <c r="U367" s="39">
        <f t="shared" si="73"/>
        <v>2977.7613687205912</v>
      </c>
      <c r="V367" s="41">
        <f t="shared" si="74"/>
        <v>59.736122505844605</v>
      </c>
      <c r="W367" s="41" t="s">
        <v>55</v>
      </c>
      <c r="X367" s="39">
        <f t="shared" si="75"/>
        <v>5434.2540289866274</v>
      </c>
      <c r="Y367" s="39">
        <f t="shared" si="76"/>
        <v>5434.5823441999137</v>
      </c>
      <c r="Z367" s="41">
        <f t="shared" si="77"/>
        <v>89.370200613073038</v>
      </c>
      <c r="AA367" s="39">
        <f t="shared" si="78"/>
        <v>5038.5392950157366</v>
      </c>
      <c r="AB367" s="41">
        <f t="shared" si="79"/>
        <v>-89.370200613073038</v>
      </c>
    </row>
    <row r="368" spans="6:28">
      <c r="F368" s="38">
        <f t="shared" si="67"/>
        <v>1389</v>
      </c>
      <c r="G368" s="38">
        <f t="shared" si="68"/>
        <v>1389000</v>
      </c>
      <c r="H368" s="38"/>
      <c r="I368" s="39">
        <f t="shared" si="69"/>
        <v>302287.16654960322</v>
      </c>
      <c r="J368" s="39" t="s">
        <v>55</v>
      </c>
      <c r="K368" s="39">
        <v>0</v>
      </c>
      <c r="L368" s="39">
        <f>1000*primary!M369</f>
        <v>2434.9072826377346</v>
      </c>
      <c r="M368" s="41">
        <f>primary!N369</f>
        <v>89.302433213124459</v>
      </c>
      <c r="N368" s="40">
        <f t="shared" si="70"/>
        <v>29.643867375211492</v>
      </c>
      <c r="O368" s="50" t="s">
        <v>55</v>
      </c>
      <c r="P368" s="39">
        <f t="shared" si="71"/>
        <v>2434.7268257792944</v>
      </c>
      <c r="Q368" s="39">
        <f>1000*secondary!M369</f>
        <v>2951.6805417453434</v>
      </c>
      <c r="R368" s="41">
        <f>secondary!N369</f>
        <v>89.436261445955793</v>
      </c>
      <c r="S368" s="41">
        <f t="shared" si="72"/>
        <v>29.041393401727035</v>
      </c>
      <c r="T368" s="50" t="s">
        <v>55</v>
      </c>
      <c r="U368" s="39">
        <f t="shared" si="73"/>
        <v>2951.5376700945849</v>
      </c>
      <c r="V368" s="41">
        <f t="shared" si="74"/>
        <v>58.685260776938527</v>
      </c>
      <c r="W368" s="41" t="s">
        <v>55</v>
      </c>
      <c r="X368" s="39">
        <f t="shared" si="75"/>
        <v>5386.2644958738792</v>
      </c>
      <c r="Y368" s="39">
        <f t="shared" si="76"/>
        <v>5386.5841847449065</v>
      </c>
      <c r="Z368" s="41">
        <f t="shared" si="77"/>
        <v>89.37576687429214</v>
      </c>
      <c r="AA368" s="39">
        <f t="shared" si="78"/>
        <v>5150.9895763876821</v>
      </c>
      <c r="AB368" s="41">
        <f t="shared" si="79"/>
        <v>-89.37576687429214</v>
      </c>
    </row>
    <row r="369" spans="6:28">
      <c r="F369" s="38">
        <f t="shared" si="67"/>
        <v>1392</v>
      </c>
      <c r="G369" s="38">
        <f t="shared" si="68"/>
        <v>1392000</v>
      </c>
      <c r="H369" s="38"/>
      <c r="I369" s="39">
        <f t="shared" si="69"/>
        <v>303594.35277238488</v>
      </c>
      <c r="J369" s="39" t="s">
        <v>55</v>
      </c>
      <c r="K369" s="39">
        <v>0</v>
      </c>
      <c r="L369" s="39">
        <f>1000*primary!M370</f>
        <v>2413.5535990230082</v>
      </c>
      <c r="M369" s="41">
        <f>primary!N370</f>
        <v>89.308551042307656</v>
      </c>
      <c r="N369" s="40">
        <f t="shared" si="70"/>
        <v>29.126204876783959</v>
      </c>
      <c r="O369" s="50" t="s">
        <v>55</v>
      </c>
      <c r="P369" s="39">
        <f t="shared" si="71"/>
        <v>2413.3778484825771</v>
      </c>
      <c r="Q369" s="39">
        <f>1000*secondary!M370</f>
        <v>2925.9525360564785</v>
      </c>
      <c r="R369" s="41">
        <f>secondary!N370</f>
        <v>89.44117536887714</v>
      </c>
      <c r="S369" s="41">
        <f t="shared" si="72"/>
        <v>28.537327477517742</v>
      </c>
      <c r="T369" s="50" t="s">
        <v>55</v>
      </c>
      <c r="U369" s="39">
        <f t="shared" si="73"/>
        <v>2925.8133679706534</v>
      </c>
      <c r="V369" s="41">
        <f t="shared" si="74"/>
        <v>57.663532354301701</v>
      </c>
      <c r="W369" s="41" t="s">
        <v>55</v>
      </c>
      <c r="X369" s="39">
        <f t="shared" si="75"/>
        <v>5339.1912164532305</v>
      </c>
      <c r="Y369" s="39">
        <f t="shared" si="76"/>
        <v>5339.5025918913925</v>
      </c>
      <c r="Z369" s="41">
        <f t="shared" si="77"/>
        <v>89.381226771089388</v>
      </c>
      <c r="AA369" s="39">
        <f t="shared" si="78"/>
        <v>5264.9281162141069</v>
      </c>
      <c r="AB369" s="41">
        <f t="shared" si="79"/>
        <v>-89.381226771089388</v>
      </c>
    </row>
    <row r="370" spans="6:28">
      <c r="F370" s="38">
        <f t="shared" si="67"/>
        <v>1395</v>
      </c>
      <c r="G370" s="38">
        <f t="shared" si="68"/>
        <v>1395000</v>
      </c>
      <c r="H370" s="38"/>
      <c r="I370" s="39">
        <f t="shared" si="69"/>
        <v>304904.35924591694</v>
      </c>
      <c r="J370" s="39" t="s">
        <v>55</v>
      </c>
      <c r="K370" s="39">
        <v>0</v>
      </c>
      <c r="L370" s="39">
        <f>1000*primary!M371</f>
        <v>2392.6049455198195</v>
      </c>
      <c r="M370" s="41">
        <f>primary!N371</f>
        <v>89.314552822724863</v>
      </c>
      <c r="N370" s="40">
        <f t="shared" si="70"/>
        <v>28.622792126629609</v>
      </c>
      <c r="O370" s="50" t="s">
        <v>55</v>
      </c>
      <c r="P370" s="39">
        <f t="shared" si="71"/>
        <v>2392.4337318088405</v>
      </c>
      <c r="Q370" s="39">
        <f>1000*secondary!M371</f>
        <v>2900.7097656233614</v>
      </c>
      <c r="R370" s="41">
        <f>secondary!N371</f>
        <v>89.445996610248926</v>
      </c>
      <c r="S370" s="41">
        <f t="shared" si="72"/>
        <v>28.047057147941892</v>
      </c>
      <c r="T370" s="50" t="s">
        <v>55</v>
      </c>
      <c r="U370" s="39">
        <f t="shared" si="73"/>
        <v>2900.5741684997602</v>
      </c>
      <c r="V370" s="41">
        <f t="shared" si="74"/>
        <v>56.669849274571504</v>
      </c>
      <c r="W370" s="41" t="s">
        <v>55</v>
      </c>
      <c r="X370" s="39">
        <f t="shared" si="75"/>
        <v>5293.0079003086012</v>
      </c>
      <c r="Y370" s="39">
        <f t="shared" si="76"/>
        <v>5293.3112608787769</v>
      </c>
      <c r="Z370" s="41">
        <f t="shared" si="77"/>
        <v>89.386583358111793</v>
      </c>
      <c r="AA370" s="39">
        <f t="shared" si="78"/>
        <v>5380.3629822380963</v>
      </c>
      <c r="AB370" s="41">
        <f t="shared" si="79"/>
        <v>-89.386583358111793</v>
      </c>
    </row>
    <row r="371" spans="6:28">
      <c r="F371" s="38">
        <f t="shared" si="67"/>
        <v>1398</v>
      </c>
      <c r="G371" s="38">
        <f t="shared" si="68"/>
        <v>1398000</v>
      </c>
      <c r="H371" s="38"/>
      <c r="I371" s="39">
        <f t="shared" si="69"/>
        <v>306217.18597019918</v>
      </c>
      <c r="J371" s="39" t="s">
        <v>55</v>
      </c>
      <c r="K371" s="39">
        <v>0</v>
      </c>
      <c r="L371" s="39">
        <f>1000*primary!M372</f>
        <v>2372.0497744015265</v>
      </c>
      <c r="M371" s="41">
        <f>primary!N372</f>
        <v>89.320441863292942</v>
      </c>
      <c r="N371" s="40">
        <f t="shared" si="70"/>
        <v>28.133100661191325</v>
      </c>
      <c r="O371" s="50" t="s">
        <v>55</v>
      </c>
      <c r="P371" s="39">
        <f t="shared" si="71"/>
        <v>2371.8829357465179</v>
      </c>
      <c r="Q371" s="39">
        <f>1000*secondary!M372</f>
        <v>2875.9384716852469</v>
      </c>
      <c r="R371" s="41">
        <f>secondary!N372</f>
        <v>89.45072779818301</v>
      </c>
      <c r="S371" s="41">
        <f t="shared" si="72"/>
        <v>27.570073643063662</v>
      </c>
      <c r="T371" s="50" t="s">
        <v>55</v>
      </c>
      <c r="U371" s="39">
        <f t="shared" si="73"/>
        <v>2875.8063189231971</v>
      </c>
      <c r="V371" s="41">
        <f t="shared" si="74"/>
        <v>55.703174304254986</v>
      </c>
      <c r="W371" s="41" t="s">
        <v>55</v>
      </c>
      <c r="X371" s="39">
        <f t="shared" si="75"/>
        <v>5247.6892546697145</v>
      </c>
      <c r="Y371" s="39">
        <f t="shared" si="76"/>
        <v>5247.984885382536</v>
      </c>
      <c r="Z371" s="41">
        <f t="shared" si="77"/>
        <v>89.391839573980391</v>
      </c>
      <c r="AA371" s="39">
        <f t="shared" si="78"/>
        <v>5497.3022596094352</v>
      </c>
      <c r="AB371" s="41">
        <f t="shared" si="79"/>
        <v>-89.391839573980391</v>
      </c>
    </row>
    <row r="372" spans="6:28">
      <c r="F372" s="38">
        <f t="shared" si="67"/>
        <v>1401</v>
      </c>
      <c r="G372" s="38">
        <f t="shared" si="68"/>
        <v>1401000</v>
      </c>
      <c r="H372" s="38"/>
      <c r="I372" s="39">
        <f t="shared" si="69"/>
        <v>307532.83294523187</v>
      </c>
      <c r="J372" s="39" t="s">
        <v>55</v>
      </c>
      <c r="K372" s="39">
        <v>0</v>
      </c>
      <c r="L372" s="39">
        <f>1000*primary!M373</f>
        <v>2351.8769734032221</v>
      </c>
      <c r="M372" s="41">
        <f>primary!N373</f>
        <v>89.32622134813775</v>
      </c>
      <c r="N372" s="40">
        <f t="shared" si="70"/>
        <v>27.656626490121546</v>
      </c>
      <c r="O372" s="50" t="s">
        <v>55</v>
      </c>
      <c r="P372" s="39">
        <f t="shared" si="71"/>
        <v>2351.7143553236829</v>
      </c>
      <c r="Q372" s="39">
        <f>1000*secondary!M373</f>
        <v>2851.6254115318779</v>
      </c>
      <c r="R372" s="41">
        <f>secondary!N373</f>
        <v>89.455371462212085</v>
      </c>
      <c r="S372" s="41">
        <f t="shared" si="72"/>
        <v>27.105891625647569</v>
      </c>
      <c r="T372" s="50" t="s">
        <v>55</v>
      </c>
      <c r="U372" s="39">
        <f t="shared" si="73"/>
        <v>2851.4965822061808</v>
      </c>
      <c r="V372" s="41">
        <f t="shared" si="74"/>
        <v>54.762518115769112</v>
      </c>
      <c r="W372" s="41" t="s">
        <v>55</v>
      </c>
      <c r="X372" s="39">
        <f t="shared" si="75"/>
        <v>5203.2109375298642</v>
      </c>
      <c r="Y372" s="39">
        <f t="shared" si="76"/>
        <v>5203.4991105813388</v>
      </c>
      <c r="Z372" s="41">
        <f t="shared" si="77"/>
        <v>89.396998246751863</v>
      </c>
      <c r="AA372" s="39">
        <f t="shared" si="78"/>
        <v>5615.7540508838729</v>
      </c>
      <c r="AB372" s="41">
        <f t="shared" si="79"/>
        <v>-89.396998246751863</v>
      </c>
    </row>
    <row r="373" spans="6:28">
      <c r="F373" s="38">
        <f t="shared" si="67"/>
        <v>1404</v>
      </c>
      <c r="G373" s="38">
        <f t="shared" si="68"/>
        <v>1404000</v>
      </c>
      <c r="H373" s="38"/>
      <c r="I373" s="39">
        <f t="shared" si="69"/>
        <v>308851.30017101497</v>
      </c>
      <c r="J373" s="39" t="s">
        <v>55</v>
      </c>
      <c r="K373" s="39">
        <v>0</v>
      </c>
      <c r="L373" s="39">
        <f>1000*primary!M374</f>
        <v>2332.0758453842855</v>
      </c>
      <c r="M373" s="41">
        <f>primary!N374</f>
        <v>89.331894342423098</v>
      </c>
      <c r="N373" s="40">
        <f t="shared" si="70"/>
        <v>27.192888743124374</v>
      </c>
      <c r="O373" s="50" t="s">
        <v>55</v>
      </c>
      <c r="P373" s="39">
        <f t="shared" si="71"/>
        <v>2331.9173002974685</v>
      </c>
      <c r="Q373" s="39">
        <f>1000*secondary!M374</f>
        <v>2827.7578345300949</v>
      </c>
      <c r="R373" s="41">
        <f>secondary!N374</f>
        <v>89.459930037869569</v>
      </c>
      <c r="S373" s="41">
        <f t="shared" si="72"/>
        <v>26.654047902487648</v>
      </c>
      <c r="T373" s="50" t="s">
        <v>55</v>
      </c>
      <c r="U373" s="39">
        <f t="shared" si="73"/>
        <v>2827.6322130851358</v>
      </c>
      <c r="V373" s="41">
        <f t="shared" si="74"/>
        <v>53.846936645612018</v>
      </c>
      <c r="W373" s="41" t="s">
        <v>55</v>
      </c>
      <c r="X373" s="39">
        <f t="shared" si="75"/>
        <v>5159.5495133826043</v>
      </c>
      <c r="Y373" s="39">
        <f t="shared" si="76"/>
        <v>5159.8304888467783</v>
      </c>
      <c r="Z373" s="41">
        <f t="shared" si="77"/>
        <v>89.402062099068573</v>
      </c>
      <c r="AA373" s="39">
        <f t="shared" si="78"/>
        <v>5735.7264760238359</v>
      </c>
      <c r="AB373" s="41">
        <f t="shared" si="79"/>
        <v>-89.402062099068573</v>
      </c>
    </row>
    <row r="374" spans="6:28">
      <c r="F374" s="38">
        <f t="shared" si="67"/>
        <v>1407</v>
      </c>
      <c r="G374" s="38">
        <f t="shared" si="68"/>
        <v>1407000</v>
      </c>
      <c r="H374" s="38"/>
      <c r="I374" s="39">
        <f t="shared" si="69"/>
        <v>310172.58764754835</v>
      </c>
      <c r="J374" s="39" t="s">
        <v>55</v>
      </c>
      <c r="K374" s="39">
        <v>0</v>
      </c>
      <c r="L374" s="39">
        <f>1000*primary!M375</f>
        <v>2312.6360891201707</v>
      </c>
      <c r="M374" s="41">
        <f>primary!N375</f>
        <v>89.337463797855833</v>
      </c>
      <c r="N374" s="40">
        <f t="shared" si="70"/>
        <v>26.741428403504713</v>
      </c>
      <c r="O374" s="50" t="s">
        <v>55</v>
      </c>
      <c r="P374" s="39">
        <f t="shared" si="71"/>
        <v>2312.481475970776</v>
      </c>
      <c r="Q374" s="39">
        <f>1000*secondary!M375</f>
        <v>2804.3234594745741</v>
      </c>
      <c r="R374" s="41">
        <f>secondary!N375</f>
        <v>89.464405871016496</v>
      </c>
      <c r="S374" s="41">
        <f t="shared" si="72"/>
        <v>26.214100217864878</v>
      </c>
      <c r="T374" s="50" t="s">
        <v>55</v>
      </c>
      <c r="U374" s="39">
        <f t="shared" si="73"/>
        <v>2804.2009354376178</v>
      </c>
      <c r="V374" s="41">
        <f t="shared" si="74"/>
        <v>52.955528621369595</v>
      </c>
      <c r="W374" s="41" t="s">
        <v>55</v>
      </c>
      <c r="X374" s="39">
        <f t="shared" si="75"/>
        <v>5116.6824114083938</v>
      </c>
      <c r="Y374" s="39">
        <f t="shared" si="76"/>
        <v>5116.9564378864497</v>
      </c>
      <c r="Z374" s="41">
        <f t="shared" si="77"/>
        <v>89.407033753026582</v>
      </c>
      <c r="AA374" s="39">
        <f t="shared" si="78"/>
        <v>5857.227672397963</v>
      </c>
      <c r="AB374" s="41">
        <f t="shared" si="79"/>
        <v>-89.407033753026582</v>
      </c>
    </row>
    <row r="375" spans="6:28">
      <c r="F375" s="38">
        <f t="shared" si="67"/>
        <v>1410</v>
      </c>
      <c r="G375" s="38">
        <f t="shared" si="68"/>
        <v>1410000</v>
      </c>
      <c r="H375" s="38"/>
      <c r="I375" s="39">
        <f t="shared" si="69"/>
        <v>311496.69537483191</v>
      </c>
      <c r="J375" s="39" t="s">
        <v>55</v>
      </c>
      <c r="K375" s="39">
        <v>0</v>
      </c>
      <c r="L375" s="39">
        <f>1000*primary!M376</f>
        <v>2293.547781150919</v>
      </c>
      <c r="M375" s="41">
        <f>primary!N376</f>
        <v>89.34293255788802</v>
      </c>
      <c r="N375" s="40">
        <f t="shared" si="70"/>
        <v>26.301807122111665</v>
      </c>
      <c r="O375" s="50" t="s">
        <v>55</v>
      </c>
      <c r="P375" s="39">
        <f t="shared" si="71"/>
        <v>2293.3969650639237</v>
      </c>
      <c r="Q375" s="39">
        <f>1000*secondary!M376</f>
        <v>2781.3104531781287</v>
      </c>
      <c r="R375" s="41">
        <f>secondary!N376</f>
        <v>89.468801221931656</v>
      </c>
      <c r="S375" s="41">
        <f t="shared" si="72"/>
        <v>25.785626123192777</v>
      </c>
      <c r="T375" s="50" t="s">
        <v>55</v>
      </c>
      <c r="U375" s="39">
        <f t="shared" si="73"/>
        <v>2781.1909208904308</v>
      </c>
      <c r="V375" s="41">
        <f t="shared" si="74"/>
        <v>52.087433245304439</v>
      </c>
      <c r="W375" s="41" t="s">
        <v>55</v>
      </c>
      <c r="X375" s="39">
        <f t="shared" si="75"/>
        <v>5074.5878859543545</v>
      </c>
      <c r="Y375" s="39">
        <f t="shared" si="76"/>
        <v>5074.855201183258</v>
      </c>
      <c r="Z375" s="41">
        <f t="shared" si="77"/>
        <v>89.411915734776926</v>
      </c>
      <c r="AA375" s="39">
        <f t="shared" si="78"/>
        <v>5980.2657947809821</v>
      </c>
      <c r="AB375" s="41">
        <f t="shared" si="79"/>
        <v>-89.411915734776926</v>
      </c>
    </row>
    <row r="376" spans="6:28">
      <c r="F376" s="38">
        <f t="shared" si="67"/>
        <v>1413</v>
      </c>
      <c r="G376" s="38">
        <f t="shared" si="68"/>
        <v>1413000</v>
      </c>
      <c r="H376" s="38"/>
      <c r="I376" s="39">
        <f t="shared" si="69"/>
        <v>312823.62335286598</v>
      </c>
      <c r="J376" s="39" t="s">
        <v>55</v>
      </c>
      <c r="K376" s="39">
        <v>0</v>
      </c>
      <c r="L376" s="39">
        <f>1000*primary!M377</f>
        <v>2274.8013586191896</v>
      </c>
      <c r="M376" s="41">
        <f>primary!N377</f>
        <v>89.348303362635647</v>
      </c>
      <c r="N376" s="40">
        <f t="shared" si="70"/>
        <v>25.87360610587875</v>
      </c>
      <c r="O376" s="50" t="s">
        <v>55</v>
      </c>
      <c r="P376" s="39">
        <f t="shared" si="71"/>
        <v>2274.6542105741673</v>
      </c>
      <c r="Q376" s="39">
        <f>1000*secondary!M377</f>
        <v>2758.7074102231741</v>
      </c>
      <c r="R376" s="41">
        <f>secondary!N377</f>
        <v>89.47311826917975</v>
      </c>
      <c r="S376" s="41">
        <f t="shared" si="72"/>
        <v>25.368221917401119</v>
      </c>
      <c r="T376" s="50" t="s">
        <v>55</v>
      </c>
      <c r="U376" s="39">
        <f t="shared" si="73"/>
        <v>2758.59076858765</v>
      </c>
      <c r="V376" s="41">
        <f t="shared" si="74"/>
        <v>51.241828023279865</v>
      </c>
      <c r="W376" s="41" t="s">
        <v>55</v>
      </c>
      <c r="X376" s="39">
        <f t="shared" si="75"/>
        <v>5033.2449791618174</v>
      </c>
      <c r="Y376" s="39">
        <f t="shared" si="76"/>
        <v>5033.5058105853832</v>
      </c>
      <c r="Z376" s="41">
        <f t="shared" si="77"/>
        <v>89.416710478870456</v>
      </c>
      <c r="AA376" s="39">
        <f t="shared" si="78"/>
        <v>6104.8490153541343</v>
      </c>
      <c r="AB376" s="41">
        <f t="shared" si="79"/>
        <v>-89.416710478870456</v>
      </c>
    </row>
    <row r="377" spans="6:28">
      <c r="F377" s="38">
        <f t="shared" si="67"/>
        <v>1416</v>
      </c>
      <c r="G377" s="38">
        <f t="shared" si="68"/>
        <v>1416000</v>
      </c>
      <c r="H377" s="38"/>
      <c r="I377" s="39">
        <f t="shared" si="69"/>
        <v>314153.3715816504</v>
      </c>
      <c r="J377" s="39" t="s">
        <v>55</v>
      </c>
      <c r="K377" s="39">
        <v>0</v>
      </c>
      <c r="L377" s="39">
        <f>1000*primary!M378</f>
        <v>2256.3876030354659</v>
      </c>
      <c r="M377" s="41">
        <f>primary!N378</f>
        <v>89.353578853531346</v>
      </c>
      <c r="N377" s="40">
        <f t="shared" si="70"/>
        <v>25.456425075660587</v>
      </c>
      <c r="O377" s="50" t="s">
        <v>55</v>
      </c>
      <c r="P377" s="39">
        <f t="shared" si="71"/>
        <v>2256.2439995608856</v>
      </c>
      <c r="Q377" s="39">
        <f>1000*secondary!M378</f>
        <v>2736.5033338015141</v>
      </c>
      <c r="R377" s="41">
        <f>secondary!N378</f>
        <v>89.477359113271802</v>
      </c>
      <c r="S377" s="41">
        <f t="shared" si="72"/>
        <v>24.961501653022754</v>
      </c>
      <c r="T377" s="50" t="s">
        <v>55</v>
      </c>
      <c r="U377" s="39">
        <f t="shared" si="73"/>
        <v>2736.3894860458054</v>
      </c>
      <c r="V377" s="41">
        <f t="shared" si="74"/>
        <v>50.417926728683341</v>
      </c>
      <c r="W377" s="41" t="s">
        <v>55</v>
      </c>
      <c r="X377" s="39">
        <f t="shared" si="75"/>
        <v>4992.6334856066915</v>
      </c>
      <c r="Y377" s="39">
        <f t="shared" si="76"/>
        <v>4992.8880509117007</v>
      </c>
      <c r="Z377" s="41">
        <f t="shared" si="77"/>
        <v>89.42142033238072</v>
      </c>
      <c r="AA377" s="39">
        <f t="shared" si="78"/>
        <v>6230.9855237051015</v>
      </c>
      <c r="AB377" s="41">
        <f t="shared" si="79"/>
        <v>-89.42142033238072</v>
      </c>
    </row>
    <row r="378" spans="6:28">
      <c r="F378" s="38">
        <f t="shared" si="67"/>
        <v>1419</v>
      </c>
      <c r="G378" s="38">
        <f t="shared" si="68"/>
        <v>1419000</v>
      </c>
      <c r="H378" s="38"/>
      <c r="I378" s="39">
        <f t="shared" si="69"/>
        <v>315485.94006118504</v>
      </c>
      <c r="J378" s="39" t="s">
        <v>55</v>
      </c>
      <c r="K378" s="39">
        <v>0</v>
      </c>
      <c r="L378" s="39">
        <f>1000*primary!M379</f>
        <v>2238.2976249125059</v>
      </c>
      <c r="M378" s="41">
        <f>primary!N379</f>
        <v>89.358761577728103</v>
      </c>
      <c r="N378" s="40">
        <f t="shared" si="70"/>
        <v>25.049881288444855</v>
      </c>
      <c r="O378" s="50" t="s">
        <v>55</v>
      </c>
      <c r="P378" s="39">
        <f t="shared" si="71"/>
        <v>2238.1574477986123</v>
      </c>
      <c r="Q378" s="39">
        <f>1000*secondary!M379</f>
        <v>2714.6876175748362</v>
      </c>
      <c r="R378" s="41">
        <f>secondary!N379</f>
        <v>89.481525780130355</v>
      </c>
      <c r="S378" s="41">
        <f t="shared" si="72"/>
        <v>24.565096203380648</v>
      </c>
      <c r="T378" s="50" t="s">
        <v>55</v>
      </c>
      <c r="U378" s="39">
        <f t="shared" si="73"/>
        <v>2714.5764710287053</v>
      </c>
      <c r="V378" s="41">
        <f t="shared" si="74"/>
        <v>49.614977491825499</v>
      </c>
      <c r="W378" s="41" t="s">
        <v>55</v>
      </c>
      <c r="X378" s="39">
        <f t="shared" si="75"/>
        <v>4952.7339188273181</v>
      </c>
      <c r="Y378" s="39">
        <f t="shared" si="76"/>
        <v>4952.9824264471317</v>
      </c>
      <c r="Z378" s="41">
        <f t="shared" si="77"/>
        <v>89.42604755879016</v>
      </c>
      <c r="AA378" s="39">
        <f t="shared" si="78"/>
        <v>6358.6835268274408</v>
      </c>
      <c r="AB378" s="41">
        <f t="shared" si="79"/>
        <v>-89.42604755879016</v>
      </c>
    </row>
    <row r="379" spans="6:28">
      <c r="F379" s="38">
        <f t="shared" si="67"/>
        <v>1422</v>
      </c>
      <c r="G379" s="38">
        <f t="shared" si="68"/>
        <v>1422000</v>
      </c>
      <c r="H379" s="38"/>
      <c r="I379" s="39">
        <f t="shared" si="69"/>
        <v>316821.32879147009</v>
      </c>
      <c r="J379" s="39" t="s">
        <v>55</v>
      </c>
      <c r="K379" s="39">
        <v>0</v>
      </c>
      <c r="L379" s="39">
        <f>1000*primary!M380</f>
        <v>2220.5228492152187</v>
      </c>
      <c r="M379" s="41">
        <f>primary!N380</f>
        <v>89.363853992269284</v>
      </c>
      <c r="N379" s="40">
        <f t="shared" si="70"/>
        <v>24.653608619433932</v>
      </c>
      <c r="O379" s="50" t="s">
        <v>55</v>
      </c>
      <c r="P379" s="39">
        <f t="shared" si="71"/>
        <v>2220.3859852442129</v>
      </c>
      <c r="Q379" s="39">
        <f>1000*secondary!M380</f>
        <v>2693.250028493012</v>
      </c>
      <c r="R379" s="41">
        <f>secondary!N380</f>
        <v>89.485620224371871</v>
      </c>
      <c r="S379" s="41">
        <f t="shared" si="72"/>
        <v>24.178652386591864</v>
      </c>
      <c r="T379" s="50" t="s">
        <v>55</v>
      </c>
      <c r="U379" s="39">
        <f t="shared" si="73"/>
        <v>2693.1414943790787</v>
      </c>
      <c r="V379" s="41">
        <f t="shared" si="74"/>
        <v>48.832261006025796</v>
      </c>
      <c r="W379" s="41" t="s">
        <v>55</v>
      </c>
      <c r="X379" s="39">
        <f t="shared" si="75"/>
        <v>4913.5274796232916</v>
      </c>
      <c r="Y379" s="39">
        <f t="shared" si="76"/>
        <v>4913.7701292111924</v>
      </c>
      <c r="Z379" s="41">
        <f t="shared" si="77"/>
        <v>89.43059434168579</v>
      </c>
      <c r="AA379" s="39">
        <f t="shared" si="78"/>
        <v>6487.9512491214573</v>
      </c>
      <c r="AB379" s="41">
        <f t="shared" si="79"/>
        <v>-89.43059434168579</v>
      </c>
    </row>
    <row r="380" spans="6:28">
      <c r="F380" s="38">
        <f t="shared" si="67"/>
        <v>1425</v>
      </c>
      <c r="G380" s="38">
        <f t="shared" si="68"/>
        <v>1425000</v>
      </c>
      <c r="H380" s="38"/>
      <c r="I380" s="39">
        <f t="shared" si="69"/>
        <v>318159.53777250549</v>
      </c>
      <c r="J380" s="39" t="s">
        <v>55</v>
      </c>
      <c r="K380" s="39">
        <v>0</v>
      </c>
      <c r="L380" s="39">
        <f>1000*primary!M381</f>
        <v>2203.0550015759441</v>
      </c>
      <c r="M380" s="41">
        <f>primary!N381</f>
        <v>89.368858468039107</v>
      </c>
      <c r="N380" s="40">
        <f t="shared" si="70"/>
        <v>24.267256699843834</v>
      </c>
      <c r="O380" s="50" t="s">
        <v>55</v>
      </c>
      <c r="P380" s="39">
        <f t="shared" si="71"/>
        <v>2202.9213422682724</v>
      </c>
      <c r="Q380" s="39">
        <f>1000*secondary!M381</f>
        <v>2672.1806905117551</v>
      </c>
      <c r="R380" s="41">
        <f>secondary!N381</f>
        <v>89.489644332417186</v>
      </c>
      <c r="S380" s="41">
        <f t="shared" si="72"/>
        <v>23.801832142479523</v>
      </c>
      <c r="T380" s="50" t="s">
        <v>55</v>
      </c>
      <c r="U380" s="39">
        <f t="shared" si="73"/>
        <v>2672.0746837486672</v>
      </c>
      <c r="V380" s="41">
        <f t="shared" si="74"/>
        <v>48.069088842323353</v>
      </c>
      <c r="W380" s="41" t="s">
        <v>55</v>
      </c>
      <c r="X380" s="39">
        <f t="shared" si="75"/>
        <v>4874.9960260169391</v>
      </c>
      <c r="Y380" s="39">
        <f t="shared" si="76"/>
        <v>4875.2330088912759</v>
      </c>
      <c r="Z380" s="41">
        <f t="shared" si="77"/>
        <v>89.435062788251997</v>
      </c>
      <c r="AA380" s="39">
        <f t="shared" si="78"/>
        <v>6618.7969323931893</v>
      </c>
      <c r="AB380" s="41">
        <f t="shared" si="79"/>
        <v>-89.435062788251997</v>
      </c>
    </row>
    <row r="381" spans="6:28">
      <c r="F381" s="38">
        <f t="shared" si="67"/>
        <v>1428</v>
      </c>
      <c r="G381" s="38">
        <f t="shared" si="68"/>
        <v>1428000</v>
      </c>
      <c r="H381" s="38"/>
      <c r="I381" s="39">
        <f t="shared" si="69"/>
        <v>319500.56700429117</v>
      </c>
      <c r="J381" s="39" t="s">
        <v>55</v>
      </c>
      <c r="K381" s="39">
        <v>0</v>
      </c>
      <c r="L381" s="39">
        <f>1000*primary!M382</f>
        <v>2185.8860952285522</v>
      </c>
      <c r="M381" s="41">
        <f>primary!N382</f>
        <v>89.373777293507246</v>
      </c>
      <c r="N381" s="40">
        <f t="shared" si="70"/>
        <v>23.890490106567395</v>
      </c>
      <c r="O381" s="50" t="s">
        <v>55</v>
      </c>
      <c r="P381" s="39">
        <f t="shared" si="71"/>
        <v>2185.7555366042188</v>
      </c>
      <c r="Q381" s="39">
        <f>1000*secondary!M382</f>
        <v>2651.4700691551411</v>
      </c>
      <c r="R381" s="41">
        <f>secondary!N382</f>
        <v>89.493599925440563</v>
      </c>
      <c r="S381" s="41">
        <f t="shared" si="72"/>
        <v>23.434311758752155</v>
      </c>
      <c r="T381" s="50" t="s">
        <v>55</v>
      </c>
      <c r="U381" s="39">
        <f t="shared" si="73"/>
        <v>2651.3665081723352</v>
      </c>
      <c r="V381" s="41">
        <f t="shared" si="74"/>
        <v>47.32480186531955</v>
      </c>
      <c r="W381" s="41" t="s">
        <v>55</v>
      </c>
      <c r="X381" s="39">
        <f t="shared" si="75"/>
        <v>4837.1220447765536</v>
      </c>
      <c r="Y381" s="39">
        <f t="shared" si="76"/>
        <v>4837.3535443396004</v>
      </c>
      <c r="Z381" s="41">
        <f t="shared" si="77"/>
        <v>89.439454932584681</v>
      </c>
      <c r="AA381" s="39">
        <f t="shared" si="78"/>
        <v>6751.2288358554506</v>
      </c>
      <c r="AB381" s="41">
        <f t="shared" si="79"/>
        <v>-89.439454932584681</v>
      </c>
    </row>
    <row r="382" spans="6:28">
      <c r="F382" s="38">
        <f t="shared" si="67"/>
        <v>1431</v>
      </c>
      <c r="G382" s="38">
        <f t="shared" si="68"/>
        <v>1431000</v>
      </c>
      <c r="H382" s="38"/>
      <c r="I382" s="39">
        <f t="shared" si="69"/>
        <v>320844.41648682725</v>
      </c>
      <c r="J382" s="39" t="s">
        <v>55</v>
      </c>
      <c r="K382" s="39">
        <v>0</v>
      </c>
      <c r="L382" s="39">
        <f>1000*primary!M383</f>
        <v>2169.0084186180202</v>
      </c>
      <c r="M382" s="41">
        <f>primary!N383</f>
        <v>89.378612678279737</v>
      </c>
      <c r="N382" s="40">
        <f t="shared" si="70"/>
        <v>23.522987600178517</v>
      </c>
      <c r="O382" s="50" t="s">
        <v>55</v>
      </c>
      <c r="P382" s="39">
        <f t="shared" si="71"/>
        <v>2168.8808609718994</v>
      </c>
      <c r="Q382" s="39">
        <f>1000*secondary!M383</f>
        <v>2631.1089568723282</v>
      </c>
      <c r="R382" s="41">
        <f>secondary!N383</f>
        <v>89.497488762167109</v>
      </c>
      <c r="S382" s="41">
        <f t="shared" si="72"/>
        <v>23.075781143112799</v>
      </c>
      <c r="T382" s="50" t="s">
        <v>55</v>
      </c>
      <c r="U382" s="39">
        <f t="shared" si="73"/>
        <v>2631.0077634356053</v>
      </c>
      <c r="V382" s="41">
        <f t="shared" si="74"/>
        <v>46.598768743291316</v>
      </c>
      <c r="W382" s="41" t="s">
        <v>55</v>
      </c>
      <c r="X382" s="39">
        <f t="shared" si="75"/>
        <v>4799.8886244075047</v>
      </c>
      <c r="Y382" s="39">
        <f t="shared" si="76"/>
        <v>4800.1148165398045</v>
      </c>
      <c r="Z382" s="41">
        <f t="shared" si="77"/>
        <v>89.443772738830063</v>
      </c>
      <c r="AA382" s="39">
        <f t="shared" si="78"/>
        <v>6885.2552361272046</v>
      </c>
      <c r="AB382" s="41">
        <f t="shared" si="79"/>
        <v>-89.443772738830063</v>
      </c>
    </row>
    <row r="383" spans="6:28">
      <c r="F383" s="38">
        <f t="shared" si="67"/>
        <v>1434</v>
      </c>
      <c r="G383" s="38">
        <f t="shared" si="68"/>
        <v>1434000</v>
      </c>
      <c r="H383" s="38"/>
      <c r="I383" s="39">
        <f t="shared" si="69"/>
        <v>322191.08622011368</v>
      </c>
      <c r="J383" s="39" t="s">
        <v>55</v>
      </c>
      <c r="K383" s="39">
        <v>0</v>
      </c>
      <c r="L383" s="39">
        <f>1000*primary!M384</f>
        <v>2152.414523645095</v>
      </c>
      <c r="M383" s="41">
        <f>primary!N384</f>
        <v>89.383366756467865</v>
      </c>
      <c r="N383" s="40">
        <f t="shared" si="70"/>
        <v>23.164441407991362</v>
      </c>
      <c r="O383" s="50" t="s">
        <v>55</v>
      </c>
      <c r="P383" s="39">
        <f t="shared" si="71"/>
        <v>2152.2898713353175</v>
      </c>
      <c r="Q383" s="39">
        <f>1000*secondary!M384</f>
        <v>2611.0884591411946</v>
      </c>
      <c r="R383" s="41">
        <f>secondary!N384</f>
        <v>89.501312541527369</v>
      </c>
      <c r="S383" s="41">
        <f t="shared" si="72"/>
        <v>22.725943138201202</v>
      </c>
      <c r="T383" s="50" t="s">
        <v>55</v>
      </c>
      <c r="U383" s="39">
        <f t="shared" si="73"/>
        <v>2610.9895581883925</v>
      </c>
      <c r="V383" s="41">
        <f t="shared" si="74"/>
        <v>45.890384546192564</v>
      </c>
      <c r="W383" s="41" t="s">
        <v>55</v>
      </c>
      <c r="X383" s="39">
        <f t="shared" si="75"/>
        <v>4763.27942952371</v>
      </c>
      <c r="Y383" s="39">
        <f t="shared" si="76"/>
        <v>4763.5004829555246</v>
      </c>
      <c r="Z383" s="41">
        <f t="shared" si="77"/>
        <v>89.448018104173755</v>
      </c>
      <c r="AA383" s="39">
        <f t="shared" si="78"/>
        <v>7020.8844272333572</v>
      </c>
      <c r="AB383" s="41">
        <f t="shared" si="79"/>
        <v>-89.448018104173755</v>
      </c>
    </row>
    <row r="384" spans="6:28">
      <c r="F384" s="38">
        <f t="shared" si="67"/>
        <v>1437</v>
      </c>
      <c r="G384" s="38">
        <f t="shared" si="68"/>
        <v>1437000</v>
      </c>
      <c r="H384" s="38"/>
      <c r="I384" s="39">
        <f t="shared" si="69"/>
        <v>323540.57620415045</v>
      </c>
      <c r="J384" s="39" t="s">
        <v>55</v>
      </c>
      <c r="K384" s="39">
        <v>0</v>
      </c>
      <c r="L384" s="39">
        <f>1000*primary!M385</f>
        <v>2136.0972145083833</v>
      </c>
      <c r="M384" s="41">
        <f>primary!N385</f>
        <v>89.388041589885901</v>
      </c>
      <c r="N384" s="40">
        <f t="shared" si="70"/>
        <v>22.814556549152581</v>
      </c>
      <c r="O384" s="50" t="s">
        <v>55</v>
      </c>
      <c r="P384" s="39">
        <f t="shared" si="71"/>
        <v>2135.9753757569256</v>
      </c>
      <c r="Q384" s="39">
        <f>1000*secondary!M385</f>
        <v>2591.3999812748161</v>
      </c>
      <c r="R384" s="41">
        <f>secondary!N385</f>
        <v>89.505072905177713</v>
      </c>
      <c r="S384" s="41">
        <f t="shared" si="72"/>
        <v>22.384512876503717</v>
      </c>
      <c r="T384" s="50" t="s">
        <v>55</v>
      </c>
      <c r="U384" s="39">
        <f t="shared" si="73"/>
        <v>2591.303300760912</v>
      </c>
      <c r="V384" s="41">
        <f t="shared" si="74"/>
        <v>45.199069425656297</v>
      </c>
      <c r="W384" s="41" t="s">
        <v>55</v>
      </c>
      <c r="X384" s="39">
        <f t="shared" si="75"/>
        <v>4727.2786765178371</v>
      </c>
      <c r="Y384" s="39">
        <f t="shared" si="76"/>
        <v>4727.4947531792332</v>
      </c>
      <c r="Z384" s="41">
        <f t="shared" si="77"/>
        <v>89.452192861663434</v>
      </c>
      <c r="AA384" s="39">
        <f t="shared" si="78"/>
        <v>7158.1247206054086</v>
      </c>
      <c r="AB384" s="41">
        <f t="shared" si="79"/>
        <v>-89.452192861663434</v>
      </c>
    </row>
    <row r="385" spans="6:28">
      <c r="F385" s="38">
        <f t="shared" si="67"/>
        <v>1440</v>
      </c>
      <c r="G385" s="38">
        <f t="shared" si="68"/>
        <v>1440000</v>
      </c>
      <c r="H385" s="38"/>
      <c r="I385" s="39">
        <f t="shared" si="69"/>
        <v>324892.88643893739</v>
      </c>
      <c r="J385" s="39" t="s">
        <v>55</v>
      </c>
      <c r="K385" s="39">
        <v>0</v>
      </c>
      <c r="L385" s="39">
        <f>1000*primary!M386</f>
        <v>2120.0495371087559</v>
      </c>
      <c r="M385" s="41">
        <f>primary!N386</f>
        <v>89.392639171087552</v>
      </c>
      <c r="N385" s="40">
        <f t="shared" si="70"/>
        <v>22.473050198974892</v>
      </c>
      <c r="O385" s="50" t="s">
        <v>55</v>
      </c>
      <c r="P385" s="39">
        <f t="shared" si="71"/>
        <v>2119.9304238134337</v>
      </c>
      <c r="Q385" s="39">
        <f>1000*secondary!M386</f>
        <v>2572.035215889684</v>
      </c>
      <c r="R385" s="41">
        <f>secondary!N386</f>
        <v>89.508771439894304</v>
      </c>
      <c r="S385" s="41">
        <f t="shared" si="72"/>
        <v>22.051217172589112</v>
      </c>
      <c r="T385" s="50" t="s">
        <v>55</v>
      </c>
      <c r="U385" s="39">
        <f t="shared" si="73"/>
        <v>2571.9406866407126</v>
      </c>
      <c r="V385" s="41">
        <f t="shared" si="74"/>
        <v>44.524267371564008</v>
      </c>
      <c r="W385" s="41" t="s">
        <v>55</v>
      </c>
      <c r="X385" s="39">
        <f t="shared" si="75"/>
        <v>4691.8711104541462</v>
      </c>
      <c r="Y385" s="39">
        <f t="shared" si="76"/>
        <v>4692.0823658051013</v>
      </c>
      <c r="Z385" s="41">
        <f t="shared" si="77"/>
        <v>89.456298782901811</v>
      </c>
      <c r="AA385" s="39">
        <f t="shared" si="78"/>
        <v>7296.9844450811643</v>
      </c>
      <c r="AB385" s="41">
        <f t="shared" si="79"/>
        <v>-89.456298782901811</v>
      </c>
    </row>
    <row r="386" spans="6:28">
      <c r="F386" s="38">
        <f t="shared" si="67"/>
        <v>1443</v>
      </c>
      <c r="G386" s="38">
        <f t="shared" si="68"/>
        <v>1443000</v>
      </c>
      <c r="H386" s="38"/>
      <c r="I386" s="39">
        <f t="shared" si="69"/>
        <v>326248.01692447485</v>
      </c>
      <c r="J386" s="39" t="s">
        <v>55</v>
      </c>
      <c r="K386" s="39">
        <v>0</v>
      </c>
      <c r="L386" s="39">
        <f>1000*primary!M387</f>
        <v>2104.2647689832565</v>
      </c>
      <c r="M386" s="41">
        <f>primary!N387</f>
        <v>89.397161426250676</v>
      </c>
      <c r="N386" s="40">
        <f t="shared" si="70"/>
        <v>22.139651089920633</v>
      </c>
      <c r="O386" s="50" t="s">
        <v>55</v>
      </c>
      <c r="P386" s="39">
        <f t="shared" si="71"/>
        <v>2104.1482965403779</v>
      </c>
      <c r="Q386" s="39">
        <f>1000*secondary!M387</f>
        <v>2552.9861309972316</v>
      </c>
      <c r="R386" s="41">
        <f>secondary!N387</f>
        <v>89.512409679847977</v>
      </c>
      <c r="S386" s="41">
        <f t="shared" si="72"/>
        <v>21.725793950214037</v>
      </c>
      <c r="T386" s="50" t="s">
        <v>55</v>
      </c>
      <c r="U386" s="39">
        <f t="shared" si="73"/>
        <v>2552.8936865724445</v>
      </c>
      <c r="V386" s="41">
        <f t="shared" si="74"/>
        <v>43.865445040134674</v>
      </c>
      <c r="W386" s="41" t="s">
        <v>55</v>
      </c>
      <c r="X386" s="39">
        <f t="shared" si="75"/>
        <v>4657.041983112822</v>
      </c>
      <c r="Y386" s="39">
        <f t="shared" si="76"/>
        <v>4657.2485664546584</v>
      </c>
      <c r="Z386" s="41">
        <f t="shared" si="77"/>
        <v>89.460337580598861</v>
      </c>
      <c r="AA386" s="39">
        <f t="shared" si="78"/>
        <v>7437.4719469043193</v>
      </c>
      <c r="AB386" s="41">
        <f t="shared" si="79"/>
        <v>-89.460337580598861</v>
      </c>
    </row>
    <row r="387" spans="6:28">
      <c r="F387" s="38">
        <f t="shared" si="67"/>
        <v>1446</v>
      </c>
      <c r="G387" s="38">
        <f t="shared" si="68"/>
        <v>1446000</v>
      </c>
      <c r="H387" s="38"/>
      <c r="I387" s="39">
        <f t="shared" si="69"/>
        <v>327605.96766076266</v>
      </c>
      <c r="J387" s="39" t="s">
        <v>55</v>
      </c>
      <c r="K387" s="39">
        <v>0</v>
      </c>
      <c r="L387" s="39">
        <f>1000*primary!M388</f>
        <v>2088.7364097379373</v>
      </c>
      <c r="M387" s="41">
        <f>primary!N388</f>
        <v>89.401610217919099</v>
      </c>
      <c r="N387" s="40">
        <f t="shared" si="70"/>
        <v>21.814098946824558</v>
      </c>
      <c r="O387" s="50" t="s">
        <v>55</v>
      </c>
      <c r="P387" s="39">
        <f t="shared" si="71"/>
        <v>2088.6224968749298</v>
      </c>
      <c r="Q387" s="39">
        <f>1000*secondary!M388</f>
        <v>2534.2449586828197</v>
      </c>
      <c r="R387" s="41">
        <f>secondary!N388</f>
        <v>89.515989108766874</v>
      </c>
      <c r="S387" s="41">
        <f t="shared" si="72"/>
        <v>21.407991702030763</v>
      </c>
      <c r="T387" s="50" t="s">
        <v>55</v>
      </c>
      <c r="U387" s="39">
        <f t="shared" si="73"/>
        <v>2534.1545352445601</v>
      </c>
      <c r="V387" s="41">
        <f t="shared" si="74"/>
        <v>43.222090648855321</v>
      </c>
      <c r="W387" s="41" t="s">
        <v>55</v>
      </c>
      <c r="X387" s="39">
        <f t="shared" si="75"/>
        <v>4622.7770321194894</v>
      </c>
      <c r="Y387" s="39">
        <f t="shared" si="76"/>
        <v>4622.9790868888358</v>
      </c>
      <c r="Z387" s="41">
        <f t="shared" si="77"/>
        <v>89.464310910998236</v>
      </c>
      <c r="AA387" s="39">
        <f t="shared" si="78"/>
        <v>7579.5955897251088</v>
      </c>
      <c r="AB387" s="41">
        <f t="shared" si="79"/>
        <v>-89.464310910998236</v>
      </c>
    </row>
    <row r="388" spans="6:28">
      <c r="F388" s="38">
        <f t="shared" si="67"/>
        <v>1449</v>
      </c>
      <c r="G388" s="38">
        <f t="shared" si="68"/>
        <v>1449000</v>
      </c>
      <c r="H388" s="38"/>
      <c r="I388" s="39">
        <f t="shared" si="69"/>
        <v>328966.73864780064</v>
      </c>
      <c r="J388" s="39" t="s">
        <v>55</v>
      </c>
      <c r="K388" s="39">
        <v>0</v>
      </c>
      <c r="L388" s="39">
        <f>1000*primary!M389</f>
        <v>2073.4581719509702</v>
      </c>
      <c r="M388" s="41">
        <f>primary!N389</f>
        <v>89.405987347609539</v>
      </c>
      <c r="N388" s="40">
        <f t="shared" si="70"/>
        <v>21.496143954150657</v>
      </c>
      <c r="O388" s="50" t="s">
        <v>55</v>
      </c>
      <c r="P388" s="39">
        <f t="shared" si="71"/>
        <v>2073.3467405683405</v>
      </c>
      <c r="Q388" s="39">
        <f>1000*secondary!M389</f>
        <v>2515.8041843386404</v>
      </c>
      <c r="R388" s="41">
        <f>secondary!N389</f>
        <v>89.519511161993265</v>
      </c>
      <c r="S388" s="41">
        <f t="shared" si="72"/>
        <v>21.097568979785922</v>
      </c>
      <c r="T388" s="50" t="s">
        <v>55</v>
      </c>
      <c r="U388" s="39">
        <f t="shared" si="73"/>
        <v>2515.7157205294393</v>
      </c>
      <c r="V388" s="41">
        <f t="shared" si="74"/>
        <v>42.59371293393658</v>
      </c>
      <c r="W388" s="41" t="s">
        <v>55</v>
      </c>
      <c r="X388" s="39">
        <f t="shared" si="75"/>
        <v>4589.0624610977793</v>
      </c>
      <c r="Y388" s="39">
        <f t="shared" si="76"/>
        <v>4589.2601251441729</v>
      </c>
      <c r="Z388" s="41">
        <f t="shared" si="77"/>
        <v>89.468220376190459</v>
      </c>
      <c r="AA388" s="39">
        <f t="shared" si="78"/>
        <v>7723.3637545999445</v>
      </c>
      <c r="AB388" s="41">
        <f t="shared" si="79"/>
        <v>-89.468220376190459</v>
      </c>
    </row>
    <row r="389" spans="6:28">
      <c r="F389" s="38">
        <f t="shared" si="67"/>
        <v>1452</v>
      </c>
      <c r="G389" s="38">
        <f t="shared" si="68"/>
        <v>1452000</v>
      </c>
      <c r="H389" s="38"/>
      <c r="I389" s="39">
        <f t="shared" si="69"/>
        <v>330330.32988558908</v>
      </c>
      <c r="J389" s="39" t="s">
        <v>55</v>
      </c>
      <c r="K389" s="39">
        <v>0</v>
      </c>
      <c r="L389" s="39">
        <f>1000*primary!M390</f>
        <v>2058.4239725193111</v>
      </c>
      <c r="M389" s="41">
        <f>primary!N390</f>
        <v>89.410294558291383</v>
      </c>
      <c r="N389" s="40">
        <f t="shared" si="70"/>
        <v>21.185546253210994</v>
      </c>
      <c r="O389" s="50" t="s">
        <v>55</v>
      </c>
      <c r="P389" s="39">
        <f t="shared" si="71"/>
        <v>2058.3149475413461</v>
      </c>
      <c r="Q389" s="39">
        <f>1000*secondary!M390</f>
        <v>2497.6565364191747</v>
      </c>
      <c r="R389" s="41">
        <f>secondary!N390</f>
        <v>89.522977228440553</v>
      </c>
      <c r="S389" s="41">
        <f t="shared" si="72"/>
        <v>20.794293913058066</v>
      </c>
      <c r="T389" s="50" t="s">
        <v>55</v>
      </c>
      <c r="U389" s="39">
        <f t="shared" si="73"/>
        <v>2497.5699732456114</v>
      </c>
      <c r="V389" s="41">
        <f t="shared" si="74"/>
        <v>41.979840166269057</v>
      </c>
      <c r="W389" s="41" t="s">
        <v>55</v>
      </c>
      <c r="X389" s="39">
        <f t="shared" si="75"/>
        <v>4555.8849207869571</v>
      </c>
      <c r="Y389" s="39">
        <f t="shared" si="76"/>
        <v>4556.07832663513</v>
      </c>
      <c r="Z389" s="41">
        <f t="shared" si="77"/>
        <v>89.472067526303334</v>
      </c>
      <c r="AA389" s="39">
        <f t="shared" si="78"/>
        <v>7868.78483999114</v>
      </c>
      <c r="AB389" s="41">
        <f t="shared" si="79"/>
        <v>-89.472067526303334</v>
      </c>
    </row>
    <row r="390" spans="6:28">
      <c r="F390" s="38">
        <f t="shared" ref="F390:F453" si="80">F389+F$3</f>
        <v>1455</v>
      </c>
      <c r="G390" s="38">
        <f t="shared" ref="G390:G453" si="81">1000*F390</f>
        <v>1455000</v>
      </c>
      <c r="H390" s="38"/>
      <c r="I390" s="39">
        <f t="shared" ref="I390:I453" si="82">(6.283*G390*D$6)^2</f>
        <v>331696.74137412792</v>
      </c>
      <c r="J390" s="39" t="s">
        <v>55</v>
      </c>
      <c r="K390" s="39">
        <v>0</v>
      </c>
      <c r="L390" s="39">
        <f>1000*primary!M391</f>
        <v>2043.6279244238747</v>
      </c>
      <c r="M390" s="41">
        <f>primary!N391</f>
        <v>89.414533536746688</v>
      </c>
      <c r="N390" s="40">
        <f t="shared" ref="N390:N453" si="83">COS(RADIANS(M390))*L390</f>
        <v>20.882075467425285</v>
      </c>
      <c r="O390" s="50" t="s">
        <v>55</v>
      </c>
      <c r="P390" s="39">
        <f t="shared" ref="P390:P453" si="84">SIN(RADIANS(M390))*L390</f>
        <v>2043.5212336575332</v>
      </c>
      <c r="Q390" s="39">
        <f>1000*secondary!M391</f>
        <v>2479.7949766898578</v>
      </c>
      <c r="R390" s="41">
        <f>secondary!N391</f>
        <v>89.526388652456035</v>
      </c>
      <c r="S390" s="41">
        <f t="shared" ref="S390:S453" si="85">COS(RADIANS(R390))*Q390</f>
        <v>20.497943754721113</v>
      </c>
      <c r="T390" s="50" t="s">
        <v>55</v>
      </c>
      <c r="U390" s="39">
        <f t="shared" ref="U390:U453" si="86">SIN(RADIANS(R390))*Q390</f>
        <v>2479.7102574127648</v>
      </c>
      <c r="V390" s="41">
        <f t="shared" ref="V390:V453" si="87">N390+S390</f>
        <v>41.380019222146402</v>
      </c>
      <c r="W390" s="41" t="s">
        <v>55</v>
      </c>
      <c r="X390" s="39">
        <f t="shared" ref="X390:X453" si="88">P390+U390</f>
        <v>4523.231491070298</v>
      </c>
      <c r="Y390" s="39">
        <f t="shared" ref="Y390:Y453" si="89">SQRT(V390^2+X390^2)</f>
        <v>4523.4207661681057</v>
      </c>
      <c r="Z390" s="41">
        <f t="shared" ref="Z390:Z453" si="90">DEGREES(ASIN(X390/Y390))</f>
        <v>89.475853861597216</v>
      </c>
      <c r="AA390" s="39">
        <f t="shared" ref="AA390:AA453" si="91">I390/V390</f>
        <v>8015.8672617678558</v>
      </c>
      <c r="AB390" s="41">
        <f t="shared" ref="AB390:AB453" si="92">-1*Z390</f>
        <v>-89.475853861597216</v>
      </c>
    </row>
    <row r="391" spans="6:28">
      <c r="F391" s="38">
        <f t="shared" si="80"/>
        <v>1458</v>
      </c>
      <c r="G391" s="38">
        <f t="shared" si="81"/>
        <v>1458000</v>
      </c>
      <c r="H391" s="38"/>
      <c r="I391" s="39">
        <f t="shared" si="82"/>
        <v>333065.97311341704</v>
      </c>
      <c r="J391" s="39" t="s">
        <v>55</v>
      </c>
      <c r="K391" s="39">
        <v>0</v>
      </c>
      <c r="L391" s="39">
        <f>1000*primary!M392</f>
        <v>2029.0643288898043</v>
      </c>
      <c r="M391" s="41">
        <f>primary!N392</f>
        <v>89.418705915816759</v>
      </c>
      <c r="N391" s="40">
        <f t="shared" si="83"/>
        <v>20.585510253865014</v>
      </c>
      <c r="O391" s="50" t="s">
        <v>55</v>
      </c>
      <c r="P391" s="39">
        <f t="shared" si="84"/>
        <v>2028.9599028912869</v>
      </c>
      <c r="Q391" s="39">
        <f>1000*secondary!M392</f>
        <v>2462.2126909414728</v>
      </c>
      <c r="R391" s="41">
        <f>secondary!N392</f>
        <v>89.529746735594728</v>
      </c>
      <c r="S391" s="41">
        <f t="shared" si="85"/>
        <v>20.208304451444064</v>
      </c>
      <c r="T391" s="50" t="s">
        <v>55</v>
      </c>
      <c r="U391" s="39">
        <f t="shared" si="86"/>
        <v>2462.1297609720832</v>
      </c>
      <c r="V391" s="41">
        <f t="shared" si="87"/>
        <v>40.793814705309074</v>
      </c>
      <c r="W391" s="41" t="s">
        <v>55</v>
      </c>
      <c r="X391" s="39">
        <f t="shared" si="88"/>
        <v>4491.0896638633703</v>
      </c>
      <c r="Y391" s="39">
        <f t="shared" si="89"/>
        <v>4491.2749308162611</v>
      </c>
      <c r="Z391" s="41">
        <f t="shared" si="90"/>
        <v>89.479580834447177</v>
      </c>
      <c r="AA391" s="39">
        <f t="shared" si="91"/>
        <v>8164.6194532052541</v>
      </c>
      <c r="AB391" s="41">
        <f t="shared" si="92"/>
        <v>-89.479580834447177</v>
      </c>
    </row>
    <row r="392" spans="6:28">
      <c r="F392" s="38">
        <f t="shared" si="80"/>
        <v>1461</v>
      </c>
      <c r="G392" s="38">
        <f t="shared" si="81"/>
        <v>1461000</v>
      </c>
      <c r="H392" s="38"/>
      <c r="I392" s="39">
        <f t="shared" si="82"/>
        <v>334438.0251034564</v>
      </c>
      <c r="J392" s="39" t="s">
        <v>55</v>
      </c>
      <c r="K392" s="39">
        <v>0</v>
      </c>
      <c r="L392" s="39">
        <f>1000*primary!M393</f>
        <v>2014.7276679198858</v>
      </c>
      <c r="M392" s="41">
        <f>primary!N393</f>
        <v>89.422813276541817</v>
      </c>
      <c r="N392" s="40">
        <f t="shared" si="83"/>
        <v>20.295637879409586</v>
      </c>
      <c r="O392" s="50" t="s">
        <v>55</v>
      </c>
      <c r="P392" s="39">
        <f t="shared" si="84"/>
        <v>2014.6254398684064</v>
      </c>
      <c r="Q392" s="39">
        <f>1000*secondary!M393</f>
        <v>2444.9030801445142</v>
      </c>
      <c r="R392" s="41">
        <f>secondary!N393</f>
        <v>89.533052738309081</v>
      </c>
      <c r="S392" s="41">
        <f t="shared" si="85"/>
        <v>19.92517023766711</v>
      </c>
      <c r="T392" s="50" t="s">
        <v>55</v>
      </c>
      <c r="U392" s="39">
        <f t="shared" si="86"/>
        <v>2444.8218869461907</v>
      </c>
      <c r="V392" s="41">
        <f t="shared" si="87"/>
        <v>40.2208081170767</v>
      </c>
      <c r="W392" s="41" t="s">
        <v>55</v>
      </c>
      <c r="X392" s="39">
        <f t="shared" si="88"/>
        <v>4459.4473268145975</v>
      </c>
      <c r="Y392" s="39">
        <f t="shared" si="89"/>
        <v>4459.6287036074482</v>
      </c>
      <c r="Z392" s="41">
        <f t="shared" si="90"/>
        <v>89.483249851249838</v>
      </c>
      <c r="AA392" s="39">
        <f t="shared" si="91"/>
        <v>8315.0498649842593</v>
      </c>
      <c r="AB392" s="41">
        <f t="shared" si="92"/>
        <v>-89.483249851249838</v>
      </c>
    </row>
    <row r="393" spans="6:28">
      <c r="F393" s="38">
        <f t="shared" si="80"/>
        <v>1464</v>
      </c>
      <c r="G393" s="38">
        <f t="shared" si="81"/>
        <v>1464000</v>
      </c>
      <c r="H393" s="38"/>
      <c r="I393" s="39">
        <f t="shared" si="82"/>
        <v>335812.89734424622</v>
      </c>
      <c r="J393" s="39" t="s">
        <v>55</v>
      </c>
      <c r="K393" s="39">
        <v>0</v>
      </c>
      <c r="L393" s="39">
        <f>1000*primary!M394</f>
        <v>2000.6125971805702</v>
      </c>
      <c r="M393" s="41">
        <f>primary!N394</f>
        <v>89.426857150199766</v>
      </c>
      <c r="N393" s="40">
        <f t="shared" si="83"/>
        <v>20.012253819987283</v>
      </c>
      <c r="O393" s="50" t="s">
        <v>55</v>
      </c>
      <c r="P393" s="39">
        <f t="shared" si="84"/>
        <v>2000.5125027588881</v>
      </c>
      <c r="Q393" s="39">
        <f>1000*secondary!M394</f>
        <v>2427.8597520194103</v>
      </c>
      <c r="R393" s="41">
        <f>secondary!N394</f>
        <v>89.536307881559267</v>
      </c>
      <c r="S393" s="41">
        <f t="shared" si="85"/>
        <v>19.648343251585732</v>
      </c>
      <c r="T393" s="50" t="s">
        <v>55</v>
      </c>
      <c r="U393" s="39">
        <f t="shared" si="86"/>
        <v>2427.7802450146141</v>
      </c>
      <c r="V393" s="41">
        <f t="shared" si="87"/>
        <v>39.660597071573015</v>
      </c>
      <c r="W393" s="41" t="s">
        <v>55</v>
      </c>
      <c r="X393" s="39">
        <f t="shared" si="88"/>
        <v>4428.292747773502</v>
      </c>
      <c r="Y393" s="39">
        <f t="shared" si="89"/>
        <v>4428.4703479806058</v>
      </c>
      <c r="Z393" s="41">
        <f t="shared" si="90"/>
        <v>89.486862274221224</v>
      </c>
      <c r="AA393" s="39">
        <f t="shared" si="91"/>
        <v>8467.1669651928223</v>
      </c>
      <c r="AB393" s="41">
        <f t="shared" si="92"/>
        <v>-89.486862274221224</v>
      </c>
    </row>
    <row r="394" spans="6:28">
      <c r="F394" s="38">
        <f t="shared" si="80"/>
        <v>1467</v>
      </c>
      <c r="G394" s="38">
        <f t="shared" si="81"/>
        <v>1467000</v>
      </c>
      <c r="H394" s="38"/>
      <c r="I394" s="39">
        <f t="shared" si="82"/>
        <v>337190.58983578632</v>
      </c>
      <c r="J394" s="39" t="s">
        <v>55</v>
      </c>
      <c r="K394" s="39">
        <v>0</v>
      </c>
      <c r="L394" s="39">
        <f>1000*primary!M395</f>
        <v>1986.713939221303</v>
      </c>
      <c r="M394" s="41">
        <f>primary!N395</f>
        <v>89.430839020249167</v>
      </c>
      <c r="N394" s="40">
        <f t="shared" si="83"/>
        <v>19.735161381481337</v>
      </c>
      <c r="O394" s="50" t="s">
        <v>55</v>
      </c>
      <c r="P394" s="39">
        <f t="shared" si="84"/>
        <v>1986.6159165026022</v>
      </c>
      <c r="Q394" s="39">
        <f>1000*secondary!M395</f>
        <v>2411.0765129999645</v>
      </c>
      <c r="R394" s="41">
        <f>secondary!N395</f>
        <v>89.539513348348436</v>
      </c>
      <c r="S394" s="41">
        <f t="shared" si="85"/>
        <v>19.377633171799737</v>
      </c>
      <c r="T394" s="50" t="s">
        <v>55</v>
      </c>
      <c r="U394" s="39">
        <f t="shared" si="86"/>
        <v>2410.9986434821417</v>
      </c>
      <c r="V394" s="41">
        <f t="shared" si="87"/>
        <v>39.112794553281077</v>
      </c>
      <c r="W394" s="41" t="s">
        <v>55</v>
      </c>
      <c r="X394" s="39">
        <f t="shared" si="88"/>
        <v>4397.6145599847441</v>
      </c>
      <c r="Y394" s="39">
        <f t="shared" si="89"/>
        <v>4397.7884929686625</v>
      </c>
      <c r="Z394" s="41">
        <f t="shared" si="90"/>
        <v>89.490419423122574</v>
      </c>
      <c r="AA394" s="39">
        <f t="shared" si="91"/>
        <v>8620.9792393241369</v>
      </c>
      <c r="AB394" s="41">
        <f t="shared" si="92"/>
        <v>-89.490419423122574</v>
      </c>
    </row>
    <row r="395" spans="6:28">
      <c r="F395" s="38">
        <f t="shared" si="80"/>
        <v>1470</v>
      </c>
      <c r="G395" s="38">
        <f t="shared" si="81"/>
        <v>1470000</v>
      </c>
      <c r="H395" s="38"/>
      <c r="I395" s="39">
        <f t="shared" si="82"/>
        <v>338571.10257807671</v>
      </c>
      <c r="J395" s="39" t="s">
        <v>55</v>
      </c>
      <c r="K395" s="39">
        <v>0</v>
      </c>
      <c r="L395" s="39">
        <f>1000*primary!M396</f>
        <v>1973.0266770090984</v>
      </c>
      <c r="M395" s="41">
        <f>primary!N396</f>
        <v>89.434760324182221</v>
      </c>
      <c r="N395" s="40">
        <f t="shared" si="83"/>
        <v>19.464171340947694</v>
      </c>
      <c r="O395" s="50" t="s">
        <v>55</v>
      </c>
      <c r="P395" s="39">
        <f t="shared" si="84"/>
        <v>1972.9306663498278</v>
      </c>
      <c r="Q395" s="39">
        <f>1000*secondary!M396</f>
        <v>2394.5473605687721</v>
      </c>
      <c r="R395" s="41">
        <f>secondary!N396</f>
        <v>89.542670285186745</v>
      </c>
      <c r="S395" s="41">
        <f t="shared" si="85"/>
        <v>19.112856873356083</v>
      </c>
      <c r="T395" s="50" t="s">
        <v>55</v>
      </c>
      <c r="U395" s="39">
        <f t="shared" si="86"/>
        <v>2394.471081618864</v>
      </c>
      <c r="V395" s="41">
        <f t="shared" si="87"/>
        <v>38.57702821430378</v>
      </c>
      <c r="W395" s="41" t="s">
        <v>55</v>
      </c>
      <c r="X395" s="39">
        <f t="shared" si="88"/>
        <v>4367.4017479686918</v>
      </c>
      <c r="Y395" s="39">
        <f t="shared" si="89"/>
        <v>4367.5721190686509</v>
      </c>
      <c r="Z395" s="41">
        <f t="shared" si="90"/>
        <v>89.493922576898242</v>
      </c>
      <c r="AA395" s="39">
        <f t="shared" si="91"/>
        <v>8776.4951902785415</v>
      </c>
      <c r="AB395" s="41">
        <f t="shared" si="92"/>
        <v>-89.493922576898242</v>
      </c>
    </row>
    <row r="396" spans="6:28">
      <c r="F396" s="38">
        <f t="shared" si="80"/>
        <v>1473</v>
      </c>
      <c r="G396" s="38">
        <f t="shared" si="81"/>
        <v>1473000</v>
      </c>
      <c r="H396" s="38"/>
      <c r="I396" s="39">
        <f t="shared" si="82"/>
        <v>339954.4355711175</v>
      </c>
      <c r="J396" s="39" t="s">
        <v>55</v>
      </c>
      <c r="K396" s="39">
        <v>0</v>
      </c>
      <c r="L396" s="39">
        <f>1000*primary!M397</f>
        <v>1959.5459477614013</v>
      </c>
      <c r="M396" s="41">
        <f>primary!N397</f>
        <v>89.438622455291821</v>
      </c>
      <c r="N396" s="40">
        <f t="shared" si="83"/>
        <v>19.199101606940108</v>
      </c>
      <c r="O396" s="50" t="s">
        <v>55</v>
      </c>
      <c r="P396" s="39">
        <f t="shared" si="84"/>
        <v>1959.4518916997208</v>
      </c>
      <c r="Q396" s="39">
        <f>1000*secondary!M397</f>
        <v>2378.2664759446961</v>
      </c>
      <c r="R396" s="41">
        <f>secondary!N397</f>
        <v>89.545779803488315</v>
      </c>
      <c r="S396" s="41">
        <f t="shared" si="85"/>
        <v>18.85383810200792</v>
      </c>
      <c r="T396" s="50" t="s">
        <v>55</v>
      </c>
      <c r="U396" s="39">
        <f t="shared" si="86"/>
        <v>2378.1917423519972</v>
      </c>
      <c r="V396" s="41">
        <f t="shared" si="87"/>
        <v>38.052939708948031</v>
      </c>
      <c r="W396" s="41" t="s">
        <v>55</v>
      </c>
      <c r="X396" s="39">
        <f t="shared" si="88"/>
        <v>4337.6436340517175</v>
      </c>
      <c r="Y396" s="39">
        <f t="shared" si="89"/>
        <v>4337.810544762171</v>
      </c>
      <c r="Z396" s="41">
        <f t="shared" si="90"/>
        <v>89.49737297524311</v>
      </c>
      <c r="AA396" s="39">
        <f t="shared" si="91"/>
        <v>8933.7233383621679</v>
      </c>
      <c r="AB396" s="41">
        <f t="shared" si="92"/>
        <v>-89.49737297524311</v>
      </c>
    </row>
    <row r="397" spans="6:28">
      <c r="F397" s="38">
        <f t="shared" si="80"/>
        <v>1476</v>
      </c>
      <c r="G397" s="38">
        <f t="shared" si="81"/>
        <v>1476000</v>
      </c>
      <c r="H397" s="38"/>
      <c r="I397" s="39">
        <f t="shared" si="82"/>
        <v>341340.5888149087</v>
      </c>
      <c r="J397" s="39" t="s">
        <v>55</v>
      </c>
      <c r="K397" s="39">
        <v>0</v>
      </c>
      <c r="L397" s="39">
        <f>1000*primary!M398</f>
        <v>1946.2670370612764</v>
      </c>
      <c r="M397" s="41">
        <f>primary!N398</f>
        <v>89.442426764358089</v>
      </c>
      <c r="N397" s="40">
        <f t="shared" si="83"/>
        <v>18.939776897756271</v>
      </c>
      <c r="O397" s="50" t="s">
        <v>55</v>
      </c>
      <c r="P397" s="39">
        <f t="shared" si="84"/>
        <v>1946.1748802207737</v>
      </c>
      <c r="Q397" s="39">
        <f>1000*secondary!M398</f>
        <v>2362.2282171036732</v>
      </c>
      <c r="R397" s="41">
        <f>secondary!N398</f>
        <v>89.54884298090434</v>
      </c>
      <c r="S397" s="41">
        <f t="shared" si="85"/>
        <v>18.600407165602689</v>
      </c>
      <c r="T397" s="50" t="s">
        <v>55</v>
      </c>
      <c r="U397" s="39">
        <f t="shared" si="86"/>
        <v>2362.1549852907774</v>
      </c>
      <c r="V397" s="41">
        <f t="shared" si="87"/>
        <v>37.540184063358964</v>
      </c>
      <c r="W397" s="41" t="s">
        <v>55</v>
      </c>
      <c r="X397" s="39">
        <f t="shared" si="88"/>
        <v>4308.3298655115514</v>
      </c>
      <c r="Y397" s="39">
        <f t="shared" si="89"/>
        <v>4308.4934136514921</v>
      </c>
      <c r="Z397" s="41">
        <f t="shared" si="90"/>
        <v>89.500771820104816</v>
      </c>
      <c r="AA397" s="39">
        <f t="shared" si="91"/>
        <v>9092.6722212870991</v>
      </c>
      <c r="AB397" s="41">
        <f t="shared" si="92"/>
        <v>-89.500771820104816</v>
      </c>
    </row>
    <row r="398" spans="6:28">
      <c r="F398" s="38">
        <f t="shared" si="80"/>
        <v>1479</v>
      </c>
      <c r="G398" s="38">
        <f t="shared" si="81"/>
        <v>1479000</v>
      </c>
      <c r="H398" s="38"/>
      <c r="I398" s="39">
        <f t="shared" si="82"/>
        <v>342729.56230945018</v>
      </c>
      <c r="J398" s="39" t="s">
        <v>55</v>
      </c>
      <c r="K398" s="39">
        <v>0</v>
      </c>
      <c r="L398" s="39">
        <f>1000*primary!M399</f>
        <v>1933.1853732399898</v>
      </c>
      <c r="M398" s="41">
        <f>primary!N399</f>
        <v>89.446174561258076</v>
      </c>
      <c r="N398" s="40">
        <f t="shared" si="83"/>
        <v>18.686028436545278</v>
      </c>
      <c r="O398" s="50" t="s">
        <v>55</v>
      </c>
      <c r="P398" s="39">
        <f t="shared" si="84"/>
        <v>1933.0950622383543</v>
      </c>
      <c r="Q398" s="39">
        <f>1000*secondary!M399</f>
        <v>2346.4271121152451</v>
      </c>
      <c r="R398" s="41">
        <f>secondary!N399</f>
        <v>89.551860862596016</v>
      </c>
      <c r="S398" s="41">
        <f t="shared" si="85"/>
        <v>18.352400641564799</v>
      </c>
      <c r="T398" s="50" t="s">
        <v>55</v>
      </c>
      <c r="U398" s="39">
        <f t="shared" si="86"/>
        <v>2346.3553400668407</v>
      </c>
      <c r="V398" s="41">
        <f t="shared" si="87"/>
        <v>37.038429078110077</v>
      </c>
      <c r="W398" s="41" t="s">
        <v>55</v>
      </c>
      <c r="X398" s="39">
        <f t="shared" si="88"/>
        <v>4279.450402305195</v>
      </c>
      <c r="Y398" s="39">
        <f t="shared" si="89"/>
        <v>4279.6106821787735</v>
      </c>
      <c r="Z398" s="41">
        <f t="shared" si="90"/>
        <v>89.504120277096519</v>
      </c>
      <c r="AA398" s="39">
        <f t="shared" si="91"/>
        <v>9253.3503941722338</v>
      </c>
      <c r="AB398" s="41">
        <f t="shared" si="92"/>
        <v>-89.504120277096519</v>
      </c>
    </row>
    <row r="399" spans="6:28">
      <c r="F399" s="38">
        <f t="shared" si="80"/>
        <v>1482</v>
      </c>
      <c r="G399" s="38">
        <f t="shared" si="81"/>
        <v>1482000</v>
      </c>
      <c r="H399" s="38"/>
      <c r="I399" s="39">
        <f t="shared" si="82"/>
        <v>344121.35605474189</v>
      </c>
      <c r="J399" s="39" t="s">
        <v>55</v>
      </c>
      <c r="K399" s="39">
        <v>0</v>
      </c>
      <c r="L399" s="39">
        <f>1000*primary!M400</f>
        <v>1920.2965220128874</v>
      </c>
      <c r="M399" s="41">
        <f>primary!N400</f>
        <v>89.449867116502944</v>
      </c>
      <c r="N399" s="40">
        <f t="shared" si="83"/>
        <v>18.437693662273976</v>
      </c>
      <c r="O399" s="50" t="s">
        <v>55</v>
      </c>
      <c r="P399" s="39">
        <f t="shared" si="84"/>
        <v>1920.2080053752532</v>
      </c>
      <c r="Q399" s="39">
        <f>1000*secondary!M400</f>
        <v>2330.8578527783075</v>
      </c>
      <c r="R399" s="41">
        <f>secondary!N400</f>
        <v>89.554834462450202</v>
      </c>
      <c r="S399" s="41">
        <f t="shared" si="85"/>
        <v>18.109661099527649</v>
      </c>
      <c r="T399" s="50" t="s">
        <v>55</v>
      </c>
      <c r="U399" s="39">
        <f t="shared" si="86"/>
        <v>2330.7874999735955</v>
      </c>
      <c r="V399" s="41">
        <f t="shared" si="87"/>
        <v>36.547354761801628</v>
      </c>
      <c r="W399" s="41" t="s">
        <v>55</v>
      </c>
      <c r="X399" s="39">
        <f t="shared" si="88"/>
        <v>4250.9955053488484</v>
      </c>
      <c r="Y399" s="39">
        <f t="shared" si="89"/>
        <v>4251.1526078977913</v>
      </c>
      <c r="Z399" s="41">
        <f t="shared" si="90"/>
        <v>89.507419476871092</v>
      </c>
      <c r="AA399" s="39">
        <f t="shared" si="91"/>
        <v>9415.7664295422237</v>
      </c>
      <c r="AB399" s="41">
        <f t="shared" si="92"/>
        <v>-89.507419476871092</v>
      </c>
    </row>
    <row r="400" spans="6:28">
      <c r="F400" s="38">
        <f t="shared" si="80"/>
        <v>1485</v>
      </c>
      <c r="G400" s="38">
        <f t="shared" si="81"/>
        <v>1485000</v>
      </c>
      <c r="H400" s="38"/>
      <c r="I400" s="39">
        <f t="shared" si="82"/>
        <v>345515.97005078406</v>
      </c>
      <c r="J400" s="39" t="s">
        <v>55</v>
      </c>
      <c r="K400" s="39">
        <v>0</v>
      </c>
      <c r="L400" s="39">
        <f>1000*primary!M401</f>
        <v>1907.5961813553813</v>
      </c>
      <c r="M400" s="41">
        <f>primary!N401</f>
        <v>89.453505662706249</v>
      </c>
      <c r="N400" s="40">
        <f t="shared" si="83"/>
        <v>18.194615955607961</v>
      </c>
      <c r="O400" s="50" t="s">
        <v>55</v>
      </c>
      <c r="P400" s="39">
        <f t="shared" si="84"/>
        <v>1907.5094094320636</v>
      </c>
      <c r="Q400" s="39">
        <f>1000*secondary!M401</f>
        <v>2315.5152885404764</v>
      </c>
      <c r="R400" s="41">
        <f>secondary!N401</f>
        <v>89.557764764241028</v>
      </c>
      <c r="S400" s="41">
        <f t="shared" si="85"/>
        <v>17.872036838215404</v>
      </c>
      <c r="T400" s="50" t="s">
        <v>55</v>
      </c>
      <c r="U400" s="39">
        <f t="shared" si="86"/>
        <v>2315.4463158889989</v>
      </c>
      <c r="V400" s="41">
        <f t="shared" si="87"/>
        <v>36.066652793823366</v>
      </c>
      <c r="W400" s="41" t="s">
        <v>55</v>
      </c>
      <c r="X400" s="39">
        <f t="shared" si="88"/>
        <v>4222.9557253210623</v>
      </c>
      <c r="Y400" s="39">
        <f t="shared" si="89"/>
        <v>4223.1097382693824</v>
      </c>
      <c r="Z400" s="41">
        <f t="shared" si="90"/>
        <v>89.510670516417917</v>
      </c>
      <c r="AA400" s="39">
        <f t="shared" si="91"/>
        <v>9579.9289173281904</v>
      </c>
      <c r="AB400" s="41">
        <f t="shared" si="92"/>
        <v>-89.510670516417917</v>
      </c>
    </row>
    <row r="401" spans="6:28">
      <c r="F401" s="38">
        <f t="shared" si="80"/>
        <v>1488</v>
      </c>
      <c r="G401" s="38">
        <f t="shared" si="81"/>
        <v>1488000</v>
      </c>
      <c r="H401" s="38"/>
      <c r="I401" s="39">
        <f t="shared" si="82"/>
        <v>346913.40429757658</v>
      </c>
      <c r="J401" s="39" t="s">
        <v>55</v>
      </c>
      <c r="K401" s="39">
        <v>0</v>
      </c>
      <c r="L401" s="39">
        <f>1000*primary!M402</f>
        <v>1895.080176606549</v>
      </c>
      <c r="M401" s="41">
        <f>primary!N402</f>
        <v>89.457091395987078</v>
      </c>
      <c r="N401" s="40">
        <f t="shared" si="83"/>
        <v>17.95664437883546</v>
      </c>
      <c r="O401" s="50" t="s">
        <v>55</v>
      </c>
      <c r="P401" s="39">
        <f t="shared" si="84"/>
        <v>1894.9951014949249</v>
      </c>
      <c r="Q401" s="39">
        <f>1000*secondary!M402</f>
        <v>2300.3944206864726</v>
      </c>
      <c r="R401" s="41">
        <f>secondary!N402</f>
        <v>89.560652722739974</v>
      </c>
      <c r="S401" s="41">
        <f t="shared" si="85"/>
        <v>17.639381635750908</v>
      </c>
      <c r="T401" s="50" t="s">
        <v>55</v>
      </c>
      <c r="U401" s="39">
        <f t="shared" si="86"/>
        <v>2300.3267904671634</v>
      </c>
      <c r="V401" s="41">
        <f t="shared" si="87"/>
        <v>35.596026014586371</v>
      </c>
      <c r="W401" s="41" t="s">
        <v>55</v>
      </c>
      <c r="X401" s="39">
        <f t="shared" si="88"/>
        <v>4195.3218919620886</v>
      </c>
      <c r="Y401" s="39">
        <f t="shared" si="89"/>
        <v>4195.4728999535191</v>
      </c>
      <c r="Z401" s="41">
        <f t="shared" si="90"/>
        <v>89.51387446030914</v>
      </c>
      <c r="AA401" s="39">
        <f t="shared" si="91"/>
        <v>9745.8464648671743</v>
      </c>
      <c r="AB401" s="41">
        <f t="shared" si="92"/>
        <v>-89.51387446030914</v>
      </c>
    </row>
    <row r="402" spans="6:28">
      <c r="F402" s="38">
        <f t="shared" si="80"/>
        <v>1491</v>
      </c>
      <c r="G402" s="38">
        <f t="shared" si="81"/>
        <v>1491000</v>
      </c>
      <c r="H402" s="38"/>
      <c r="I402" s="39">
        <f t="shared" si="82"/>
        <v>348313.65879511932</v>
      </c>
      <c r="J402" s="39" t="s">
        <v>55</v>
      </c>
      <c r="K402" s="39">
        <v>0</v>
      </c>
      <c r="L402" s="39">
        <f>1000*primary!M403</f>
        <v>1882.7444557886934</v>
      </c>
      <c r="M402" s="41">
        <f>primary!N403</f>
        <v>89.460625477311297</v>
      </c>
      <c r="N402" s="40">
        <f t="shared" si="83"/>
        <v>17.723633429015411</v>
      </c>
      <c r="O402" s="50" t="s">
        <v>55</v>
      </c>
      <c r="P402" s="39">
        <f t="shared" si="84"/>
        <v>1882.6610312589828</v>
      </c>
      <c r="Q402" s="39">
        <f>1000*secondary!M403</f>
        <v>2285.490396781719</v>
      </c>
      <c r="R402" s="41">
        <f>secondary!N403</f>
        <v>89.563499264777235</v>
      </c>
      <c r="S402" s="41">
        <f t="shared" si="85"/>
        <v>17.411554512605061</v>
      </c>
      <c r="T402" s="50" t="s">
        <v>55</v>
      </c>
      <c r="U402" s="39">
        <f t="shared" si="86"/>
        <v>2285.4240725849795</v>
      </c>
      <c r="V402" s="41">
        <f t="shared" si="87"/>
        <v>35.135187941620472</v>
      </c>
      <c r="W402" s="41" t="s">
        <v>55</v>
      </c>
      <c r="X402" s="39">
        <f t="shared" si="88"/>
        <v>4168.0851038439623</v>
      </c>
      <c r="Y402" s="39">
        <f t="shared" si="89"/>
        <v>4168.2331885725425</v>
      </c>
      <c r="Z402" s="41">
        <f t="shared" si="90"/>
        <v>89.517032341887116</v>
      </c>
      <c r="AA402" s="39">
        <f t="shared" si="91"/>
        <v>9913.5276969022161</v>
      </c>
      <c r="AB402" s="41">
        <f t="shared" si="92"/>
        <v>-89.517032341887116</v>
      </c>
    </row>
    <row r="403" spans="6:28">
      <c r="F403" s="38">
        <f t="shared" si="80"/>
        <v>1494</v>
      </c>
      <c r="G403" s="38">
        <f t="shared" si="81"/>
        <v>1494000</v>
      </c>
      <c r="H403" s="38"/>
      <c r="I403" s="39">
        <f t="shared" si="82"/>
        <v>349716.73354341253</v>
      </c>
      <c r="J403" s="39" t="s">
        <v>55</v>
      </c>
      <c r="K403" s="39">
        <v>0</v>
      </c>
      <c r="L403" s="39">
        <f>1000*primary!M404</f>
        <v>1870.5850851317721</v>
      </c>
      <c r="M403" s="41">
        <f>primary!N404</f>
        <v>89.464109033774037</v>
      </c>
      <c r="N403" s="40">
        <f t="shared" si="83"/>
        <v>17.49544280358716</v>
      </c>
      <c r="O403" s="50" t="s">
        <v>55</v>
      </c>
      <c r="P403" s="39">
        <f t="shared" si="84"/>
        <v>1870.5032665565022</v>
      </c>
      <c r="Q403" s="39">
        <f>1000*secondary!M404</f>
        <v>2270.7985053581742</v>
      </c>
      <c r="R403" s="41">
        <f>secondary!N404</f>
        <v>89.566305290256977</v>
      </c>
      <c r="S403" s="41">
        <f t="shared" si="85"/>
        <v>17.188419506455876</v>
      </c>
      <c r="T403" s="50" t="s">
        <v>55</v>
      </c>
      <c r="U403" s="39">
        <f t="shared" si="86"/>
        <v>2270.7334520308164</v>
      </c>
      <c r="V403" s="41">
        <f t="shared" si="87"/>
        <v>34.68386231004304</v>
      </c>
      <c r="W403" s="41" t="s">
        <v>55</v>
      </c>
      <c r="X403" s="39">
        <f t="shared" si="88"/>
        <v>4141.236718587319</v>
      </c>
      <c r="Y403" s="39">
        <f t="shared" si="89"/>
        <v>4141.3819589215154</v>
      </c>
      <c r="Z403" s="41">
        <f t="shared" si="90"/>
        <v>89.520145164398855</v>
      </c>
      <c r="AA403" s="39">
        <f t="shared" si="91"/>
        <v>10082.981255583774</v>
      </c>
      <c r="AB403" s="41">
        <f t="shared" si="92"/>
        <v>-89.520145164398855</v>
      </c>
    </row>
    <row r="404" spans="6:28">
      <c r="F404" s="38">
        <f t="shared" si="80"/>
        <v>1497</v>
      </c>
      <c r="G404" s="38">
        <f t="shared" si="81"/>
        <v>1497000</v>
      </c>
      <c r="H404" s="38"/>
      <c r="I404" s="39">
        <f t="shared" si="82"/>
        <v>351122.62854245602</v>
      </c>
      <c r="J404" s="39" t="s">
        <v>55</v>
      </c>
      <c r="K404" s="39">
        <v>0</v>
      </c>
      <c r="L404" s="39">
        <f>1000*primary!M405</f>
        <v>1858.5982447923682</v>
      </c>
      <c r="M404" s="41">
        <f>primary!N405</f>
        <v>89.467543159826434</v>
      </c>
      <c r="N404" s="40">
        <f t="shared" si="83"/>
        <v>17.271937177726379</v>
      </c>
      <c r="O404" s="50" t="s">
        <v>55</v>
      </c>
      <c r="P404" s="39">
        <f t="shared" si="84"/>
        <v>1858.5179890793095</v>
      </c>
      <c r="Q404" s="39">
        <f>1000*secondary!M405</f>
        <v>2256.3141708301732</v>
      </c>
      <c r="R404" s="41">
        <f>secondary!N405</f>
        <v>89.569071673128278</v>
      </c>
      <c r="S404" s="41">
        <f t="shared" si="85"/>
        <v>16.969845458296941</v>
      </c>
      <c r="T404" s="50" t="s">
        <v>55</v>
      </c>
      <c r="U404" s="39">
        <f t="shared" si="86"/>
        <v>2256.2503544230576</v>
      </c>
      <c r="V404" s="41">
        <f t="shared" si="87"/>
        <v>34.241782636023316</v>
      </c>
      <c r="W404" s="41" t="s">
        <v>55</v>
      </c>
      <c r="X404" s="39">
        <f t="shared" si="88"/>
        <v>4114.7683435023673</v>
      </c>
      <c r="Y404" s="39">
        <f t="shared" si="89"/>
        <v>4114.9108156030925</v>
      </c>
      <c r="Z404" s="41">
        <f t="shared" si="90"/>
        <v>89.523213902093573</v>
      </c>
      <c r="AA404" s="39">
        <f t="shared" si="91"/>
        <v>10254.215800466684</v>
      </c>
      <c r="AB404" s="41">
        <f t="shared" si="92"/>
        <v>-89.523213902093573</v>
      </c>
    </row>
    <row r="405" spans="6:28">
      <c r="F405" s="38">
        <f t="shared" si="80"/>
        <v>1500</v>
      </c>
      <c r="G405" s="38">
        <f t="shared" si="81"/>
        <v>1500000</v>
      </c>
      <c r="H405" s="38"/>
      <c r="I405" s="39">
        <f t="shared" si="82"/>
        <v>352531.34379224991</v>
      </c>
      <c r="J405" s="39" t="s">
        <v>55</v>
      </c>
      <c r="K405" s="39">
        <v>0</v>
      </c>
      <c r="L405" s="39">
        <f>1000*primary!M406</f>
        <v>1846.7802247573677</v>
      </c>
      <c r="M405" s="41">
        <f>primary!N406</f>
        <v>89.470928918449474</v>
      </c>
      <c r="N405" s="40">
        <f t="shared" si="83"/>
        <v>17.052985992774534</v>
      </c>
      <c r="O405" s="50" t="s">
        <v>55</v>
      </c>
      <c r="P405" s="39">
        <f t="shared" si="84"/>
        <v>1846.7014902857484</v>
      </c>
      <c r="Q405" s="39">
        <f>1000*secondary!M406</f>
        <v>2242.032948628756</v>
      </c>
      <c r="R405" s="41">
        <f>secondary!N406</f>
        <v>89.571799262314826</v>
      </c>
      <c r="S405" s="41">
        <f t="shared" si="85"/>
        <v>16.755705809123079</v>
      </c>
      <c r="T405" s="50" t="s">
        <v>55</v>
      </c>
      <c r="U405" s="39">
        <f t="shared" si="86"/>
        <v>2241.9703363469803</v>
      </c>
      <c r="V405" s="41">
        <f t="shared" si="87"/>
        <v>33.808691801897609</v>
      </c>
      <c r="W405" s="41" t="s">
        <v>55</v>
      </c>
      <c r="X405" s="39">
        <f t="shared" si="88"/>
        <v>4088.6718266327289</v>
      </c>
      <c r="Y405" s="39">
        <f t="shared" si="89"/>
        <v>4088.8116040656082</v>
      </c>
      <c r="Z405" s="41">
        <f t="shared" si="90"/>
        <v>89.526239501250487</v>
      </c>
      <c r="AA405" s="39">
        <f t="shared" si="91"/>
        <v>10427.240008513523</v>
      </c>
      <c r="AB405" s="41">
        <f t="shared" si="92"/>
        <v>-89.526239501250487</v>
      </c>
    </row>
    <row r="406" spans="6:28">
      <c r="F406" s="38">
        <f t="shared" si="80"/>
        <v>1503</v>
      </c>
      <c r="G406" s="38">
        <f t="shared" si="81"/>
        <v>1503000</v>
      </c>
      <c r="H406" s="38"/>
      <c r="I406" s="39">
        <f t="shared" si="82"/>
        <v>353942.87929279398</v>
      </c>
      <c r="J406" s="39" t="s">
        <v>55</v>
      </c>
      <c r="K406" s="39">
        <v>0</v>
      </c>
      <c r="L406" s="39">
        <f>1000*primary!M407</f>
        <v>1835.1274209231181</v>
      </c>
      <c r="M406" s="41">
        <f>primary!N407</f>
        <v>89.474267342277543</v>
      </c>
      <c r="N406" s="40">
        <f t="shared" si="83"/>
        <v>16.838463255119738</v>
      </c>
      <c r="O406" s="50" t="s">
        <v>55</v>
      </c>
      <c r="P406" s="39">
        <f t="shared" si="84"/>
        <v>1835.0501674829331</v>
      </c>
      <c r="Q406" s="39">
        <f>1000*secondary!M407</f>
        <v>2227.9505205435698</v>
      </c>
      <c r="R406" s="41">
        <f>secondary!N407</f>
        <v>89.57448888260447</v>
      </c>
      <c r="S406" s="41">
        <f t="shared" si="85"/>
        <v>16.54587840663455</v>
      </c>
      <c r="T406" s="50" t="s">
        <v>55</v>
      </c>
      <c r="U406" s="39">
        <f t="shared" si="86"/>
        <v>2227.889080699063</v>
      </c>
      <c r="V406" s="41">
        <f t="shared" si="87"/>
        <v>33.384341661754291</v>
      </c>
      <c r="W406" s="41" t="s">
        <v>55</v>
      </c>
      <c r="X406" s="39">
        <f t="shared" si="88"/>
        <v>4062.9392481819959</v>
      </c>
      <c r="Y406" s="39">
        <f t="shared" si="89"/>
        <v>4063.0764020241941</v>
      </c>
      <c r="Z406" s="41">
        <f t="shared" si="90"/>
        <v>89.529222881189185</v>
      </c>
      <c r="AA406" s="39">
        <f t="shared" si="91"/>
        <v>10602.062574092253</v>
      </c>
      <c r="AB406" s="41">
        <f t="shared" si="92"/>
        <v>-89.529222881189185</v>
      </c>
    </row>
    <row r="407" spans="6:28">
      <c r="F407" s="38">
        <f t="shared" si="80"/>
        <v>1506</v>
      </c>
      <c r="G407" s="38">
        <f t="shared" si="81"/>
        <v>1506000</v>
      </c>
      <c r="H407" s="38"/>
      <c r="I407" s="39">
        <f t="shared" si="82"/>
        <v>355357.23504408851</v>
      </c>
      <c r="J407" s="39" t="s">
        <v>55</v>
      </c>
      <c r="K407" s="39">
        <v>0</v>
      </c>
      <c r="L407" s="39">
        <f>1000*primary!M408</f>
        <v>1823.6363313413869</v>
      </c>
      <c r="M407" s="41">
        <f>primary!N408</f>
        <v>89.477559434674092</v>
      </c>
      <c r="N407" s="40">
        <f t="shared" si="83"/>
        <v>16.628247344941471</v>
      </c>
      <c r="O407" s="50" t="s">
        <v>55</v>
      </c>
      <c r="P407" s="39">
        <f t="shared" si="84"/>
        <v>1823.5605200756318</v>
      </c>
      <c r="Q407" s="39">
        <f>1000*secondary!M408</f>
        <v>2214.0626902621448</v>
      </c>
      <c r="R407" s="41">
        <f>secondary!N408</f>
        <v>89.577141335501466</v>
      </c>
      <c r="S407" s="41">
        <f t="shared" si="85"/>
        <v>16.340245321369665</v>
      </c>
      <c r="T407" s="50" t="s">
        <v>55</v>
      </c>
      <c r="U407" s="39">
        <f t="shared" si="86"/>
        <v>2214.0023922285368</v>
      </c>
      <c r="V407" s="41">
        <f t="shared" si="87"/>
        <v>32.968492666311136</v>
      </c>
      <c r="W407" s="41" t="s">
        <v>55</v>
      </c>
      <c r="X407" s="39">
        <f t="shared" si="88"/>
        <v>4037.5629123041685</v>
      </c>
      <c r="Y407" s="39">
        <f t="shared" si="89"/>
        <v>4037.6975112460823</v>
      </c>
      <c r="Z407" s="41">
        <f t="shared" si="90"/>
        <v>89.532164935211611</v>
      </c>
      <c r="AA407" s="39">
        <f t="shared" si="91"/>
        <v>10778.692208977161</v>
      </c>
      <c r="AB407" s="41">
        <f t="shared" si="92"/>
        <v>-89.532164935211611</v>
      </c>
    </row>
    <row r="408" spans="6:28">
      <c r="F408" s="38">
        <f t="shared" si="80"/>
        <v>1509</v>
      </c>
      <c r="G408" s="38">
        <f t="shared" si="81"/>
        <v>1509000</v>
      </c>
      <c r="H408" s="38"/>
      <c r="I408" s="39">
        <f t="shared" si="82"/>
        <v>356774.41104613343</v>
      </c>
      <c r="J408" s="39" t="s">
        <v>55</v>
      </c>
      <c r="K408" s="39">
        <v>0</v>
      </c>
      <c r="L408" s="39">
        <f>1000*primary!M409</f>
        <v>1812.3035526238634</v>
      </c>
      <c r="M408" s="41">
        <f>primary!N409</f>
        <v>89.480806170762037</v>
      </c>
      <c r="N408" s="40">
        <f t="shared" si="83"/>
        <v>16.422220834265257</v>
      </c>
      <c r="O408" s="50" t="s">
        <v>55</v>
      </c>
      <c r="P408" s="39">
        <f t="shared" si="84"/>
        <v>1812.2291459735291</v>
      </c>
      <c r="Q408" s="39">
        <f>1000*secondary!M409</f>
        <v>2200.3653790967951</v>
      </c>
      <c r="R408" s="41">
        <f>secondary!N409</f>
        <v>89.579757400042638</v>
      </c>
      <c r="S408" s="41">
        <f t="shared" si="85"/>
        <v>16.138692671759376</v>
      </c>
      <c r="T408" s="50" t="s">
        <v>55</v>
      </c>
      <c r="U408" s="39">
        <f t="shared" si="86"/>
        <v>2200.3061932664345</v>
      </c>
      <c r="V408" s="41">
        <f t="shared" si="87"/>
        <v>32.560913506024633</v>
      </c>
      <c r="W408" s="41" t="s">
        <v>55</v>
      </c>
      <c r="X408" s="39">
        <f t="shared" si="88"/>
        <v>4012.5353392399638</v>
      </c>
      <c r="Y408" s="39">
        <f t="shared" si="89"/>
        <v>4012.6674496820588</v>
      </c>
      <c r="Z408" s="41">
        <f t="shared" si="90"/>
        <v>89.535066531524862</v>
      </c>
      <c r="AA408" s="39">
        <f t="shared" si="91"/>
        <v>10957.137642349029</v>
      </c>
      <c r="AB408" s="41">
        <f t="shared" si="92"/>
        <v>-89.535066531524862</v>
      </c>
    </row>
    <row r="409" spans="6:28">
      <c r="F409" s="38">
        <f t="shared" si="80"/>
        <v>1512</v>
      </c>
      <c r="G409" s="38">
        <f t="shared" si="81"/>
        <v>1512000</v>
      </c>
      <c r="H409" s="38"/>
      <c r="I409" s="39">
        <f t="shared" si="82"/>
        <v>358194.40729892848</v>
      </c>
      <c r="J409" s="39" t="s">
        <v>55</v>
      </c>
      <c r="K409" s="39">
        <v>0</v>
      </c>
      <c r="L409" s="39">
        <f>1000*primary!M410</f>
        <v>1801.1257764974755</v>
      </c>
      <c r="M409" s="41">
        <f>primary!N410</f>
        <v>89.484008498410716</v>
      </c>
      <c r="N409" s="40">
        <f t="shared" si="83"/>
        <v>16.220270313818304</v>
      </c>
      <c r="O409" s="50" t="s">
        <v>55</v>
      </c>
      <c r="P409" s="39">
        <f t="shared" si="84"/>
        <v>1801.0527381491584</v>
      </c>
      <c r="Q409" s="39">
        <f>1000*secondary!M410</f>
        <v>2186.8546218900442</v>
      </c>
      <c r="R409" s="41">
        <f>secondary!N410</f>
        <v>89.582337833579544</v>
      </c>
      <c r="S409" s="41">
        <f t="shared" si="85"/>
        <v>15.941110457605957</v>
      </c>
      <c r="T409" s="50" t="s">
        <v>55</v>
      </c>
      <c r="U409" s="39">
        <f t="shared" si="86"/>
        <v>2186.7965196330515</v>
      </c>
      <c r="V409" s="41">
        <f t="shared" si="87"/>
        <v>32.161380771424263</v>
      </c>
      <c r="W409" s="41" t="s">
        <v>55</v>
      </c>
      <c r="X409" s="39">
        <f t="shared" si="88"/>
        <v>3987.8492577822099</v>
      </c>
      <c r="Y409" s="39">
        <f t="shared" si="89"/>
        <v>3987.9789439272677</v>
      </c>
      <c r="Z409" s="41">
        <f t="shared" si="90"/>
        <v>89.537928514111115</v>
      </c>
      <c r="AA409" s="39">
        <f t="shared" si="91"/>
        <v>11137.40762079432</v>
      </c>
      <c r="AB409" s="41">
        <f t="shared" si="92"/>
        <v>-89.537928514111115</v>
      </c>
    </row>
    <row r="410" spans="6:28">
      <c r="F410" s="38">
        <f t="shared" si="80"/>
        <v>1515</v>
      </c>
      <c r="G410" s="38">
        <f t="shared" si="81"/>
        <v>1515000</v>
      </c>
      <c r="H410" s="38"/>
      <c r="I410" s="39">
        <f t="shared" si="82"/>
        <v>359617.22380247404</v>
      </c>
      <c r="J410" s="39" t="s">
        <v>55</v>
      </c>
      <c r="K410" s="39">
        <v>0</v>
      </c>
      <c r="L410" s="39">
        <f>1000*primary!M411</f>
        <v>1790.0997865031734</v>
      </c>
      <c r="M410" s="41">
        <f>primary!N411</f>
        <v>89.487167339181994</v>
      </c>
      <c r="N410" s="40">
        <f t="shared" si="83"/>
        <v>16.022286228193682</v>
      </c>
      <c r="O410" s="50" t="s">
        <v>55</v>
      </c>
      <c r="P410" s="39">
        <f t="shared" si="84"/>
        <v>1790.0280813391528</v>
      </c>
      <c r="Q410" s="39">
        <f>1000*secondary!M411</f>
        <v>2173.5265630899194</v>
      </c>
      <c r="R410" s="41">
        <f>secondary!N411</f>
        <v>89.584883372528111</v>
      </c>
      <c r="S410" s="41">
        <f t="shared" si="85"/>
        <v>15.747392401524717</v>
      </c>
      <c r="T410" s="50" t="s">
        <v>55</v>
      </c>
      <c r="U410" s="39">
        <f t="shared" si="86"/>
        <v>2173.4695167151599</v>
      </c>
      <c r="V410" s="41">
        <f t="shared" si="87"/>
        <v>31.769678629718399</v>
      </c>
      <c r="W410" s="41" t="s">
        <v>55</v>
      </c>
      <c r="X410" s="39">
        <f t="shared" si="88"/>
        <v>3963.4975980543127</v>
      </c>
      <c r="Y410" s="39">
        <f t="shared" si="89"/>
        <v>3963.624921995337</v>
      </c>
      <c r="Z410" s="41">
        <f t="shared" si="90"/>
        <v>89.540751703570052</v>
      </c>
      <c r="AA410" s="39">
        <f t="shared" si="91"/>
        <v>11319.51090830602</v>
      </c>
      <c r="AB410" s="41">
        <f t="shared" si="92"/>
        <v>-89.540751703570052</v>
      </c>
    </row>
    <row r="411" spans="6:28">
      <c r="F411" s="38">
        <f t="shared" si="80"/>
        <v>1518</v>
      </c>
      <c r="G411" s="38">
        <f t="shared" si="81"/>
        <v>1518000</v>
      </c>
      <c r="H411" s="38"/>
      <c r="I411" s="39">
        <f t="shared" si="82"/>
        <v>361042.86055676994</v>
      </c>
      <c r="J411" s="39" t="s">
        <v>55</v>
      </c>
      <c r="K411" s="39">
        <v>0</v>
      </c>
      <c r="L411" s="39">
        <f>1000*primary!M412</f>
        <v>1779.2224548312715</v>
      </c>
      <c r="M411" s="41">
        <f>primary!N412</f>
        <v>89.490283589236981</v>
      </c>
      <c r="N411" s="40">
        <f t="shared" si="83"/>
        <v>15.828162718878918</v>
      </c>
      <c r="O411" s="50" t="s">
        <v>55</v>
      </c>
      <c r="P411" s="39">
        <f t="shared" si="84"/>
        <v>1779.1520488819276</v>
      </c>
      <c r="Q411" s="39">
        <f>1000*secondary!M412</f>
        <v>2160.3774529869415</v>
      </c>
      <c r="R411" s="41">
        <f>secondary!N412</f>
        <v>89.587394733087493</v>
      </c>
      <c r="S411" s="41">
        <f t="shared" si="85"/>
        <v>15.557435797914332</v>
      </c>
      <c r="T411" s="50" t="s">
        <v>55</v>
      </c>
      <c r="U411" s="39">
        <f t="shared" si="86"/>
        <v>2160.3214357048209</v>
      </c>
      <c r="V411" s="41">
        <f t="shared" si="87"/>
        <v>31.385598516793252</v>
      </c>
      <c r="W411" s="41" t="s">
        <v>55</v>
      </c>
      <c r="X411" s="39">
        <f t="shared" si="88"/>
        <v>3939.4734845867488</v>
      </c>
      <c r="Y411" s="39">
        <f t="shared" si="89"/>
        <v>3939.5985063907615</v>
      </c>
      <c r="Z411" s="41">
        <f t="shared" si="90"/>
        <v>89.543536897924497</v>
      </c>
      <c r="AA411" s="39">
        <f t="shared" si="91"/>
        <v>11503.456286283325</v>
      </c>
      <c r="AB411" s="41">
        <f t="shared" si="92"/>
        <v>-89.543536897924497</v>
      </c>
    </row>
    <row r="412" spans="6:28">
      <c r="F412" s="38">
        <f t="shared" si="80"/>
        <v>1521</v>
      </c>
      <c r="G412" s="38">
        <f t="shared" si="81"/>
        <v>1521000</v>
      </c>
      <c r="H412" s="38"/>
      <c r="I412" s="39">
        <f t="shared" si="82"/>
        <v>362471.31756181607</v>
      </c>
      <c r="J412" s="39" t="s">
        <v>55</v>
      </c>
      <c r="K412" s="39">
        <v>0</v>
      </c>
      <c r="L412" s="39">
        <f>1000*primary!M413</f>
        <v>1768.490739286791</v>
      </c>
      <c r="M412" s="41">
        <f>primary!N413</f>
        <v>89.493358120205613</v>
      </c>
      <c r="N412" s="40">
        <f t="shared" si="83"/>
        <v>15.637797474715855</v>
      </c>
      <c r="O412" s="50" t="s">
        <v>55</v>
      </c>
      <c r="P412" s="39">
        <f t="shared" si="84"/>
        <v>1768.4215996852336</v>
      </c>
      <c r="Q412" s="39">
        <f>1000*secondary!M413</f>
        <v>2147.403644105108</v>
      </c>
      <c r="R412" s="41">
        <f>secondary!N413</f>
        <v>89.589872611929451</v>
      </c>
      <c r="S412" s="41">
        <f t="shared" si="85"/>
        <v>15.371141369053023</v>
      </c>
      <c r="T412" s="50" t="s">
        <v>55</v>
      </c>
      <c r="U412" s="39">
        <f t="shared" si="86"/>
        <v>2147.348629992091</v>
      </c>
      <c r="V412" s="41">
        <f t="shared" si="87"/>
        <v>31.008938843768878</v>
      </c>
      <c r="W412" s="41" t="s">
        <v>55</v>
      </c>
      <c r="X412" s="39">
        <f t="shared" si="88"/>
        <v>3915.7702296773246</v>
      </c>
      <c r="Y412" s="39">
        <f t="shared" si="89"/>
        <v>3915.8930074652735</v>
      </c>
      <c r="Z412" s="41">
        <f t="shared" si="90"/>
        <v>89.546284873388259</v>
      </c>
      <c r="AA412" s="39">
        <f t="shared" si="91"/>
        <v>11689.252553531132</v>
      </c>
      <c r="AB412" s="41">
        <f t="shared" si="92"/>
        <v>-89.546284873388259</v>
      </c>
    </row>
    <row r="413" spans="6:28">
      <c r="F413" s="38">
        <f t="shared" si="80"/>
        <v>1524</v>
      </c>
      <c r="G413" s="38">
        <f t="shared" si="81"/>
        <v>1524000</v>
      </c>
      <c r="H413" s="38"/>
      <c r="I413" s="39">
        <f t="shared" si="82"/>
        <v>363902.59481761261</v>
      </c>
      <c r="J413" s="39" t="s">
        <v>55</v>
      </c>
      <c r="K413" s="39">
        <v>0</v>
      </c>
      <c r="L413" s="39">
        <f>1000*primary!M414</f>
        <v>1757.9016803786267</v>
      </c>
      <c r="M413" s="41">
        <f>primary!N414</f>
        <v>89.496391780020872</v>
      </c>
      <c r="N413" s="40">
        <f t="shared" si="83"/>
        <v>15.451091589389859</v>
      </c>
      <c r="O413" s="50" t="s">
        <v>55</v>
      </c>
      <c r="P413" s="39">
        <f t="shared" si="84"/>
        <v>1757.8337753174205</v>
      </c>
      <c r="Q413" s="39">
        <f>1000*secondary!M414</f>
        <v>2134.6015877395457</v>
      </c>
      <c r="R413" s="41">
        <f>secondary!N414</f>
        <v>89.592317686859658</v>
      </c>
      <c r="S413" s="41">
        <f t="shared" si="85"/>
        <v>15.188413127933661</v>
      </c>
      <c r="T413" s="50" t="s">
        <v>55</v>
      </c>
      <c r="U413" s="39">
        <f t="shared" si="86"/>
        <v>2134.5475517043055</v>
      </c>
      <c r="V413" s="41">
        <f t="shared" si="87"/>
        <v>30.639504717323518</v>
      </c>
      <c r="W413" s="41" t="s">
        <v>55</v>
      </c>
      <c r="X413" s="39">
        <f t="shared" si="88"/>
        <v>3892.3813270217261</v>
      </c>
      <c r="Y413" s="39">
        <f t="shared" si="89"/>
        <v>3892.5019170447094</v>
      </c>
      <c r="Z413" s="41">
        <f t="shared" si="90"/>
        <v>89.548996385108524</v>
      </c>
      <c r="AA413" s="39">
        <f t="shared" si="91"/>
        <v>11876.908526261614</v>
      </c>
      <c r="AB413" s="41">
        <f t="shared" si="92"/>
        <v>-89.548996385108524</v>
      </c>
    </row>
    <row r="414" spans="6:28">
      <c r="F414" s="38">
        <f t="shared" si="80"/>
        <v>1527</v>
      </c>
      <c r="G414" s="38">
        <f t="shared" si="81"/>
        <v>1527000</v>
      </c>
      <c r="H414" s="38"/>
      <c r="I414" s="39">
        <f t="shared" si="82"/>
        <v>365336.69232415955</v>
      </c>
      <c r="J414" s="39" t="s">
        <v>55</v>
      </c>
      <c r="K414" s="39">
        <v>0</v>
      </c>
      <c r="L414" s="39">
        <f>1000*primary!M415</f>
        <v>1747.4523985266735</v>
      </c>
      <c r="M414" s="41">
        <f>primary!N415</f>
        <v>89.499385393718867</v>
      </c>
      <c r="N414" s="40">
        <f t="shared" si="83"/>
        <v>15.267949425582945</v>
      </c>
      <c r="O414" s="50" t="s">
        <v>55</v>
      </c>
      <c r="P414" s="39">
        <f t="shared" si="84"/>
        <v>1747.3856972165481</v>
      </c>
      <c r="Q414" s="39">
        <f>1000*secondary!M415</f>
        <v>2121.9678306339561</v>
      </c>
      <c r="R414" s="41">
        <f>secondary!N415</f>
        <v>89.594730617452413</v>
      </c>
      <c r="S414" s="41">
        <f t="shared" si="85"/>
        <v>15.00915824748445</v>
      </c>
      <c r="T414" s="50" t="s">
        <v>55</v>
      </c>
      <c r="U414" s="39">
        <f t="shared" si="86"/>
        <v>2121.9147483850711</v>
      </c>
      <c r="V414" s="41">
        <f t="shared" si="87"/>
        <v>30.277107673067395</v>
      </c>
      <c r="W414" s="41" t="s">
        <v>55</v>
      </c>
      <c r="X414" s="39">
        <f t="shared" si="88"/>
        <v>3869.3004456016192</v>
      </c>
      <c r="Y414" s="39">
        <f t="shared" si="89"/>
        <v>3869.4189023136196</v>
      </c>
      <c r="Z414" s="41">
        <f t="shared" si="90"/>
        <v>89.551672167877442</v>
      </c>
      <c r="AA414" s="39">
        <f t="shared" si="91"/>
        <v>12066.433038091682</v>
      </c>
      <c r="AB414" s="41">
        <f t="shared" si="92"/>
        <v>-89.551672167877442</v>
      </c>
    </row>
    <row r="415" spans="6:28">
      <c r="F415" s="38">
        <f t="shared" si="80"/>
        <v>1530</v>
      </c>
      <c r="G415" s="38">
        <f t="shared" si="81"/>
        <v>1530000</v>
      </c>
      <c r="H415" s="38"/>
      <c r="I415" s="39">
        <f t="shared" si="82"/>
        <v>366773.61008145678</v>
      </c>
      <c r="J415" s="39" t="s">
        <v>55</v>
      </c>
      <c r="K415" s="39">
        <v>0</v>
      </c>
      <c r="L415" s="39">
        <f>1000*primary!M416</f>
        <v>1737.1400913813798</v>
      </c>
      <c r="M415" s="41">
        <f>primary!N416</f>
        <v>89.502339764207107</v>
      </c>
      <c r="N415" s="40">
        <f t="shared" si="83"/>
        <v>15.088278485422538</v>
      </c>
      <c r="O415" s="50" t="s">
        <v>55</v>
      </c>
      <c r="P415" s="39">
        <f t="shared" si="84"/>
        <v>1737.07456401182</v>
      </c>
      <c r="Q415" s="39">
        <f>1000*secondary!M416</f>
        <v>2109.4990117912757</v>
      </c>
      <c r="R415" s="41">
        <f>secondary!N416</f>
        <v>89.597112045659827</v>
      </c>
      <c r="S415" s="41">
        <f t="shared" si="85"/>
        <v>14.83328693582807</v>
      </c>
      <c r="T415" s="50" t="s">
        <v>55</v>
      </c>
      <c r="U415" s="39">
        <f t="shared" si="86"/>
        <v>2109.4468598063922</v>
      </c>
      <c r="V415" s="41">
        <f t="shared" si="87"/>
        <v>29.921565421250609</v>
      </c>
      <c r="W415" s="41" t="s">
        <v>55</v>
      </c>
      <c r="X415" s="39">
        <f t="shared" si="88"/>
        <v>3846.5214238182125</v>
      </c>
      <c r="Y415" s="39">
        <f t="shared" si="89"/>
        <v>3846.6377999455249</v>
      </c>
      <c r="Z415" s="41">
        <f t="shared" si="90"/>
        <v>89.554312936810888</v>
      </c>
      <c r="AA415" s="39">
        <f t="shared" si="91"/>
        <v>12257.834940045293</v>
      </c>
      <c r="AB415" s="41">
        <f t="shared" si="92"/>
        <v>-89.554312936810888</v>
      </c>
    </row>
    <row r="416" spans="6:28">
      <c r="F416" s="38">
        <f t="shared" si="80"/>
        <v>1533</v>
      </c>
      <c r="G416" s="38">
        <f t="shared" si="81"/>
        <v>1533000</v>
      </c>
      <c r="H416" s="38"/>
      <c r="I416" s="39">
        <f t="shared" si="82"/>
        <v>368213.34808950423</v>
      </c>
      <c r="J416" s="39" t="s">
        <v>55</v>
      </c>
      <c r="K416" s="39">
        <v>0</v>
      </c>
      <c r="L416" s="39">
        <f>1000*primary!M417</f>
        <v>1726.9620312504801</v>
      </c>
      <c r="M416" s="41">
        <f>primary!N417</f>
        <v>89.505255673001741</v>
      </c>
      <c r="N416" s="40">
        <f t="shared" si="83"/>
        <v>14.91198928690385</v>
      </c>
      <c r="O416" s="50" t="s">
        <v>55</v>
      </c>
      <c r="P416" s="39">
        <f t="shared" si="84"/>
        <v>1726.8976489521003</v>
      </c>
      <c r="Q416" s="39">
        <f>1000*secondary!M417</f>
        <v>2097.1918594113963</v>
      </c>
      <c r="R416" s="41">
        <f>secondary!N417</f>
        <v>89.599462596396805</v>
      </c>
      <c r="S416" s="41">
        <f t="shared" si="85"/>
        <v>14.660712317271305</v>
      </c>
      <c r="T416" s="50" t="s">
        <v>55</v>
      </c>
      <c r="U416" s="39">
        <f t="shared" si="86"/>
        <v>2097.1406149077798</v>
      </c>
      <c r="V416" s="41">
        <f t="shared" si="87"/>
        <v>29.572701604175155</v>
      </c>
      <c r="W416" s="41" t="s">
        <v>55</v>
      </c>
      <c r="X416" s="39">
        <f t="shared" si="88"/>
        <v>3824.0382638598803</v>
      </c>
      <c r="Y416" s="39">
        <f t="shared" si="89"/>
        <v>3824.1526104674035</v>
      </c>
      <c r="Z416" s="41">
        <f t="shared" si="90"/>
        <v>89.556919388005312</v>
      </c>
      <c r="AA416" s="39">
        <f t="shared" si="91"/>
        <v>12451.123100552939</v>
      </c>
      <c r="AB416" s="41">
        <f t="shared" si="92"/>
        <v>-89.556919388005312</v>
      </c>
    </row>
    <row r="417" spans="6:28">
      <c r="F417" s="38">
        <f t="shared" si="80"/>
        <v>1536</v>
      </c>
      <c r="G417" s="38">
        <f t="shared" si="81"/>
        <v>1536000</v>
      </c>
      <c r="H417" s="38"/>
      <c r="I417" s="39">
        <f t="shared" si="82"/>
        <v>369655.90634830215</v>
      </c>
      <c r="J417" s="39" t="s">
        <v>55</v>
      </c>
      <c r="K417" s="39">
        <v>0</v>
      </c>
      <c r="L417" s="39">
        <f>1000*primary!M418</f>
        <v>1716.9155626279423</v>
      </c>
      <c r="M417" s="41">
        <f>primary!N418</f>
        <v>89.508133880935645</v>
      </c>
      <c r="N417" s="40">
        <f t="shared" si="83"/>
        <v>14.738995245969976</v>
      </c>
      <c r="O417" s="50" t="s">
        <v>55</v>
      </c>
      <c r="P417" s="39">
        <f t="shared" si="84"/>
        <v>1716.8522974365508</v>
      </c>
      <c r="Q417" s="39">
        <f>1000*secondary!M418</f>
        <v>2085.0431879500493</v>
      </c>
      <c r="R417" s="41">
        <f>secondary!N418</f>
        <v>89.601782878102767</v>
      </c>
      <c r="S417" s="41">
        <f t="shared" si="85"/>
        <v>14.491350318722445</v>
      </c>
      <c r="T417" s="50" t="s">
        <v>55</v>
      </c>
      <c r="U417" s="39">
        <f t="shared" si="86"/>
        <v>2084.9928288564552</v>
      </c>
      <c r="V417" s="41">
        <f t="shared" si="87"/>
        <v>29.230345564692421</v>
      </c>
      <c r="W417" s="41" t="s">
        <v>55</v>
      </c>
      <c r="X417" s="39">
        <f t="shared" si="88"/>
        <v>3801.8451262930057</v>
      </c>
      <c r="Y417" s="39">
        <f t="shared" si="89"/>
        <v>3801.9574928475613</v>
      </c>
      <c r="Z417" s="41">
        <f t="shared" si="90"/>
        <v>89.559492199163117</v>
      </c>
      <c r="AA417" s="39">
        <f t="shared" si="91"/>
        <v>12646.306405450527</v>
      </c>
      <c r="AB417" s="41">
        <f t="shared" si="92"/>
        <v>-89.559492199163117</v>
      </c>
    </row>
    <row r="418" spans="6:28">
      <c r="F418" s="38">
        <f t="shared" si="80"/>
        <v>1539</v>
      </c>
      <c r="G418" s="38">
        <f t="shared" si="81"/>
        <v>1539000</v>
      </c>
      <c r="H418" s="38"/>
      <c r="I418" s="39">
        <f t="shared" si="82"/>
        <v>371101.28485785046</v>
      </c>
      <c r="J418" s="39" t="s">
        <v>55</v>
      </c>
      <c r="K418" s="39">
        <v>0</v>
      </c>
      <c r="L418" s="39">
        <f>1000*primary!M419</f>
        <v>1706.9980998204214</v>
      </c>
      <c r="M418" s="41">
        <f>primary!N419</f>
        <v>89.510975128838567</v>
      </c>
      <c r="N418" s="40">
        <f t="shared" si="83"/>
        <v>14.569212563952791</v>
      </c>
      <c r="O418" s="50" t="s">
        <v>55</v>
      </c>
      <c r="P418" s="39">
        <f t="shared" si="84"/>
        <v>1706.9359246426902</v>
      </c>
      <c r="Q418" s="39">
        <f>1000*secondary!M419</f>
        <v>2073.0498952933244</v>
      </c>
      <c r="R418" s="41">
        <f>secondary!N419</f>
        <v>89.604073483281397</v>
      </c>
      <c r="S418" s="41">
        <f t="shared" si="85"/>
        <v>14.325119561252016</v>
      </c>
      <c r="T418" s="50" t="s">
        <v>55</v>
      </c>
      <c r="U418" s="39">
        <f t="shared" si="86"/>
        <v>2073.0004002231208</v>
      </c>
      <c r="V418" s="41">
        <f t="shared" si="87"/>
        <v>28.894332125204805</v>
      </c>
      <c r="W418" s="41" t="s">
        <v>55</v>
      </c>
      <c r="X418" s="39">
        <f t="shared" si="88"/>
        <v>3779.936324865811</v>
      </c>
      <c r="Y418" s="39">
        <f t="shared" si="89"/>
        <v>3780.0467592966379</v>
      </c>
      <c r="Z418" s="41">
        <f t="shared" si="90"/>
        <v>89.562032030204591</v>
      </c>
      <c r="AA418" s="39">
        <f t="shared" si="91"/>
        <v>12843.393757979795</v>
      </c>
      <c r="AB418" s="41">
        <f t="shared" si="92"/>
        <v>-89.562032030204591</v>
      </c>
    </row>
    <row r="419" spans="6:28">
      <c r="F419" s="38">
        <f t="shared" si="80"/>
        <v>1542</v>
      </c>
      <c r="G419" s="38">
        <f t="shared" si="81"/>
        <v>1542000</v>
      </c>
      <c r="H419" s="38"/>
      <c r="I419" s="39">
        <f t="shared" si="82"/>
        <v>372549.48361814889</v>
      </c>
      <c r="J419" s="39" t="s">
        <v>55</v>
      </c>
      <c r="K419" s="39">
        <v>0</v>
      </c>
      <c r="L419" s="39">
        <f>1000*primary!M420</f>
        <v>1697.207124666757</v>
      </c>
      <c r="M419" s="41">
        <f>primary!N420</f>
        <v>89.513780138190569</v>
      </c>
      <c r="N419" s="40">
        <f t="shared" si="83"/>
        <v>14.402560120098054</v>
      </c>
      <c r="O419" s="50" t="s">
        <v>55</v>
      </c>
      <c r="P419" s="39">
        <f t="shared" si="84"/>
        <v>1697.1460132474128</v>
      </c>
      <c r="Q419" s="39">
        <f>1000*secondary!M420</f>
        <v>2061.2089600425252</v>
      </c>
      <c r="R419" s="41">
        <f>secondary!N420</f>
        <v>89.606334989019317</v>
      </c>
      <c r="S419" s="41">
        <f t="shared" si="85"/>
        <v>14.161941256531493</v>
      </c>
      <c r="T419" s="50" t="s">
        <v>55</v>
      </c>
      <c r="U419" s="39">
        <f t="shared" si="86"/>
        <v>2061.1603082679994</v>
      </c>
      <c r="V419" s="41">
        <f t="shared" si="87"/>
        <v>28.564501376629547</v>
      </c>
      <c r="W419" s="41" t="s">
        <v>55</v>
      </c>
      <c r="X419" s="39">
        <f t="shared" si="88"/>
        <v>3758.3063215154125</v>
      </c>
      <c r="Y419" s="39">
        <f t="shared" si="89"/>
        <v>3758.4148702719885</v>
      </c>
      <c r="Z419" s="41">
        <f t="shared" si="90"/>
        <v>89.564539523833815</v>
      </c>
      <c r="AA419" s="39">
        <f t="shared" si="91"/>
        <v>13042.394078790241</v>
      </c>
      <c r="AB419" s="41">
        <f t="shared" si="92"/>
        <v>-89.564539523833815</v>
      </c>
    </row>
    <row r="420" spans="6:28">
      <c r="F420" s="38">
        <f t="shared" si="80"/>
        <v>1545</v>
      </c>
      <c r="G420" s="38">
        <f t="shared" si="81"/>
        <v>1545000</v>
      </c>
      <c r="H420" s="38"/>
      <c r="I420" s="39">
        <f t="shared" si="82"/>
        <v>374000.50262919784</v>
      </c>
      <c r="J420" s="39" t="s">
        <v>55</v>
      </c>
      <c r="K420" s="39">
        <v>0</v>
      </c>
      <c r="L420" s="39">
        <f>1000*primary!M421</f>
        <v>1687.5401843463028</v>
      </c>
      <c r="M420" s="41">
        <f>primary!N421</f>
        <v>89.516549611750065</v>
      </c>
      <c r="N420" s="40">
        <f t="shared" si="83"/>
        <v>14.238959368917383</v>
      </c>
      <c r="O420" s="50" t="s">
        <v>55</v>
      </c>
      <c r="P420" s="39">
        <f t="shared" si="84"/>
        <v>1687.4801112367647</v>
      </c>
      <c r="Q420" s="39">
        <f>1000*secondary!M421</f>
        <v>2049.5174389043927</v>
      </c>
      <c r="R420" s="41">
        <f>secondary!N421</f>
        <v>89.608567957484496</v>
      </c>
      <c r="S420" s="41">
        <f t="shared" si="85"/>
        <v>14.001739107910801</v>
      </c>
      <c r="T420" s="50" t="s">
        <v>55</v>
      </c>
      <c r="U420" s="39">
        <f t="shared" si="86"/>
        <v>2049.4696103321889</v>
      </c>
      <c r="V420" s="41">
        <f t="shared" si="87"/>
        <v>28.240698476828186</v>
      </c>
      <c r="W420" s="41" t="s">
        <v>55</v>
      </c>
      <c r="X420" s="39">
        <f t="shared" si="88"/>
        <v>3736.9497215689535</v>
      </c>
      <c r="Y420" s="39">
        <f t="shared" si="89"/>
        <v>3737.0564296762682</v>
      </c>
      <c r="Z420" s="41">
        <f t="shared" si="90"/>
        <v>89.567015306112012</v>
      </c>
      <c r="AA420" s="39">
        <f t="shared" si="91"/>
        <v>13243.316305935899</v>
      </c>
      <c r="AB420" s="41">
        <f t="shared" si="92"/>
        <v>-89.567015306112012</v>
      </c>
    </row>
    <row r="421" spans="6:28">
      <c r="F421" s="38">
        <f t="shared" si="80"/>
        <v>1548</v>
      </c>
      <c r="G421" s="38">
        <f t="shared" si="81"/>
        <v>1548000</v>
      </c>
      <c r="H421" s="38"/>
      <c r="I421" s="39">
        <f t="shared" si="82"/>
        <v>375454.34189099714</v>
      </c>
      <c r="J421" s="39" t="s">
        <v>55</v>
      </c>
      <c r="K421" s="39">
        <v>0</v>
      </c>
      <c r="L421" s="39">
        <f>1000*primary!M422</f>
        <v>1677.9948892720518</v>
      </c>
      <c r="M421" s="41">
        <f>primary!N422</f>
        <v>89.519284234157439</v>
      </c>
      <c r="N421" s="40">
        <f t="shared" si="83"/>
        <v>14.078334242115574</v>
      </c>
      <c r="O421" s="50" t="s">
        <v>55</v>
      </c>
      <c r="P421" s="39">
        <f t="shared" si="84"/>
        <v>1677.9358298004404</v>
      </c>
      <c r="Q421" s="39">
        <f>1000*secondary!M422</f>
        <v>2037.9724641819448</v>
      </c>
      <c r="R421" s="41">
        <f>secondary!N422</f>
        <v>89.61077293640561</v>
      </c>
      <c r="S421" s="41">
        <f t="shared" si="85"/>
        <v>13.844439215879632</v>
      </c>
      <c r="T421" s="50" t="s">
        <v>55</v>
      </c>
      <c r="U421" s="39">
        <f t="shared" si="86"/>
        <v>2037.9254393295712</v>
      </c>
      <c r="V421" s="41">
        <f t="shared" si="87"/>
        <v>27.922773457995206</v>
      </c>
      <c r="W421" s="41" t="s">
        <v>55</v>
      </c>
      <c r="X421" s="39">
        <f t="shared" si="88"/>
        <v>3715.8612691300114</v>
      </c>
      <c r="Y421" s="39">
        <f t="shared" si="89"/>
        <v>3715.9661802414303</v>
      </c>
      <c r="Z421" s="41">
        <f t="shared" si="90"/>
        <v>89.56945998698184</v>
      </c>
      <c r="AA421" s="39">
        <f t="shared" si="91"/>
        <v>13446.169394877652</v>
      </c>
      <c r="AB421" s="41">
        <f t="shared" si="92"/>
        <v>-89.56945998698184</v>
      </c>
    </row>
    <row r="422" spans="6:28">
      <c r="F422" s="38">
        <f t="shared" si="80"/>
        <v>1551</v>
      </c>
      <c r="G422" s="38">
        <f t="shared" si="81"/>
        <v>1551000</v>
      </c>
      <c r="H422" s="38"/>
      <c r="I422" s="39">
        <f t="shared" si="82"/>
        <v>376911.00140354672</v>
      </c>
      <c r="J422" s="39" t="s">
        <v>55</v>
      </c>
      <c r="K422" s="39">
        <v>0</v>
      </c>
      <c r="L422" s="39">
        <f>1000*primary!M423</f>
        <v>1668.5689110647775</v>
      </c>
      <c r="M422" s="41">
        <f>primary!N423</f>
        <v>89.521984672515686</v>
      </c>
      <c r="N422" s="40">
        <f t="shared" si="83"/>
        <v>13.920611054859023</v>
      </c>
      <c r="O422" s="50" t="s">
        <v>55</v>
      </c>
      <c r="P422" s="39">
        <f t="shared" si="84"/>
        <v>1668.5108413072289</v>
      </c>
      <c r="Q422" s="39">
        <f>1000*secondary!M423</f>
        <v>2026.5712413614274</v>
      </c>
      <c r="R422" s="41">
        <f>secondary!N423</f>
        <v>89.612950459532954</v>
      </c>
      <c r="S422" s="41">
        <f t="shared" si="85"/>
        <v>13.689969987710793</v>
      </c>
      <c r="T422" s="50" t="s">
        <v>55</v>
      </c>
      <c r="U422" s="39">
        <f t="shared" si="86"/>
        <v>2026.5250013347804</v>
      </c>
      <c r="V422" s="41">
        <f t="shared" si="87"/>
        <v>27.610581042569816</v>
      </c>
      <c r="W422" s="41" t="s">
        <v>55</v>
      </c>
      <c r="X422" s="39">
        <f t="shared" si="88"/>
        <v>3695.0358426420094</v>
      </c>
      <c r="Y422" s="39">
        <f t="shared" si="89"/>
        <v>3695.1389990898383</v>
      </c>
      <c r="Z422" s="41">
        <f t="shared" si="90"/>
        <v>89.571874160790003</v>
      </c>
      <c r="AA422" s="39">
        <f t="shared" si="91"/>
        <v>13650.962318483185</v>
      </c>
      <c r="AB422" s="41">
        <f t="shared" si="92"/>
        <v>-89.571874160790003</v>
      </c>
    </row>
    <row r="423" spans="6:28">
      <c r="F423" s="38">
        <f t="shared" si="80"/>
        <v>1554</v>
      </c>
      <c r="G423" s="38">
        <f t="shared" si="81"/>
        <v>1554000</v>
      </c>
      <c r="H423" s="38"/>
      <c r="I423" s="39">
        <f t="shared" si="82"/>
        <v>378370.48116684653</v>
      </c>
      <c r="J423" s="39" t="s">
        <v>55</v>
      </c>
      <c r="K423" s="39">
        <v>0</v>
      </c>
      <c r="L423" s="39">
        <f>1000*primary!M424</f>
        <v>1659.2599806045657</v>
      </c>
      <c r="M423" s="41">
        <f>primary!N424</f>
        <v>89.524651576948528</v>
      </c>
      <c r="N423" s="40">
        <f t="shared" si="83"/>
        <v>13.765718416179503</v>
      </c>
      <c r="O423" s="50" t="s">
        <v>55</v>
      </c>
      <c r="P423" s="39">
        <f t="shared" si="84"/>
        <v>1659.2028773577842</v>
      </c>
      <c r="Q423" s="39">
        <f>1000*secondary!M424</f>
        <v>2015.3110467911329</v>
      </c>
      <c r="R423" s="41">
        <f>secondary!N424</f>
        <v>89.615101047081751</v>
      </c>
      <c r="S423" s="41">
        <f t="shared" si="85"/>
        <v>13.538262051061023</v>
      </c>
      <c r="T423" s="50" t="s">
        <v>55</v>
      </c>
      <c r="U423" s="39">
        <f t="shared" si="86"/>
        <v>2015.2655732629901</v>
      </c>
      <c r="V423" s="41">
        <f t="shared" si="87"/>
        <v>27.303980467240528</v>
      </c>
      <c r="W423" s="41" t="s">
        <v>55</v>
      </c>
      <c r="X423" s="39">
        <f t="shared" si="88"/>
        <v>3674.4684506207741</v>
      </c>
      <c r="Y423" s="39">
        <f t="shared" si="89"/>
        <v>3674.5698934646471</v>
      </c>
      <c r="Z423" s="41">
        <f t="shared" si="90"/>
        <v>89.574258406777304</v>
      </c>
      <c r="AA423" s="39">
        <f t="shared" si="91"/>
        <v>13857.704067024864</v>
      </c>
      <c r="AB423" s="41">
        <f t="shared" si="92"/>
        <v>-89.574258406777304</v>
      </c>
    </row>
    <row r="424" spans="6:28">
      <c r="F424" s="38">
        <f t="shared" si="80"/>
        <v>1557</v>
      </c>
      <c r="G424" s="38">
        <f t="shared" si="81"/>
        <v>1557000</v>
      </c>
      <c r="H424" s="38"/>
      <c r="I424" s="39">
        <f t="shared" si="82"/>
        <v>379832.78118089685</v>
      </c>
      <c r="J424" s="39" t="s">
        <v>55</v>
      </c>
      <c r="K424" s="39">
        <v>0</v>
      </c>
      <c r="L424" s="39">
        <f>1000*primary!M425</f>
        <v>1650.0658861563215</v>
      </c>
      <c r="M424" s="41">
        <f>primary!N425</f>
        <v>89.527285581137761</v>
      </c>
      <c r="N424" s="40">
        <f t="shared" si="83"/>
        <v>13.613587143284411</v>
      </c>
      <c r="O424" s="50" t="s">
        <v>55</v>
      </c>
      <c r="P424" s="39">
        <f t="shared" si="84"/>
        <v>1650.009726911311</v>
      </c>
      <c r="Q424" s="39">
        <f>1000*secondary!M425</f>
        <v>2004.1892254479983</v>
      </c>
      <c r="R424" s="41">
        <f>secondary!N425</f>
        <v>89.617225206158835</v>
      </c>
      <c r="S424" s="41">
        <f t="shared" si="85"/>
        <v>13.389248171339375</v>
      </c>
      <c r="T424" s="50" t="s">
        <v>55</v>
      </c>
      <c r="U424" s="39">
        <f t="shared" si="86"/>
        <v>2004.1445006374299</v>
      </c>
      <c r="V424" s="41">
        <f t="shared" si="87"/>
        <v>27.002835314623788</v>
      </c>
      <c r="W424" s="41" t="s">
        <v>55</v>
      </c>
      <c r="X424" s="39">
        <f t="shared" si="88"/>
        <v>3654.1542275487409</v>
      </c>
      <c r="Y424" s="39">
        <f t="shared" si="89"/>
        <v>3654.2539966219324</v>
      </c>
      <c r="Z424" s="41">
        <f t="shared" si="90"/>
        <v>89.576613289560314</v>
      </c>
      <c r="AA424" s="39">
        <f t="shared" si="91"/>
        <v>14066.403648182559</v>
      </c>
      <c r="AB424" s="41">
        <f t="shared" si="92"/>
        <v>-89.576613289560314</v>
      </c>
    </row>
    <row r="425" spans="6:28">
      <c r="F425" s="38">
        <f t="shared" si="80"/>
        <v>1560</v>
      </c>
      <c r="G425" s="38">
        <f t="shared" si="81"/>
        <v>1560000</v>
      </c>
      <c r="H425" s="38"/>
      <c r="I425" s="39">
        <f t="shared" si="82"/>
        <v>381297.90144569747</v>
      </c>
      <c r="J425" s="39" t="s">
        <v>55</v>
      </c>
      <c r="K425" s="39">
        <v>0</v>
      </c>
      <c r="L425" s="39">
        <f>1000*primary!M426</f>
        <v>1640.9844715659733</v>
      </c>
      <c r="M425" s="41">
        <f>primary!N426</f>
        <v>89.52988730283991</v>
      </c>
      <c r="N425" s="40">
        <f t="shared" si="83"/>
        <v>13.464150179603271</v>
      </c>
      <c r="O425" s="50" t="s">
        <v>55</v>
      </c>
      <c r="P425" s="39">
        <f t="shared" si="84"/>
        <v>1640.9292344828882</v>
      </c>
      <c r="Q425" s="39">
        <f>1000*secondary!M426</f>
        <v>1993.2031887881744</v>
      </c>
      <c r="R425" s="41">
        <f>secondary!N426</f>
        <v>89.6193234311732</v>
      </c>
      <c r="S425" s="41">
        <f t="shared" si="85"/>
        <v>13.242863172651202</v>
      </c>
      <c r="T425" s="50" t="s">
        <v>55</v>
      </c>
      <c r="U425" s="39">
        <f t="shared" si="86"/>
        <v>1993.15919544083</v>
      </c>
      <c r="V425" s="41">
        <f t="shared" si="87"/>
        <v>26.707013352254471</v>
      </c>
      <c r="W425" s="41" t="s">
        <v>55</v>
      </c>
      <c r="X425" s="39">
        <f t="shared" si="88"/>
        <v>3634.0884299237182</v>
      </c>
      <c r="Y425" s="39">
        <f t="shared" si="89"/>
        <v>3634.1865638774834</v>
      </c>
      <c r="Z425" s="41">
        <f t="shared" si="90"/>
        <v>89.578939359590294</v>
      </c>
      <c r="AA425" s="39">
        <f t="shared" si="91"/>
        <v>14277.070087041771</v>
      </c>
      <c r="AB425" s="41">
        <f t="shared" si="92"/>
        <v>-89.578939359590294</v>
      </c>
    </row>
    <row r="426" spans="6:28">
      <c r="F426" s="38">
        <f t="shared" si="80"/>
        <v>1563</v>
      </c>
      <c r="G426" s="38">
        <f t="shared" si="81"/>
        <v>1563000</v>
      </c>
      <c r="H426" s="38"/>
      <c r="I426" s="39">
        <f t="shared" si="82"/>
        <v>382765.84196124831</v>
      </c>
      <c r="J426" s="39" t="s">
        <v>55</v>
      </c>
      <c r="K426" s="39">
        <v>0</v>
      </c>
      <c r="L426" s="39">
        <f>1000*primary!M427</f>
        <v>1632.0136345243166</v>
      </c>
      <c r="M426" s="41">
        <f>primary!N427</f>
        <v>89.532457344383786</v>
      </c>
      <c r="N426" s="40">
        <f t="shared" si="83"/>
        <v>13.317342516366272</v>
      </c>
      <c r="O426" s="50" t="s">
        <v>55</v>
      </c>
      <c r="P426" s="39">
        <f t="shared" si="84"/>
        <v>1631.9592984083797</v>
      </c>
      <c r="Q426" s="39">
        <f>1000*secondary!M427</f>
        <v>1982.3504126778603</v>
      </c>
      <c r="R426" s="41">
        <f>secondary!N427</f>
        <v>89.621396204231218</v>
      </c>
      <c r="S426" s="41">
        <f t="shared" si="85"/>
        <v>13.09904386214637</v>
      </c>
      <c r="T426" s="50" t="s">
        <v>55</v>
      </c>
      <c r="U426" s="39">
        <f t="shared" si="86"/>
        <v>1982.3071340470881</v>
      </c>
      <c r="V426" s="41">
        <f t="shared" si="87"/>
        <v>26.416386378512641</v>
      </c>
      <c r="W426" s="41" t="s">
        <v>55</v>
      </c>
      <c r="X426" s="39">
        <f t="shared" si="88"/>
        <v>3614.266432455468</v>
      </c>
      <c r="Y426" s="39">
        <f t="shared" si="89"/>
        <v>3614.3629688015112</v>
      </c>
      <c r="Z426" s="41">
        <f t="shared" si="90"/>
        <v>89.581237153589385</v>
      </c>
      <c r="AA426" s="39">
        <f t="shared" si="91"/>
        <v>14489.712426094507</v>
      </c>
      <c r="AB426" s="41">
        <f t="shared" si="92"/>
        <v>-89.581237153589385</v>
      </c>
    </row>
    <row r="427" spans="6:28">
      <c r="F427" s="38">
        <f t="shared" si="80"/>
        <v>1566</v>
      </c>
      <c r="G427" s="38">
        <f t="shared" si="81"/>
        <v>1566000</v>
      </c>
      <c r="H427" s="38"/>
      <c r="I427" s="39">
        <f t="shared" si="82"/>
        <v>384236.60272754962</v>
      </c>
      <c r="J427" s="39" t="s">
        <v>55</v>
      </c>
      <c r="K427" s="39">
        <v>0</v>
      </c>
      <c r="L427" s="39">
        <f>1000*primary!M428</f>
        <v>1623.1513248955184</v>
      </c>
      <c r="M427" s="41">
        <f>primary!N428</f>
        <v>89.534996293149462</v>
      </c>
      <c r="N427" s="40">
        <f t="shared" si="83"/>
        <v>13.173101117550297</v>
      </c>
      <c r="O427" s="50" t="s">
        <v>55</v>
      </c>
      <c r="P427" s="39">
        <f t="shared" si="84"/>
        <v>1623.0978691739522</v>
      </c>
      <c r="Q427" s="39">
        <f>1000*secondary!M428</f>
        <v>1971.6284354009699</v>
      </c>
      <c r="R427" s="41">
        <f>secondary!N428</f>
        <v>89.623443995517164</v>
      </c>
      <c r="S427" s="41">
        <f t="shared" si="85"/>
        <v>12.957728957605774</v>
      </c>
      <c r="T427" s="50" t="s">
        <v>55</v>
      </c>
      <c r="U427" s="39">
        <f t="shared" si="86"/>
        <v>1971.5858552297279</v>
      </c>
      <c r="V427" s="41">
        <f t="shared" si="87"/>
        <v>26.130830075156069</v>
      </c>
      <c r="W427" s="41" t="s">
        <v>55</v>
      </c>
      <c r="X427" s="39">
        <f t="shared" si="88"/>
        <v>3594.6837244036801</v>
      </c>
      <c r="Y427" s="39">
        <f t="shared" si="89"/>
        <v>3594.7786995548317</v>
      </c>
      <c r="Z427" s="41">
        <f t="shared" si="90"/>
        <v>89.58350719498408</v>
      </c>
      <c r="AA427" s="39">
        <f t="shared" si="91"/>
        <v>14704.339725237554</v>
      </c>
      <c r="AB427" s="41">
        <f t="shared" si="92"/>
        <v>-89.58350719498408</v>
      </c>
    </row>
    <row r="428" spans="6:28">
      <c r="F428" s="38">
        <f t="shared" si="80"/>
        <v>1569</v>
      </c>
      <c r="G428" s="38">
        <f t="shared" si="81"/>
        <v>1569000</v>
      </c>
      <c r="H428" s="38"/>
      <c r="I428" s="39">
        <f t="shared" si="82"/>
        <v>385710.18374460127</v>
      </c>
      <c r="J428" s="39" t="s">
        <v>55</v>
      </c>
      <c r="K428" s="39">
        <v>0</v>
      </c>
      <c r="L428" s="39">
        <f>1000*primary!M429</f>
        <v>1614.3955431075303</v>
      </c>
      <c r="M428" s="41">
        <f>primary!N429</f>
        <v>89.537504722029396</v>
      </c>
      <c r="N428" s="40">
        <f t="shared" si="83"/>
        <v>13.031364848027131</v>
      </c>
      <c r="O428" s="50" t="s">
        <v>55</v>
      </c>
      <c r="P428" s="39">
        <f t="shared" si="84"/>
        <v>1614.3429478074524</v>
      </c>
      <c r="Q428" s="39">
        <f>1000*secondary!M429</f>
        <v>1961.0348557402995</v>
      </c>
      <c r="R428" s="41">
        <f>secondary!N429</f>
        <v>89.625467263659857</v>
      </c>
      <c r="S428" s="41">
        <f t="shared" si="85"/>
        <v>12.818859018094718</v>
      </c>
      <c r="T428" s="50" t="s">
        <v>55</v>
      </c>
      <c r="U428" s="39">
        <f t="shared" si="86"/>
        <v>1960.9929582438208</v>
      </c>
      <c r="V428" s="41">
        <f t="shared" si="87"/>
        <v>25.850223866121851</v>
      </c>
      <c r="W428" s="41" t="s">
        <v>55</v>
      </c>
      <c r="X428" s="39">
        <f t="shared" si="88"/>
        <v>3575.335906051273</v>
      </c>
      <c r="Y428" s="39">
        <f t="shared" si="89"/>
        <v>3575.429355360473</v>
      </c>
      <c r="Z428" s="41">
        <f t="shared" si="90"/>
        <v>89.585749994306923</v>
      </c>
      <c r="AA428" s="39">
        <f t="shared" si="91"/>
        <v>14920.961061776174</v>
      </c>
      <c r="AB428" s="41">
        <f t="shared" si="92"/>
        <v>-89.585749994306923</v>
      </c>
    </row>
    <row r="429" spans="6:28">
      <c r="F429" s="38">
        <f t="shared" si="80"/>
        <v>1572</v>
      </c>
      <c r="G429" s="38">
        <f t="shared" si="81"/>
        <v>1572000</v>
      </c>
      <c r="H429" s="38"/>
      <c r="I429" s="39">
        <f t="shared" si="82"/>
        <v>387186.58501240326</v>
      </c>
      <c r="J429" s="39" t="s">
        <v>55</v>
      </c>
      <c r="K429" s="39">
        <v>0</v>
      </c>
      <c r="L429" s="39">
        <f>1000*primary!M430</f>
        <v>1605.7443386017062</v>
      </c>
      <c r="M429" s="41">
        <f>primary!N430</f>
        <v>89.539983189872771</v>
      </c>
      <c r="N429" s="40">
        <f t="shared" si="83"/>
        <v>12.892074404756851</v>
      </c>
      <c r="O429" s="50" t="s">
        <v>55</v>
      </c>
      <c r="P429" s="39">
        <f t="shared" si="84"/>
        <v>1605.6925843289471</v>
      </c>
      <c r="Q429" s="39">
        <f>1000*secondary!M430</f>
        <v>1950.5673311290473</v>
      </c>
      <c r="R429" s="41">
        <f>secondary!N430</f>
        <v>89.627466456085571</v>
      </c>
      <c r="S429" s="41">
        <f t="shared" si="85"/>
        <v>12.682376377559825</v>
      </c>
      <c r="T429" s="50" t="s">
        <v>55</v>
      </c>
      <c r="U429" s="39">
        <f t="shared" si="86"/>
        <v>1950.5261009782239</v>
      </c>
      <c r="V429" s="41">
        <f t="shared" si="87"/>
        <v>25.574450782316674</v>
      </c>
      <c r="W429" s="41" t="s">
        <v>55</v>
      </c>
      <c r="X429" s="39">
        <f t="shared" si="88"/>
        <v>3556.2186853071707</v>
      </c>
      <c r="Y429" s="39">
        <f t="shared" si="89"/>
        <v>3556.3106431048282</v>
      </c>
      <c r="Z429" s="41">
        <f t="shared" si="90"/>
        <v>89.587966049601846</v>
      </c>
      <c r="AA429" s="39">
        <f t="shared" si="91"/>
        <v>15139.585530420129</v>
      </c>
      <c r="AB429" s="41">
        <f t="shared" si="92"/>
        <v>-89.587966049601846</v>
      </c>
    </row>
    <row r="430" spans="6:28">
      <c r="F430" s="38">
        <f t="shared" si="80"/>
        <v>1575</v>
      </c>
      <c r="G430" s="38">
        <f t="shared" si="81"/>
        <v>1575000</v>
      </c>
      <c r="H430" s="38"/>
      <c r="I430" s="39">
        <f t="shared" si="82"/>
        <v>388665.80653095542</v>
      </c>
      <c r="J430" s="39" t="s">
        <v>55</v>
      </c>
      <c r="K430" s="39">
        <v>0</v>
      </c>
      <c r="L430" s="39">
        <f>1000*primary!M431</f>
        <v>1597.1958083391455</v>
      </c>
      <c r="M430" s="41">
        <f>primary!N431</f>
        <v>89.542432241913389</v>
      </c>
      <c r="N430" s="40">
        <f t="shared" si="83"/>
        <v>12.755172250880504</v>
      </c>
      <c r="O430" s="50" t="s">
        <v>55</v>
      </c>
      <c r="P430" s="39">
        <f t="shared" si="84"/>
        <v>1597.1448762579389</v>
      </c>
      <c r="Q430" s="39">
        <f>1000*secondary!M431</f>
        <v>1940.2235758697175</v>
      </c>
      <c r="R430" s="41">
        <f>secondary!N431</f>
        <v>89.629442009358399</v>
      </c>
      <c r="S430" s="41">
        <f t="shared" si="85"/>
        <v>12.548225081202331</v>
      </c>
      <c r="T430" s="50" t="s">
        <v>55</v>
      </c>
      <c r="U430" s="39">
        <f t="shared" si="86"/>
        <v>1940.1829981751682</v>
      </c>
      <c r="V430" s="41">
        <f t="shared" si="87"/>
        <v>25.303397332082834</v>
      </c>
      <c r="W430" s="41" t="s">
        <v>55</v>
      </c>
      <c r="X430" s="39">
        <f t="shared" si="88"/>
        <v>3537.3278744331074</v>
      </c>
      <c r="Y430" s="39">
        <f t="shared" si="89"/>
        <v>3537.4183740629255</v>
      </c>
      <c r="Z430" s="41">
        <f t="shared" si="90"/>
        <v>89.590155846787709</v>
      </c>
      <c r="AA430" s="39">
        <f t="shared" si="91"/>
        <v>15360.222243285725</v>
      </c>
      <c r="AB430" s="41">
        <f t="shared" si="92"/>
        <v>-89.590155846787709</v>
      </c>
    </row>
    <row r="431" spans="6:28">
      <c r="F431" s="38">
        <f t="shared" si="80"/>
        <v>1578</v>
      </c>
      <c r="G431" s="38">
        <f t="shared" si="81"/>
        <v>1578000</v>
      </c>
      <c r="H431" s="38"/>
      <c r="I431" s="39">
        <f t="shared" si="82"/>
        <v>390147.84830025811</v>
      </c>
      <c r="J431" s="39" t="s">
        <v>55</v>
      </c>
      <c r="K431" s="39">
        <v>0</v>
      </c>
      <c r="L431" s="39">
        <f>1000*primary!M432</f>
        <v>1588.7480953613226</v>
      </c>
      <c r="M431" s="41">
        <f>primary!N432</f>
        <v>89.544852410182131</v>
      </c>
      <c r="N431" s="40">
        <f t="shared" si="83"/>
        <v>12.620602552571016</v>
      </c>
      <c r="O431" s="50" t="s">
        <v>55</v>
      </c>
      <c r="P431" s="39">
        <f t="shared" si="84"/>
        <v>1588.6979671748309</v>
      </c>
      <c r="Q431" s="39">
        <f>1000*secondary!M432</f>
        <v>1930.0013594175375</v>
      </c>
      <c r="R431" s="41">
        <f>secondary!N432</f>
        <v>89.631394349508028</v>
      </c>
      <c r="S431" s="41">
        <f t="shared" si="85"/>
        <v>12.416350824511813</v>
      </c>
      <c r="T431" s="50" t="s">
        <v>55</v>
      </c>
      <c r="U431" s="39">
        <f t="shared" si="86"/>
        <v>1929.9614197143283</v>
      </c>
      <c r="V431" s="41">
        <f t="shared" si="87"/>
        <v>25.036953377082831</v>
      </c>
      <c r="W431" s="41" t="s">
        <v>55</v>
      </c>
      <c r="X431" s="39">
        <f t="shared" si="88"/>
        <v>3518.6593868891591</v>
      </c>
      <c r="Y431" s="39">
        <f t="shared" si="89"/>
        <v>3518.748460742484</v>
      </c>
      <c r="Z431" s="41">
        <f t="shared" si="90"/>
        <v>89.59231986004545</v>
      </c>
      <c r="AA431" s="39">
        <f t="shared" si="91"/>
        <v>15582.880329895634</v>
      </c>
      <c r="AB431" s="41">
        <f t="shared" si="92"/>
        <v>-89.59231986004545</v>
      </c>
    </row>
    <row r="432" spans="6:28">
      <c r="F432" s="38">
        <f t="shared" si="80"/>
        <v>1581</v>
      </c>
      <c r="G432" s="38">
        <f t="shared" si="81"/>
        <v>1581000</v>
      </c>
      <c r="H432" s="38"/>
      <c r="I432" s="39">
        <f t="shared" si="82"/>
        <v>391632.71032031107</v>
      </c>
      <c r="J432" s="39" t="s">
        <v>55</v>
      </c>
      <c r="K432" s="39">
        <v>0</v>
      </c>
      <c r="L432" s="39">
        <f>1000*primary!M433</f>
        <v>1580.3993874027235</v>
      </c>
      <c r="M432" s="41">
        <f>primary!N433</f>
        <v>89.54724421390452</v>
      </c>
      <c r="N432" s="40">
        <f t="shared" si="83"/>
        <v>12.488311118514563</v>
      </c>
      <c r="O432" s="50" t="s">
        <v>55</v>
      </c>
      <c r="P432" s="39">
        <f t="shared" si="84"/>
        <v>1580.3500453343593</v>
      </c>
      <c r="Q432" s="39">
        <f>1000*secondary!M433</f>
        <v>1919.8985047256881</v>
      </c>
      <c r="R432" s="41">
        <f>secondary!N433</f>
        <v>89.633323892345842</v>
      </c>
      <c r="S432" s="41">
        <f t="shared" si="85"/>
        <v>12.286700894826279</v>
      </c>
      <c r="T432" s="50" t="s">
        <v>55</v>
      </c>
      <c r="U432" s="39">
        <f t="shared" si="86"/>
        <v>1919.859188958673</v>
      </c>
      <c r="V432" s="41">
        <f t="shared" si="87"/>
        <v>24.775012013340842</v>
      </c>
      <c r="W432" s="41" t="s">
        <v>55</v>
      </c>
      <c r="X432" s="39">
        <f t="shared" si="88"/>
        <v>3500.2092342930323</v>
      </c>
      <c r="Y432" s="39">
        <f t="shared" si="89"/>
        <v>3500.2969138418066</v>
      </c>
      <c r="Z432" s="41">
        <f t="shared" si="90"/>
        <v>89.5944585521531</v>
      </c>
      <c r="AA432" s="39">
        <f t="shared" si="91"/>
        <v>15807.568937178508</v>
      </c>
      <c r="AB432" s="41">
        <f t="shared" si="92"/>
        <v>-89.5944585521531</v>
      </c>
    </row>
    <row r="433" spans="6:28">
      <c r="F433" s="38">
        <f t="shared" si="80"/>
        <v>1584</v>
      </c>
      <c r="G433" s="38">
        <f t="shared" si="81"/>
        <v>1584000</v>
      </c>
      <c r="H433" s="38"/>
      <c r="I433" s="39">
        <f t="shared" si="82"/>
        <v>393120.39259111427</v>
      </c>
      <c r="J433" s="39" t="s">
        <v>55</v>
      </c>
      <c r="K433" s="39">
        <v>0</v>
      </c>
      <c r="L433" s="39">
        <f>1000*primary!M434</f>
        <v>1572.1479155533202</v>
      </c>
      <c r="M433" s="41">
        <f>primary!N434</f>
        <v>89.549608159883931</v>
      </c>
      <c r="N433" s="40">
        <f t="shared" si="83"/>
        <v>12.358245341893376</v>
      </c>
      <c r="O433" s="50" t="s">
        <v>55</v>
      </c>
      <c r="P433" s="39">
        <f t="shared" si="84"/>
        <v>1572.0993423288235</v>
      </c>
      <c r="Q433" s="39">
        <f>1000*secondary!M434</f>
        <v>1909.9128866497679</v>
      </c>
      <c r="R433" s="41">
        <f>secondary!N434</f>
        <v>89.635231043769721</v>
      </c>
      <c r="S433" s="41">
        <f t="shared" si="85"/>
        <v>12.159224115302999</v>
      </c>
      <c r="T433" s="50" t="s">
        <v>55</v>
      </c>
      <c r="U433" s="39">
        <f t="shared" si="86"/>
        <v>1909.8741811595241</v>
      </c>
      <c r="V433" s="41">
        <f t="shared" si="87"/>
        <v>24.517469457196377</v>
      </c>
      <c r="W433" s="41" t="s">
        <v>55</v>
      </c>
      <c r="X433" s="39">
        <f t="shared" si="88"/>
        <v>3481.9735234883474</v>
      </c>
      <c r="Y433" s="39">
        <f t="shared" si="89"/>
        <v>3482.0598393167284</v>
      </c>
      <c r="Z433" s="41">
        <f t="shared" si="90"/>
        <v>89.596572374836313</v>
      </c>
      <c r="AA433" s="39">
        <f t="shared" si="91"/>
        <v>16034.297229468983</v>
      </c>
      <c r="AB433" s="41">
        <f t="shared" si="92"/>
        <v>-89.596572374836313</v>
      </c>
    </row>
    <row r="434" spans="6:28">
      <c r="F434" s="38">
        <f t="shared" si="80"/>
        <v>1587</v>
      </c>
      <c r="G434" s="38">
        <f t="shared" si="81"/>
        <v>1587000</v>
      </c>
      <c r="H434" s="38"/>
      <c r="I434" s="39">
        <f t="shared" si="82"/>
        <v>394610.89511266793</v>
      </c>
      <c r="J434" s="39" t="s">
        <v>55</v>
      </c>
      <c r="K434" s="39">
        <v>0</v>
      </c>
      <c r="L434" s="39">
        <f>1000*primary!M435</f>
        <v>1563.9919529687929</v>
      </c>
      <c r="M434" s="41">
        <f>primary!N435</f>
        <v>89.551944742871143</v>
      </c>
      <c r="N434" s="40">
        <f t="shared" si="83"/>
        <v>12.230354144755713</v>
      </c>
      <c r="O434" s="50" t="s">
        <v>55</v>
      </c>
      <c r="P434" s="39">
        <f t="shared" si="84"/>
        <v>1563.9441317990336</v>
      </c>
      <c r="Q434" s="39">
        <f>1000*secondary!M435</f>
        <v>1900.0424304090263</v>
      </c>
      <c r="R434" s="41">
        <f>secondary!N435</f>
        <v>89.637116200057946</v>
      </c>
      <c r="S434" s="41">
        <f t="shared" si="85"/>
        <v>12.033870791182171</v>
      </c>
      <c r="T434" s="50" t="s">
        <v>55</v>
      </c>
      <c r="U434" s="39">
        <f t="shared" si="86"/>
        <v>1900.0043219183531</v>
      </c>
      <c r="V434" s="41">
        <f t="shared" si="87"/>
        <v>24.264224935937882</v>
      </c>
      <c r="W434" s="41" t="s">
        <v>55</v>
      </c>
      <c r="X434" s="39">
        <f t="shared" si="88"/>
        <v>3463.9484537173867</v>
      </c>
      <c r="Y434" s="39">
        <f t="shared" si="89"/>
        <v>3464.0334355520899</v>
      </c>
      <c r="Z434" s="41">
        <f t="shared" si="90"/>
        <v>89.598661769094065</v>
      </c>
      <c r="AA434" s="39">
        <f t="shared" si="91"/>
        <v>16263.0743885088</v>
      </c>
      <c r="AB434" s="41">
        <f t="shared" si="92"/>
        <v>-89.598661769094065</v>
      </c>
    </row>
    <row r="435" spans="6:28">
      <c r="F435" s="38">
        <f t="shared" si="80"/>
        <v>1590</v>
      </c>
      <c r="G435" s="38">
        <f t="shared" si="81"/>
        <v>1590000</v>
      </c>
      <c r="H435" s="38"/>
      <c r="I435" s="39">
        <f t="shared" si="82"/>
        <v>396104.21788497193</v>
      </c>
      <c r="J435" s="39" t="s">
        <v>55</v>
      </c>
      <c r="K435" s="39">
        <v>0</v>
      </c>
      <c r="L435" s="39">
        <f>1000*primary!M436</f>
        <v>1555.9298136265293</v>
      </c>
      <c r="M435" s="41">
        <f>primary!N436</f>
        <v>89.554254445920805</v>
      </c>
      <c r="N435" s="40">
        <f t="shared" si="83"/>
        <v>12.104587924659373</v>
      </c>
      <c r="O435" s="50" t="s">
        <v>55</v>
      </c>
      <c r="P435" s="39">
        <f t="shared" si="84"/>
        <v>1555.8827281909971</v>
      </c>
      <c r="Q435" s="39">
        <f>1000*secondary!M436</f>
        <v>1890.2851101020267</v>
      </c>
      <c r="R435" s="41">
        <f>secondary!N436</f>
        <v>89.638979748152693</v>
      </c>
      <c r="S435" s="41">
        <f t="shared" si="85"/>
        <v>11.910592658244928</v>
      </c>
      <c r="T435" s="50" t="s">
        <v>55</v>
      </c>
      <c r="U435" s="39">
        <f t="shared" si="86"/>
        <v>1890.2475857029842</v>
      </c>
      <c r="V435" s="41">
        <f t="shared" si="87"/>
        <v>24.0151805829043</v>
      </c>
      <c r="W435" s="41" t="s">
        <v>55</v>
      </c>
      <c r="X435" s="39">
        <f t="shared" si="88"/>
        <v>3446.1303138939811</v>
      </c>
      <c r="Y435" s="39">
        <f t="shared" si="89"/>
        <v>3446.213990633411</v>
      </c>
      <c r="Z435" s="41">
        <f t="shared" si="90"/>
        <v>89.600727165515039</v>
      </c>
      <c r="AA435" s="39">
        <f t="shared" si="91"/>
        <v>16493.909613444543</v>
      </c>
      <c r="AB435" s="41">
        <f t="shared" si="92"/>
        <v>-89.600727165515039</v>
      </c>
    </row>
    <row r="436" spans="6:28">
      <c r="F436" s="38">
        <f t="shared" si="80"/>
        <v>1593</v>
      </c>
      <c r="G436" s="38">
        <f t="shared" si="81"/>
        <v>1593000</v>
      </c>
      <c r="H436" s="38"/>
      <c r="I436" s="39">
        <f t="shared" si="82"/>
        <v>397600.36090802617</v>
      </c>
      <c r="J436" s="39" t="s">
        <v>55</v>
      </c>
      <c r="K436" s="39">
        <v>0</v>
      </c>
      <c r="L436" s="39">
        <f>1000*primary!M437</f>
        <v>1547.9598511255188</v>
      </c>
      <c r="M436" s="41">
        <f>primary!N437</f>
        <v>89.556537740735294</v>
      </c>
      <c r="N436" s="40">
        <f t="shared" si="83"/>
        <v>11.98089850348277</v>
      </c>
      <c r="O436" s="50" t="s">
        <v>55</v>
      </c>
      <c r="P436" s="39">
        <f t="shared" si="84"/>
        <v>1547.9134855564726</v>
      </c>
      <c r="Q436" s="39">
        <f>1000*secondary!M437</f>
        <v>1880.6389472745011</v>
      </c>
      <c r="R436" s="41">
        <f>secondary!N437</f>
        <v>89.640822065933619</v>
      </c>
      <c r="S436" s="41">
        <f t="shared" si="85"/>
        <v>11.789342833352404</v>
      </c>
      <c r="T436" s="50" t="s">
        <v>55</v>
      </c>
      <c r="U436" s="39">
        <f t="shared" si="86"/>
        <v>1880.6019944159641</v>
      </c>
      <c r="V436" s="41">
        <f t="shared" si="87"/>
        <v>23.770241336835173</v>
      </c>
      <c r="W436" s="41" t="s">
        <v>55</v>
      </c>
      <c r="X436" s="39">
        <f t="shared" si="88"/>
        <v>3428.5154799724369</v>
      </c>
      <c r="Y436" s="39">
        <f t="shared" si="89"/>
        <v>3428.5978797146568</v>
      </c>
      <c r="Z436" s="41">
        <f t="shared" si="90"/>
        <v>89.602768984586461</v>
      </c>
      <c r="AA436" s="39">
        <f t="shared" si="91"/>
        <v>16726.812120829887</v>
      </c>
      <c r="AB436" s="41">
        <f t="shared" si="92"/>
        <v>-89.602768984586461</v>
      </c>
    </row>
    <row r="437" spans="6:28">
      <c r="F437" s="38">
        <f t="shared" si="80"/>
        <v>1596</v>
      </c>
      <c r="G437" s="38">
        <f t="shared" si="81"/>
        <v>1596000</v>
      </c>
      <c r="H437" s="38"/>
      <c r="I437" s="39">
        <f t="shared" si="82"/>
        <v>399099.32418183086</v>
      </c>
      <c r="J437" s="39" t="s">
        <v>55</v>
      </c>
      <c r="K437" s="39">
        <v>0</v>
      </c>
      <c r="L437" s="39">
        <f>1000*primary!M438</f>
        <v>1540.0804575283425</v>
      </c>
      <c r="M437" s="41">
        <f>primary!N438</f>
        <v>89.558795087996543</v>
      </c>
      <c r="N437" s="40">
        <f t="shared" si="83"/>
        <v>11.85923907830367</v>
      </c>
      <c r="O437" s="50" t="s">
        <v>55</v>
      </c>
      <c r="P437" s="39">
        <f t="shared" si="84"/>
        <v>1540.0347963955855</v>
      </c>
      <c r="Q437" s="39">
        <f>1000*secondary!M438</f>
        <v>1871.1020095372833</v>
      </c>
      <c r="R437" s="41">
        <f>secondary!N438</f>
        <v>89.642643522481819</v>
      </c>
      <c r="S437" s="41">
        <f t="shared" si="85"/>
        <v>11.670075766981491</v>
      </c>
      <c r="T437" s="50" t="s">
        <v>55</v>
      </c>
      <c r="U437" s="39">
        <f t="shared" si="86"/>
        <v>1871.0656160129854</v>
      </c>
      <c r="V437" s="41">
        <f t="shared" si="87"/>
        <v>23.52931484528516</v>
      </c>
      <c r="W437" s="41" t="s">
        <v>55</v>
      </c>
      <c r="X437" s="39">
        <f t="shared" si="88"/>
        <v>3411.1004124085712</v>
      </c>
      <c r="Y437" s="39">
        <f t="shared" si="89"/>
        <v>3411.1815624781702</v>
      </c>
      <c r="Z437" s="41">
        <f t="shared" si="90"/>
        <v>89.604787636983033</v>
      </c>
      <c r="AA437" s="39">
        <f t="shared" si="91"/>
        <v>16961.791144624127</v>
      </c>
      <c r="AB437" s="41">
        <f t="shared" si="92"/>
        <v>-89.604787636983033</v>
      </c>
    </row>
    <row r="438" spans="6:28">
      <c r="F438" s="38">
        <f t="shared" si="80"/>
        <v>1599</v>
      </c>
      <c r="G438" s="38">
        <f t="shared" si="81"/>
        <v>1599000</v>
      </c>
      <c r="H438" s="38"/>
      <c r="I438" s="39">
        <f t="shared" si="82"/>
        <v>400601.1077063859</v>
      </c>
      <c r="J438" s="39" t="s">
        <v>55</v>
      </c>
      <c r="K438" s="39">
        <v>0</v>
      </c>
      <c r="L438" s="39">
        <f>1000*primary!M439</f>
        <v>1532.2900622435448</v>
      </c>
      <c r="M438" s="41">
        <f>primary!N439</f>
        <v>89.56102693768625</v>
      </c>
      <c r="N438" s="40">
        <f t="shared" si="83"/>
        <v>11.739564174251738</v>
      </c>
      <c r="O438" s="50" t="s">
        <v>55</v>
      </c>
      <c r="P438" s="39">
        <f t="shared" si="84"/>
        <v>1532.2450905398016</v>
      </c>
      <c r="Q438" s="39">
        <f>1000*secondary!M439</f>
        <v>1861.6724092322647</v>
      </c>
      <c r="R438" s="41">
        <f>secondary!N439</f>
        <v>89.644444478334648</v>
      </c>
      <c r="S438" s="41">
        <f t="shared" si="85"/>
        <v>11.552747197655567</v>
      </c>
      <c r="T438" s="50" t="s">
        <v>55</v>
      </c>
      <c r="U438" s="39">
        <f t="shared" si="86"/>
        <v>1861.6365631693131</v>
      </c>
      <c r="V438" s="41">
        <f t="shared" si="87"/>
        <v>23.292311371907303</v>
      </c>
      <c r="W438" s="41" t="s">
        <v>55</v>
      </c>
      <c r="X438" s="39">
        <f t="shared" si="88"/>
        <v>3393.8816537091147</v>
      </c>
      <c r="Y438" s="39">
        <f t="shared" si="89"/>
        <v>3393.9615806830166</v>
      </c>
      <c r="Z438" s="41">
        <f t="shared" si="90"/>
        <v>89.606783523853892</v>
      </c>
      <c r="AA438" s="39">
        <f t="shared" si="91"/>
        <v>17198.855936193097</v>
      </c>
      <c r="AB438" s="41">
        <f t="shared" si="92"/>
        <v>-89.606783523853892</v>
      </c>
    </row>
    <row r="439" spans="6:28">
      <c r="F439" s="38">
        <f t="shared" si="80"/>
        <v>1602</v>
      </c>
      <c r="G439" s="38">
        <f t="shared" si="81"/>
        <v>1602000</v>
      </c>
      <c r="H439" s="38"/>
      <c r="I439" s="39">
        <f t="shared" si="82"/>
        <v>402105.71148169122</v>
      </c>
      <c r="J439" s="39" t="s">
        <v>55</v>
      </c>
      <c r="K439" s="39">
        <v>0</v>
      </c>
      <c r="L439" s="39">
        <f>1000*primary!M440</f>
        <v>1524.5871309467502</v>
      </c>
      <c r="M439" s="41">
        <f>primary!N440</f>
        <v>89.563233729395009</v>
      </c>
      <c r="N439" s="40">
        <f t="shared" si="83"/>
        <v>11.621829599242071</v>
      </c>
      <c r="O439" s="50" t="s">
        <v>55</v>
      </c>
      <c r="P439" s="39">
        <f t="shared" si="84"/>
        <v>1524.5428340736148</v>
      </c>
      <c r="Q439" s="39">
        <f>1000*secondary!M440</f>
        <v>1852.3483021444599</v>
      </c>
      <c r="R439" s="41">
        <f>secondary!N440</f>
        <v>89.646225285731745</v>
      </c>
      <c r="S439" s="41">
        <f t="shared" si="85"/>
        <v>11.437314108191677</v>
      </c>
      <c r="T439" s="50" t="s">
        <v>55</v>
      </c>
      <c r="U439" s="39">
        <f t="shared" si="86"/>
        <v>1852.3129919922967</v>
      </c>
      <c r="V439" s="41">
        <f t="shared" si="87"/>
        <v>23.059143707433748</v>
      </c>
      <c r="W439" s="41" t="s">
        <v>55</v>
      </c>
      <c r="X439" s="39">
        <f t="shared" si="88"/>
        <v>3376.8558260659115</v>
      </c>
      <c r="Y439" s="39">
        <f t="shared" si="89"/>
        <v>3376.9345557981737</v>
      </c>
      <c r="Z439" s="41">
        <f t="shared" si="90"/>
        <v>89.608757037102691</v>
      </c>
      <c r="AA439" s="39">
        <f t="shared" si="91"/>
        <v>17438.015764308777</v>
      </c>
      <c r="AB439" s="41">
        <f t="shared" si="92"/>
        <v>-89.608757037102691</v>
      </c>
    </row>
    <row r="440" spans="6:28">
      <c r="F440" s="38">
        <f t="shared" si="80"/>
        <v>1605</v>
      </c>
      <c r="G440" s="38">
        <f t="shared" si="81"/>
        <v>1605000</v>
      </c>
      <c r="H440" s="38"/>
      <c r="I440" s="39">
        <f t="shared" si="82"/>
        <v>403613.13550774677</v>
      </c>
      <c r="J440" s="39" t="s">
        <v>55</v>
      </c>
      <c r="K440" s="39">
        <v>0</v>
      </c>
      <c r="L440" s="39">
        <f>1000*primary!M441</f>
        <v>1516.970164538985</v>
      </c>
      <c r="M440" s="41">
        <f>primary!N441</f>
        <v>89.565415892620805</v>
      </c>
      <c r="N440" s="40">
        <f t="shared" si="83"/>
        <v>11.505992400507099</v>
      </c>
      <c r="O440" s="50" t="s">
        <v>55</v>
      </c>
      <c r="P440" s="39">
        <f t="shared" si="84"/>
        <v>1516.9265282934157</v>
      </c>
      <c r="Q440" s="39">
        <f>1000*secondary!M441</f>
        <v>1843.1278862583217</v>
      </c>
      <c r="R440" s="41">
        <f>secondary!N441</f>
        <v>89.647986288852607</v>
      </c>
      <c r="S440" s="41">
        <f t="shared" si="85"/>
        <v>11.32373468367682</v>
      </c>
      <c r="T440" s="50" t="s">
        <v>55</v>
      </c>
      <c r="U440" s="39">
        <f t="shared" si="86"/>
        <v>1843.0931007781139</v>
      </c>
      <c r="V440" s="41">
        <f t="shared" si="87"/>
        <v>22.829727084183919</v>
      </c>
      <c r="W440" s="41" t="s">
        <v>55</v>
      </c>
      <c r="X440" s="39">
        <f t="shared" si="88"/>
        <v>3360.0196290715294</v>
      </c>
      <c r="Y440" s="39">
        <f t="shared" si="89"/>
        <v>3360.0971867171816</v>
      </c>
      <c r="Z440" s="41">
        <f t="shared" si="90"/>
        <v>89.61070855964401</v>
      </c>
      <c r="AA440" s="39">
        <f t="shared" si="91"/>
        <v>17679.27991514904</v>
      </c>
      <c r="AB440" s="41">
        <f t="shared" si="92"/>
        <v>-89.61070855964401</v>
      </c>
    </row>
    <row r="441" spans="6:28">
      <c r="F441" s="38">
        <f t="shared" si="80"/>
        <v>1608</v>
      </c>
      <c r="G441" s="38">
        <f t="shared" si="81"/>
        <v>1608000</v>
      </c>
      <c r="H441" s="38"/>
      <c r="I441" s="39">
        <f t="shared" si="82"/>
        <v>405123.37978455285</v>
      </c>
      <c r="J441" s="39" t="s">
        <v>55</v>
      </c>
      <c r="K441" s="39">
        <v>0</v>
      </c>
      <c r="L441" s="39">
        <f>1000*primary!M442</f>
        <v>1509.437698140689</v>
      </c>
      <c r="M441" s="41">
        <f>primary!N442</f>
        <v>89.567573847057218</v>
      </c>
      <c r="N441" s="40">
        <f t="shared" si="83"/>
        <v>11.392010822841437</v>
      </c>
      <c r="O441" s="50" t="s">
        <v>55</v>
      </c>
      <c r="P441" s="39">
        <f t="shared" si="84"/>
        <v>1509.394708702026</v>
      </c>
      <c r="Q441" s="39">
        <f>1000*secondary!M442</f>
        <v>1834.0094005565418</v>
      </c>
      <c r="R441" s="41">
        <f>secondary!N442</f>
        <v>89.649727824045911</v>
      </c>
      <c r="S441" s="41">
        <f t="shared" si="85"/>
        <v>11.211968271099229</v>
      </c>
      <c r="T441" s="50" t="s">
        <v>55</v>
      </c>
      <c r="U441" s="39">
        <f t="shared" si="86"/>
        <v>1833.9751288109808</v>
      </c>
      <c r="V441" s="41">
        <f t="shared" si="87"/>
        <v>22.603979093940666</v>
      </c>
      <c r="W441" s="41" t="s">
        <v>55</v>
      </c>
      <c r="X441" s="39">
        <f t="shared" si="88"/>
        <v>3343.369837513007</v>
      </c>
      <c r="Y441" s="39">
        <f t="shared" si="89"/>
        <v>3343.4462475509654</v>
      </c>
      <c r="Z441" s="41">
        <f t="shared" si="90"/>
        <v>89.61263846566942</v>
      </c>
      <c r="AA441" s="39">
        <f t="shared" si="91"/>
        <v>17922.657692297733</v>
      </c>
      <c r="AB441" s="41">
        <f t="shared" si="92"/>
        <v>-89.61263846566942</v>
      </c>
    </row>
    <row r="442" spans="6:28">
      <c r="F442" s="38">
        <f t="shared" si="80"/>
        <v>1611</v>
      </c>
      <c r="G442" s="38">
        <f t="shared" si="81"/>
        <v>1611000</v>
      </c>
      <c r="H442" s="38"/>
      <c r="I442" s="39">
        <f t="shared" si="82"/>
        <v>406636.4443121092</v>
      </c>
      <c r="J442" s="39" t="s">
        <v>55</v>
      </c>
      <c r="K442" s="39">
        <v>0</v>
      </c>
      <c r="L442" s="39">
        <f>1000*primary!M443</f>
        <v>1501.9883001200192</v>
      </c>
      <c r="M442" s="41">
        <f>primary!N443</f>
        <v>89.569708002871906</v>
      </c>
      <c r="N442" s="40">
        <f t="shared" si="83"/>
        <v>11.279844268487176</v>
      </c>
      <c r="O442" s="50" t="s">
        <v>55</v>
      </c>
      <c r="P442" s="39">
        <f t="shared" si="84"/>
        <v>1501.9459440375022</v>
      </c>
      <c r="Q442" s="39">
        <f>1000*secondary!M443</f>
        <v>1824.9911238596619</v>
      </c>
      <c r="R442" s="41">
        <f>secondary!N443</f>
        <v>89.651450220051331</v>
      </c>
      <c r="S442" s="41">
        <f t="shared" si="85"/>
        <v>11.101975340555018</v>
      </c>
      <c r="T442" s="50" t="s">
        <v>55</v>
      </c>
      <c r="U442" s="39">
        <f t="shared" si="86"/>
        <v>1824.9573552031536</v>
      </c>
      <c r="V442" s="41">
        <f t="shared" si="87"/>
        <v>22.381819609042196</v>
      </c>
      <c r="W442" s="41" t="s">
        <v>55</v>
      </c>
      <c r="X442" s="39">
        <f t="shared" si="88"/>
        <v>3326.9032992406555</v>
      </c>
      <c r="Y442" s="39">
        <f t="shared" si="89"/>
        <v>3326.9785854957604</v>
      </c>
      <c r="Z442" s="41">
        <f t="shared" si="90"/>
        <v>89.61454712088333</v>
      </c>
      <c r="AA442" s="39">
        <f t="shared" si="91"/>
        <v>18168.158416745937</v>
      </c>
      <c r="AB442" s="41">
        <f t="shared" si="92"/>
        <v>-89.61454712088333</v>
      </c>
    </row>
    <row r="443" spans="6:28">
      <c r="F443" s="38">
        <f t="shared" si="80"/>
        <v>1614</v>
      </c>
      <c r="G443" s="38">
        <f t="shared" si="81"/>
        <v>1614000</v>
      </c>
      <c r="H443" s="38"/>
      <c r="I443" s="39">
        <f t="shared" si="82"/>
        <v>408152.32909041579</v>
      </c>
      <c r="J443" s="39" t="s">
        <v>55</v>
      </c>
      <c r="K443" s="39">
        <v>0</v>
      </c>
      <c r="L443" s="39">
        <f>1000*primary!M444</f>
        <v>1494.6205711540804</v>
      </c>
      <c r="M443" s="41">
        <f>primary!N444</f>
        <v>89.571818760975518</v>
      </c>
      <c r="N443" s="40">
        <f t="shared" si="83"/>
        <v>11.16945325858471</v>
      </c>
      <c r="O443" s="50" t="s">
        <v>55</v>
      </c>
      <c r="P443" s="39">
        <f t="shared" si="84"/>
        <v>1494.5788353348423</v>
      </c>
      <c r="Q443" s="39">
        <f>1000*secondary!M444</f>
        <v>1816.0713737048725</v>
      </c>
      <c r="R443" s="41">
        <f>secondary!N444</f>
        <v>89.653153798213552</v>
      </c>
      <c r="S443" s="41">
        <f t="shared" si="85"/>
        <v>10.99371744796758</v>
      </c>
      <c r="T443" s="50" t="s">
        <v>55</v>
      </c>
      <c r="U443" s="39">
        <f t="shared" si="86"/>
        <v>1816.0380977741013</v>
      </c>
      <c r="V443" s="41">
        <f t="shared" si="87"/>
        <v>22.16317070655229</v>
      </c>
      <c r="W443" s="41" t="s">
        <v>55</v>
      </c>
      <c r="X443" s="39">
        <f t="shared" si="88"/>
        <v>3310.6169331089436</v>
      </c>
      <c r="Y443" s="39">
        <f t="shared" si="89"/>
        <v>3310.6911187731539</v>
      </c>
      <c r="Z443" s="41">
        <f t="shared" si="90"/>
        <v>89.616434882753168</v>
      </c>
      <c r="AA443" s="39">
        <f t="shared" si="91"/>
        <v>18415.791426889573</v>
      </c>
      <c r="AB443" s="41">
        <f t="shared" si="92"/>
        <v>-89.616434882753168</v>
      </c>
    </row>
    <row r="444" spans="6:28">
      <c r="F444" s="38">
        <f t="shared" si="80"/>
        <v>1617</v>
      </c>
      <c r="G444" s="38">
        <f t="shared" si="81"/>
        <v>1617000</v>
      </c>
      <c r="H444" s="38"/>
      <c r="I444" s="39">
        <f t="shared" si="82"/>
        <v>409671.03411947284</v>
      </c>
      <c r="J444" s="39" t="s">
        <v>55</v>
      </c>
      <c r="K444" s="39">
        <v>0</v>
      </c>
      <c r="L444" s="39">
        <f>1000*primary!M445</f>
        <v>1487.3331433217922</v>
      </c>
      <c r="M444" s="41">
        <f>primary!N445</f>
        <v>89.573906513281656</v>
      </c>
      <c r="N444" s="40">
        <f t="shared" si="83"/>
        <v>11.060799396117309</v>
      </c>
      <c r="O444" s="50" t="s">
        <v>55</v>
      </c>
      <c r="P444" s="39">
        <f t="shared" si="84"/>
        <v>1487.2920150193108</v>
      </c>
      <c r="Q444" s="39">
        <f>1000*secondary!M445</f>
        <v>1807.2485052624838</v>
      </c>
      <c r="R444" s="41">
        <f>secondary!N445</f>
        <v>89.654838872689282</v>
      </c>
      <c r="S444" s="41">
        <f t="shared" si="85"/>
        <v>10.887157199244877</v>
      </c>
      <c r="T444" s="50" t="s">
        <v>55</v>
      </c>
      <c r="U444" s="39">
        <f t="shared" si="86"/>
        <v>1807.2157119673348</v>
      </c>
      <c r="V444" s="41">
        <f t="shared" si="87"/>
        <v>21.947956595362186</v>
      </c>
      <c r="W444" s="41" t="s">
        <v>55</v>
      </c>
      <c r="X444" s="39">
        <f t="shared" si="88"/>
        <v>3294.5077269866456</v>
      </c>
      <c r="Y444" s="39">
        <f t="shared" si="89"/>
        <v>3294.5808346394278</v>
      </c>
      <c r="Z444" s="41">
        <f t="shared" si="90"/>
        <v>89.618302100733359</v>
      </c>
      <c r="AA444" s="39">
        <f t="shared" si="91"/>
        <v>18665.566078531443</v>
      </c>
      <c r="AB444" s="41">
        <f t="shared" si="92"/>
        <v>-89.618302100733359</v>
      </c>
    </row>
    <row r="445" spans="6:28">
      <c r="F445" s="38">
        <f t="shared" si="80"/>
        <v>1620</v>
      </c>
      <c r="G445" s="38">
        <f t="shared" si="81"/>
        <v>1620000</v>
      </c>
      <c r="H445" s="38"/>
      <c r="I445" s="39">
        <f t="shared" si="82"/>
        <v>411192.55939928023</v>
      </c>
      <c r="J445" s="39" t="s">
        <v>55</v>
      </c>
      <c r="K445" s="39">
        <v>0</v>
      </c>
      <c r="L445" s="39">
        <f>1000*primary!M446</f>
        <v>1480.1246792271497</v>
      </c>
      <c r="M445" s="41">
        <f>primary!N446</f>
        <v>89.575971642958052</v>
      </c>
      <c r="N445" s="40">
        <f t="shared" si="83"/>
        <v>10.953845330286239</v>
      </c>
      <c r="O445" s="50" t="s">
        <v>55</v>
      </c>
      <c r="P445" s="39">
        <f t="shared" si="84"/>
        <v>1480.0841460301347</v>
      </c>
      <c r="Q445" s="39">
        <f>1000*secondary!M446</f>
        <v>1798.5209102885728</v>
      </c>
      <c r="R445" s="41">
        <f>secondary!N446</f>
        <v>89.656505750647341</v>
      </c>
      <c r="S445" s="41">
        <f t="shared" si="85"/>
        <v>10.782258215817475</v>
      </c>
      <c r="T445" s="50" t="s">
        <v>55</v>
      </c>
      <c r="U445" s="39">
        <f t="shared" si="86"/>
        <v>1798.4885898033949</v>
      </c>
      <c r="V445" s="41">
        <f t="shared" si="87"/>
        <v>21.736103546103713</v>
      </c>
      <c r="W445" s="41" t="s">
        <v>55</v>
      </c>
      <c r="X445" s="39">
        <f t="shared" si="88"/>
        <v>3278.5727358335298</v>
      </c>
      <c r="Y445" s="39">
        <f t="shared" si="89"/>
        <v>3278.6447874614782</v>
      </c>
      <c r="Z445" s="41">
        <f t="shared" si="90"/>
        <v>89.620149116493565</v>
      </c>
      <c r="AA445" s="39">
        <f t="shared" si="91"/>
        <v>18917.491744880292</v>
      </c>
      <c r="AB445" s="41">
        <f t="shared" si="92"/>
        <v>-89.620149116493565</v>
      </c>
    </row>
    <row r="446" spans="6:28">
      <c r="F446" s="38">
        <f t="shared" si="80"/>
        <v>1623</v>
      </c>
      <c r="G446" s="38">
        <f t="shared" si="81"/>
        <v>1623000</v>
      </c>
      <c r="H446" s="38"/>
      <c r="I446" s="39">
        <f t="shared" si="82"/>
        <v>412716.90492983797</v>
      </c>
      <c r="J446" s="39" t="s">
        <v>55</v>
      </c>
      <c r="K446" s="39">
        <v>0</v>
      </c>
      <c r="L446" s="39">
        <f>1000*primary!M447</f>
        <v>1472.9938711517036</v>
      </c>
      <c r="M446" s="41">
        <f>primary!N447</f>
        <v>89.578014524669456</v>
      </c>
      <c r="N446" s="40">
        <f t="shared" si="83"/>
        <v>10.848554722252205</v>
      </c>
      <c r="O446" s="50" t="s">
        <v>55</v>
      </c>
      <c r="P446" s="39">
        <f t="shared" si="84"/>
        <v>1472.9539209734023</v>
      </c>
      <c r="Q446" s="39">
        <f>1000*secondary!M447</f>
        <v>1789.8870161124401</v>
      </c>
      <c r="R446" s="41">
        <f>secondary!N447</f>
        <v>89.658154732462009</v>
      </c>
      <c r="S446" s="41">
        <f t="shared" si="85"/>
        <v>10.678985101493097</v>
      </c>
      <c r="T446" s="50" t="s">
        <v>55</v>
      </c>
      <c r="U446" s="39">
        <f t="shared" si="86"/>
        <v>1789.8551588676376</v>
      </c>
      <c r="V446" s="41">
        <f t="shared" si="87"/>
        <v>21.5275398237453</v>
      </c>
      <c r="W446" s="41" t="s">
        <v>55</v>
      </c>
      <c r="X446" s="39">
        <f t="shared" si="88"/>
        <v>3262.8090798410399</v>
      </c>
      <c r="Y446" s="39">
        <f t="shared" si="89"/>
        <v>3262.8800968567625</v>
      </c>
      <c r="Z446" s="41">
        <f t="shared" si="90"/>
        <v>89.621976264127468</v>
      </c>
      <c r="AA446" s="39">
        <f t="shared" si="91"/>
        <v>19171.577816551202</v>
      </c>
      <c r="AB446" s="41">
        <f t="shared" si="92"/>
        <v>-89.621976264127468</v>
      </c>
    </row>
    <row r="447" spans="6:28">
      <c r="F447" s="38">
        <f t="shared" si="80"/>
        <v>1626</v>
      </c>
      <c r="G447" s="38">
        <f t="shared" si="81"/>
        <v>1626000</v>
      </c>
      <c r="H447" s="38"/>
      <c r="I447" s="39">
        <f t="shared" si="82"/>
        <v>414244.07071114588</v>
      </c>
      <c r="J447" s="39" t="s">
        <v>55</v>
      </c>
      <c r="K447" s="39">
        <v>0</v>
      </c>
      <c r="L447" s="39">
        <f>1000*primary!M448</f>
        <v>1465.9394402351245</v>
      </c>
      <c r="M447" s="41">
        <f>primary!N448</f>
        <v>89.580035524812359</v>
      </c>
      <c r="N447" s="40">
        <f t="shared" si="83"/>
        <v>10.744892212184441</v>
      </c>
      <c r="O447" s="50" t="s">
        <v>55</v>
      </c>
      <c r="P447" s="39">
        <f t="shared" si="84"/>
        <v>1465.9000613030271</v>
      </c>
      <c r="Q447" s="39">
        <f>1000*secondary!M448</f>
        <v>1781.3452846574999</v>
      </c>
      <c r="R447" s="41">
        <f>secondary!N448</f>
        <v>89.659786111900061</v>
      </c>
      <c r="S447" s="41">
        <f t="shared" si="85"/>
        <v>10.577303410571773</v>
      </c>
      <c r="T447" s="50" t="s">
        <v>55</v>
      </c>
      <c r="U447" s="39">
        <f t="shared" si="86"/>
        <v>1781.3138813314372</v>
      </c>
      <c r="V447" s="41">
        <f t="shared" si="87"/>
        <v>21.322195622756212</v>
      </c>
      <c r="W447" s="41" t="s">
        <v>55</v>
      </c>
      <c r="X447" s="39">
        <f t="shared" si="88"/>
        <v>3247.2139426344643</v>
      </c>
      <c r="Y447" s="39">
        <f t="shared" si="89"/>
        <v>3247.2839458947592</v>
      </c>
      <c r="Z447" s="41">
        <f t="shared" si="90"/>
        <v>89.623783870370076</v>
      </c>
      <c r="AA447" s="39">
        <f t="shared" si="91"/>
        <v>19427.833701565047</v>
      </c>
      <c r="AB447" s="41">
        <f t="shared" si="92"/>
        <v>-89.623783870370076</v>
      </c>
    </row>
    <row r="448" spans="6:28">
      <c r="F448" s="38">
        <f t="shared" si="80"/>
        <v>1629</v>
      </c>
      <c r="G448" s="38">
        <f t="shared" si="81"/>
        <v>1629000</v>
      </c>
      <c r="H448" s="38"/>
      <c r="I448" s="39">
        <f t="shared" si="82"/>
        <v>415774.0567432043</v>
      </c>
      <c r="J448" s="39" t="s">
        <v>55</v>
      </c>
      <c r="K448" s="39">
        <v>0</v>
      </c>
      <c r="L448" s="39">
        <f>1000*primary!M449</f>
        <v>1458.9601356827773</v>
      </c>
      <c r="M448" s="41">
        <f>primary!N449</f>
        <v>89.582035001742113</v>
      </c>
      <c r="N448" s="40">
        <f t="shared" si="83"/>
        <v>10.642823387557524</v>
      </c>
      <c r="O448" s="50" t="s">
        <v>55</v>
      </c>
      <c r="P448" s="39">
        <f t="shared" si="84"/>
        <v>1458.9213165287047</v>
      </c>
      <c r="Q448" s="39">
        <f>1000*secondary!M449</f>
        <v>1772.8942114943436</v>
      </c>
      <c r="R448" s="41">
        <f>secondary!N449</f>
        <v>89.661400176301626</v>
      </c>
      <c r="S448" s="41">
        <f t="shared" si="85"/>
        <v>10.477179617167158</v>
      </c>
      <c r="T448" s="50" t="s">
        <v>55</v>
      </c>
      <c r="U448" s="39">
        <f t="shared" si="86"/>
        <v>1772.8632530055497</v>
      </c>
      <c r="V448" s="41">
        <f t="shared" si="87"/>
        <v>21.12000300472468</v>
      </c>
      <c r="W448" s="41" t="s">
        <v>55</v>
      </c>
      <c r="X448" s="39">
        <f t="shared" si="88"/>
        <v>3231.7845695342544</v>
      </c>
      <c r="Y448" s="39">
        <f t="shared" si="89"/>
        <v>3231.8535793576148</v>
      </c>
      <c r="Z448" s="41">
        <f t="shared" si="90"/>
        <v>89.625572254795301</v>
      </c>
      <c r="AA448" s="39">
        <f t="shared" si="91"/>
        <v>19686.26882534974</v>
      </c>
      <c r="AB448" s="41">
        <f t="shared" si="92"/>
        <v>-89.625572254795301</v>
      </c>
    </row>
    <row r="449" spans="6:28">
      <c r="F449" s="38">
        <f t="shared" si="80"/>
        <v>1632</v>
      </c>
      <c r="G449" s="38">
        <f t="shared" si="81"/>
        <v>1632000</v>
      </c>
      <c r="H449" s="38"/>
      <c r="I449" s="39">
        <f t="shared" si="82"/>
        <v>417306.86302601307</v>
      </c>
      <c r="J449" s="39" t="s">
        <v>55</v>
      </c>
      <c r="K449" s="39">
        <v>0</v>
      </c>
      <c r="L449" s="39">
        <f>1000*primary!M450</f>
        <v>1452.0547339992615</v>
      </c>
      <c r="M449" s="41">
        <f>primary!N450</f>
        <v>89.584013305992457</v>
      </c>
      <c r="N449" s="40">
        <f t="shared" si="83"/>
        <v>10.542314752648426</v>
      </c>
      <c r="O449" s="50" t="s">
        <v>55</v>
      </c>
      <c r="P449" s="39">
        <f t="shared" si="84"/>
        <v>1452.0164634498199</v>
      </c>
      <c r="Q449" s="39">
        <f>1000*secondary!M450</f>
        <v>1764.5323249247469</v>
      </c>
      <c r="R449" s="41">
        <f>secondary!N450</f>
        <v>89.662997206755193</v>
      </c>
      <c r="S449" s="41">
        <f t="shared" si="85"/>
        <v>10.378581085681029</v>
      </c>
      <c r="T449" s="50" t="s">
        <v>55</v>
      </c>
      <c r="U449" s="39">
        <f t="shared" si="86"/>
        <v>1764.5018024244068</v>
      </c>
      <c r="V449" s="41">
        <f t="shared" si="87"/>
        <v>20.920895838329457</v>
      </c>
      <c r="W449" s="41" t="s">
        <v>55</v>
      </c>
      <c r="X449" s="39">
        <f t="shared" si="88"/>
        <v>3216.5182658742269</v>
      </c>
      <c r="Y449" s="39">
        <f t="shared" si="89"/>
        <v>3216.586302057699</v>
      </c>
      <c r="Z449" s="41">
        <f t="shared" si="90"/>
        <v>89.62734173000996</v>
      </c>
      <c r="AA449" s="39">
        <f t="shared" si="91"/>
        <v>19946.892630738093</v>
      </c>
      <c r="AB449" s="41">
        <f t="shared" si="92"/>
        <v>-89.62734173000996</v>
      </c>
    </row>
    <row r="450" spans="6:28">
      <c r="F450" s="38">
        <f t="shared" si="80"/>
        <v>1635</v>
      </c>
      <c r="G450" s="38">
        <f t="shared" si="81"/>
        <v>1635000</v>
      </c>
      <c r="H450" s="38"/>
      <c r="I450" s="39">
        <f t="shared" si="82"/>
        <v>418842.48955957196</v>
      </c>
      <c r="J450" s="39" t="s">
        <v>55</v>
      </c>
      <c r="K450" s="39">
        <v>0</v>
      </c>
      <c r="L450" s="39">
        <f>1000*primary!M451</f>
        <v>1445.2220382469479</v>
      </c>
      <c r="M450" s="41">
        <f>primary!N451</f>
        <v>89.585970780488054</v>
      </c>
      <c r="N450" s="40">
        <f t="shared" si="83"/>
        <v>10.443333699173097</v>
      </c>
      <c r="O450" s="50" t="s">
        <v>55</v>
      </c>
      <c r="P450" s="39">
        <f t="shared" si="84"/>
        <v>1445.1843054143337</v>
      </c>
      <c r="Q450" s="39">
        <f>1000*secondary!M451</f>
        <v>1756.258185095435</v>
      </c>
      <c r="R450" s="41">
        <f>secondary!N451</f>
        <v>89.664577478266807</v>
      </c>
      <c r="S450" s="41">
        <f t="shared" si="85"/>
        <v>10.281476042382478</v>
      </c>
      <c r="T450" s="50" t="s">
        <v>55</v>
      </c>
      <c r="U450" s="39">
        <f t="shared" si="86"/>
        <v>1756.2280899601569</v>
      </c>
      <c r="V450" s="41">
        <f t="shared" si="87"/>
        <v>20.724809741555575</v>
      </c>
      <c r="W450" s="41" t="s">
        <v>55</v>
      </c>
      <c r="X450" s="39">
        <f t="shared" si="88"/>
        <v>3201.4123953744906</v>
      </c>
      <c r="Y450" s="39">
        <f t="shared" si="89"/>
        <v>3201.4794772099126</v>
      </c>
      <c r="Z450" s="41">
        <f t="shared" si="90"/>
        <v>89.629092601848924</v>
      </c>
      <c r="AA450" s="39">
        <f t="shared" si="91"/>
        <v>20209.714577970077</v>
      </c>
      <c r="AB450" s="41">
        <f t="shared" si="92"/>
        <v>-89.629092601848924</v>
      </c>
    </row>
    <row r="451" spans="6:28">
      <c r="F451" s="38">
        <f t="shared" si="80"/>
        <v>1638</v>
      </c>
      <c r="G451" s="38">
        <f t="shared" si="81"/>
        <v>1638000</v>
      </c>
      <c r="H451" s="38"/>
      <c r="I451" s="39">
        <f t="shared" si="82"/>
        <v>420380.93634388142</v>
      </c>
      <c r="J451" s="39" t="s">
        <v>55</v>
      </c>
      <c r="K451" s="39">
        <v>0</v>
      </c>
      <c r="L451" s="39">
        <f>1000*primary!M452</f>
        <v>1438.4608773285427</v>
      </c>
      <c r="M451" s="41">
        <f>primary!N452</f>
        <v>89.587907760749985</v>
      </c>
      <c r="N451" s="40">
        <f t="shared" si="83"/>
        <v>10.345848478023992</v>
      </c>
      <c r="O451" s="50" t="s">
        <v>55</v>
      </c>
      <c r="P451" s="39">
        <f t="shared" si="84"/>
        <v>1438.4236716016844</v>
      </c>
      <c r="Q451" s="39">
        <f>1000*secondary!M452</f>
        <v>1748.0703831405062</v>
      </c>
      <c r="R451" s="41">
        <f>secondary!N452</f>
        <v>89.666141259923961</v>
      </c>
      <c r="S451" s="41">
        <f t="shared" si="85"/>
        <v>10.185833548043217</v>
      </c>
      <c r="T451" s="50" t="s">
        <v>55</v>
      </c>
      <c r="U451" s="39">
        <f t="shared" si="86"/>
        <v>1748.040706965352</v>
      </c>
      <c r="V451" s="41">
        <f t="shared" si="87"/>
        <v>20.531682026067209</v>
      </c>
      <c r="W451" s="41" t="s">
        <v>55</v>
      </c>
      <c r="X451" s="39">
        <f t="shared" si="88"/>
        <v>3186.4643785670364</v>
      </c>
      <c r="Y451" s="39">
        <f t="shared" si="89"/>
        <v>3186.5305248566865</v>
      </c>
      <c r="Z451" s="41">
        <f t="shared" si="90"/>
        <v>89.630825169543101</v>
      </c>
      <c r="AA451" s="39">
        <f t="shared" si="91"/>
        <v>20474.744144691213</v>
      </c>
      <c r="AB451" s="41">
        <f t="shared" si="92"/>
        <v>-89.630825169543101</v>
      </c>
    </row>
    <row r="452" spans="6:28">
      <c r="F452" s="38">
        <f t="shared" si="80"/>
        <v>1641</v>
      </c>
      <c r="G452" s="38">
        <f t="shared" si="81"/>
        <v>1641000</v>
      </c>
      <c r="H452" s="38"/>
      <c r="I452" s="39">
        <f t="shared" si="82"/>
        <v>421922.20337894117</v>
      </c>
      <c r="J452" s="39" t="s">
        <v>55</v>
      </c>
      <c r="K452" s="39">
        <v>0</v>
      </c>
      <c r="L452" s="39">
        <f>1000*primary!M453</f>
        <v>1431.7701052928041</v>
      </c>
      <c r="M452" s="41">
        <f>primary!N453</f>
        <v>89.58982457509471</v>
      </c>
      <c r="N452" s="40">
        <f t="shared" si="83"/>
        <v>10.249828172050918</v>
      </c>
      <c r="O452" s="50" t="s">
        <v>55</v>
      </c>
      <c r="P452" s="39">
        <f t="shared" si="84"/>
        <v>1431.7334163288258</v>
      </c>
      <c r="Q452" s="39">
        <f>1000*secondary!M453</f>
        <v>1739.9675403514141</v>
      </c>
      <c r="R452" s="41">
        <f>secondary!N453</f>
        <v>89.667688815054063</v>
      </c>
      <c r="S452" s="41">
        <f t="shared" si="85"/>
        <v>10.091623471588393</v>
      </c>
      <c r="T452" s="50" t="s">
        <v>55</v>
      </c>
      <c r="U452" s="39">
        <f t="shared" si="86"/>
        <v>1739.9382749431825</v>
      </c>
      <c r="V452" s="41">
        <f t="shared" si="87"/>
        <v>20.34145164363931</v>
      </c>
      <c r="W452" s="41" t="s">
        <v>55</v>
      </c>
      <c r="X452" s="39">
        <f t="shared" si="88"/>
        <v>3171.6716912720085</v>
      </c>
      <c r="Y452" s="39">
        <f t="shared" si="89"/>
        <v>3171.7369203436806</v>
      </c>
      <c r="Z452" s="41">
        <f t="shared" si="90"/>
        <v>89.632539725919685</v>
      </c>
      <c r="AA452" s="39">
        <f t="shared" si="91"/>
        <v>20741.990825953395</v>
      </c>
      <c r="AB452" s="41">
        <f t="shared" si="92"/>
        <v>-89.632539725919685</v>
      </c>
    </row>
    <row r="453" spans="6:28">
      <c r="F453" s="38">
        <f t="shared" si="80"/>
        <v>1644</v>
      </c>
      <c r="G453" s="38">
        <f t="shared" si="81"/>
        <v>1644000</v>
      </c>
      <c r="H453" s="38"/>
      <c r="I453" s="39">
        <f t="shared" si="82"/>
        <v>423466.29066475126</v>
      </c>
      <c r="J453" s="39" t="s">
        <v>55</v>
      </c>
      <c r="K453" s="39">
        <v>0</v>
      </c>
      <c r="L453" s="39">
        <f>1000*primary!M454</f>
        <v>1425.1486006625123</v>
      </c>
      <c r="M453" s="41">
        <f>primary!N454</f>
        <v>89.591721544826626</v>
      </c>
      <c r="N453" s="40">
        <f t="shared" si="83"/>
        <v>10.155242669851443</v>
      </c>
      <c r="O453" s="50" t="s">
        <v>55</v>
      </c>
      <c r="P453" s="39">
        <f t="shared" si="84"/>
        <v>1425.1124183785057</v>
      </c>
      <c r="Q453" s="39">
        <f>1000*secondary!M454</f>
        <v>1731.9483073734998</v>
      </c>
      <c r="R453" s="41">
        <f>secondary!N454</f>
        <v>89.669220401377956</v>
      </c>
      <c r="S453" s="41">
        <f t="shared" si="85"/>
        <v>9.9988164647126645</v>
      </c>
      <c r="T453" s="50" t="s">
        <v>55</v>
      </c>
      <c r="U453" s="39">
        <f t="shared" si="86"/>
        <v>1731.9194447442515</v>
      </c>
      <c r="V453" s="41">
        <f t="shared" si="87"/>
        <v>20.154059134564108</v>
      </c>
      <c r="W453" s="41" t="s">
        <v>55</v>
      </c>
      <c r="X453" s="39">
        <f t="shared" si="88"/>
        <v>3157.0318631227574</v>
      </c>
      <c r="Y453" s="39">
        <f t="shared" si="89"/>
        <v>3157.0961928442962</v>
      </c>
      <c r="Z453" s="41">
        <f t="shared" si="90"/>
        <v>89.634236557552484</v>
      </c>
      <c r="AA453" s="39">
        <f t="shared" si="91"/>
        <v>21011.464134215461</v>
      </c>
      <c r="AB453" s="41">
        <f t="shared" si="92"/>
        <v>-89.634236557552484</v>
      </c>
    </row>
    <row r="454" spans="6:28">
      <c r="F454" s="38">
        <f t="shared" ref="F454:F517" si="93">F453+F$3</f>
        <v>1647</v>
      </c>
      <c r="G454" s="38">
        <f t="shared" ref="G454:G517" si="94">1000*F454</f>
        <v>1647000</v>
      </c>
      <c r="H454" s="38"/>
      <c r="I454" s="39">
        <f t="shared" ref="I454:I517" si="95">(6.283*G454*D$6)^2</f>
        <v>425013.19820131152</v>
      </c>
      <c r="J454" s="39" t="s">
        <v>55</v>
      </c>
      <c r="K454" s="39">
        <v>0</v>
      </c>
      <c r="L454" s="39">
        <f>1000*primary!M455</f>
        <v>1418.5952657838918</v>
      </c>
      <c r="M454" s="41">
        <f>primary!N455</f>
        <v>89.593598984424418</v>
      </c>
      <c r="N454" s="40">
        <f t="shared" ref="N454:N517" si="96">COS(RADIANS(M454))*L454</f>
        <v>10.062062640522154</v>
      </c>
      <c r="O454" s="50" t="s">
        <v>55</v>
      </c>
      <c r="P454" s="39">
        <f t="shared" ref="P454:P517" si="97">SIN(RADIANS(M454))*L454</f>
        <v>1418.5595803489853</v>
      </c>
      <c r="Q454" s="39">
        <f>1000*secondary!M455</f>
        <v>1724.0113634280772</v>
      </c>
      <c r="R454" s="41">
        <f>secondary!N455</f>
        <v>89.670736271158418</v>
      </c>
      <c r="S454" s="41">
        <f t="shared" ref="S454:S517" si="98">COS(RADIANS(R454))*Q454</f>
        <v>9.9073839374304775</v>
      </c>
      <c r="T454" s="50" t="s">
        <v>55</v>
      </c>
      <c r="U454" s="39">
        <f t="shared" ref="U454:U517" si="99">SIN(RADIANS(R454))*Q454</f>
        <v>1723.9828957888919</v>
      </c>
      <c r="V454" s="41">
        <f t="shared" ref="V454:V517" si="100">N454+S454</f>
        <v>19.969446577952631</v>
      </c>
      <c r="W454" s="41" t="s">
        <v>55</v>
      </c>
      <c r="X454" s="39">
        <f t="shared" ref="X454:X517" si="101">P454+U454</f>
        <v>3142.5424761378772</v>
      </c>
      <c r="Y454" s="39">
        <f t="shared" ref="Y454:Y517" si="102">SQRT(V454^2+X454^2)</f>
        <v>3142.6059239311903</v>
      </c>
      <c r="Z454" s="41">
        <f t="shared" ref="Z454:Z517" si="103">DEGREES(ASIN(X454/Y454))</f>
        <v>89.635915944937537</v>
      </c>
      <c r="AA454" s="39">
        <f t="shared" ref="AA454:AA517" si="104">I454/V454</f>
        <v>21283.173599339978</v>
      </c>
      <c r="AB454" s="41">
        <f t="shared" ref="AB454:AB517" si="105">-1*Z454</f>
        <v>-89.635915944937537</v>
      </c>
    </row>
    <row r="455" spans="6:28">
      <c r="F455" s="38">
        <f t="shared" si="93"/>
        <v>1650</v>
      </c>
      <c r="G455" s="38">
        <f t="shared" si="94"/>
        <v>1650000</v>
      </c>
      <c r="H455" s="38"/>
      <c r="I455" s="39">
        <f t="shared" si="95"/>
        <v>426562.9259886223</v>
      </c>
      <c r="J455" s="39" t="s">
        <v>55</v>
      </c>
      <c r="K455" s="39">
        <v>0</v>
      </c>
      <c r="L455" s="39">
        <f>1000*primary!M456</f>
        <v>1412.1090261966781</v>
      </c>
      <c r="M455" s="41">
        <f>primary!N456</f>
        <v>89.595457201721629</v>
      </c>
      <c r="N455" s="40">
        <f t="shared" si="96"/>
        <v>9.97025950933077</v>
      </c>
      <c r="O455" s="50" t="s">
        <v>55</v>
      </c>
      <c r="P455" s="39">
        <f t="shared" si="97"/>
        <v>1412.0738280243875</v>
      </c>
      <c r="Q455" s="39">
        <f>1000*secondary!M456</f>
        <v>1716.1554155591336</v>
      </c>
      <c r="R455" s="41">
        <f>secondary!N456</f>
        <v>89.67223667134418</v>
      </c>
      <c r="S455" s="41">
        <f t="shared" si="98"/>
        <v>9.8172980345098644</v>
      </c>
      <c r="T455" s="50" t="s">
        <v>55</v>
      </c>
      <c r="U455" s="39">
        <f t="shared" si="99"/>
        <v>1716.1273353140916</v>
      </c>
      <c r="V455" s="41">
        <f t="shared" si="100"/>
        <v>19.787557543840634</v>
      </c>
      <c r="W455" s="41" t="s">
        <v>55</v>
      </c>
      <c r="X455" s="39">
        <f t="shared" si="101"/>
        <v>3128.2011633384791</v>
      </c>
      <c r="Y455" s="39">
        <f t="shared" si="102"/>
        <v>3128.2637461930485</v>
      </c>
      <c r="Z455" s="41">
        <f t="shared" si="103"/>
        <v>89.637578162650087</v>
      </c>
      <c r="AA455" s="39">
        <f t="shared" si="104"/>
        <v>21557.128768598352</v>
      </c>
      <c r="AB455" s="41">
        <f t="shared" si="105"/>
        <v>-89.637578162650087</v>
      </c>
    </row>
    <row r="456" spans="6:28">
      <c r="F456" s="38">
        <f t="shared" si="93"/>
        <v>1653</v>
      </c>
      <c r="G456" s="38">
        <f t="shared" si="94"/>
        <v>1653000</v>
      </c>
      <c r="H456" s="38"/>
      <c r="I456" s="39">
        <f t="shared" si="95"/>
        <v>428115.47402668343</v>
      </c>
      <c r="J456" s="39" t="s">
        <v>55</v>
      </c>
      <c r="K456" s="39">
        <v>0</v>
      </c>
      <c r="L456" s="39">
        <f>1000*primary!M457</f>
        <v>1405.6888300240701</v>
      </c>
      <c r="M456" s="41">
        <f>primary!N457</f>
        <v>89.597296498081406</v>
      </c>
      <c r="N456" s="40">
        <f t="shared" si="96"/>
        <v>9.8798054342723489</v>
      </c>
      <c r="O456" s="50" t="s">
        <v>55</v>
      </c>
      <c r="P456" s="39">
        <f t="shared" si="97"/>
        <v>1405.6541097649235</v>
      </c>
      <c r="Q456" s="39">
        <f>1000*secondary!M457</f>
        <v>1708.3791979037367</v>
      </c>
      <c r="R456" s="41">
        <f>secondary!N457</f>
        <v>89.673721843709174</v>
      </c>
      <c r="S456" s="41">
        <f t="shared" si="98"/>
        <v>9.7285316127672488</v>
      </c>
      <c r="T456" s="50" t="s">
        <v>55</v>
      </c>
      <c r="U456" s="39">
        <f t="shared" si="99"/>
        <v>1708.3514976441102</v>
      </c>
      <c r="V456" s="41">
        <f t="shared" si="100"/>
        <v>19.608337047039598</v>
      </c>
      <c r="W456" s="41" t="s">
        <v>55</v>
      </c>
      <c r="X456" s="39">
        <f t="shared" si="101"/>
        <v>3114.0056074090335</v>
      </c>
      <c r="Y456" s="39">
        <f t="shared" si="102"/>
        <v>3114.0673418949459</v>
      </c>
      <c r="Z456" s="41">
        <f t="shared" si="103"/>
        <v>89.639223479505588</v>
      </c>
      <c r="AA456" s="39">
        <f t="shared" si="104"/>
        <v>21833.33920666765</v>
      </c>
      <c r="AB456" s="41">
        <f t="shared" si="105"/>
        <v>-89.639223479505588</v>
      </c>
    </row>
    <row r="457" spans="6:28">
      <c r="F457" s="38">
        <f t="shared" si="93"/>
        <v>1656</v>
      </c>
      <c r="G457" s="38">
        <f t="shared" si="94"/>
        <v>1656000</v>
      </c>
      <c r="H457" s="38"/>
      <c r="I457" s="39">
        <f t="shared" si="95"/>
        <v>429670.84231549472</v>
      </c>
      <c r="J457" s="39" t="s">
        <v>55</v>
      </c>
      <c r="K457" s="39">
        <v>0</v>
      </c>
      <c r="L457" s="39">
        <f>1000*primary!M458</f>
        <v>1399.3336473818422</v>
      </c>
      <c r="M457" s="41">
        <f>primary!N458</f>
        <v>89.599117168565797</v>
      </c>
      <c r="N457" s="40">
        <f t="shared" si="96"/>
        <v>9.7906732834749945</v>
      </c>
      <c r="O457" s="50" t="s">
        <v>55</v>
      </c>
      <c r="P457" s="39">
        <f t="shared" si="97"/>
        <v>1399.2993959162657</v>
      </c>
      <c r="Q457" s="39">
        <f>1000*secondary!M458</f>
        <v>1700.6814709852931</v>
      </c>
      <c r="R457" s="41">
        <f>secondary!N458</f>
        <v>89.675192024987524</v>
      </c>
      <c r="S457" s="41">
        <f t="shared" si="98"/>
        <v>9.641058219175795</v>
      </c>
      <c r="T457" s="50" t="s">
        <v>55</v>
      </c>
      <c r="U457" s="39">
        <f t="shared" si="99"/>
        <v>1700.6541434839462</v>
      </c>
      <c r="V457" s="41">
        <f t="shared" si="100"/>
        <v>19.431731502650791</v>
      </c>
      <c r="W457" s="41" t="s">
        <v>55</v>
      </c>
      <c r="X457" s="39">
        <f t="shared" si="101"/>
        <v>3099.9535394002119</v>
      </c>
      <c r="Y457" s="39">
        <f t="shared" si="102"/>
        <v>3100.0144416807307</v>
      </c>
      <c r="Z457" s="41">
        <f t="shared" si="103"/>
        <v>89.640852158703581</v>
      </c>
      <c r="AA457" s="39">
        <f t="shared" si="104"/>
        <v>22111.814495629529</v>
      </c>
      <c r="AB457" s="41">
        <f t="shared" si="105"/>
        <v>-89.640852158703581</v>
      </c>
    </row>
    <row r="458" spans="6:28">
      <c r="F458" s="38">
        <f t="shared" si="93"/>
        <v>1659</v>
      </c>
      <c r="G458" s="38">
        <f t="shared" si="94"/>
        <v>1659000</v>
      </c>
      <c r="H458" s="38"/>
      <c r="I458" s="39">
        <f t="shared" si="95"/>
        <v>431229.03085505654</v>
      </c>
      <c r="J458" s="39" t="s">
        <v>55</v>
      </c>
      <c r="K458" s="39">
        <v>0</v>
      </c>
      <c r="L458" s="39">
        <f>1000*primary!M459</f>
        <v>1393.0424698059148</v>
      </c>
      <c r="M458" s="41">
        <f>primary!N459</f>
        <v>89.600919502099799</v>
      </c>
      <c r="N458" s="40">
        <f t="shared" si="96"/>
        <v>9.7028366134147213</v>
      </c>
      <c r="O458" s="50" t="s">
        <v>55</v>
      </c>
      <c r="P458" s="39">
        <f t="shared" si="97"/>
        <v>1393.0086782373671</v>
      </c>
      <c r="Q458" s="39">
        <f>1000*secondary!M459</f>
        <v>1693.0610210288121</v>
      </c>
      <c r="R458" s="41">
        <f>secondary!N459</f>
        <v>89.676647447004427</v>
      </c>
      <c r="S458" s="41">
        <f t="shared" si="98"/>
        <v>9.5548520697565262</v>
      </c>
      <c r="T458" s="50" t="s">
        <v>55</v>
      </c>
      <c r="U458" s="39">
        <f t="shared" si="99"/>
        <v>1693.0340592347954</v>
      </c>
      <c r="V458" s="41">
        <f t="shared" si="100"/>
        <v>19.257688683171246</v>
      </c>
      <c r="W458" s="41" t="s">
        <v>55</v>
      </c>
      <c r="X458" s="39">
        <f t="shared" si="101"/>
        <v>3086.0427374721626</v>
      </c>
      <c r="Y458" s="39">
        <f t="shared" si="102"/>
        <v>3086.1028233158559</v>
      </c>
      <c r="Z458" s="41">
        <f t="shared" si="103"/>
        <v>89.6424644579768</v>
      </c>
      <c r="AA458" s="39">
        <f t="shared" si="104"/>
        <v>22392.564234974652</v>
      </c>
      <c r="AB458" s="41">
        <f t="shared" si="105"/>
        <v>-89.6424644579768</v>
      </c>
    </row>
    <row r="459" spans="6:28">
      <c r="F459" s="38">
        <f t="shared" si="93"/>
        <v>1662</v>
      </c>
      <c r="G459" s="38">
        <f t="shared" si="94"/>
        <v>1662000</v>
      </c>
      <c r="H459" s="38"/>
      <c r="I459" s="39">
        <f t="shared" si="95"/>
        <v>432790.03964536864</v>
      </c>
      <c r="J459" s="39" t="s">
        <v>55</v>
      </c>
      <c r="K459" s="39">
        <v>0</v>
      </c>
      <c r="L459" s="39">
        <f>1000*primary!M460</f>
        <v>1386.8143096977162</v>
      </c>
      <c r="M459" s="41">
        <f>primary!N460</f>
        <v>89.602703781630183</v>
      </c>
      <c r="N459" s="40">
        <f t="shared" si="96"/>
        <v>9.6162696479118903</v>
      </c>
      <c r="O459" s="50" t="s">
        <v>55</v>
      </c>
      <c r="P459" s="39">
        <f t="shared" si="97"/>
        <v>1386.7809693460651</v>
      </c>
      <c r="Q459" s="39">
        <f>1000*secondary!M460</f>
        <v>1685.5166592973878</v>
      </c>
      <c r="R459" s="41">
        <f>secondary!N460</f>
        <v>89.678088336802759</v>
      </c>
      <c r="S459" s="41">
        <f t="shared" si="98"/>
        <v>9.4698880292299847</v>
      </c>
      <c r="T459" s="50" t="s">
        <v>55</v>
      </c>
      <c r="U459" s="39">
        <f t="shared" si="99"/>
        <v>1685.4900563307222</v>
      </c>
      <c r="V459" s="41">
        <f t="shared" si="100"/>
        <v>19.086157677141877</v>
      </c>
      <c r="W459" s="41" t="s">
        <v>55</v>
      </c>
      <c r="X459" s="39">
        <f t="shared" si="101"/>
        <v>3072.2710256767873</v>
      </c>
      <c r="Y459" s="39">
        <f t="shared" si="102"/>
        <v>3072.3303104692336</v>
      </c>
      <c r="Z459" s="41">
        <f t="shared" si="103"/>
        <v>89.644060629731541</v>
      </c>
      <c r="AA459" s="39">
        <f t="shared" si="104"/>
        <v>22675.59804159484</v>
      </c>
      <c r="AB459" s="41">
        <f t="shared" si="105"/>
        <v>-89.644060629731541</v>
      </c>
    </row>
    <row r="460" spans="6:28">
      <c r="F460" s="38">
        <f t="shared" si="93"/>
        <v>1665</v>
      </c>
      <c r="G460" s="38">
        <f t="shared" si="94"/>
        <v>1665000</v>
      </c>
      <c r="H460" s="38"/>
      <c r="I460" s="39">
        <f t="shared" si="95"/>
        <v>434353.86868643109</v>
      </c>
      <c r="J460" s="39" t="s">
        <v>55</v>
      </c>
      <c r="K460" s="39">
        <v>0</v>
      </c>
      <c r="L460" s="39">
        <f>1000*primary!M461</f>
        <v>1380.6481997866949</v>
      </c>
      <c r="M460" s="41">
        <f>primary!N461</f>
        <v>89.604470284279628</v>
      </c>
      <c r="N460" s="40">
        <f t="shared" si="96"/>
        <v>9.5309472578713592</v>
      </c>
      <c r="O460" s="50" t="s">
        <v>55</v>
      </c>
      <c r="P460" s="39">
        <f t="shared" si="97"/>
        <v>1380.6153021818241</v>
      </c>
      <c r="Q460" s="39">
        <f>1000*secondary!M461</f>
        <v>1678.0472214491435</v>
      </c>
      <c r="R460" s="41">
        <f>secondary!N461</f>
        <v>89.67951491676601</v>
      </c>
      <c r="S460" s="41">
        <f t="shared" si="98"/>
        <v>9.3861415913773367</v>
      </c>
      <c r="T460" s="50" t="s">
        <v>55</v>
      </c>
      <c r="U460" s="39">
        <f t="shared" si="99"/>
        <v>1678.0209705957841</v>
      </c>
      <c r="V460" s="41">
        <f t="shared" si="100"/>
        <v>18.917088849248696</v>
      </c>
      <c r="W460" s="41" t="s">
        <v>55</v>
      </c>
      <c r="X460" s="39">
        <f t="shared" si="101"/>
        <v>3058.6362727776082</v>
      </c>
      <c r="Y460" s="39">
        <f t="shared" si="102"/>
        <v>3058.6947715326924</v>
      </c>
      <c r="Z460" s="41">
        <f t="shared" si="103"/>
        <v>89.645640921190179</v>
      </c>
      <c r="AA460" s="39">
        <f t="shared" si="104"/>
        <v>22960.925549793657</v>
      </c>
      <c r="AB460" s="41">
        <f t="shared" si="105"/>
        <v>-89.645640921190179</v>
      </c>
    </row>
    <row r="461" spans="6:28">
      <c r="F461" s="38">
        <f t="shared" si="93"/>
        <v>1668</v>
      </c>
      <c r="G461" s="38">
        <f t="shared" si="94"/>
        <v>1668000</v>
      </c>
      <c r="H461" s="38"/>
      <c r="I461" s="39">
        <f t="shared" si="95"/>
        <v>435920.51797824376</v>
      </c>
      <c r="J461" s="39" t="s">
        <v>55</v>
      </c>
      <c r="K461" s="39">
        <v>0</v>
      </c>
      <c r="L461" s="39">
        <f>1000*primary!M462</f>
        <v>1374.5431926093615</v>
      </c>
      <c r="M461" s="41">
        <f>primary!N462</f>
        <v>89.606219281495925</v>
      </c>
      <c r="N461" s="40">
        <f t="shared" si="96"/>
        <v>9.446844941743425</v>
      </c>
      <c r="O461" s="50" t="s">
        <v>55</v>
      </c>
      <c r="P461" s="39">
        <f t="shared" si="97"/>
        <v>1374.5107294849986</v>
      </c>
      <c r="Q461" s="39">
        <f>1000*secondary!M462</f>
        <v>1670.6515669138905</v>
      </c>
      <c r="R461" s="41">
        <f>secondary!N462</f>
        <v>89.680927404737318</v>
      </c>
      <c r="S461" s="41">
        <f t="shared" si="98"/>
        <v>9.3035888601060908</v>
      </c>
      <c r="T461" s="50" t="s">
        <v>55</v>
      </c>
      <c r="U461" s="39">
        <f t="shared" si="99"/>
        <v>1670.625661620867</v>
      </c>
      <c r="V461" s="41">
        <f t="shared" si="100"/>
        <v>18.750433801849518</v>
      </c>
      <c r="W461" s="41" t="s">
        <v>55</v>
      </c>
      <c r="X461" s="39">
        <f t="shared" si="101"/>
        <v>3045.1363911058656</v>
      </c>
      <c r="Y461" s="39">
        <f t="shared" si="102"/>
        <v>3045.1941184766879</v>
      </c>
      <c r="Z461" s="41">
        <f t="shared" si="103"/>
        <v>89.647205574513023</v>
      </c>
      <c r="AA461" s="39">
        <f t="shared" si="104"/>
        <v>23248.556411278609</v>
      </c>
      <c r="AB461" s="41">
        <f t="shared" si="105"/>
        <v>-89.647205574513023</v>
      </c>
    </row>
    <row r="462" spans="6:28">
      <c r="F462" s="38">
        <f t="shared" si="93"/>
        <v>1671</v>
      </c>
      <c r="G462" s="38">
        <f t="shared" si="94"/>
        <v>1671000</v>
      </c>
      <c r="H462" s="38"/>
      <c r="I462" s="39">
        <f t="shared" si="95"/>
        <v>437489.9875208069</v>
      </c>
      <c r="J462" s="39" t="s">
        <v>55</v>
      </c>
      <c r="K462" s="39">
        <v>0</v>
      </c>
      <c r="L462" s="39">
        <f>1000*primary!M463</f>
        <v>1368.4983600042772</v>
      </c>
      <c r="M462" s="41">
        <f>primary!N463</f>
        <v>89.607951039196578</v>
      </c>
      <c r="N462" s="40">
        <f t="shared" si="96"/>
        <v>9.3639388066720795</v>
      </c>
      <c r="O462" s="50" t="s">
        <v>55</v>
      </c>
      <c r="P462" s="39">
        <f t="shared" si="97"/>
        <v>1368.4663232920352</v>
      </c>
      <c r="Q462" s="39">
        <f>1000*secondary!M463</f>
        <v>1663.3285782888101</v>
      </c>
      <c r="R462" s="41">
        <f>secondary!N463</f>
        <v>89.68232601413483</v>
      </c>
      <c r="S462" s="41">
        <f t="shared" si="98"/>
        <v>9.2222065311744146</v>
      </c>
      <c r="T462" s="50" t="s">
        <v>55</v>
      </c>
      <c r="U462" s="39">
        <f t="shared" si="99"/>
        <v>1663.3030121595314</v>
      </c>
      <c r="V462" s="41">
        <f t="shared" si="100"/>
        <v>18.586145337846496</v>
      </c>
      <c r="W462" s="41" t="s">
        <v>55</v>
      </c>
      <c r="X462" s="39">
        <f t="shared" si="101"/>
        <v>3031.7693354515668</v>
      </c>
      <c r="Y462" s="39">
        <f t="shared" si="102"/>
        <v>3031.8263057409727</v>
      </c>
      <c r="Z462" s="41">
        <f t="shared" si="103"/>
        <v>89.648754826934805</v>
      </c>
      <c r="AA462" s="39">
        <f t="shared" si="104"/>
        <v>23538.500295161102</v>
      </c>
      <c r="AB462" s="41">
        <f t="shared" si="105"/>
        <v>-89.648754826934805</v>
      </c>
    </row>
    <row r="463" spans="6:28">
      <c r="F463" s="38">
        <f t="shared" si="93"/>
        <v>1674</v>
      </c>
      <c r="G463" s="38">
        <f t="shared" si="94"/>
        <v>1674000</v>
      </c>
      <c r="H463" s="38"/>
      <c r="I463" s="39">
        <f t="shared" si="95"/>
        <v>439062.27731412038</v>
      </c>
      <c r="J463" s="39" t="s">
        <v>55</v>
      </c>
      <c r="K463" s="39">
        <v>0</v>
      </c>
      <c r="L463" s="39">
        <f>1000*primary!M464</f>
        <v>1362.5127926224177</v>
      </c>
      <c r="M463" s="41">
        <f>primary!N464</f>
        <v>89.609665817909303</v>
      </c>
      <c r="N463" s="40">
        <f t="shared" si="96"/>
        <v>9.2822055502986345</v>
      </c>
      <c r="O463" s="50" t="s">
        <v>55</v>
      </c>
      <c r="P463" s="39">
        <f t="shared" si="97"/>
        <v>1362.4811744460403</v>
      </c>
      <c r="Q463" s="39">
        <f>1000*secondary!M464</f>
        <v>1656.0771607524819</v>
      </c>
      <c r="R463" s="41">
        <f>secondary!N464</f>
        <v>89.683710954063727</v>
      </c>
      <c r="S463" s="41">
        <f t="shared" si="98"/>
        <v>9.1419718745534748</v>
      </c>
      <c r="T463" s="50" t="s">
        <v>55</v>
      </c>
      <c r="U463" s="39">
        <f t="shared" si="99"/>
        <v>1656.0519275422032</v>
      </c>
      <c r="V463" s="41">
        <f t="shared" si="100"/>
        <v>18.424177424852111</v>
      </c>
      <c r="W463" s="41" t="s">
        <v>55</v>
      </c>
      <c r="X463" s="39">
        <f t="shared" si="101"/>
        <v>3018.5331019882433</v>
      </c>
      <c r="Y463" s="39">
        <f t="shared" si="102"/>
        <v>3018.5893291589946</v>
      </c>
      <c r="Z463" s="41">
        <f t="shared" si="103"/>
        <v>89.650288910891049</v>
      </c>
      <c r="AA463" s="39">
        <f t="shared" si="104"/>
        <v>23830.76688796296</v>
      </c>
      <c r="AB463" s="41">
        <f t="shared" si="105"/>
        <v>-89.650288910891049</v>
      </c>
    </row>
    <row r="464" spans="6:28">
      <c r="F464" s="38">
        <f t="shared" si="93"/>
        <v>1677</v>
      </c>
      <c r="G464" s="38">
        <f t="shared" si="94"/>
        <v>1677000</v>
      </c>
      <c r="H464" s="38"/>
      <c r="I464" s="39">
        <f t="shared" si="95"/>
        <v>440637.38735818403</v>
      </c>
      <c r="J464" s="39" t="s">
        <v>55</v>
      </c>
      <c r="K464" s="39">
        <v>0</v>
      </c>
      <c r="L464" s="39">
        <f>1000*primary!M465</f>
        <v>1356.5855994523665</v>
      </c>
      <c r="M464" s="41">
        <f>primary!N465</f>
        <v>89.61136387290783</v>
      </c>
      <c r="N464" s="40">
        <f t="shared" si="96"/>
        <v>9.2016224432078193</v>
      </c>
      <c r="O464" s="50" t="s">
        <v>55</v>
      </c>
      <c r="P464" s="39">
        <f t="shared" si="97"/>
        <v>1356.5543921221697</v>
      </c>
      <c r="Q464" s="39">
        <f>1000*secondary!M465</f>
        <v>1648.8962414966145</v>
      </c>
      <c r="R464" s="41">
        <f>secondary!N465</f>
        <v>89.685082429424682</v>
      </c>
      <c r="S464" s="41">
        <f t="shared" si="98"/>
        <v>9.0628627174052969</v>
      </c>
      <c r="T464" s="50" t="s">
        <v>55</v>
      </c>
      <c r="U464" s="39">
        <f t="shared" si="99"/>
        <v>1648.8713351080571</v>
      </c>
      <c r="V464" s="41">
        <f t="shared" si="100"/>
        <v>18.264485160613116</v>
      </c>
      <c r="W464" s="41" t="s">
        <v>55</v>
      </c>
      <c r="X464" s="39">
        <f t="shared" si="101"/>
        <v>3005.4257272302266</v>
      </c>
      <c r="Y464" s="39">
        <f t="shared" si="102"/>
        <v>3005.4812249148254</v>
      </c>
      <c r="Z464" s="41">
        <f t="shared" si="103"/>
        <v>89.651808054131635</v>
      </c>
      <c r="AA464" s="39">
        <f t="shared" si="104"/>
        <v>24125.365893609036</v>
      </c>
      <c r="AB464" s="41">
        <f t="shared" si="105"/>
        <v>-89.651808054131635</v>
      </c>
    </row>
    <row r="465" spans="6:28">
      <c r="F465" s="38">
        <f t="shared" si="93"/>
        <v>1680</v>
      </c>
      <c r="G465" s="38">
        <f t="shared" si="94"/>
        <v>1680000</v>
      </c>
      <c r="H465" s="38"/>
      <c r="I465" s="39">
        <f t="shared" si="95"/>
        <v>442215.3176529982</v>
      </c>
      <c r="J465" s="39" t="s">
        <v>55</v>
      </c>
      <c r="K465" s="39">
        <v>0</v>
      </c>
      <c r="L465" s="39">
        <f>1000*primary!M466</f>
        <v>1350.7159073598302</v>
      </c>
      <c r="M465" s="41">
        <f>primary!N466</f>
        <v>89.613045454344061</v>
      </c>
      <c r="N465" s="40">
        <f t="shared" si="96"/>
        <v>9.1221673119743976</v>
      </c>
      <c r="O465" s="50" t="s">
        <v>55</v>
      </c>
      <c r="P465" s="39">
        <f t="shared" si="97"/>
        <v>1350.6851033673324</v>
      </c>
      <c r="Q465" s="39">
        <f>1000*secondary!M466</f>
        <v>1641.784769174853</v>
      </c>
      <c r="R465" s="41">
        <f>secondary!N466</f>
        <v>89.686440641019161</v>
      </c>
      <c r="S465" s="41">
        <f t="shared" si="98"/>
        <v>8.984857427648528</v>
      </c>
      <c r="T465" s="50" t="s">
        <v>55</v>
      </c>
      <c r="U465" s="39">
        <f t="shared" si="99"/>
        <v>1641.7601836539739</v>
      </c>
      <c r="V465" s="41">
        <f t="shared" si="100"/>
        <v>18.107024739622926</v>
      </c>
      <c r="W465" s="41" t="s">
        <v>55</v>
      </c>
      <c r="X465" s="39">
        <f t="shared" si="101"/>
        <v>2992.4452870213063</v>
      </c>
      <c r="Y465" s="39">
        <f t="shared" si="102"/>
        <v>2992.5000685314862</v>
      </c>
      <c r="Z465" s="41">
        <f t="shared" si="103"/>
        <v>89.653312479847287</v>
      </c>
      <c r="AA465" s="39">
        <f t="shared" si="104"/>
        <v>24422.307033430785</v>
      </c>
      <c r="AB465" s="41">
        <f t="shared" si="105"/>
        <v>-89.653312479847287</v>
      </c>
    </row>
    <row r="466" spans="6:28">
      <c r="F466" s="38">
        <f t="shared" si="93"/>
        <v>1683</v>
      </c>
      <c r="G466" s="38">
        <f t="shared" si="94"/>
        <v>1683000</v>
      </c>
      <c r="H466" s="38"/>
      <c r="I466" s="39">
        <f t="shared" si="95"/>
        <v>443796.06819856272</v>
      </c>
      <c r="J466" s="39" t="s">
        <v>55</v>
      </c>
      <c r="K466" s="39">
        <v>0</v>
      </c>
      <c r="L466" s="39">
        <f>1000*primary!M467</f>
        <v>1344.902860640952</v>
      </c>
      <c r="M466" s="41">
        <f>primary!N467</f>
        <v>89.614710807375857</v>
      </c>
      <c r="N466" s="40">
        <f t="shared" si="96"/>
        <v>9.043818522801077</v>
      </c>
      <c r="O466" s="50" t="s">
        <v>55</v>
      </c>
      <c r="P466" s="39">
        <f t="shared" si="97"/>
        <v>1344.8724526536867</v>
      </c>
      <c r="Q466" s="39">
        <f>1000*secondary!M467</f>
        <v>1634.7417133680715</v>
      </c>
      <c r="R466" s="41">
        <f>secondary!N467</f>
        <v>89.687785785651585</v>
      </c>
      <c r="S466" s="41">
        <f t="shared" si="98"/>
        <v>8.9079348980853332</v>
      </c>
      <c r="T466" s="50" t="s">
        <v>55</v>
      </c>
      <c r="U466" s="39">
        <f t="shared" si="99"/>
        <v>1634.717442899974</v>
      </c>
      <c r="V466" s="41">
        <f t="shared" si="100"/>
        <v>17.951753420886412</v>
      </c>
      <c r="W466" s="41" t="s">
        <v>55</v>
      </c>
      <c r="X466" s="39">
        <f t="shared" si="101"/>
        <v>2979.5898955536604</v>
      </c>
      <c r="Y466" s="39">
        <f t="shared" si="102"/>
        <v>2979.6439738895579</v>
      </c>
      <c r="Z466" s="41">
        <f t="shared" si="103"/>
        <v>89.654802406775318</v>
      </c>
      <c r="AA466" s="39">
        <f t="shared" si="104"/>
        <v>24721.600046166921</v>
      </c>
      <c r="AB466" s="41">
        <f t="shared" si="105"/>
        <v>-89.654802406775318</v>
      </c>
    </row>
    <row r="467" spans="6:28">
      <c r="F467" s="38">
        <f t="shared" si="93"/>
        <v>1686</v>
      </c>
      <c r="G467" s="38">
        <f t="shared" si="94"/>
        <v>1686000</v>
      </c>
      <c r="H467" s="38"/>
      <c r="I467" s="39">
        <f t="shared" si="95"/>
        <v>445379.63899487734</v>
      </c>
      <c r="J467" s="39" t="s">
        <v>55</v>
      </c>
      <c r="K467" s="39">
        <v>0</v>
      </c>
      <c r="L467" s="39">
        <f>1000*primary!M468</f>
        <v>1339.1456205889613</v>
      </c>
      <c r="M467" s="41">
        <f>primary!N468</f>
        <v>89.61636017229138</v>
      </c>
      <c r="N467" s="40">
        <f t="shared" si="96"/>
        <v>8.9665549657129731</v>
      </c>
      <c r="O467" s="50" t="s">
        <v>55</v>
      </c>
      <c r="P467" s="39">
        <f t="shared" si="97"/>
        <v>1339.1156014454618</v>
      </c>
      <c r="Q467" s="39">
        <f>1000*secondary!M468</f>
        <v>1627.7660640655749</v>
      </c>
      <c r="R467" s="41">
        <f>secondary!N468</f>
        <v>89.689118056228409</v>
      </c>
      <c r="S467" s="41">
        <f t="shared" si="98"/>
        <v>8.8320745310783924</v>
      </c>
      <c r="T467" s="50" t="s">
        <v>55</v>
      </c>
      <c r="U467" s="39">
        <f t="shared" si="99"/>
        <v>1627.7421029705567</v>
      </c>
      <c r="V467" s="41">
        <f t="shared" si="100"/>
        <v>17.798629496791364</v>
      </c>
      <c r="W467" s="41" t="s">
        <v>55</v>
      </c>
      <c r="X467" s="39">
        <f t="shared" si="101"/>
        <v>2966.8577044160184</v>
      </c>
      <c r="Y467" s="39">
        <f t="shared" si="102"/>
        <v>2966.9110922750365</v>
      </c>
      <c r="Z467" s="41">
        <f t="shared" si="103"/>
        <v>89.656278049313542</v>
      </c>
      <c r="AA467" s="39">
        <f t="shared" si="104"/>
        <v>25023.254687961671</v>
      </c>
      <c r="AB467" s="41">
        <f t="shared" si="105"/>
        <v>-89.656278049313542</v>
      </c>
    </row>
    <row r="468" spans="6:28">
      <c r="F468" s="38">
        <f t="shared" si="93"/>
        <v>1689</v>
      </c>
      <c r="G468" s="38">
        <f t="shared" si="94"/>
        <v>1689000</v>
      </c>
      <c r="H468" s="38"/>
      <c r="I468" s="39">
        <f t="shared" si="95"/>
        <v>446966.03004194255</v>
      </c>
      <c r="J468" s="39" t="s">
        <v>55</v>
      </c>
      <c r="K468" s="39">
        <v>0</v>
      </c>
      <c r="L468" s="39">
        <f>1000*primary!M469</f>
        <v>1333.4433650736939</v>
      </c>
      <c r="M468" s="41">
        <f>primary!N469</f>
        <v>89.617993784629419</v>
      </c>
      <c r="N468" s="40">
        <f t="shared" si="96"/>
        <v>8.8903560392951526</v>
      </c>
      <c r="O468" s="50" t="s">
        <v>55</v>
      </c>
      <c r="P468" s="39">
        <f t="shared" si="97"/>
        <v>1333.4137277786483</v>
      </c>
      <c r="Q468" s="39">
        <f>1000*secondary!M469</f>
        <v>1620.8568311616636</v>
      </c>
      <c r="R468" s="41">
        <f>secondary!N469</f>
        <v>89.690437641854231</v>
      </c>
      <c r="S468" s="41">
        <f t="shared" si="98"/>
        <v>8.7572562237448448</v>
      </c>
      <c r="T468" s="50" t="s">
        <v>55</v>
      </c>
      <c r="U468" s="39">
        <f t="shared" si="99"/>
        <v>1620.8331738913976</v>
      </c>
      <c r="V468" s="41">
        <f t="shared" si="100"/>
        <v>17.647612263039996</v>
      </c>
      <c r="W468" s="41" t="s">
        <v>55</v>
      </c>
      <c r="X468" s="39">
        <f t="shared" si="101"/>
        <v>2954.2469016700461</v>
      </c>
      <c r="Y468" s="39">
        <f t="shared" si="102"/>
        <v>2954.2996114554212</v>
      </c>
      <c r="Z468" s="41">
        <f t="shared" si="103"/>
        <v>89.657739617630611</v>
      </c>
      <c r="AA468" s="39">
        <f t="shared" si="104"/>
        <v>25327.280732365078</v>
      </c>
      <c r="AB468" s="41">
        <f t="shared" si="105"/>
        <v>-89.657739617630611</v>
      </c>
    </row>
    <row r="469" spans="6:28">
      <c r="F469" s="38">
        <f t="shared" si="93"/>
        <v>1692</v>
      </c>
      <c r="G469" s="38">
        <f t="shared" si="94"/>
        <v>1692000</v>
      </c>
      <c r="H469" s="38"/>
      <c r="I469" s="39">
        <f t="shared" si="95"/>
        <v>448555.24133975804</v>
      </c>
      <c r="J469" s="39" t="s">
        <v>55</v>
      </c>
      <c r="K469" s="39">
        <v>0</v>
      </c>
      <c r="L469" s="39">
        <f>1000*primary!M470</f>
        <v>1327.7952881335302</v>
      </c>
      <c r="M469" s="41">
        <f>primary!N470</f>
        <v>89.619611875296386</v>
      </c>
      <c r="N469" s="40">
        <f t="shared" si="96"/>
        <v>8.8152016359480037</v>
      </c>
      <c r="O469" s="50" t="s">
        <v>55</v>
      </c>
      <c r="P469" s="39">
        <f t="shared" si="97"/>
        <v>1327.7660258530952</v>
      </c>
      <c r="Q469" s="39">
        <f>1000*secondary!M470</f>
        <v>1614.0130439670354</v>
      </c>
      <c r="R469" s="41">
        <f>secondary!N470</f>
        <v>89.691744727925212</v>
      </c>
      <c r="S469" s="41">
        <f t="shared" si="98"/>
        <v>8.6834603536523822</v>
      </c>
      <c r="T469" s="50" t="s">
        <v>55</v>
      </c>
      <c r="U469" s="39">
        <f t="shared" si="99"/>
        <v>1613.989685100875</v>
      </c>
      <c r="V469" s="41">
        <f t="shared" si="100"/>
        <v>17.498661989600386</v>
      </c>
      <c r="W469" s="41" t="s">
        <v>55</v>
      </c>
      <c r="X469" s="39">
        <f t="shared" si="101"/>
        <v>2941.7557109539703</v>
      </c>
      <c r="Y469" s="39">
        <f t="shared" si="102"/>
        <v>2941.8077547830562</v>
      </c>
      <c r="Z469" s="41">
        <f t="shared" si="103"/>
        <v>89.659187317761877</v>
      </c>
      <c r="AA469" s="39">
        <f t="shared" si="104"/>
        <v>25633.687970333875</v>
      </c>
      <c r="AB469" s="41">
        <f t="shared" si="105"/>
        <v>-89.659187317761877</v>
      </c>
    </row>
    <row r="470" spans="6:28">
      <c r="F470" s="38">
        <f t="shared" si="93"/>
        <v>1695</v>
      </c>
      <c r="G470" s="38">
        <f t="shared" si="94"/>
        <v>1695000</v>
      </c>
      <c r="H470" s="38"/>
      <c r="I470" s="39">
        <f t="shared" si="95"/>
        <v>450147.27288832387</v>
      </c>
      <c r="J470" s="39" t="s">
        <v>55</v>
      </c>
      <c r="K470" s="39">
        <v>0</v>
      </c>
      <c r="L470" s="39">
        <f>1000*primary!M471</f>
        <v>1322.2005995793381</v>
      </c>
      <c r="M470" s="41">
        <f>primary!N471</f>
        <v>89.621214670679791</v>
      </c>
      <c r="N470" s="40">
        <f t="shared" si="96"/>
        <v>8.7410721276396721</v>
      </c>
      <c r="O470" s="50" t="s">
        <v>55</v>
      </c>
      <c r="P470" s="39">
        <f t="shared" si="97"/>
        <v>1322.1717056366092</v>
      </c>
      <c r="Q470" s="39">
        <f>1000*secondary!M471</f>
        <v>1607.2337507345051</v>
      </c>
      <c r="R470" s="41">
        <f>secondary!N471</f>
        <v>89.693039496219541</v>
      </c>
      <c r="S470" s="41">
        <f t="shared" si="98"/>
        <v>8.6106677650004411</v>
      </c>
      <c r="T470" s="50" t="s">
        <v>55</v>
      </c>
      <c r="U470" s="39">
        <f t="shared" si="99"/>
        <v>1607.2106849759136</v>
      </c>
      <c r="V470" s="41">
        <f t="shared" si="100"/>
        <v>17.351739892640111</v>
      </c>
      <c r="W470" s="41" t="s">
        <v>55</v>
      </c>
      <c r="X470" s="39">
        <f t="shared" si="101"/>
        <v>2929.3823906125226</v>
      </c>
      <c r="Y470" s="39">
        <f t="shared" si="102"/>
        <v>2929.4337803247986</v>
      </c>
      <c r="Z470" s="41">
        <f t="shared" si="103"/>
        <v>89.66062135172119</v>
      </c>
      <c r="AA470" s="39">
        <f t="shared" si="104"/>
        <v>25942.486210230578</v>
      </c>
      <c r="AB470" s="41">
        <f t="shared" si="105"/>
        <v>-89.66062135172119</v>
      </c>
    </row>
    <row r="471" spans="6:28">
      <c r="F471" s="38">
        <f t="shared" si="93"/>
        <v>1698</v>
      </c>
      <c r="G471" s="38">
        <f t="shared" si="94"/>
        <v>1698000</v>
      </c>
      <c r="H471" s="38"/>
      <c r="I471" s="39">
        <f t="shared" si="95"/>
        <v>451742.12468763994</v>
      </c>
      <c r="J471" s="39" t="s">
        <v>55</v>
      </c>
      <c r="K471" s="39">
        <v>0</v>
      </c>
      <c r="L471" s="39">
        <f>1000*primary!M472</f>
        <v>1316.6585246099983</v>
      </c>
      <c r="M471" s="41">
        <f>primary!N472</f>
        <v>89.622802392758359</v>
      </c>
      <c r="N471" s="40">
        <f t="shared" si="96"/>
        <v>8.6679483521407974</v>
      </c>
      <c r="O471" s="50" t="s">
        <v>55</v>
      </c>
      <c r="P471" s="39">
        <f t="shared" si="97"/>
        <v>1316.6299924806292</v>
      </c>
      <c r="Q471" s="39">
        <f>1000*secondary!M472</f>
        <v>1600.5180181985706</v>
      </c>
      <c r="R471" s="41">
        <f>secondary!N472</f>
        <v>89.694322124985518</v>
      </c>
      <c r="S471" s="41">
        <f t="shared" si="98"/>
        <v>8.5388597552608889</v>
      </c>
      <c r="T471" s="50" t="s">
        <v>55</v>
      </c>
      <c r="U471" s="39">
        <f t="shared" si="99"/>
        <v>1600.495240371667</v>
      </c>
      <c r="V471" s="41">
        <f t="shared" si="100"/>
        <v>17.206808107401685</v>
      </c>
      <c r="W471" s="41" t="s">
        <v>55</v>
      </c>
      <c r="X471" s="39">
        <f t="shared" si="101"/>
        <v>2917.125232852296</v>
      </c>
      <c r="Y471" s="39">
        <f t="shared" si="102"/>
        <v>2917.1759800171135</v>
      </c>
      <c r="Z471" s="41">
        <f t="shared" si="103"/>
        <v>89.66204191759131</v>
      </c>
      <c r="AA471" s="39">
        <f t="shared" si="104"/>
        <v>26253.68527782433</v>
      </c>
      <c r="AB471" s="41">
        <f t="shared" si="105"/>
        <v>-89.66204191759131</v>
      </c>
    </row>
    <row r="472" spans="6:28">
      <c r="F472" s="38">
        <f t="shared" si="93"/>
        <v>1701</v>
      </c>
      <c r="G472" s="38">
        <f t="shared" si="94"/>
        <v>1701000</v>
      </c>
      <c r="H472" s="38"/>
      <c r="I472" s="39">
        <f t="shared" si="95"/>
        <v>453339.79673770646</v>
      </c>
      <c r="J472" s="39" t="s">
        <v>55</v>
      </c>
      <c r="K472" s="39">
        <v>0</v>
      </c>
      <c r="L472" s="39">
        <f>1000*primary!M473</f>
        <v>1311.1683034391294</v>
      </c>
      <c r="M472" s="41">
        <f>primary!N473</f>
        <v>89.624375259209032</v>
      </c>
      <c r="N472" s="40">
        <f t="shared" si="96"/>
        <v>8.59581159971723</v>
      </c>
      <c r="O472" s="50" t="s">
        <v>55</v>
      </c>
      <c r="P472" s="39">
        <f t="shared" si="97"/>
        <v>1311.1401267470944</v>
      </c>
      <c r="Q472" s="39">
        <f>1000*secondary!M473</f>
        <v>1593.8649311283418</v>
      </c>
      <c r="R472" s="41">
        <f>secondary!N473</f>
        <v>89.695592789026804</v>
      </c>
      <c r="S472" s="41">
        <f t="shared" si="98"/>
        <v>8.4680180622690777</v>
      </c>
      <c r="T472" s="50" t="s">
        <v>55</v>
      </c>
      <c r="U472" s="39">
        <f t="shared" si="99"/>
        <v>1593.8424361745583</v>
      </c>
      <c r="V472" s="41">
        <f t="shared" si="100"/>
        <v>17.063829661986308</v>
      </c>
      <c r="W472" s="41" t="s">
        <v>55</v>
      </c>
      <c r="X472" s="39">
        <f t="shared" si="101"/>
        <v>2904.982562921653</v>
      </c>
      <c r="Y472" s="39">
        <f t="shared" si="102"/>
        <v>2905.0326788457282</v>
      </c>
      <c r="Z472" s="41">
        <f t="shared" si="103"/>
        <v>89.663449209618065</v>
      </c>
      <c r="AA472" s="39">
        <f t="shared" si="104"/>
        <v>26567.295016289776</v>
      </c>
      <c r="AB472" s="41">
        <f t="shared" si="105"/>
        <v>-89.663449209618065</v>
      </c>
    </row>
    <row r="473" spans="6:28">
      <c r="F473" s="38">
        <f t="shared" si="93"/>
        <v>1704</v>
      </c>
      <c r="G473" s="38">
        <f t="shared" si="94"/>
        <v>1704000</v>
      </c>
      <c r="H473" s="38"/>
      <c r="I473" s="39">
        <f t="shared" si="95"/>
        <v>454940.28903852327</v>
      </c>
      <c r="J473" s="39" t="s">
        <v>55</v>
      </c>
      <c r="K473" s="39">
        <v>0</v>
      </c>
      <c r="L473" s="39">
        <f>1000*primary!M474</f>
        <v>1305.7291909326295</v>
      </c>
      <c r="M473" s="41">
        <f>primary!N474</f>
        <v>89.625933483510764</v>
      </c>
      <c r="N473" s="40">
        <f t="shared" si="96"/>
        <v>8.5246436002680124</v>
      </c>
      <c r="O473" s="50" t="s">
        <v>55</v>
      </c>
      <c r="P473" s="39">
        <f t="shared" si="97"/>
        <v>1305.7013634461241</v>
      </c>
      <c r="Q473" s="39">
        <f>1000*secondary!M474</f>
        <v>1587.2735918933961</v>
      </c>
      <c r="R473" s="41">
        <f>secondary!N474</f>
        <v>89.696851659785452</v>
      </c>
      <c r="S473" s="41">
        <f t="shared" si="98"/>
        <v>8.3981248517406932</v>
      </c>
      <c r="T473" s="50" t="s">
        <v>55</v>
      </c>
      <c r="U473" s="39">
        <f t="shared" si="99"/>
        <v>1587.2513748682461</v>
      </c>
      <c r="V473" s="41">
        <f t="shared" si="100"/>
        <v>16.922768452008704</v>
      </c>
      <c r="W473" s="41" t="s">
        <v>55</v>
      </c>
      <c r="X473" s="39">
        <f t="shared" si="101"/>
        <v>2892.9527383143704</v>
      </c>
      <c r="Y473" s="39">
        <f t="shared" si="102"/>
        <v>2893.0022340490327</v>
      </c>
      <c r="Z473" s="41">
        <f t="shared" si="103"/>
        <v>89.664843418308095</v>
      </c>
      <c r="AA473" s="39">
        <f t="shared" si="104"/>
        <v>26883.325286207684</v>
      </c>
      <c r="AB473" s="41">
        <f t="shared" si="105"/>
        <v>-89.664843418308095</v>
      </c>
    </row>
    <row r="474" spans="6:28">
      <c r="F474" s="38">
        <f t="shared" si="93"/>
        <v>1707</v>
      </c>
      <c r="G474" s="38">
        <f t="shared" si="94"/>
        <v>1707000</v>
      </c>
      <c r="H474" s="38"/>
      <c r="I474" s="39">
        <f t="shared" si="95"/>
        <v>456543.60159009031</v>
      </c>
      <c r="J474" s="39" t="s">
        <v>55</v>
      </c>
      <c r="K474" s="39">
        <v>0</v>
      </c>
      <c r="L474" s="39">
        <f>1000*primary!M475</f>
        <v>1300.3404562566657</v>
      </c>
      <c r="M474" s="41">
        <f>primary!N475</f>
        <v>89.627477275045464</v>
      </c>
      <c r="N474" s="40">
        <f t="shared" si="96"/>
        <v>8.4544265108885366</v>
      </c>
      <c r="O474" s="50" t="s">
        <v>55</v>
      </c>
      <c r="P474" s="39">
        <f t="shared" si="97"/>
        <v>1300.3129718841403</v>
      </c>
      <c r="Q474" s="39">
        <f>1000*secondary!M475</f>
        <v>1580.7431200421108</v>
      </c>
      <c r="R474" s="41">
        <f>secondary!N475</f>
        <v>89.698098905422427</v>
      </c>
      <c r="S474" s="41">
        <f t="shared" si="98"/>
        <v>8.3291627052015205</v>
      </c>
      <c r="T474" s="50" t="s">
        <v>55</v>
      </c>
      <c r="U474" s="39">
        <f t="shared" si="99"/>
        <v>1580.7211761120611</v>
      </c>
      <c r="V474" s="41">
        <f t="shared" si="100"/>
        <v>16.783589216090057</v>
      </c>
      <c r="W474" s="41" t="s">
        <v>55</v>
      </c>
      <c r="X474" s="39">
        <f t="shared" si="101"/>
        <v>2881.0341479962017</v>
      </c>
      <c r="Y474" s="39">
        <f t="shared" si="102"/>
        <v>2881.0830343444068</v>
      </c>
      <c r="Z474" s="41">
        <f t="shared" si="103"/>
        <v>89.666224730518394</v>
      </c>
      <c r="AA474" s="39">
        <f t="shared" si="104"/>
        <v>27201.785965567604</v>
      </c>
      <c r="AB474" s="41">
        <f t="shared" si="105"/>
        <v>-89.666224730518394</v>
      </c>
    </row>
    <row r="475" spans="6:28">
      <c r="F475" s="38">
        <f t="shared" si="93"/>
        <v>1710</v>
      </c>
      <c r="G475" s="38">
        <f t="shared" si="94"/>
        <v>1710000</v>
      </c>
      <c r="H475" s="38"/>
      <c r="I475" s="39">
        <f t="shared" si="95"/>
        <v>458149.73439240787</v>
      </c>
      <c r="J475" s="39" t="s">
        <v>55</v>
      </c>
      <c r="K475" s="39">
        <v>0</v>
      </c>
      <c r="L475" s="39">
        <f>1000*primary!M476</f>
        <v>1295.0013825357682</v>
      </c>
      <c r="M475" s="41">
        <f>primary!N476</f>
        <v>89.629006839195782</v>
      </c>
      <c r="N475" s="40">
        <f t="shared" si="96"/>
        <v>8.3851429038477008</v>
      </c>
      <c r="O475" s="50" t="s">
        <v>55</v>
      </c>
      <c r="P475" s="39">
        <f t="shared" si="97"/>
        <v>1294.9742353220904</v>
      </c>
      <c r="Q475" s="39">
        <f>1000*secondary!M476</f>
        <v>1574.2726518920686</v>
      </c>
      <c r="R475" s="41">
        <f>secondary!N476</f>
        <v>89.699334690895753</v>
      </c>
      <c r="S475" s="41">
        <f t="shared" si="98"/>
        <v>8.261114608317472</v>
      </c>
      <c r="T475" s="50" t="s">
        <v>55</v>
      </c>
      <c r="U475" s="39">
        <f t="shared" si="99"/>
        <v>1574.2509763315106</v>
      </c>
      <c r="V475" s="41">
        <f t="shared" si="100"/>
        <v>16.646257512165171</v>
      </c>
      <c r="W475" s="41" t="s">
        <v>55</v>
      </c>
      <c r="X475" s="39">
        <f t="shared" si="101"/>
        <v>2869.225211653601</v>
      </c>
      <c r="Y475" s="39">
        <f t="shared" si="102"/>
        <v>2869.2734991767193</v>
      </c>
      <c r="Z475" s="41">
        <f t="shared" si="103"/>
        <v>89.66759332953697</v>
      </c>
      <c r="AA475" s="39">
        <f t="shared" si="104"/>
        <v>27522.686949759711</v>
      </c>
      <c r="AB475" s="41">
        <f t="shared" si="105"/>
        <v>-89.66759332953697</v>
      </c>
    </row>
    <row r="476" spans="6:28">
      <c r="F476" s="38">
        <f t="shared" si="93"/>
        <v>1713</v>
      </c>
      <c r="G476" s="38">
        <f t="shared" si="94"/>
        <v>1713000</v>
      </c>
      <c r="H476" s="38"/>
      <c r="I476" s="39">
        <f t="shared" si="95"/>
        <v>459758.68744547578</v>
      </c>
      <c r="J476" s="39" t="s">
        <v>55</v>
      </c>
      <c r="K476" s="39">
        <v>0</v>
      </c>
      <c r="L476" s="39">
        <f>1000*primary!M477</f>
        <v>1289.7112665206971</v>
      </c>
      <c r="M476" s="41">
        <f>primary!N477</f>
        <v>89.630522377440514</v>
      </c>
      <c r="N476" s="40">
        <f t="shared" si="96"/>
        <v>8.3167757549519514</v>
      </c>
      <c r="O476" s="50" t="s">
        <v>55</v>
      </c>
      <c r="P476" s="39">
        <f t="shared" si="97"/>
        <v>1289.6844506434363</v>
      </c>
      <c r="Q476" s="39">
        <f>1000*secondary!M477</f>
        <v>1567.8613401321327</v>
      </c>
      <c r="R476" s="41">
        <f>secondary!N477</f>
        <v>89.700559178036642</v>
      </c>
      <c r="S476" s="41">
        <f t="shared" si="98"/>
        <v>8.1939639396029502</v>
      </c>
      <c r="T476" s="50" t="s">
        <v>55</v>
      </c>
      <c r="U476" s="39">
        <f t="shared" si="99"/>
        <v>1567.8399283204533</v>
      </c>
      <c r="V476" s="41">
        <f t="shared" si="100"/>
        <v>16.5107396945549</v>
      </c>
      <c r="W476" s="41" t="s">
        <v>55</v>
      </c>
      <c r="X476" s="39">
        <f t="shared" si="101"/>
        <v>2857.5243789638898</v>
      </c>
      <c r="Y476" s="39">
        <f t="shared" si="102"/>
        <v>2857.5720779882745</v>
      </c>
      <c r="Z476" s="41">
        <f t="shared" si="103"/>
        <v>89.668949395178558</v>
      </c>
      <c r="AA476" s="39">
        <f t="shared" si="104"/>
        <v>27846.038151585675</v>
      </c>
      <c r="AB476" s="41">
        <f t="shared" si="105"/>
        <v>-89.668949395178558</v>
      </c>
    </row>
    <row r="477" spans="6:28">
      <c r="F477" s="38">
        <f t="shared" si="93"/>
        <v>1716</v>
      </c>
      <c r="G477" s="38">
        <f t="shared" si="94"/>
        <v>1716000</v>
      </c>
      <c r="H477" s="38"/>
      <c r="I477" s="39">
        <f t="shared" si="95"/>
        <v>461370.46074929397</v>
      </c>
      <c r="J477" s="39" t="s">
        <v>55</v>
      </c>
      <c r="K477" s="39">
        <v>0</v>
      </c>
      <c r="L477" s="39">
        <f>1000*primary!M478</f>
        <v>1284.4694182657379</v>
      </c>
      <c r="M477" s="41">
        <f>primary!N478</f>
        <v>89.632024087446851</v>
      </c>
      <c r="N477" s="40">
        <f t="shared" si="96"/>
        <v>8.2493084322995873</v>
      </c>
      <c r="O477" s="50" t="s">
        <v>55</v>
      </c>
      <c r="P477" s="39">
        <f t="shared" si="97"/>
        <v>1284.4429280315696</v>
      </c>
      <c r="Q477" s="39">
        <f>1000*secondary!M478</f>
        <v>1561.5083534357939</v>
      </c>
      <c r="R477" s="41">
        <f>secondary!N478</f>
        <v>89.701772525623255</v>
      </c>
      <c r="S477" s="41">
        <f t="shared" si="98"/>
        <v>8.1276944594991072</v>
      </c>
      <c r="T477" s="50" t="s">
        <v>55</v>
      </c>
      <c r="U477" s="39">
        <f t="shared" si="99"/>
        <v>1561.4872008545369</v>
      </c>
      <c r="V477" s="41">
        <f t="shared" si="100"/>
        <v>16.377002891798696</v>
      </c>
      <c r="W477" s="41" t="s">
        <v>55</v>
      </c>
      <c r="X477" s="39">
        <f t="shared" si="101"/>
        <v>2845.9301288861066</v>
      </c>
      <c r="Y477" s="39">
        <f t="shared" si="102"/>
        <v>2845.9772495094562</v>
      </c>
      <c r="Z477" s="41">
        <f t="shared" si="103"/>
        <v>89.670293103851563</v>
      </c>
      <c r="AA477" s="39">
        <f t="shared" si="104"/>
        <v>28171.849501250308</v>
      </c>
      <c r="AB477" s="41">
        <f t="shared" si="105"/>
        <v>-89.670293103851563</v>
      </c>
    </row>
    <row r="478" spans="6:28">
      <c r="F478" s="38">
        <f t="shared" si="93"/>
        <v>1719</v>
      </c>
      <c r="G478" s="38">
        <f t="shared" si="94"/>
        <v>1719000</v>
      </c>
      <c r="H478" s="38"/>
      <c r="I478" s="39">
        <f t="shared" si="95"/>
        <v>462985.05430386233</v>
      </c>
      <c r="J478" s="39" t="s">
        <v>55</v>
      </c>
      <c r="K478" s="39">
        <v>0</v>
      </c>
      <c r="L478" s="39">
        <f>1000*primary!M479</f>
        <v>1279.275160815138</v>
      </c>
      <c r="M478" s="41">
        <f>primary!N479</f>
        <v>89.633512163160333</v>
      </c>
      <c r="N478" s="40">
        <f t="shared" si="96"/>
        <v>8.1827246853931079</v>
      </c>
      <c r="O478" s="50" t="s">
        <v>55</v>
      </c>
      <c r="P478" s="39">
        <f t="shared" si="97"/>
        <v>1279.2489906563617</v>
      </c>
      <c r="Q478" s="39">
        <f>1000*secondary!M479</f>
        <v>1555.2128760854409</v>
      </c>
      <c r="R478" s="41">
        <f>secondary!N479</f>
        <v>89.702974889452506</v>
      </c>
      <c r="S478" s="41">
        <f t="shared" si="98"/>
        <v>8.0622902998065271</v>
      </c>
      <c r="T478" s="50" t="s">
        <v>55</v>
      </c>
      <c r="U478" s="39">
        <f t="shared" si="99"/>
        <v>1555.1919783155618</v>
      </c>
      <c r="V478" s="41">
        <f t="shared" si="100"/>
        <v>16.245014985199635</v>
      </c>
      <c r="W478" s="41" t="s">
        <v>55</v>
      </c>
      <c r="X478" s="39">
        <f t="shared" si="101"/>
        <v>2834.4409689719232</v>
      </c>
      <c r="Y478" s="39">
        <f t="shared" si="102"/>
        <v>2834.4875210694377</v>
      </c>
      <c r="Z478" s="41">
        <f t="shared" si="103"/>
        <v>89.671624628653831</v>
      </c>
      <c r="AA478" s="39">
        <f t="shared" si="104"/>
        <v>28500.13094636568</v>
      </c>
      <c r="AB478" s="41">
        <f t="shared" si="105"/>
        <v>-89.671624628653831</v>
      </c>
    </row>
    <row r="479" spans="6:28">
      <c r="F479" s="38">
        <f t="shared" si="93"/>
        <v>1722</v>
      </c>
      <c r="G479" s="38">
        <f t="shared" si="94"/>
        <v>1722000</v>
      </c>
      <c r="H479" s="38"/>
      <c r="I479" s="39">
        <f t="shared" si="95"/>
        <v>464602.46810918127</v>
      </c>
      <c r="J479" s="39" t="s">
        <v>55</v>
      </c>
      <c r="K479" s="39">
        <v>0</v>
      </c>
      <c r="L479" s="39">
        <f>1000*primary!M480</f>
        <v>1274.1278298983714</v>
      </c>
      <c r="M479" s="41">
        <f>primary!N480</f>
        <v>89.634986794892129</v>
      </c>
      <c r="N479" s="40">
        <f t="shared" si="96"/>
        <v>8.1170086346077213</v>
      </c>
      <c r="O479" s="50" t="s">
        <v>55</v>
      </c>
      <c r="P479" s="39">
        <f t="shared" si="97"/>
        <v>1274.1019743695394</v>
      </c>
      <c r="Q479" s="39">
        <f>1000*secondary!M480</f>
        <v>1548.9741076071709</v>
      </c>
      <c r="R479" s="41">
        <f>secondary!N480</f>
        <v>89.704166422409827</v>
      </c>
      <c r="S479" s="41">
        <f t="shared" si="98"/>
        <v>7.9977359534581618</v>
      </c>
      <c r="T479" s="50" t="s">
        <v>55</v>
      </c>
      <c r="U479" s="39">
        <f t="shared" si="99"/>
        <v>1548.9534603263749</v>
      </c>
      <c r="V479" s="41">
        <f t="shared" si="100"/>
        <v>16.114744588065882</v>
      </c>
      <c r="W479" s="41" t="s">
        <v>55</v>
      </c>
      <c r="X479" s="39">
        <f t="shared" si="101"/>
        <v>2823.0554346959143</v>
      </c>
      <c r="Y479" s="39">
        <f t="shared" si="102"/>
        <v>2823.1014279262581</v>
      </c>
      <c r="Z479" s="41">
        <f t="shared" si="103"/>
        <v>89.672944139441611</v>
      </c>
      <c r="AA479" s="39">
        <f t="shared" si="104"/>
        <v>28830.892451950651</v>
      </c>
      <c r="AB479" s="41">
        <f t="shared" si="105"/>
        <v>-89.672944139441611</v>
      </c>
    </row>
    <row r="480" spans="6:28">
      <c r="F480" s="38">
        <f t="shared" si="93"/>
        <v>1725</v>
      </c>
      <c r="G480" s="38">
        <f t="shared" si="94"/>
        <v>1725000</v>
      </c>
      <c r="H480" s="38"/>
      <c r="I480" s="39">
        <f t="shared" si="95"/>
        <v>466222.70216525049</v>
      </c>
      <c r="J480" s="39" t="s">
        <v>55</v>
      </c>
      <c r="K480" s="39">
        <v>0</v>
      </c>
      <c r="L480" s="39">
        <f>1000*primary!M481</f>
        <v>1269.0267736339395</v>
      </c>
      <c r="M480" s="41">
        <f>primary!N481</f>
        <v>89.636448169403891</v>
      </c>
      <c r="N480" s="40">
        <f t="shared" si="96"/>
        <v>8.0521447609987433</v>
      </c>
      <c r="O480" s="50" t="s">
        <v>55</v>
      </c>
      <c r="P480" s="39">
        <f t="shared" si="97"/>
        <v>1269.0012274085923</v>
      </c>
      <c r="Q480" s="39">
        <f>1000*secondary!M481</f>
        <v>1542.7912624158182</v>
      </c>
      <c r="R480" s="41">
        <f>secondary!N481</f>
        <v>89.705347274536919</v>
      </c>
      <c r="S480" s="41">
        <f t="shared" si="98"/>
        <v>7.9340162646218806</v>
      </c>
      <c r="T480" s="50" t="s">
        <v>55</v>
      </c>
      <c r="U480" s="39">
        <f t="shared" si="99"/>
        <v>1542.7708613959842</v>
      </c>
      <c r="V480" s="41">
        <f t="shared" si="100"/>
        <v>15.986161025620625</v>
      </c>
      <c r="W480" s="41" t="s">
        <v>55</v>
      </c>
      <c r="X480" s="39">
        <f t="shared" si="101"/>
        <v>2811.7720888045765</v>
      </c>
      <c r="Y480" s="39">
        <f t="shared" si="102"/>
        <v>2811.8175326156547</v>
      </c>
      <c r="Z480" s="41">
        <f t="shared" si="103"/>
        <v>89.674251802906937</v>
      </c>
      <c r="AA480" s="39">
        <f t="shared" si="104"/>
        <v>29164.144000429304</v>
      </c>
      <c r="AB480" s="41">
        <f t="shared" si="105"/>
        <v>-89.674251802906937</v>
      </c>
    </row>
    <row r="481" spans="6:28">
      <c r="F481" s="38">
        <f t="shared" si="93"/>
        <v>1728</v>
      </c>
      <c r="G481" s="38">
        <f t="shared" si="94"/>
        <v>1728000</v>
      </c>
      <c r="H481" s="38"/>
      <c r="I481" s="39">
        <f t="shared" si="95"/>
        <v>467845.75647206989</v>
      </c>
      <c r="J481" s="39" t="s">
        <v>55</v>
      </c>
      <c r="K481" s="39">
        <v>0</v>
      </c>
      <c r="L481" s="39">
        <f>1000*primary!M482</f>
        <v>1263.9713522414431</v>
      </c>
      <c r="M481" s="41">
        <f>primary!N482</f>
        <v>89.637896469990253</v>
      </c>
      <c r="N481" s="40">
        <f t="shared" si="96"/>
        <v>7.9881178964353632</v>
      </c>
      <c r="O481" s="50" t="s">
        <v>55</v>
      </c>
      <c r="P481" s="39">
        <f t="shared" si="97"/>
        <v>1263.9461101089457</v>
      </c>
      <c r="Q481" s="39">
        <f>1000*secondary!M482</f>
        <v>1536.66356946985</v>
      </c>
      <c r="R481" s="41">
        <f>secondary!N482</f>
        <v>89.706517593097701</v>
      </c>
      <c r="S481" s="41">
        <f t="shared" si="98"/>
        <v>7.8711164191194074</v>
      </c>
      <c r="T481" s="50" t="s">
        <v>55</v>
      </c>
      <c r="U481" s="39">
        <f t="shared" si="99"/>
        <v>1536.6434105745343</v>
      </c>
      <c r="V481" s="41">
        <f t="shared" si="100"/>
        <v>15.859234315554771</v>
      </c>
      <c r="W481" s="41" t="s">
        <v>55</v>
      </c>
      <c r="X481" s="39">
        <f t="shared" si="101"/>
        <v>2800.5895206834803</v>
      </c>
      <c r="Y481" s="39">
        <f t="shared" si="102"/>
        <v>2800.6344243180333</v>
      </c>
      <c r="Z481" s="41">
        <f t="shared" si="103"/>
        <v>89.6755477826499</v>
      </c>
      <c r="AA481" s="39">
        <f t="shared" si="104"/>
        <v>29499.895591630535</v>
      </c>
      <c r="AB481" s="41">
        <f t="shared" si="105"/>
        <v>-89.6755477826499</v>
      </c>
    </row>
    <row r="482" spans="6:28">
      <c r="F482" s="38">
        <f t="shared" si="93"/>
        <v>1731</v>
      </c>
      <c r="G482" s="38">
        <f t="shared" si="94"/>
        <v>1731000</v>
      </c>
      <c r="H482" s="38"/>
      <c r="I482" s="39">
        <f t="shared" si="95"/>
        <v>469471.6310296398</v>
      </c>
      <c r="J482" s="39" t="s">
        <v>55</v>
      </c>
      <c r="K482" s="39">
        <v>0</v>
      </c>
      <c r="L482" s="39">
        <f>1000*primary!M483</f>
        <v>1258.9609377616439</v>
      </c>
      <c r="M482" s="41">
        <f>primary!N483</f>
        <v>89.639331876559069</v>
      </c>
      <c r="N482" s="40">
        <f t="shared" si="96"/>
        <v>7.924913214048396</v>
      </c>
      <c r="O482" s="50" t="s">
        <v>55</v>
      </c>
      <c r="P482" s="39">
        <f t="shared" si="97"/>
        <v>1258.935994624122</v>
      </c>
      <c r="Q482" s="39">
        <f>1000*secondary!M483</f>
        <v>1530.5902719358296</v>
      </c>
      <c r="R482" s="41">
        <f>secondary!N483</f>
        <v>89.707677522642385</v>
      </c>
      <c r="S482" s="41">
        <f t="shared" si="98"/>
        <v>7.8090219351487766</v>
      </c>
      <c r="T482" s="50" t="s">
        <v>55</v>
      </c>
      <c r="U482" s="39">
        <f t="shared" si="99"/>
        <v>1530.5703511178483</v>
      </c>
      <c r="V482" s="41">
        <f t="shared" si="100"/>
        <v>15.733935149197173</v>
      </c>
      <c r="W482" s="41" t="s">
        <v>55</v>
      </c>
      <c r="X482" s="39">
        <f t="shared" si="101"/>
        <v>2789.5063457419701</v>
      </c>
      <c r="Y482" s="39">
        <f t="shared" si="102"/>
        <v>2789.5507182429933</v>
      </c>
      <c r="Z482" s="41">
        <f t="shared" si="103"/>
        <v>89.67683223925151</v>
      </c>
      <c r="AA482" s="39">
        <f t="shared" si="104"/>
        <v>29838.157242792164</v>
      </c>
      <c r="AB482" s="41">
        <f t="shared" si="105"/>
        <v>-89.67683223925151</v>
      </c>
    </row>
    <row r="483" spans="6:28">
      <c r="F483" s="38">
        <f t="shared" si="93"/>
        <v>1734</v>
      </c>
      <c r="G483" s="38">
        <f t="shared" si="94"/>
        <v>1734000</v>
      </c>
      <c r="H483" s="38"/>
      <c r="I483" s="39">
        <f t="shared" si="95"/>
        <v>471100.32583796</v>
      </c>
      <c r="J483" s="39" t="s">
        <v>55</v>
      </c>
      <c r="K483" s="39">
        <v>0</v>
      </c>
      <c r="L483" s="39">
        <f>1000*primary!M484</f>
        <v>1253.9949137842675</v>
      </c>
      <c r="M483" s="41">
        <f>primary!N484</f>
        <v>89.640754565709358</v>
      </c>
      <c r="N483" s="40">
        <f t="shared" si="96"/>
        <v>7.862516218983993</v>
      </c>
      <c r="O483" s="50" t="s">
        <v>55</v>
      </c>
      <c r="P483" s="39">
        <f t="shared" si="97"/>
        <v>1253.9702646536396</v>
      </c>
      <c r="Q483" s="39">
        <f>1000*secondary!M484</f>
        <v>1524.5706268621241</v>
      </c>
      <c r="R483" s="41">
        <f>secondary!N484</f>
        <v>89.708827205069852</v>
      </c>
      <c r="S483" s="41">
        <f t="shared" si="98"/>
        <v>7.7477186543024494</v>
      </c>
      <c r="T483" s="50" t="s">
        <v>55</v>
      </c>
      <c r="U483" s="39">
        <f t="shared" si="99"/>
        <v>1524.5509401612082</v>
      </c>
      <c r="V483" s="41">
        <f t="shared" si="100"/>
        <v>15.610234873286442</v>
      </c>
      <c r="W483" s="41" t="s">
        <v>55</v>
      </c>
      <c r="X483" s="39">
        <f t="shared" si="101"/>
        <v>2778.5212048148478</v>
      </c>
      <c r="Y483" s="39">
        <f t="shared" si="102"/>
        <v>2778.5650550308433</v>
      </c>
      <c r="Z483" s="41">
        <f t="shared" si="103"/>
        <v>89.678105330345332</v>
      </c>
      <c r="AA483" s="39">
        <f t="shared" si="104"/>
        <v>30178.938988557235</v>
      </c>
      <c r="AB483" s="41">
        <f t="shared" si="105"/>
        <v>-89.678105330345332</v>
      </c>
    </row>
    <row r="484" spans="6:28">
      <c r="F484" s="38">
        <f t="shared" si="93"/>
        <v>1737</v>
      </c>
      <c r="G484" s="38">
        <f t="shared" si="94"/>
        <v>1737000</v>
      </c>
      <c r="H484" s="38"/>
      <c r="I484" s="39">
        <f t="shared" si="95"/>
        <v>472731.8408970306</v>
      </c>
      <c r="J484" s="39" t="s">
        <v>55</v>
      </c>
      <c r="K484" s="39">
        <v>0</v>
      </c>
      <c r="L484" s="39">
        <f>1000*primary!M485</f>
        <v>1249.0726751832935</v>
      </c>
      <c r="M484" s="41">
        <f>primary!N485</f>
        <v>89.642164710807151</v>
      </c>
      <c r="N484" s="40">
        <f t="shared" si="96"/>
        <v>7.800912739447603</v>
      </c>
      <c r="O484" s="50" t="s">
        <v>55</v>
      </c>
      <c r="P484" s="39">
        <f t="shared" si="97"/>
        <v>1249.0483151783924</v>
      </c>
      <c r="Q484" s="39">
        <f>1000*secondary!M485</f>
        <v>1518.6039048615651</v>
      </c>
      <c r="R484" s="41">
        <f>secondary!N485</f>
        <v>89.709966779688131</v>
      </c>
      <c r="S484" s="41">
        <f t="shared" si="98"/>
        <v>7.6871927328692262</v>
      </c>
      <c r="T484" s="50" t="s">
        <v>55</v>
      </c>
      <c r="U484" s="39">
        <f t="shared" si="99"/>
        <v>1518.5844484020904</v>
      </c>
      <c r="V484" s="41">
        <f t="shared" si="100"/>
        <v>15.488105472316828</v>
      </c>
      <c r="W484" s="41" t="s">
        <v>55</v>
      </c>
      <c r="X484" s="39">
        <f t="shared" si="101"/>
        <v>2767.6327635804828</v>
      </c>
      <c r="Y484" s="39">
        <f t="shared" si="102"/>
        <v>2767.6761001705495</v>
      </c>
      <c r="Z484" s="41">
        <f t="shared" si="103"/>
        <v>89.679367210680581</v>
      </c>
      <c r="AA484" s="39">
        <f t="shared" si="104"/>
        <v>30522.250880973359</v>
      </c>
      <c r="AB484" s="41">
        <f t="shared" si="105"/>
        <v>-89.679367210680581</v>
      </c>
    </row>
    <row r="485" spans="6:28">
      <c r="F485" s="38">
        <f t="shared" si="93"/>
        <v>1740</v>
      </c>
      <c r="G485" s="38">
        <f t="shared" si="94"/>
        <v>1740000</v>
      </c>
      <c r="H485" s="38"/>
      <c r="I485" s="39">
        <f t="shared" si="95"/>
        <v>474366.17620685138</v>
      </c>
      <c r="J485" s="39" t="s">
        <v>55</v>
      </c>
      <c r="K485" s="39">
        <v>0</v>
      </c>
      <c r="L485" s="39">
        <f>1000*primary!M486</f>
        <v>1244.1936278594994</v>
      </c>
      <c r="M485" s="41">
        <f>primary!N486</f>
        <v>89.643562482059295</v>
      </c>
      <c r="N485" s="40">
        <f t="shared" si="96"/>
        <v>7.7400889180309118</v>
      </c>
      <c r="O485" s="50" t="s">
        <v>55</v>
      </c>
      <c r="P485" s="39">
        <f t="shared" si="97"/>
        <v>1244.1695522032853</v>
      </c>
      <c r="Q485" s="39">
        <f>1000*secondary!M486</f>
        <v>1512.6893898027868</v>
      </c>
      <c r="R485" s="41">
        <f>secondary!N486</f>
        <v>89.7110963832735</v>
      </c>
      <c r="S485" s="41">
        <f t="shared" si="98"/>
        <v>7.6274306334065454</v>
      </c>
      <c r="T485" s="50" t="s">
        <v>55</v>
      </c>
      <c r="U485" s="39">
        <f t="shared" si="99"/>
        <v>1512.6701597915719</v>
      </c>
      <c r="V485" s="41">
        <f t="shared" si="100"/>
        <v>15.367519551437457</v>
      </c>
      <c r="W485" s="41" t="s">
        <v>55</v>
      </c>
      <c r="X485" s="39">
        <f t="shared" si="101"/>
        <v>2756.8397119948572</v>
      </c>
      <c r="Y485" s="39">
        <f t="shared" si="102"/>
        <v>2756.8825434336245</v>
      </c>
      <c r="Z485" s="41">
        <f t="shared" si="103"/>
        <v>89.680618032187979</v>
      </c>
      <c r="AA485" s="39">
        <f t="shared" si="104"/>
        <v>30868.102989495128</v>
      </c>
      <c r="AB485" s="41">
        <f t="shared" si="105"/>
        <v>-89.680618032187979</v>
      </c>
    </row>
    <row r="486" spans="6:28">
      <c r="F486" s="38">
        <f t="shared" si="93"/>
        <v>1743</v>
      </c>
      <c r="G486" s="38">
        <f t="shared" si="94"/>
        <v>1743000</v>
      </c>
      <c r="H486" s="38"/>
      <c r="I486" s="39">
        <f t="shared" si="95"/>
        <v>476003.33176742261</v>
      </c>
      <c r="J486" s="39" t="s">
        <v>55</v>
      </c>
      <c r="K486" s="39">
        <v>0</v>
      </c>
      <c r="L486" s="39">
        <f>1000*primary!M487</f>
        <v>1239.357188490018</v>
      </c>
      <c r="M486" s="41">
        <f>primary!N487</f>
        <v>89.644948046585156</v>
      </c>
      <c r="N486" s="40">
        <f t="shared" si="96"/>
        <v>7.6800312033093689</v>
      </c>
      <c r="O486" s="50" t="s">
        <v>55</v>
      </c>
      <c r="P486" s="39">
        <f t="shared" si="97"/>
        <v>1239.3333925068744</v>
      </c>
      <c r="Q486" s="39">
        <f>1000*secondary!M487</f>
        <v>1506.8263785099439</v>
      </c>
      <c r="R486" s="41">
        <f>secondary!N487</f>
        <v>89.712216150127787</v>
      </c>
      <c r="S486" s="41">
        <f t="shared" si="98"/>
        <v>7.5684191165780677</v>
      </c>
      <c r="T486" s="50" t="s">
        <v>55</v>
      </c>
      <c r="U486" s="39">
        <f t="shared" si="99"/>
        <v>1506.8073712341165</v>
      </c>
      <c r="V486" s="41">
        <f t="shared" si="100"/>
        <v>15.248450319887436</v>
      </c>
      <c r="W486" s="41" t="s">
        <v>55</v>
      </c>
      <c r="X486" s="39">
        <f t="shared" si="101"/>
        <v>2746.1407637409911</v>
      </c>
      <c r="Y486" s="39">
        <f t="shared" si="102"/>
        <v>2746.1830983234008</v>
      </c>
      <c r="Z486" s="41">
        <f t="shared" si="103"/>
        <v>89.681857944048275</v>
      </c>
      <c r="AA486" s="39">
        <f t="shared" si="104"/>
        <v>31216.50540098533</v>
      </c>
      <c r="AB486" s="41">
        <f t="shared" si="105"/>
        <v>-89.681857944048275</v>
      </c>
    </row>
    <row r="487" spans="6:28">
      <c r="F487" s="38">
        <f t="shared" si="93"/>
        <v>1746</v>
      </c>
      <c r="G487" s="38">
        <f t="shared" si="94"/>
        <v>1746000</v>
      </c>
      <c r="H487" s="38"/>
      <c r="I487" s="39">
        <f t="shared" si="95"/>
        <v>477643.30757874419</v>
      </c>
      <c r="J487" s="39" t="s">
        <v>55</v>
      </c>
      <c r="K487" s="39">
        <v>0</v>
      </c>
      <c r="L487" s="39">
        <f>1000*primary!M488</f>
        <v>1234.562784284698</v>
      </c>
      <c r="M487" s="41">
        <f>primary!N488</f>
        <v>89.646321568486471</v>
      </c>
      <c r="N487" s="40">
        <f t="shared" si="96"/>
        <v>7.6207263417039899</v>
      </c>
      <c r="O487" s="50" t="s">
        <v>55</v>
      </c>
      <c r="P487" s="39">
        <f t="shared" si="97"/>
        <v>1234.5392633978113</v>
      </c>
      <c r="Q487" s="39">
        <f>1000*secondary!M488</f>
        <v>1501.014180470572</v>
      </c>
      <c r="R487" s="41">
        <f>secondary!N488</f>
        <v>89.713326212134135</v>
      </c>
      <c r="S487" s="41">
        <f t="shared" si="98"/>
        <v>7.5101452332458996</v>
      </c>
      <c r="T487" s="50" t="s">
        <v>55</v>
      </c>
      <c r="U487" s="39">
        <f t="shared" si="99"/>
        <v>1500.995392295499</v>
      </c>
      <c r="V487" s="41">
        <f t="shared" si="100"/>
        <v>15.130871574949889</v>
      </c>
      <c r="W487" s="41" t="s">
        <v>55</v>
      </c>
      <c r="X487" s="39">
        <f t="shared" si="101"/>
        <v>2735.53465569331</v>
      </c>
      <c r="Y487" s="39">
        <f t="shared" si="102"/>
        <v>2735.5765015392521</v>
      </c>
      <c r="Z487" s="41">
        <f t="shared" si="103"/>
        <v>89.683087092752999</v>
      </c>
      <c r="AA487" s="39">
        <f t="shared" si="104"/>
        <v>31567.468219710012</v>
      </c>
      <c r="AB487" s="41">
        <f t="shared" si="105"/>
        <v>-89.683087092752999</v>
      </c>
    </row>
    <row r="488" spans="6:28">
      <c r="F488" s="38">
        <f t="shared" si="93"/>
        <v>1749</v>
      </c>
      <c r="G488" s="38">
        <f t="shared" si="94"/>
        <v>1749000</v>
      </c>
      <c r="H488" s="38"/>
      <c r="I488" s="39">
        <f t="shared" si="95"/>
        <v>479286.103640816</v>
      </c>
      <c r="J488" s="39" t="s">
        <v>55</v>
      </c>
      <c r="K488" s="39">
        <v>0</v>
      </c>
      <c r="L488" s="39">
        <f>1000*primary!M489</f>
        <v>1229.8098527490436</v>
      </c>
      <c r="M488" s="41">
        <f>primary!N489</f>
        <v>89.64768320891524</v>
      </c>
      <c r="N488" s="40">
        <f t="shared" si="96"/>
        <v>7.5621613695930385</v>
      </c>
      <c r="O488" s="50" t="s">
        <v>55</v>
      </c>
      <c r="P488" s="39">
        <f t="shared" si="97"/>
        <v>1229.7866024778627</v>
      </c>
      <c r="Q488" s="39">
        <f>1000*secondary!M489</f>
        <v>1495.2521175513118</v>
      </c>
      <c r="R488" s="41">
        <f>secondary!N489</f>
        <v>89.714426698811309</v>
      </c>
      <c r="S488" s="41">
        <f t="shared" si="98"/>
        <v>7.4525963168055975</v>
      </c>
      <c r="T488" s="50" t="s">
        <v>55</v>
      </c>
      <c r="U488" s="39">
        <f t="shared" si="99"/>
        <v>1495.2335449185925</v>
      </c>
      <c r="V488" s="41">
        <f t="shared" si="100"/>
        <v>15.014757686398635</v>
      </c>
      <c r="W488" s="41" t="s">
        <v>55</v>
      </c>
      <c r="X488" s="39">
        <f t="shared" si="101"/>
        <v>2725.0201473964553</v>
      </c>
      <c r="Y488" s="39">
        <f t="shared" si="102"/>
        <v>2725.0615124552655</v>
      </c>
      <c r="Z488" s="41">
        <f t="shared" si="103"/>
        <v>89.684305622159513</v>
      </c>
      <c r="AA488" s="39">
        <f t="shared" si="104"/>
        <v>31921.001567343654</v>
      </c>
      <c r="AB488" s="41">
        <f t="shared" si="105"/>
        <v>-89.684305622159513</v>
      </c>
    </row>
    <row r="489" spans="6:28">
      <c r="F489" s="38">
        <f t="shared" si="93"/>
        <v>1752</v>
      </c>
      <c r="G489" s="38">
        <f t="shared" si="94"/>
        <v>1752000</v>
      </c>
      <c r="H489" s="38"/>
      <c r="I489" s="39">
        <f t="shared" si="95"/>
        <v>480931.71995363827</v>
      </c>
      <c r="J489" s="39" t="s">
        <v>55</v>
      </c>
      <c r="K489" s="39">
        <v>0</v>
      </c>
      <c r="L489" s="39">
        <f>1000*primary!M490</f>
        <v>1225.0978414535327</v>
      </c>
      <c r="M489" s="41">
        <f>primary!N490</f>
        <v>89.649033126139798</v>
      </c>
      <c r="N489" s="40">
        <f t="shared" si="96"/>
        <v>7.5043236056706029</v>
      </c>
      <c r="O489" s="50" t="s">
        <v>55</v>
      </c>
      <c r="P489" s="39">
        <f t="shared" si="97"/>
        <v>1225.074857411304</v>
      </c>
      <c r="Q489" s="39">
        <f>1000*secondary!M490</f>
        <v>1489.5395237212642</v>
      </c>
      <c r="R489" s="41">
        <f>secondary!N490</f>
        <v>89.715517737366582</v>
      </c>
      <c r="S489" s="41">
        <f t="shared" si="98"/>
        <v>7.3957599757592831</v>
      </c>
      <c r="T489" s="50" t="s">
        <v>55</v>
      </c>
      <c r="U489" s="39">
        <f t="shared" si="99"/>
        <v>1489.5211631467851</v>
      </c>
      <c r="V489" s="41">
        <f t="shared" si="100"/>
        <v>14.900083581429886</v>
      </c>
      <c r="W489" s="41" t="s">
        <v>55</v>
      </c>
      <c r="X489" s="39">
        <f t="shared" si="101"/>
        <v>2714.5960205580891</v>
      </c>
      <c r="Y489" s="39">
        <f t="shared" si="102"/>
        <v>2714.6369126129089</v>
      </c>
      <c r="Z489" s="41">
        <f t="shared" si="103"/>
        <v>89.6855136735564</v>
      </c>
      <c r="AA489" s="39">
        <f t="shared" si="104"/>
        <v>32277.11558296411</v>
      </c>
      <c r="AB489" s="41">
        <f t="shared" si="105"/>
        <v>-89.6855136735564</v>
      </c>
    </row>
    <row r="490" spans="6:28">
      <c r="F490" s="38">
        <f t="shared" si="93"/>
        <v>1755</v>
      </c>
      <c r="G490" s="38">
        <f t="shared" si="94"/>
        <v>1755000</v>
      </c>
      <c r="H490" s="38"/>
      <c r="I490" s="39">
        <f t="shared" si="95"/>
        <v>482580.15651721082</v>
      </c>
      <c r="J490" s="39" t="s">
        <v>55</v>
      </c>
      <c r="K490" s="39">
        <v>0</v>
      </c>
      <c r="L490" s="39">
        <f>1000*primary!M491</f>
        <v>1220.4262078091117</v>
      </c>
      <c r="M490" s="41">
        <f>primary!N491</f>
        <v>89.650371475609205</v>
      </c>
      <c r="N490" s="40">
        <f t="shared" si="96"/>
        <v>7.4472006435367524</v>
      </c>
      <c r="O490" s="50" t="s">
        <v>55</v>
      </c>
      <c r="P490" s="39">
        <f t="shared" si="97"/>
        <v>1220.403485700489</v>
      </c>
      <c r="Q490" s="39">
        <f>1000*secondary!M491</f>
        <v>1483.8757447827313</v>
      </c>
      <c r="R490" s="41">
        <f>secondary!N491</f>
        <v>89.716599452747118</v>
      </c>
      <c r="S490" s="41">
        <f t="shared" si="98"/>
        <v>7.3396240865150526</v>
      </c>
      <c r="T490" s="50" t="s">
        <v>55</v>
      </c>
      <c r="U490" s="39">
        <f t="shared" si="99"/>
        <v>1483.8575928547773</v>
      </c>
      <c r="V490" s="41">
        <f t="shared" si="100"/>
        <v>14.786824730051805</v>
      </c>
      <c r="W490" s="41" t="s">
        <v>55</v>
      </c>
      <c r="X490" s="39">
        <f t="shared" si="101"/>
        <v>2704.2610785552661</v>
      </c>
      <c r="Y490" s="39">
        <f t="shared" si="102"/>
        <v>2704.3015052272717</v>
      </c>
      <c r="Z490" s="41">
        <f t="shared" si="103"/>
        <v>89.686711385718255</v>
      </c>
      <c r="AA490" s="39">
        <f t="shared" si="104"/>
        <v>32635.820423058474</v>
      </c>
      <c r="AB490" s="41">
        <f t="shared" si="105"/>
        <v>-89.686711385718255</v>
      </c>
    </row>
    <row r="491" spans="6:28">
      <c r="F491" s="38">
        <f t="shared" si="93"/>
        <v>1758</v>
      </c>
      <c r="G491" s="38">
        <f t="shared" si="94"/>
        <v>1758000</v>
      </c>
      <c r="H491" s="38"/>
      <c r="I491" s="39">
        <f t="shared" si="95"/>
        <v>484231.41333153361</v>
      </c>
      <c r="J491" s="39" t="s">
        <v>55</v>
      </c>
      <c r="K491" s="39">
        <v>0</v>
      </c>
      <c r="L491" s="39">
        <f>1000*primary!M492</f>
        <v>1215.7944188486729</v>
      </c>
      <c r="M491" s="41">
        <f>primary!N492</f>
        <v>89.651698410015811</v>
      </c>
      <c r="N491" s="40">
        <f t="shared" si="96"/>
        <v>7.3907803445176672</v>
      </c>
      <c r="O491" s="50" t="s">
        <v>55</v>
      </c>
      <c r="P491" s="39">
        <f t="shared" si="97"/>
        <v>1215.7719544673998</v>
      </c>
      <c r="Q491" s="39">
        <f>1000*secondary!M492</f>
        <v>1478.2601381091208</v>
      </c>
      <c r="R491" s="41">
        <f>secondary!N492</f>
        <v>89.717671967690052</v>
      </c>
      <c r="S491" s="41">
        <f t="shared" si="98"/>
        <v>7.2841767864078513</v>
      </c>
      <c r="T491" s="50" t="s">
        <v>55</v>
      </c>
      <c r="U491" s="39">
        <f t="shared" si="99"/>
        <v>1478.2421914865442</v>
      </c>
      <c r="V491" s="41">
        <f t="shared" si="100"/>
        <v>14.674957130925518</v>
      </c>
      <c r="W491" s="41" t="s">
        <v>55</v>
      </c>
      <c r="X491" s="39">
        <f t="shared" si="101"/>
        <v>2694.0141459539441</v>
      </c>
      <c r="Y491" s="39">
        <f t="shared" si="102"/>
        <v>2694.0541147064496</v>
      </c>
      <c r="Z491" s="41">
        <f t="shared" si="103"/>
        <v>89.687898894960327</v>
      </c>
      <c r="AA491" s="39">
        <f t="shared" si="104"/>
        <v>32997.126261519385</v>
      </c>
      <c r="AB491" s="41">
        <f t="shared" si="105"/>
        <v>-89.687898894960327</v>
      </c>
    </row>
    <row r="492" spans="6:28">
      <c r="F492" s="38">
        <f t="shared" si="93"/>
        <v>1761</v>
      </c>
      <c r="G492" s="38">
        <f t="shared" si="94"/>
        <v>1761000</v>
      </c>
      <c r="H492" s="38"/>
      <c r="I492" s="39">
        <f t="shared" si="95"/>
        <v>485885.49039660691</v>
      </c>
      <c r="J492" s="39" t="s">
        <v>55</v>
      </c>
      <c r="K492" s="39">
        <v>0</v>
      </c>
      <c r="L492" s="39">
        <f>1000*primary!M493</f>
        <v>1211.2019510143355</v>
      </c>
      <c r="M492" s="41">
        <f>primary!N493</f>
        <v>89.653014079356169</v>
      </c>
      <c r="N492" s="40">
        <f t="shared" si="96"/>
        <v>7.3350508307045574</v>
      </c>
      <c r="O492" s="50" t="s">
        <v>55</v>
      </c>
      <c r="P492" s="39">
        <f t="shared" si="97"/>
        <v>1211.1797402409948</v>
      </c>
      <c r="Q492" s="39">
        <f>1000*secondary!M493</f>
        <v>1472.6920723897854</v>
      </c>
      <c r="R492" s="41">
        <f>secondary!N493</f>
        <v>89.718735402771202</v>
      </c>
      <c r="S492" s="41">
        <f t="shared" si="98"/>
        <v>7.2294064669325522</v>
      </c>
      <c r="T492" s="50" t="s">
        <v>55</v>
      </c>
      <c r="U492" s="39">
        <f t="shared" si="99"/>
        <v>1472.6743278002291</v>
      </c>
      <c r="V492" s="41">
        <f t="shared" si="100"/>
        <v>14.564457297637109</v>
      </c>
      <c r="W492" s="41" t="s">
        <v>55</v>
      </c>
      <c r="X492" s="39">
        <f t="shared" si="101"/>
        <v>2683.8540680412239</v>
      </c>
      <c r="Y492" s="39">
        <f t="shared" si="102"/>
        <v>2683.8935861836626</v>
      </c>
      <c r="Z492" s="41">
        <f t="shared" si="103"/>
        <v>89.689076335193732</v>
      </c>
      <c r="AA492" s="39">
        <f t="shared" si="104"/>
        <v>33361.043289641515</v>
      </c>
      <c r="AB492" s="41">
        <f t="shared" si="105"/>
        <v>-89.689076335193732</v>
      </c>
    </row>
    <row r="493" spans="6:28">
      <c r="F493" s="38">
        <f t="shared" si="93"/>
        <v>1764</v>
      </c>
      <c r="G493" s="38">
        <f t="shared" si="94"/>
        <v>1764000</v>
      </c>
      <c r="H493" s="38"/>
      <c r="I493" s="39">
        <f t="shared" si="95"/>
        <v>487542.38771243056</v>
      </c>
      <c r="J493" s="39" t="s">
        <v>55</v>
      </c>
      <c r="K493" s="39">
        <v>0</v>
      </c>
      <c r="L493" s="39">
        <f>1000*primary!M494</f>
        <v>1206.648289950344</v>
      </c>
      <c r="M493" s="41">
        <f>primary!N494</f>
        <v>89.654318630990431</v>
      </c>
      <c r="N493" s="40">
        <f t="shared" si="96"/>
        <v>7.280000478200531</v>
      </c>
      <c r="O493" s="50" t="s">
        <v>55</v>
      </c>
      <c r="P493" s="39">
        <f t="shared" si="97"/>
        <v>1206.6263287501756</v>
      </c>
      <c r="Q493" s="39">
        <f>1000*secondary!M494</f>
        <v>1467.1709273815895</v>
      </c>
      <c r="R493" s="41">
        <f>secondary!N494</f>
        <v>89.71978987645258</v>
      </c>
      <c r="S493" s="41">
        <f t="shared" si="98"/>
        <v>7.1753017671790236</v>
      </c>
      <c r="T493" s="50" t="s">
        <v>55</v>
      </c>
      <c r="U493" s="39">
        <f t="shared" si="99"/>
        <v>1467.1533816197621</v>
      </c>
      <c r="V493" s="41">
        <f t="shared" si="100"/>
        <v>14.455302245379555</v>
      </c>
      <c r="W493" s="41" t="s">
        <v>55</v>
      </c>
      <c r="X493" s="39">
        <f t="shared" si="101"/>
        <v>2673.7797103699377</v>
      </c>
      <c r="Y493" s="39">
        <f t="shared" si="102"/>
        <v>2673.8187850617237</v>
      </c>
      <c r="Z493" s="41">
        <f t="shared" si="103"/>
        <v>89.690243837982621</v>
      </c>
      <c r="AA493" s="39">
        <f t="shared" si="104"/>
        <v>33727.581716132365</v>
      </c>
      <c r="AB493" s="41">
        <f t="shared" si="105"/>
        <v>-89.690243837982621</v>
      </c>
    </row>
    <row r="494" spans="6:28">
      <c r="F494" s="38">
        <f t="shared" si="93"/>
        <v>1767</v>
      </c>
      <c r="G494" s="38">
        <f t="shared" si="94"/>
        <v>1767000</v>
      </c>
      <c r="H494" s="38"/>
      <c r="I494" s="39">
        <f t="shared" si="95"/>
        <v>489202.10527900449</v>
      </c>
      <c r="J494" s="39" t="s">
        <v>55</v>
      </c>
      <c r="K494" s="39">
        <v>0</v>
      </c>
      <c r="L494" s="39">
        <f>1000*primary!M495</f>
        <v>1202.132930301419</v>
      </c>
      <c r="M494" s="41">
        <f>primary!N495</f>
        <v>89.655612209700124</v>
      </c>
      <c r="N494" s="40">
        <f t="shared" si="96"/>
        <v>7.2256179105753855</v>
      </c>
      <c r="O494" s="50" t="s">
        <v>55</v>
      </c>
      <c r="P494" s="39">
        <f t="shared" si="97"/>
        <v>1202.1112147222013</v>
      </c>
      <c r="Q494" s="39">
        <f>1000*secondary!M495</f>
        <v>1461.6960936669927</v>
      </c>
      <c r="R494" s="41">
        <f>secondary!N495</f>
        <v>89.720835505128477</v>
      </c>
      <c r="S494" s="41">
        <f t="shared" si="98"/>
        <v>7.1218515674712721</v>
      </c>
      <c r="T494" s="50" t="s">
        <v>55</v>
      </c>
      <c r="U494" s="39">
        <f t="shared" si="99"/>
        <v>1461.6787435929953</v>
      </c>
      <c r="V494" s="41">
        <f t="shared" si="100"/>
        <v>14.347469478046659</v>
      </c>
      <c r="W494" s="41" t="s">
        <v>55</v>
      </c>
      <c r="X494" s="39">
        <f t="shared" si="101"/>
        <v>2663.7899583151966</v>
      </c>
      <c r="Y494" s="39">
        <f t="shared" si="102"/>
        <v>2663.8285965694754</v>
      </c>
      <c r="Z494" s="41">
        <f t="shared" si="103"/>
        <v>89.691401532584393</v>
      </c>
      <c r="AA494" s="39">
        <f t="shared" si="104"/>
        <v>34096.751767100264</v>
      </c>
      <c r="AB494" s="41">
        <f t="shared" si="105"/>
        <v>-89.691401532584393</v>
      </c>
    </row>
    <row r="495" spans="6:28">
      <c r="F495" s="38">
        <f t="shared" si="93"/>
        <v>1770</v>
      </c>
      <c r="G495" s="38">
        <f t="shared" si="94"/>
        <v>1770000</v>
      </c>
      <c r="H495" s="38"/>
      <c r="I495" s="39">
        <f t="shared" si="95"/>
        <v>490864.64309632865</v>
      </c>
      <c r="J495" s="39" t="s">
        <v>55</v>
      </c>
      <c r="K495" s="39">
        <v>0</v>
      </c>
      <c r="L495" s="39">
        <f>1000*primary!M496</f>
        <v>1197.655375516382</v>
      </c>
      <c r="M495" s="41">
        <f>primary!N496</f>
        <v>89.656894957744356</v>
      </c>
      <c r="N495" s="40">
        <f t="shared" si="96"/>
        <v>7.171891992516521</v>
      </c>
      <c r="O495" s="50" t="s">
        <v>55</v>
      </c>
      <c r="P495" s="39">
        <f t="shared" si="97"/>
        <v>1197.6339016863767</v>
      </c>
      <c r="Q495" s="39">
        <f>1000*secondary!M496</f>
        <v>1456.266972418458</v>
      </c>
      <c r="R495" s="41">
        <f>secondary!N496</f>
        <v>89.721872403170636</v>
      </c>
      <c r="S495" s="41">
        <f t="shared" si="98"/>
        <v>7.069044983189511</v>
      </c>
      <c r="T495" s="50" t="s">
        <v>55</v>
      </c>
      <c r="U495" s="39">
        <f t="shared" si="99"/>
        <v>1456.2498149561591</v>
      </c>
      <c r="V495" s="41">
        <f t="shared" si="100"/>
        <v>14.240936975706031</v>
      </c>
      <c r="W495" s="41" t="s">
        <v>55</v>
      </c>
      <c r="X495" s="39">
        <f t="shared" si="101"/>
        <v>2653.8837166425355</v>
      </c>
      <c r="Y495" s="39">
        <f t="shared" si="102"/>
        <v>2653.9219253298211</v>
      </c>
      <c r="Z495" s="41">
        <f t="shared" si="103"/>
        <v>89.692549546014845</v>
      </c>
      <c r="AA495" s="39">
        <f t="shared" si="104"/>
        <v>34468.563686062713</v>
      </c>
      <c r="AB495" s="41">
        <f t="shared" si="105"/>
        <v>-89.692549546014845</v>
      </c>
    </row>
    <row r="496" spans="6:28">
      <c r="F496" s="38">
        <f t="shared" si="93"/>
        <v>1773</v>
      </c>
      <c r="G496" s="38">
        <f t="shared" si="94"/>
        <v>1773000</v>
      </c>
      <c r="H496" s="38"/>
      <c r="I496" s="39">
        <f t="shared" si="95"/>
        <v>492530.00116440328</v>
      </c>
      <c r="J496" s="39" t="s">
        <v>55</v>
      </c>
      <c r="K496" s="39">
        <v>0</v>
      </c>
      <c r="L496" s="39">
        <f>1000*primary!M497</f>
        <v>1193.2151376569138</v>
      </c>
      <c r="M496" s="41">
        <f>primary!N497</f>
        <v>89.658167014914667</v>
      </c>
      <c r="N496" s="40">
        <f t="shared" si="96"/>
        <v>7.1188118236679312</v>
      </c>
      <c r="O496" s="50" t="s">
        <v>55</v>
      </c>
      <c r="P496" s="39">
        <f t="shared" si="97"/>
        <v>1193.193901782869</v>
      </c>
      <c r="Q496" s="39">
        <f>1000*secondary!M497</f>
        <v>1450.882975168985</v>
      </c>
      <c r="R496" s="41">
        <f>secondary!N497</f>
        <v>89.722900682971911</v>
      </c>
      <c r="S496" s="41">
        <f t="shared" si="98"/>
        <v>7.0168713587841758</v>
      </c>
      <c r="T496" s="50" t="s">
        <v>55</v>
      </c>
      <c r="U496" s="39">
        <f t="shared" si="99"/>
        <v>1450.8660073044443</v>
      </c>
      <c r="V496" s="41">
        <f t="shared" si="100"/>
        <v>14.135683182452107</v>
      </c>
      <c r="W496" s="41" t="s">
        <v>55</v>
      </c>
      <c r="X496" s="39">
        <f t="shared" si="101"/>
        <v>2644.0599090873134</v>
      </c>
      <c r="Y496" s="39">
        <f t="shared" si="102"/>
        <v>2644.0976949390215</v>
      </c>
      <c r="Z496" s="41">
        <f t="shared" si="103"/>
        <v>89.693688003083253</v>
      </c>
      <c r="AA496" s="39">
        <f t="shared" si="104"/>
        <v>34843.027733942494</v>
      </c>
      <c r="AB496" s="41">
        <f t="shared" si="105"/>
        <v>-89.693688003083253</v>
      </c>
    </row>
    <row r="497" spans="6:28">
      <c r="F497" s="38">
        <f t="shared" si="93"/>
        <v>1776</v>
      </c>
      <c r="G497" s="38">
        <f t="shared" si="94"/>
        <v>1776000</v>
      </c>
      <c r="H497" s="38"/>
      <c r="I497" s="39">
        <f t="shared" si="95"/>
        <v>494198.17948322825</v>
      </c>
      <c r="J497" s="39" t="s">
        <v>55</v>
      </c>
      <c r="K497" s="39">
        <v>0</v>
      </c>
      <c r="L497" s="39">
        <f>1000*primary!M498</f>
        <v>1188.8117372112633</v>
      </c>
      <c r="M497" s="41">
        <f>primary!N498</f>
        <v>89.659428518588328</v>
      </c>
      <c r="N497" s="40">
        <f t="shared" si="96"/>
        <v>7.0663667326563289</v>
      </c>
      <c r="O497" s="50" t="s">
        <v>55</v>
      </c>
      <c r="P497" s="39">
        <f t="shared" si="97"/>
        <v>1188.7907355764771</v>
      </c>
      <c r="Q497" s="39">
        <f>1000*secondary!M498</f>
        <v>1445.5435235885857</v>
      </c>
      <c r="R497" s="41">
        <f>secondary!N498</f>
        <v>89.72392045498907</v>
      </c>
      <c r="S497" s="41">
        <f t="shared" si="98"/>
        <v>6.9653202619631616</v>
      </c>
      <c r="T497" s="50" t="s">
        <v>55</v>
      </c>
      <c r="U497" s="39">
        <f t="shared" si="99"/>
        <v>1445.5267423685223</v>
      </c>
      <c r="V497" s="41">
        <f t="shared" si="100"/>
        <v>14.031686994619491</v>
      </c>
      <c r="W497" s="41" t="s">
        <v>55</v>
      </c>
      <c r="X497" s="39">
        <f t="shared" si="101"/>
        <v>2634.3174779449992</v>
      </c>
      <c r="Y497" s="39">
        <f t="shared" si="102"/>
        <v>2634.3548475568768</v>
      </c>
      <c r="Z497" s="41">
        <f t="shared" si="103"/>
        <v>89.694817026448845</v>
      </c>
      <c r="AA497" s="39">
        <f t="shared" si="104"/>
        <v>35220.15418906726</v>
      </c>
      <c r="AB497" s="41">
        <f t="shared" si="105"/>
        <v>-89.694817026448845</v>
      </c>
    </row>
    <row r="498" spans="6:28">
      <c r="F498" s="38">
        <f t="shared" si="93"/>
        <v>1779</v>
      </c>
      <c r="G498" s="38">
        <f t="shared" si="94"/>
        <v>1779000</v>
      </c>
      <c r="H498" s="38"/>
      <c r="I498" s="39">
        <f t="shared" si="95"/>
        <v>495869.17805280339</v>
      </c>
      <c r="J498" s="39" t="s">
        <v>55</v>
      </c>
      <c r="K498" s="39">
        <v>0</v>
      </c>
      <c r="L498" s="39">
        <f>1000*primary!M499</f>
        <v>1184.4447029127891</v>
      </c>
      <c r="M498" s="41">
        <f>primary!N499</f>
        <v>89.660679603780466</v>
      </c>
      <c r="N498" s="40">
        <f t="shared" si="96"/>
        <v>7.0145462712907287</v>
      </c>
      <c r="O498" s="50" t="s">
        <v>55</v>
      </c>
      <c r="P498" s="39">
        <f t="shared" si="97"/>
        <v>1184.4239318752273</v>
      </c>
      <c r="Q498" s="39">
        <f>1000*secondary!M499</f>
        <v>1440.2480492665302</v>
      </c>
      <c r="R498" s="41">
        <f>secondary!N499</f>
        <v>89.724931827784332</v>
      </c>
      <c r="S498" s="41">
        <f t="shared" si="98"/>
        <v>6.9143814780533317</v>
      </c>
      <c r="T498" s="50" t="s">
        <v>55</v>
      </c>
      <c r="U498" s="39">
        <f t="shared" si="99"/>
        <v>1440.2314517968357</v>
      </c>
      <c r="V498" s="41">
        <f t="shared" si="100"/>
        <v>13.92892774934406</v>
      </c>
      <c r="W498" s="41" t="s">
        <v>55</v>
      </c>
      <c r="X498" s="39">
        <f t="shared" si="101"/>
        <v>2624.6553836720632</v>
      </c>
      <c r="Y498" s="39">
        <f t="shared" si="102"/>
        <v>2624.6923435075191</v>
      </c>
      <c r="Z498" s="41">
        <f t="shared" si="103"/>
        <v>89.69593673666094</v>
      </c>
      <c r="AA498" s="39">
        <f t="shared" si="104"/>
        <v>35599.953347173818</v>
      </c>
      <c r="AB498" s="41">
        <f t="shared" si="105"/>
        <v>-89.69593673666094</v>
      </c>
    </row>
    <row r="499" spans="6:28">
      <c r="F499" s="38">
        <f t="shared" si="93"/>
        <v>1782</v>
      </c>
      <c r="G499" s="38">
        <f t="shared" si="94"/>
        <v>1782000</v>
      </c>
      <c r="H499" s="38"/>
      <c r="I499" s="39">
        <f t="shared" si="95"/>
        <v>497542.99687312904</v>
      </c>
      <c r="J499" s="39" t="s">
        <v>55</v>
      </c>
      <c r="K499" s="39">
        <v>0</v>
      </c>
      <c r="L499" s="39">
        <f>1000*primary!M500</f>
        <v>1180.1135715631553</v>
      </c>
      <c r="M499" s="41">
        <f>primary!N500</f>
        <v>89.661920403194543</v>
      </c>
      <c r="N499" s="40">
        <f t="shared" si="96"/>
        <v>6.9633402089378</v>
      </c>
      <c r="O499" s="50" t="s">
        <v>55</v>
      </c>
      <c r="P499" s="39">
        <f t="shared" si="97"/>
        <v>1180.0930275536252</v>
      </c>
      <c r="Q499" s="39">
        <f>1000*secondary!M500</f>
        <v>1434.995993499178</v>
      </c>
      <c r="R499" s="41">
        <f>secondary!N500</f>
        <v>89.725934908065881</v>
      </c>
      <c r="S499" s="41">
        <f t="shared" si="98"/>
        <v>6.8640450045286245</v>
      </c>
      <c r="T499" s="50" t="s">
        <v>55</v>
      </c>
      <c r="U499" s="39">
        <f t="shared" si="99"/>
        <v>1434.9795769434729</v>
      </c>
      <c r="V499" s="41">
        <f t="shared" si="100"/>
        <v>13.827385213466425</v>
      </c>
      <c r="W499" s="41" t="s">
        <v>55</v>
      </c>
      <c r="X499" s="39">
        <f t="shared" si="101"/>
        <v>2615.0726044970979</v>
      </c>
      <c r="Y499" s="39">
        <f t="shared" si="102"/>
        <v>2615.1091608904353</v>
      </c>
      <c r="Z499" s="41">
        <f t="shared" si="103"/>
        <v>89.697047252212229</v>
      </c>
      <c r="AA499" s="39">
        <f t="shared" si="104"/>
        <v>35982.435521400985</v>
      </c>
      <c r="AB499" s="41">
        <f t="shared" si="105"/>
        <v>-89.697047252212229</v>
      </c>
    </row>
    <row r="500" spans="6:28">
      <c r="F500" s="38">
        <f t="shared" si="93"/>
        <v>1785</v>
      </c>
      <c r="G500" s="38">
        <f t="shared" si="94"/>
        <v>1785000</v>
      </c>
      <c r="H500" s="38"/>
      <c r="I500" s="39">
        <f t="shared" si="95"/>
        <v>499219.63594420505</v>
      </c>
      <c r="J500" s="39" t="s">
        <v>55</v>
      </c>
      <c r="K500" s="39">
        <v>0</v>
      </c>
      <c r="L500" s="39">
        <f>1000*primary!M501</f>
        <v>1175.8178878600763</v>
      </c>
      <c r="M500" s="41">
        <f>primary!N501</f>
        <v>89.663151047271867</v>
      </c>
      <c r="N500" s="40">
        <f t="shared" si="96"/>
        <v>6.9127385270587673</v>
      </c>
      <c r="O500" s="50" t="s">
        <v>55</v>
      </c>
      <c r="P500" s="39">
        <f t="shared" si="97"/>
        <v>1175.7975673804515</v>
      </c>
      <c r="Q500" s="39">
        <f>1000*secondary!M501</f>
        <v>1429.7868070832392</v>
      </c>
      <c r="R500" s="41">
        <f>secondary!N501</f>
        <v>89.726929800727419</v>
      </c>
      <c r="S500" s="41">
        <f t="shared" si="98"/>
        <v>6.8143010456974737</v>
      </c>
      <c r="T500" s="50" t="s">
        <v>55</v>
      </c>
      <c r="U500" s="39">
        <f t="shared" si="99"/>
        <v>1429.7705686614697</v>
      </c>
      <c r="V500" s="41">
        <f t="shared" si="100"/>
        <v>13.72703957275624</v>
      </c>
      <c r="W500" s="41" t="s">
        <v>55</v>
      </c>
      <c r="X500" s="39">
        <f t="shared" si="101"/>
        <v>2605.5681360419212</v>
      </c>
      <c r="Y500" s="39">
        <f t="shared" si="102"/>
        <v>2605.6042952014805</v>
      </c>
      <c r="Z500" s="41">
        <f t="shared" si="103"/>
        <v>89.698148689572974</v>
      </c>
      <c r="AA500" s="39">
        <f t="shared" si="104"/>
        <v>36367.611042296077</v>
      </c>
      <c r="AB500" s="41">
        <f t="shared" si="105"/>
        <v>-89.698148689572974</v>
      </c>
    </row>
    <row r="501" spans="6:28">
      <c r="F501" s="38">
        <f t="shared" si="93"/>
        <v>1788</v>
      </c>
      <c r="G501" s="38">
        <f t="shared" si="94"/>
        <v>1788000</v>
      </c>
      <c r="H501" s="38"/>
      <c r="I501" s="39">
        <f t="shared" si="95"/>
        <v>500899.09526603133</v>
      </c>
      <c r="J501" s="39" t="s">
        <v>55</v>
      </c>
      <c r="K501" s="39">
        <v>0</v>
      </c>
      <c r="L501" s="39">
        <f>1000*primary!M502</f>
        <v>1171.5572042294423</v>
      </c>
      <c r="M501" s="41">
        <f>primary!N502</f>
        <v>89.66437166423961</v>
      </c>
      <c r="N501" s="40">
        <f t="shared" si="96"/>
        <v>6.8627314139094366</v>
      </c>
      <c r="O501" s="50" t="s">
        <v>55</v>
      </c>
      <c r="P501" s="39">
        <f t="shared" si="97"/>
        <v>1171.5371038509397</v>
      </c>
      <c r="Q501" s="39">
        <f>1000*secondary!M502</f>
        <v>1424.6199501142949</v>
      </c>
      <c r="R501" s="41">
        <f>secondary!N502</f>
        <v>89.727916608886602</v>
      </c>
      <c r="S501" s="41">
        <f t="shared" si="98"/>
        <v>6.7651400075455266</v>
      </c>
      <c r="T501" s="50" t="s">
        <v>55</v>
      </c>
      <c r="U501" s="39">
        <f t="shared" si="99"/>
        <v>1424.6038871013704</v>
      </c>
      <c r="V501" s="41">
        <f t="shared" si="100"/>
        <v>13.627871421454962</v>
      </c>
      <c r="W501" s="41" t="s">
        <v>55</v>
      </c>
      <c r="X501" s="39">
        <f t="shared" si="101"/>
        <v>2596.1409909523099</v>
      </c>
      <c r="Y501" s="39">
        <f t="shared" si="102"/>
        <v>2596.1767589635188</v>
      </c>
      <c r="Z501" s="41">
        <f t="shared" si="103"/>
        <v>89.6992411632407</v>
      </c>
      <c r="AA501" s="39">
        <f t="shared" si="104"/>
        <v>36755.490257814119</v>
      </c>
      <c r="AB501" s="41">
        <f t="shared" si="105"/>
        <v>-89.6992411632407</v>
      </c>
    </row>
    <row r="502" spans="6:28">
      <c r="F502" s="38">
        <f t="shared" si="93"/>
        <v>1791</v>
      </c>
      <c r="G502" s="38">
        <f t="shared" si="94"/>
        <v>1791000</v>
      </c>
      <c r="H502" s="38"/>
      <c r="I502" s="39">
        <f t="shared" si="95"/>
        <v>502581.37483860785</v>
      </c>
      <c r="J502" s="39" t="s">
        <v>55</v>
      </c>
      <c r="K502" s="39">
        <v>0</v>
      </c>
      <c r="L502" s="39">
        <f>1000*primary!M503</f>
        <v>1167.3310806617258</v>
      </c>
      <c r="M502" s="41">
        <f>primary!N503</f>
        <v>89.66558238015763</v>
      </c>
      <c r="N502" s="40">
        <f t="shared" si="96"/>
        <v>6.8133092593944848</v>
      </c>
      <c r="O502" s="50" t="s">
        <v>55</v>
      </c>
      <c r="P502" s="39">
        <f t="shared" si="97"/>
        <v>1167.311197023231</v>
      </c>
      <c r="Q502" s="39">
        <f>1000*secondary!M503</f>
        <v>1419.4948917904321</v>
      </c>
      <c r="R502" s="41">
        <f>secondary!N503</f>
        <v>89.728895433922546</v>
      </c>
      <c r="S502" s="41">
        <f t="shared" si="98"/>
        <v>6.7165524927302291</v>
      </c>
      <c r="T502" s="50" t="s">
        <v>55</v>
      </c>
      <c r="U502" s="39">
        <f t="shared" si="99"/>
        <v>1419.4790015149019</v>
      </c>
      <c r="V502" s="41">
        <f t="shared" si="100"/>
        <v>13.529861752124713</v>
      </c>
      <c r="W502" s="41" t="s">
        <v>55</v>
      </c>
      <c r="X502" s="39">
        <f t="shared" si="101"/>
        <v>2586.7901985381332</v>
      </c>
      <c r="Y502" s="39">
        <f t="shared" si="102"/>
        <v>2586.8255813664719</v>
      </c>
      <c r="Z502" s="41">
        <f t="shared" si="103"/>
        <v>89.70032478578014</v>
      </c>
      <c r="AA502" s="39">
        <f t="shared" si="104"/>
        <v>37146.083533313496</v>
      </c>
      <c r="AB502" s="41">
        <f t="shared" si="105"/>
        <v>-89.70032478578014</v>
      </c>
    </row>
    <row r="503" spans="6:28">
      <c r="F503" s="38">
        <f t="shared" si="93"/>
        <v>1794</v>
      </c>
      <c r="G503" s="38">
        <f t="shared" si="94"/>
        <v>1794000</v>
      </c>
      <c r="H503" s="38"/>
      <c r="I503" s="39">
        <f t="shared" si="95"/>
        <v>504266.47466193483</v>
      </c>
      <c r="J503" s="39" t="s">
        <v>55</v>
      </c>
      <c r="K503" s="39">
        <v>0</v>
      </c>
      <c r="L503" s="39">
        <f>1000*primary!M504</f>
        <v>1163.1390845525168</v>
      </c>
      <c r="M503" s="41">
        <f>primary!N504</f>
        <v>89.666783318964335</v>
      </c>
      <c r="N503" s="40">
        <f t="shared" si="96"/>
        <v>6.7644626500680776</v>
      </c>
      <c r="O503" s="50" t="s">
        <v>55</v>
      </c>
      <c r="P503" s="39">
        <f t="shared" si="97"/>
        <v>1163.1194143589569</v>
      </c>
      <c r="Q503" s="39">
        <f>1000*secondary!M504</f>
        <v>1414.411110220829</v>
      </c>
      <c r="R503" s="41">
        <f>secondary!N504</f>
        <v>89.729866375512373</v>
      </c>
      <c r="S503" s="41">
        <f t="shared" si="98"/>
        <v>6.6685292957203579</v>
      </c>
      <c r="T503" s="50" t="s">
        <v>55</v>
      </c>
      <c r="U503" s="39">
        <f t="shared" si="99"/>
        <v>1414.3953900635954</v>
      </c>
      <c r="V503" s="41">
        <f t="shared" si="100"/>
        <v>13.432991945788435</v>
      </c>
      <c r="W503" s="41" t="s">
        <v>55</v>
      </c>
      <c r="X503" s="39">
        <f t="shared" si="101"/>
        <v>2577.5148044225525</v>
      </c>
      <c r="Y503" s="39">
        <f t="shared" si="102"/>
        <v>2577.5498079164336</v>
      </c>
      <c r="Z503" s="41">
        <f t="shared" si="103"/>
        <v>89.701399667861722</v>
      </c>
      <c r="AA503" s="39">
        <f t="shared" si="104"/>
        <v>37539.401251560674</v>
      </c>
      <c r="AB503" s="41">
        <f t="shared" si="105"/>
        <v>-89.701399667861722</v>
      </c>
    </row>
    <row r="504" spans="6:28">
      <c r="F504" s="38">
        <f t="shared" si="93"/>
        <v>1797</v>
      </c>
      <c r="G504" s="38">
        <f t="shared" si="94"/>
        <v>1797000</v>
      </c>
      <c r="H504" s="38"/>
      <c r="I504" s="39">
        <f t="shared" si="95"/>
        <v>505954.39473601221</v>
      </c>
      <c r="J504" s="39" t="s">
        <v>55</v>
      </c>
      <c r="K504" s="39">
        <v>0</v>
      </c>
      <c r="L504" s="39">
        <f>1000*primary!M505</f>
        <v>1158.9807905470825</v>
      </c>
      <c r="M504" s="41">
        <f>primary!N505</f>
        <v>89.667974602520971</v>
      </c>
      <c r="N504" s="40">
        <f t="shared" si="96"/>
        <v>6.7161823642857428</v>
      </c>
      <c r="O504" s="50" t="s">
        <v>55</v>
      </c>
      <c r="P504" s="39">
        <f t="shared" si="97"/>
        <v>1158.9613305678452</v>
      </c>
      <c r="Q504" s="39">
        <f>1000*secondary!M505</f>
        <v>1409.3680922391579</v>
      </c>
      <c r="R504" s="41">
        <f>secondary!N505</f>
        <v>89.730829531666899</v>
      </c>
      <c r="S504" s="41">
        <f t="shared" si="98"/>
        <v>6.6210613980726993</v>
      </c>
      <c r="T504" s="50" t="s">
        <v>55</v>
      </c>
      <c r="U504" s="39">
        <f t="shared" si="99"/>
        <v>1409.3525396322266</v>
      </c>
      <c r="V504" s="41">
        <f t="shared" si="100"/>
        <v>13.337243762358442</v>
      </c>
      <c r="W504" s="41" t="s">
        <v>55</v>
      </c>
      <c r="X504" s="39">
        <f t="shared" si="101"/>
        <v>2568.3138702000715</v>
      </c>
      <c r="Y504" s="39">
        <f t="shared" si="102"/>
        <v>2568.3485000936394</v>
      </c>
      <c r="Z504" s="41">
        <f t="shared" si="103"/>
        <v>89.702465918304512</v>
      </c>
      <c r="AA504" s="39">
        <f t="shared" si="104"/>
        <v>37935.453812725667</v>
      </c>
      <c r="AB504" s="41">
        <f t="shared" si="105"/>
        <v>-89.702465918304512</v>
      </c>
    </row>
    <row r="505" spans="6:28">
      <c r="F505" s="38">
        <f t="shared" si="93"/>
        <v>1800</v>
      </c>
      <c r="G505" s="38">
        <f t="shared" si="94"/>
        <v>1800000</v>
      </c>
      <c r="H505" s="38"/>
      <c r="I505" s="39">
        <f t="shared" si="95"/>
        <v>507645.1350608397</v>
      </c>
      <c r="J505" s="39" t="s">
        <v>55</v>
      </c>
      <c r="K505" s="39">
        <v>0</v>
      </c>
      <c r="L505" s="39">
        <f>1000*primary!M506</f>
        <v>1154.8557803888291</v>
      </c>
      <c r="M505" s="41">
        <f>primary!N506</f>
        <v>89.669156350655271</v>
      </c>
      <c r="N505" s="40">
        <f t="shared" si="96"/>
        <v>6.6684593674875741</v>
      </c>
      <c r="O505" s="50" t="s">
        <v>55</v>
      </c>
      <c r="P505" s="39">
        <f t="shared" si="97"/>
        <v>1154.8365274562266</v>
      </c>
      <c r="Q505" s="39">
        <f>1000*secondary!M506</f>
        <v>1404.3653332216579</v>
      </c>
      <c r="R505" s="41">
        <f>secondary!N506</f>
        <v>89.731784998765335</v>
      </c>
      <c r="S505" s="41">
        <f t="shared" si="98"/>
        <v>6.5741399638491131</v>
      </c>
      <c r="T505" s="50" t="s">
        <v>55</v>
      </c>
      <c r="U505" s="39">
        <f t="shared" si="99"/>
        <v>1404.3499456469224</v>
      </c>
      <c r="V505" s="41">
        <f t="shared" si="100"/>
        <v>13.242599331336688</v>
      </c>
      <c r="W505" s="41" t="s">
        <v>55</v>
      </c>
      <c r="X505" s="39">
        <f t="shared" si="101"/>
        <v>2559.1864731031492</v>
      </c>
      <c r="Y505" s="39">
        <f t="shared" si="102"/>
        <v>2559.2207350189992</v>
      </c>
      <c r="Z505" s="41">
        <f t="shared" si="103"/>
        <v>89.70352364411545</v>
      </c>
      <c r="AA505" s="39">
        <f t="shared" si="104"/>
        <v>38334.251634388063</v>
      </c>
      <c r="AB505" s="41">
        <f t="shared" si="105"/>
        <v>-89.70352364411545</v>
      </c>
    </row>
    <row r="506" spans="6:28">
      <c r="F506" s="38">
        <f t="shared" si="93"/>
        <v>1803</v>
      </c>
      <c r="G506" s="38">
        <f t="shared" si="94"/>
        <v>1803000</v>
      </c>
      <c r="H506" s="38"/>
      <c r="I506" s="39">
        <f t="shared" si="95"/>
        <v>509338.69563641772</v>
      </c>
      <c r="J506" s="39" t="s">
        <v>55</v>
      </c>
      <c r="K506" s="39">
        <v>0</v>
      </c>
      <c r="L506" s="39">
        <f>1000*primary!M507</f>
        <v>1150.7636427715458</v>
      </c>
      <c r="M506" s="41">
        <f>primary!N507</f>
        <v>89.670328681203642</v>
      </c>
      <c r="N506" s="40">
        <f t="shared" si="96"/>
        <v>6.6212848076243143</v>
      </c>
      <c r="O506" s="50" t="s">
        <v>55</v>
      </c>
      <c r="P506" s="39">
        <f t="shared" si="97"/>
        <v>1150.7445937793209</v>
      </c>
      <c r="Q506" s="39">
        <f>1000*secondary!M507</f>
        <v>1399.4023369097426</v>
      </c>
      <c r="R506" s="41">
        <f>secondary!N507</f>
        <v>89.732732871589178</v>
      </c>
      <c r="S506" s="41">
        <f t="shared" si="98"/>
        <v>6.5277563351613601</v>
      </c>
      <c r="T506" s="50" t="s">
        <v>55</v>
      </c>
      <c r="U506" s="39">
        <f t="shared" si="99"/>
        <v>1399.3871118978043</v>
      </c>
      <c r="V506" s="41">
        <f t="shared" si="100"/>
        <v>13.149041142785673</v>
      </c>
      <c r="W506" s="41" t="s">
        <v>55</v>
      </c>
      <c r="X506" s="39">
        <f t="shared" si="101"/>
        <v>2550.131705677125</v>
      </c>
      <c r="Y506" s="39">
        <f t="shared" si="102"/>
        <v>2550.1656051289488</v>
      </c>
      <c r="Z506" s="41">
        <f t="shared" si="103"/>
        <v>89.704572950522817</v>
      </c>
      <c r="AA506" s="39">
        <f t="shared" si="104"/>
        <v>38735.80515153156</v>
      </c>
      <c r="AB506" s="41">
        <f t="shared" si="105"/>
        <v>-89.704572950522817</v>
      </c>
    </row>
    <row r="507" spans="6:28">
      <c r="F507" s="38">
        <f t="shared" si="93"/>
        <v>1806</v>
      </c>
      <c r="G507" s="38">
        <f t="shared" si="94"/>
        <v>1806000</v>
      </c>
      <c r="H507" s="38"/>
      <c r="I507" s="39">
        <f t="shared" si="95"/>
        <v>511035.07646274607</v>
      </c>
      <c r="J507" s="39" t="s">
        <v>55</v>
      </c>
      <c r="K507" s="39">
        <v>0</v>
      </c>
      <c r="L507" s="39">
        <f>1000*primary!M508</f>
        <v>1146.7039731953309</v>
      </c>
      <c r="M507" s="41">
        <f>primary!N508</f>
        <v>89.671491710052507</v>
      </c>
      <c r="N507" s="40">
        <f t="shared" si="96"/>
        <v>6.5746500107096644</v>
      </c>
      <c r="O507" s="50" t="s">
        <v>55</v>
      </c>
      <c r="P507" s="39">
        <f t="shared" si="97"/>
        <v>1146.6851250972061</v>
      </c>
      <c r="Q507" s="39">
        <f>1000*secondary!M508</f>
        <v>1394.478615237015</v>
      </c>
      <c r="R507" s="41">
        <f>secondary!N508</f>
        <v>89.733673243355298</v>
      </c>
      <c r="S507" s="41">
        <f t="shared" si="98"/>
        <v>6.4819020278441286</v>
      </c>
      <c r="T507" s="50" t="s">
        <v>55</v>
      </c>
      <c r="U507" s="39">
        <f t="shared" si="99"/>
        <v>1394.4635503660338</v>
      </c>
      <c r="V507" s="41">
        <f t="shared" si="100"/>
        <v>13.056552038553793</v>
      </c>
      <c r="W507" s="41" t="s">
        <v>55</v>
      </c>
      <c r="X507" s="39">
        <f t="shared" si="101"/>
        <v>2541.1486754632397</v>
      </c>
      <c r="Y507" s="39">
        <f t="shared" si="102"/>
        <v>2541.1822178583952</v>
      </c>
      <c r="Z507" s="41">
        <f t="shared" si="103"/>
        <v>89.705613941015699</v>
      </c>
      <c r="AA507" s="39">
        <f t="shared" si="104"/>
        <v>39140.124816547723</v>
      </c>
      <c r="AB507" s="41">
        <f t="shared" si="105"/>
        <v>-89.705613941015699</v>
      </c>
    </row>
    <row r="508" spans="6:28">
      <c r="F508" s="38">
        <f t="shared" si="93"/>
        <v>1809</v>
      </c>
      <c r="G508" s="38">
        <f t="shared" si="94"/>
        <v>1809000</v>
      </c>
      <c r="H508" s="38"/>
      <c r="I508" s="39">
        <f t="shared" si="95"/>
        <v>512734.27753982478</v>
      </c>
      <c r="J508" s="39" t="s">
        <v>55</v>
      </c>
      <c r="K508" s="39">
        <v>0</v>
      </c>
      <c r="L508" s="39">
        <f>1000*primary!M509</f>
        <v>1142.6763738260861</v>
      </c>
      <c r="M508" s="41">
        <f>primary!N509</f>
        <v>89.672645551178519</v>
      </c>
      <c r="N508" s="40">
        <f t="shared" si="96"/>
        <v>6.5285464765015666</v>
      </c>
      <c r="O508" s="50" t="s">
        <v>55</v>
      </c>
      <c r="P508" s="39">
        <f t="shared" si="97"/>
        <v>1142.6577236343512</v>
      </c>
      <c r="Q508" s="39">
        <f>1000*secondary!M509</f>
        <v>1389.5936881605533</v>
      </c>
      <c r="R508" s="41">
        <f>secondary!N509</f>
        <v>89.734606205748065</v>
      </c>
      <c r="S508" s="41">
        <f t="shared" si="98"/>
        <v>6.4365687272520473</v>
      </c>
      <c r="T508" s="50" t="s">
        <v>55</v>
      </c>
      <c r="U508" s="39">
        <f t="shared" si="99"/>
        <v>1389.5787810551326</v>
      </c>
      <c r="V508" s="41">
        <f t="shared" si="100"/>
        <v>12.965115203753614</v>
      </c>
      <c r="W508" s="41" t="s">
        <v>55</v>
      </c>
      <c r="X508" s="39">
        <f t="shared" si="101"/>
        <v>2532.2365046894838</v>
      </c>
      <c r="Y508" s="39">
        <f t="shared" si="102"/>
        <v>2532.2696953314949</v>
      </c>
      <c r="Z508" s="41">
        <f t="shared" si="103"/>
        <v>89.706646717377666</v>
      </c>
      <c r="AA508" s="39">
        <f t="shared" si="104"/>
        <v>39547.221099229399</v>
      </c>
      <c r="AB508" s="41">
        <f t="shared" si="105"/>
        <v>-89.706646717377666</v>
      </c>
    </row>
    <row r="509" spans="6:28">
      <c r="F509" s="38">
        <f t="shared" si="93"/>
        <v>1812</v>
      </c>
      <c r="G509" s="38">
        <f t="shared" si="94"/>
        <v>1812000</v>
      </c>
      <c r="H509" s="38"/>
      <c r="I509" s="39">
        <f t="shared" si="95"/>
        <v>514436.29886765365</v>
      </c>
      <c r="J509" s="39" t="s">
        <v>55</v>
      </c>
      <c r="K509" s="39">
        <v>0</v>
      </c>
      <c r="L509" s="39">
        <f>1000*primary!M510</f>
        <v>1138.6804533584811</v>
      </c>
      <c r="M509" s="41">
        <f>primary!N510</f>
        <v>89.673790316687857</v>
      </c>
      <c r="N509" s="40">
        <f t="shared" si="96"/>
        <v>6.4829658743033347</v>
      </c>
      <c r="O509" s="50" t="s">
        <v>55</v>
      </c>
      <c r="P509" s="39">
        <f t="shared" si="97"/>
        <v>1138.661998142622</v>
      </c>
      <c r="Q509" s="39">
        <f>1000*secondary!M510</f>
        <v>1384.7470834963603</v>
      </c>
      <c r="R509" s="41">
        <f>secondary!N510</f>
        <v>89.735531848950885</v>
      </c>
      <c r="S509" s="41">
        <f t="shared" si="98"/>
        <v>6.3917482841723636</v>
      </c>
      <c r="T509" s="50" t="s">
        <v>55</v>
      </c>
      <c r="U509" s="39">
        <f t="shared" si="99"/>
        <v>1384.7323318264609</v>
      </c>
      <c r="V509" s="41">
        <f t="shared" si="100"/>
        <v>12.874714158475697</v>
      </c>
      <c r="W509" s="41" t="s">
        <v>55</v>
      </c>
      <c r="X509" s="39">
        <f t="shared" si="101"/>
        <v>2523.3943299690827</v>
      </c>
      <c r="Y509" s="39">
        <f t="shared" si="102"/>
        <v>2523.4271740600675</v>
      </c>
      <c r="Z509" s="41">
        <f t="shared" si="103"/>
        <v>89.707671379731181</v>
      </c>
      <c r="AA509" s="39">
        <f t="shared" si="104"/>
        <v>39957.104486781114</v>
      </c>
      <c r="AB509" s="41">
        <f t="shared" si="105"/>
        <v>-89.707671379731181</v>
      </c>
    </row>
    <row r="510" spans="6:28">
      <c r="F510" s="38">
        <f t="shared" si="93"/>
        <v>1815</v>
      </c>
      <c r="G510" s="38">
        <f t="shared" si="94"/>
        <v>1815000</v>
      </c>
      <c r="H510" s="38"/>
      <c r="I510" s="39">
        <f t="shared" si="95"/>
        <v>516141.14044623298</v>
      </c>
      <c r="J510" s="39" t="s">
        <v>55</v>
      </c>
      <c r="K510" s="39">
        <v>0</v>
      </c>
      <c r="L510" s="39">
        <f>1000*primary!M511</f>
        <v>1134.7158268822823</v>
      </c>
      <c r="M510" s="41">
        <f>primary!N511</f>
        <v>89.674926116854522</v>
      </c>
      <c r="N510" s="40">
        <f t="shared" si="96"/>
        <v>6.4379000388857994</v>
      </c>
      <c r="O510" s="50" t="s">
        <v>55</v>
      </c>
      <c r="P510" s="39">
        <f t="shared" si="97"/>
        <v>1134.6975637676458</v>
      </c>
      <c r="Q510" s="39">
        <f>1000*secondary!M511</f>
        <v>1379.9383367588423</v>
      </c>
      <c r="R510" s="41">
        <f>secondary!N511</f>
        <v>89.736450261676808</v>
      </c>
      <c r="S510" s="41">
        <f t="shared" si="98"/>
        <v>6.3474327108555366</v>
      </c>
      <c r="T510" s="50" t="s">
        <v>55</v>
      </c>
      <c r="U510" s="39">
        <f t="shared" si="99"/>
        <v>1379.9237382387264</v>
      </c>
      <c r="V510" s="41">
        <f t="shared" si="100"/>
        <v>12.785332749741336</v>
      </c>
      <c r="W510" s="41" t="s">
        <v>55</v>
      </c>
      <c r="X510" s="39">
        <f t="shared" si="101"/>
        <v>2514.6213020063724</v>
      </c>
      <c r="Y510" s="39">
        <f t="shared" si="102"/>
        <v>2514.6538046494084</v>
      </c>
      <c r="Z510" s="41">
        <f t="shared" si="103"/>
        <v>89.708688026552579</v>
      </c>
      <c r="AA510" s="39">
        <f t="shared" si="104"/>
        <v>40369.785483813488</v>
      </c>
      <c r="AB510" s="41">
        <f t="shared" si="105"/>
        <v>-89.708688026552579</v>
      </c>
    </row>
    <row r="511" spans="6:28">
      <c r="F511" s="38">
        <f t="shared" si="93"/>
        <v>1818</v>
      </c>
      <c r="G511" s="38">
        <f t="shared" si="94"/>
        <v>1818000</v>
      </c>
      <c r="H511" s="38"/>
      <c r="I511" s="39">
        <f t="shared" si="95"/>
        <v>517848.80227556272</v>
      </c>
      <c r="J511" s="39" t="s">
        <v>55</v>
      </c>
      <c r="K511" s="39">
        <v>0</v>
      </c>
      <c r="L511" s="39">
        <f>1000*primary!M512</f>
        <v>1130.7821157519606</v>
      </c>
      <c r="M511" s="41">
        <f>primary!N512</f>
        <v>89.676053060157699</v>
      </c>
      <c r="N511" s="40">
        <f t="shared" si="96"/>
        <v>6.393340966522433</v>
      </c>
      <c r="O511" s="50" t="s">
        <v>55</v>
      </c>
      <c r="P511" s="39">
        <f t="shared" si="97"/>
        <v>1130.7640419184572</v>
      </c>
      <c r="Q511" s="39">
        <f>1000*secondary!M512</f>
        <v>1375.166991004206</v>
      </c>
      <c r="R511" s="41">
        <f>secondary!N512</f>
        <v>89.737361531198388</v>
      </c>
      <c r="S511" s="41">
        <f t="shared" si="98"/>
        <v>6.3036141771583925</v>
      </c>
      <c r="T511" s="50" t="s">
        <v>55</v>
      </c>
      <c r="U511" s="39">
        <f t="shared" si="99"/>
        <v>1375.1525433914114</v>
      </c>
      <c r="V511" s="41">
        <f t="shared" si="100"/>
        <v>12.696955143680825</v>
      </c>
      <c r="W511" s="41" t="s">
        <v>55</v>
      </c>
      <c r="X511" s="39">
        <f t="shared" si="101"/>
        <v>2505.9165853098684</v>
      </c>
      <c r="Y511" s="39">
        <f t="shared" si="102"/>
        <v>2505.9487515112896</v>
      </c>
      <c r="Z511" s="41">
        <f t="shared" si="103"/>
        <v>89.709696754726238</v>
      </c>
      <c r="AA511" s="39">
        <f t="shared" si="104"/>
        <v>40785.274612338224</v>
      </c>
      <c r="AB511" s="41">
        <f t="shared" si="105"/>
        <v>-89.709696754726238</v>
      </c>
    </row>
    <row r="512" spans="6:28">
      <c r="F512" s="38">
        <f t="shared" si="93"/>
        <v>1821</v>
      </c>
      <c r="G512" s="38">
        <f t="shared" si="94"/>
        <v>1821000</v>
      </c>
      <c r="H512" s="38"/>
      <c r="I512" s="39">
        <f t="shared" si="95"/>
        <v>519559.28435564257</v>
      </c>
      <c r="J512" s="39" t="s">
        <v>55</v>
      </c>
      <c r="K512" s="39">
        <v>0</v>
      </c>
      <c r="L512" s="39">
        <f>1000*primary!M513</f>
        <v>1126.878947459473</v>
      </c>
      <c r="M512" s="41">
        <f>primary!N513</f>
        <v>89.67717125331815</v>
      </c>
      <c r="N512" s="40">
        <f t="shared" si="96"/>
        <v>6.3492808111364978</v>
      </c>
      <c r="O512" s="50" t="s">
        <v>55</v>
      </c>
      <c r="P512" s="39">
        <f t="shared" si="97"/>
        <v>1126.8610601403134</v>
      </c>
      <c r="Q512" s="39">
        <f>1000*secondary!M513</f>
        <v>1370.4325966776732</v>
      </c>
      <c r="R512" s="41">
        <f>secondary!N513</f>
        <v>89.738265743376971</v>
      </c>
      <c r="S512" s="41">
        <f t="shared" si="98"/>
        <v>6.2602850067891813</v>
      </c>
      <c r="T512" s="50" t="s">
        <v>55</v>
      </c>
      <c r="U512" s="39">
        <f t="shared" si="99"/>
        <v>1370.4182977720138</v>
      </c>
      <c r="V512" s="41">
        <f t="shared" si="100"/>
        <v>12.609565817925679</v>
      </c>
      <c r="W512" s="41" t="s">
        <v>55</v>
      </c>
      <c r="X512" s="39">
        <f t="shared" si="101"/>
        <v>2497.2793579123272</v>
      </c>
      <c r="Y512" s="39">
        <f t="shared" si="102"/>
        <v>2497.3111925839603</v>
      </c>
      <c r="Z512" s="41">
        <f t="shared" si="103"/>
        <v>89.71069765956419</v>
      </c>
      <c r="AA512" s="39">
        <f t="shared" si="104"/>
        <v>41203.582411778239</v>
      </c>
      <c r="AB512" s="41">
        <f t="shared" si="105"/>
        <v>-89.71069765956419</v>
      </c>
    </row>
    <row r="513" spans="6:28">
      <c r="F513" s="38">
        <f t="shared" si="93"/>
        <v>1824</v>
      </c>
      <c r="G513" s="38">
        <f t="shared" si="94"/>
        <v>1824000</v>
      </c>
      <c r="H513" s="38"/>
      <c r="I513" s="39">
        <f t="shared" si="95"/>
        <v>521272.58668647299</v>
      </c>
      <c r="J513" s="39" t="s">
        <v>55</v>
      </c>
      <c r="K513" s="39">
        <v>0</v>
      </c>
      <c r="L513" s="39">
        <f>1000*primary!M514</f>
        <v>1123.0059555101348</v>
      </c>
      <c r="M513" s="41">
        <f>primary!N514</f>
        <v>89.678280801333813</v>
      </c>
      <c r="N513" s="40">
        <f t="shared" si="96"/>
        <v>6.305711880556224</v>
      </c>
      <c r="O513" s="50" t="s">
        <v>55</v>
      </c>
      <c r="P513" s="39">
        <f t="shared" si="97"/>
        <v>1122.9882519906032</v>
      </c>
      <c r="Q513" s="39">
        <f>1000*secondary!M514</f>
        <v>1365.7347114643892</v>
      </c>
      <c r="R513" s="41">
        <f>secondary!N514</f>
        <v>89.739162982691127</v>
      </c>
      <c r="S513" s="41">
        <f t="shared" si="98"/>
        <v>6.2174376736622596</v>
      </c>
      <c r="T513" s="50" t="s">
        <v>55</v>
      </c>
      <c r="U513" s="39">
        <f t="shared" si="99"/>
        <v>1365.7205591069837</v>
      </c>
      <c r="V513" s="41">
        <f t="shared" si="100"/>
        <v>12.523149554218485</v>
      </c>
      <c r="W513" s="41" t="s">
        <v>55</v>
      </c>
      <c r="X513" s="39">
        <f t="shared" si="101"/>
        <v>2488.7088110975869</v>
      </c>
      <c r="Y513" s="39">
        <f t="shared" si="102"/>
        <v>2488.7403190589257</v>
      </c>
      <c r="Z513" s="41">
        <f t="shared" si="103"/>
        <v>89.711690834841079</v>
      </c>
      <c r="AA513" s="39">
        <f t="shared" si="104"/>
        <v>41624.719438959328</v>
      </c>
      <c r="AB513" s="41">
        <f t="shared" si="105"/>
        <v>-89.711690834841079</v>
      </c>
    </row>
    <row r="514" spans="6:28">
      <c r="F514" s="38">
        <f t="shared" si="93"/>
        <v>1827</v>
      </c>
      <c r="G514" s="38">
        <f t="shared" si="94"/>
        <v>1827000</v>
      </c>
      <c r="H514" s="38"/>
      <c r="I514" s="39">
        <f t="shared" si="95"/>
        <v>522988.7092680537</v>
      </c>
      <c r="J514" s="39" t="s">
        <v>55</v>
      </c>
      <c r="K514" s="39">
        <v>0</v>
      </c>
      <c r="L514" s="39">
        <f>1000*primary!M515</f>
        <v>1119.162779301495</v>
      </c>
      <c r="M514" s="41">
        <f>primary!N515</f>
        <v>89.679381807514588</v>
      </c>
      <c r="N514" s="40">
        <f t="shared" si="96"/>
        <v>6.2626266328693321</v>
      </c>
      <c r="O514" s="50" t="s">
        <v>55</v>
      </c>
      <c r="P514" s="39">
        <f t="shared" si="97"/>
        <v>1119.1452569177534</v>
      </c>
      <c r="Q514" s="39">
        <f>1000*secondary!M515</f>
        <v>1361.0729001439336</v>
      </c>
      <c r="R514" s="41">
        <f>secondary!N515</f>
        <v>89.740053332264367</v>
      </c>
      <c r="S514" s="41">
        <f t="shared" si="98"/>
        <v>6.1750647983540912</v>
      </c>
      <c r="T514" s="50" t="s">
        <v>55</v>
      </c>
      <c r="U514" s="39">
        <f t="shared" si="99"/>
        <v>1361.0588922162606</v>
      </c>
      <c r="V514" s="41">
        <f t="shared" si="100"/>
        <v>12.437691431223424</v>
      </c>
      <c r="W514" s="41" t="s">
        <v>55</v>
      </c>
      <c r="X514" s="39">
        <f t="shared" si="101"/>
        <v>2480.2041491340142</v>
      </c>
      <c r="Y514" s="39">
        <f t="shared" si="102"/>
        <v>2480.2353351143352</v>
      </c>
      <c r="Z514" s="41">
        <f t="shared" si="103"/>
        <v>89.712676372829563</v>
      </c>
      <c r="AA514" s="39">
        <f t="shared" si="104"/>
        <v>42048.696268115273</v>
      </c>
      <c r="AB514" s="41">
        <f t="shared" si="105"/>
        <v>-89.712676372829563</v>
      </c>
    </row>
    <row r="515" spans="6:28">
      <c r="F515" s="38">
        <f t="shared" si="93"/>
        <v>1830</v>
      </c>
      <c r="G515" s="38">
        <f t="shared" si="94"/>
        <v>1830000</v>
      </c>
      <c r="H515" s="38"/>
      <c r="I515" s="39">
        <f t="shared" si="95"/>
        <v>524707.6521003847</v>
      </c>
      <c r="J515" s="39" t="s">
        <v>55</v>
      </c>
      <c r="K515" s="39">
        <v>0</v>
      </c>
      <c r="L515" s="39">
        <f>1000*primary!M516</f>
        <v>1115.3490640051307</v>
      </c>
      <c r="M515" s="41">
        <f>primary!N516</f>
        <v>89.680474373516077</v>
      </c>
      <c r="N515" s="40">
        <f t="shared" si="96"/>
        <v>6.2200176728853283</v>
      </c>
      <c r="O515" s="50" t="s">
        <v>55</v>
      </c>
      <c r="P515" s="39">
        <f t="shared" si="97"/>
        <v>1115.3317201430568</v>
      </c>
      <c r="Q515" s="39">
        <f>1000*secondary!M516</f>
        <v>1356.4467344483228</v>
      </c>
      <c r="R515" s="41">
        <f>secondary!N516</f>
        <v>89.74093687389238</v>
      </c>
      <c r="S515" s="41">
        <f t="shared" si="98"/>
        <v>6.1331591446514047</v>
      </c>
      <c r="T515" s="50" t="s">
        <v>55</v>
      </c>
      <c r="U515" s="39">
        <f t="shared" si="99"/>
        <v>1356.4328688712999</v>
      </c>
      <c r="V515" s="41">
        <f t="shared" si="100"/>
        <v>12.353176817536733</v>
      </c>
      <c r="W515" s="41" t="s">
        <v>55</v>
      </c>
      <c r="X515" s="39">
        <f t="shared" si="101"/>
        <v>2471.7645890143567</v>
      </c>
      <c r="Y515" s="39">
        <f t="shared" si="102"/>
        <v>2471.7954576547786</v>
      </c>
      <c r="Z515" s="41">
        <f t="shared" si="103"/>
        <v>89.713654364320732</v>
      </c>
      <c r="AA515" s="39">
        <f t="shared" si="104"/>
        <v>42475.523490888823</v>
      </c>
      <c r="AB515" s="41">
        <f t="shared" si="105"/>
        <v>-89.713654364320732</v>
      </c>
    </row>
    <row r="516" spans="6:28">
      <c r="F516" s="38">
        <f t="shared" si="93"/>
        <v>1833</v>
      </c>
      <c r="G516" s="38">
        <f t="shared" si="94"/>
        <v>1833000</v>
      </c>
      <c r="H516" s="38"/>
      <c r="I516" s="39">
        <f t="shared" si="95"/>
        <v>526429.41518346593</v>
      </c>
      <c r="J516" s="39" t="s">
        <v>55</v>
      </c>
      <c r="K516" s="39">
        <v>0</v>
      </c>
      <c r="L516" s="39">
        <f>1000*primary!M517</f>
        <v>1111.5644604512706</v>
      </c>
      <c r="M516" s="41">
        <f>primary!N517</f>
        <v>89.68155859937265</v>
      </c>
      <c r="N516" s="40">
        <f t="shared" si="96"/>
        <v>6.1778777486915413</v>
      </c>
      <c r="O516" s="50" t="s">
        <v>55</v>
      </c>
      <c r="P516" s="39">
        <f t="shared" si="97"/>
        <v>1111.5472925453269</v>
      </c>
      <c r="Q516" s="39">
        <f>1000*secondary!M517</f>
        <v>1351.8557929234173</v>
      </c>
      <c r="R516" s="41">
        <f>secondary!N517</f>
        <v>89.741813688069414</v>
      </c>
      <c r="S516" s="41">
        <f t="shared" si="98"/>
        <v>6.0917136162019787</v>
      </c>
      <c r="T516" s="50" t="s">
        <v>55</v>
      </c>
      <c r="U516" s="39">
        <f t="shared" si="99"/>
        <v>1351.8420676565067</v>
      </c>
      <c r="V516" s="41">
        <f t="shared" si="100"/>
        <v>12.26959136489352</v>
      </c>
      <c r="W516" s="41" t="s">
        <v>55</v>
      </c>
      <c r="X516" s="39">
        <f t="shared" si="101"/>
        <v>2463.3893602018334</v>
      </c>
      <c r="Y516" s="39">
        <f t="shared" si="102"/>
        <v>2463.4199160573212</v>
      </c>
      <c r="Z516" s="41">
        <f t="shared" si="103"/>
        <v>89.714624898660034</v>
      </c>
      <c r="AA516" s="39">
        <f t="shared" si="104"/>
        <v>42905.21171631819</v>
      </c>
      <c r="AB516" s="41">
        <f t="shared" si="105"/>
        <v>-89.714624898660034</v>
      </c>
    </row>
    <row r="517" spans="6:28">
      <c r="F517" s="38">
        <f t="shared" si="93"/>
        <v>1836</v>
      </c>
      <c r="G517" s="38">
        <f t="shared" si="94"/>
        <v>1836000</v>
      </c>
      <c r="H517" s="38"/>
      <c r="I517" s="39">
        <f t="shared" si="95"/>
        <v>528153.99851729767</v>
      </c>
      <c r="J517" s="39" t="s">
        <v>55</v>
      </c>
      <c r="K517" s="39">
        <v>0</v>
      </c>
      <c r="L517" s="39">
        <f>1000*primary!M518</f>
        <v>1107.8086250161855</v>
      </c>
      <c r="M517" s="41">
        <f>primary!N518</f>
        <v>89.682634583529818</v>
      </c>
      <c r="N517" s="40">
        <f t="shared" si="96"/>
        <v>6.1361997483011823</v>
      </c>
      <c r="O517" s="50" t="s">
        <v>55</v>
      </c>
      <c r="P517" s="39">
        <f t="shared" si="97"/>
        <v>1107.7916305483177</v>
      </c>
      <c r="Q517" s="39">
        <f>1000*secondary!M518</f>
        <v>1347.2996607936266</v>
      </c>
      <c r="R517" s="41">
        <f>secondary!N518</f>
        <v>89.742683854014189</v>
      </c>
      <c r="S517" s="41">
        <f t="shared" si="98"/>
        <v>6.0507212532488115</v>
      </c>
      <c r="T517" s="50" t="s">
        <v>55</v>
      </c>
      <c r="U517" s="39">
        <f t="shared" si="99"/>
        <v>1347.2860738339637</v>
      </c>
      <c r="V517" s="41">
        <f t="shared" si="100"/>
        <v>12.186921001549994</v>
      </c>
      <c r="W517" s="41" t="s">
        <v>55</v>
      </c>
      <c r="X517" s="39">
        <f t="shared" si="101"/>
        <v>2455.0777043822814</v>
      </c>
      <c r="Y517" s="39">
        <f t="shared" si="102"/>
        <v>2455.107951923595</v>
      </c>
      <c r="Z517" s="41">
        <f t="shared" si="103"/>
        <v>89.715588063780757</v>
      </c>
      <c r="AA517" s="39">
        <f t="shared" si="104"/>
        <v>43337.771570860627</v>
      </c>
      <c r="AB517" s="41">
        <f t="shared" si="105"/>
        <v>-89.715588063780757</v>
      </c>
    </row>
    <row r="518" spans="6:28">
      <c r="F518" s="38">
        <f t="shared" ref="F518:F581" si="106">F517+F$3</f>
        <v>1839</v>
      </c>
      <c r="G518" s="38">
        <f t="shared" ref="G518:G581" si="107">1000*F518</f>
        <v>1839000</v>
      </c>
      <c r="H518" s="38"/>
      <c r="I518" s="39">
        <f t="shared" ref="I518:I581" si="108">(6.283*G518*D$6)^2</f>
        <v>529881.40210187982</v>
      </c>
      <c r="J518" s="39" t="s">
        <v>55</v>
      </c>
      <c r="K518" s="39">
        <v>0</v>
      </c>
      <c r="L518" s="39">
        <f>1000*primary!M519</f>
        <v>1104.0812195122496</v>
      </c>
      <c r="M518" s="41">
        <f>primary!N519</f>
        <v>89.683702422875626</v>
      </c>
      <c r="N518" s="40">
        <f t="shared" ref="N518:N581" si="109">COS(RADIANS(M518))*L518</f>
        <v>6.0949766963981942</v>
      </c>
      <c r="O518" s="50" t="s">
        <v>55</v>
      </c>
      <c r="P518" s="39">
        <f t="shared" ref="P518:P581" si="110">SIN(RADIANS(M518))*L518</f>
        <v>1104.0643960108155</v>
      </c>
      <c r="Q518" s="39">
        <f>1000*secondary!M519</f>
        <v>1342.7779298298306</v>
      </c>
      <c r="R518" s="41">
        <f>secondary!N519</f>
        <v>89.743547449695058</v>
      </c>
      <c r="S518" s="41">
        <f t="shared" ref="S518:S581" si="111">COS(RADIANS(R518))*Q518</f>
        <v>6.0101752294603559</v>
      </c>
      <c r="T518" s="50" t="s">
        <v>55</v>
      </c>
      <c r="U518" s="39">
        <f t="shared" ref="U518:U581" si="112">SIN(RADIANS(R518))*Q518</f>
        <v>1342.7644792113754</v>
      </c>
      <c r="V518" s="41">
        <f t="shared" ref="V518:V581" si="113">N518+S518</f>
        <v>12.10515192585855</v>
      </c>
      <c r="W518" s="41" t="s">
        <v>55</v>
      </c>
      <c r="X518" s="39">
        <f t="shared" ref="X518:X581" si="114">P518+U518</f>
        <v>2446.8288752221906</v>
      </c>
      <c r="Y518" s="39">
        <f t="shared" ref="Y518:Y581" si="115">SQRT(V518^2+X518^2)</f>
        <v>2446.8588188377848</v>
      </c>
      <c r="Z518" s="41">
        <f t="shared" ref="Z518:Z581" si="116">DEGREES(ASIN(X518/Y518))</f>
        <v>89.716543946216049</v>
      </c>
      <c r="AA518" s="39">
        <f t="shared" ref="AA518:AA581" si="117">I518/V518</f>
        <v>43773.213698373169</v>
      </c>
      <c r="AB518" s="41">
        <f t="shared" ref="AB518:AB581" si="118">-1*Z518</f>
        <v>-89.716543946216049</v>
      </c>
    </row>
    <row r="519" spans="6:28">
      <c r="F519" s="38">
        <f t="shared" si="106"/>
        <v>1842</v>
      </c>
      <c r="G519" s="38">
        <f t="shared" si="107"/>
        <v>1842000</v>
      </c>
      <c r="H519" s="38"/>
      <c r="I519" s="39">
        <f t="shared" si="108"/>
        <v>531611.62593721203</v>
      </c>
      <c r="J519" s="39" t="s">
        <v>55</v>
      </c>
      <c r="K519" s="39">
        <v>0</v>
      </c>
      <c r="L519" s="39">
        <f>1000*primary!M520</f>
        <v>1100.3819110806153</v>
      </c>
      <c r="M519" s="41">
        <f>primary!N520</f>
        <v>89.684762212771432</v>
      </c>
      <c r="N519" s="40">
        <f t="shared" si="109"/>
        <v>6.0542017511671284</v>
      </c>
      <c r="O519" s="50" t="s">
        <v>55</v>
      </c>
      <c r="P519" s="39">
        <f t="shared" si="110"/>
        <v>1100.3652561193412</v>
      </c>
      <c r="Q519" s="39">
        <f>1000*secondary!M520</f>
        <v>1338.2901982204294</v>
      </c>
      <c r="R519" s="41">
        <f>secondary!N520</f>
        <v>89.744404551854686</v>
      </c>
      <c r="S519" s="41">
        <f t="shared" si="111"/>
        <v>5.9700688488430007</v>
      </c>
      <c r="T519" s="50" t="s">
        <v>55</v>
      </c>
      <c r="U519" s="39">
        <f t="shared" si="112"/>
        <v>1338.2768820131416</v>
      </c>
      <c r="V519" s="41">
        <f t="shared" si="113"/>
        <v>12.02427060001013</v>
      </c>
      <c r="W519" s="41" t="s">
        <v>55</v>
      </c>
      <c r="X519" s="39">
        <f t="shared" si="114"/>
        <v>2438.6421381324826</v>
      </c>
      <c r="Y519" s="39">
        <f t="shared" si="115"/>
        <v>2438.6717821303523</v>
      </c>
      <c r="Z519" s="41">
        <f t="shared" si="116"/>
        <v>89.717492631151956</v>
      </c>
      <c r="AA519" s="39">
        <f t="shared" si="117"/>
        <v>44211.548760118902</v>
      </c>
      <c r="AB519" s="41">
        <f t="shared" si="118"/>
        <v>-89.717492631151956</v>
      </c>
    </row>
    <row r="520" spans="6:28">
      <c r="F520" s="38">
        <f t="shared" si="106"/>
        <v>1845</v>
      </c>
      <c r="G520" s="38">
        <f t="shared" si="107"/>
        <v>1845000</v>
      </c>
      <c r="H520" s="38"/>
      <c r="I520" s="39">
        <f t="shared" si="108"/>
        <v>533344.67002329475</v>
      </c>
      <c r="J520" s="39" t="s">
        <v>55</v>
      </c>
      <c r="K520" s="39">
        <v>0</v>
      </c>
      <c r="L520" s="39">
        <f>1000*primary!M521</f>
        <v>1096.7103720864179</v>
      </c>
      <c r="M520" s="41">
        <f>primary!N521</f>
        <v>89.685814047081962</v>
      </c>
      <c r="N520" s="40">
        <f t="shared" si="109"/>
        <v>6.0138682012096156</v>
      </c>
      <c r="O520" s="50" t="s">
        <v>55</v>
      </c>
      <c r="P520" s="39">
        <f t="shared" si="110"/>
        <v>1096.6938832833835</v>
      </c>
      <c r="Q520" s="39">
        <f>1000*secondary!M521</f>
        <v>1333.8360704454203</v>
      </c>
      <c r="R520" s="41">
        <f>secondary!N521</f>
        <v>89.745255236034055</v>
      </c>
      <c r="S520" s="41">
        <f t="shared" si="111"/>
        <v>5.9303955427376733</v>
      </c>
      <c r="T520" s="50" t="s">
        <v>55</v>
      </c>
      <c r="U520" s="39">
        <f t="shared" si="112"/>
        <v>1333.8228867544549</v>
      </c>
      <c r="V520" s="41">
        <f t="shared" si="113"/>
        <v>11.944263743947289</v>
      </c>
      <c r="W520" s="41" t="s">
        <v>55</v>
      </c>
      <c r="X520" s="39">
        <f t="shared" si="114"/>
        <v>2430.5167700378383</v>
      </c>
      <c r="Y520" s="39">
        <f t="shared" si="115"/>
        <v>2430.5461186473199</v>
      </c>
      <c r="Z520" s="41">
        <f t="shared" si="116"/>
        <v>89.718434202424078</v>
      </c>
      <c r="AA520" s="39">
        <f t="shared" si="117"/>
        <v>44652.787434768856</v>
      </c>
      <c r="AB520" s="41">
        <f t="shared" si="118"/>
        <v>-89.718434202424078</v>
      </c>
    </row>
    <row r="521" spans="6:28">
      <c r="F521" s="38">
        <f t="shared" si="106"/>
        <v>1848</v>
      </c>
      <c r="G521" s="38">
        <f t="shared" si="107"/>
        <v>1848000</v>
      </c>
      <c r="H521" s="38"/>
      <c r="I521" s="39">
        <f t="shared" si="108"/>
        <v>535080.53436012787</v>
      </c>
      <c r="J521" s="39" t="s">
        <v>55</v>
      </c>
      <c r="K521" s="39">
        <v>0</v>
      </c>
      <c r="L521" s="39">
        <f>1000*primary!M522</f>
        <v>1093.0662800164459</v>
      </c>
      <c r="M521" s="41">
        <f>primary!N522</f>
        <v>89.686858018204575</v>
      </c>
      <c r="N521" s="40">
        <f t="shared" si="109"/>
        <v>5.9739694625448969</v>
      </c>
      <c r="O521" s="50" t="s">
        <v>55</v>
      </c>
      <c r="P521" s="39">
        <f t="shared" si="110"/>
        <v>1093.0499550330953</v>
      </c>
      <c r="Q521" s="39">
        <f>1000*secondary!M522</f>
        <v>1329.4151571534383</v>
      </c>
      <c r="R521" s="41">
        <f>secondary!N522</f>
        <v>89.746099576596009</v>
      </c>
      <c r="S521" s="41">
        <f t="shared" si="111"/>
        <v>5.8911488668975469</v>
      </c>
      <c r="T521" s="50" t="s">
        <v>55</v>
      </c>
      <c r="U521" s="39">
        <f t="shared" si="112"/>
        <v>1329.4021041183623</v>
      </c>
      <c r="V521" s="41">
        <f t="shared" si="113"/>
        <v>11.865118329442444</v>
      </c>
      <c r="W521" s="41" t="s">
        <v>55</v>
      </c>
      <c r="X521" s="39">
        <f t="shared" si="114"/>
        <v>2422.4520591514574</v>
      </c>
      <c r="Y521" s="39">
        <f t="shared" si="115"/>
        <v>2422.4811165249789</v>
      </c>
      <c r="Z521" s="41">
        <f t="shared" si="116"/>
        <v>89.719368742566843</v>
      </c>
      <c r="AA521" s="39">
        <f t="shared" si="117"/>
        <v>45096.940418399681</v>
      </c>
      <c r="AB521" s="41">
        <f t="shared" si="118"/>
        <v>-89.719368742566843</v>
      </c>
    </row>
    <row r="522" spans="6:28">
      <c r="F522" s="38">
        <f t="shared" si="106"/>
        <v>1851</v>
      </c>
      <c r="G522" s="38">
        <f t="shared" si="107"/>
        <v>1851000</v>
      </c>
      <c r="H522" s="38"/>
      <c r="I522" s="39">
        <f t="shared" si="108"/>
        <v>536819.21894771117</v>
      </c>
      <c r="J522" s="39" t="s">
        <v>55</v>
      </c>
      <c r="K522" s="39">
        <v>0</v>
      </c>
      <c r="L522" s="39">
        <f>1000*primary!M523</f>
        <v>1089.4493173792121</v>
      </c>
      <c r="M522" s="41">
        <f>primary!N523</f>
        <v>89.687894217097949</v>
      </c>
      <c r="N522" s="40">
        <f t="shared" si="109"/>
        <v>5.9344990756900575</v>
      </c>
      <c r="O522" s="50" t="s">
        <v>55</v>
      </c>
      <c r="P522" s="39">
        <f t="shared" si="110"/>
        <v>1089.4331539193911</v>
      </c>
      <c r="Q522" s="39">
        <f>1000*secondary!M523</f>
        <v>1325.0270750416687</v>
      </c>
      <c r="R522" s="41">
        <f>secondary!N523</f>
        <v>89.746937646748108</v>
      </c>
      <c r="S522" s="41">
        <f t="shared" si="111"/>
        <v>5.8523224986449449</v>
      </c>
      <c r="T522" s="50" t="s">
        <v>55</v>
      </c>
      <c r="U522" s="39">
        <f t="shared" si="112"/>
        <v>1325.0141508357003</v>
      </c>
      <c r="V522" s="41">
        <f t="shared" si="113"/>
        <v>11.786821574335002</v>
      </c>
      <c r="W522" s="41" t="s">
        <v>55</v>
      </c>
      <c r="X522" s="39">
        <f t="shared" si="114"/>
        <v>2414.4473047550914</v>
      </c>
      <c r="Y522" s="39">
        <f t="shared" si="115"/>
        <v>2414.4760749698785</v>
      </c>
      <c r="Z522" s="41">
        <f t="shared" si="116"/>
        <v>89.720296332830699</v>
      </c>
      <c r="AA522" s="39">
        <f t="shared" si="117"/>
        <v>45544.018424491835</v>
      </c>
      <c r="AB522" s="41">
        <f t="shared" si="118"/>
        <v>-89.720296332830699</v>
      </c>
    </row>
    <row r="523" spans="6:28">
      <c r="F523" s="38">
        <f t="shared" si="106"/>
        <v>1854</v>
      </c>
      <c r="G523" s="38">
        <f t="shared" si="107"/>
        <v>1854000</v>
      </c>
      <c r="H523" s="38"/>
      <c r="I523" s="39">
        <f t="shared" si="108"/>
        <v>538560.72378604487</v>
      </c>
      <c r="J523" s="39" t="s">
        <v>55</v>
      </c>
      <c r="K523" s="39">
        <v>0</v>
      </c>
      <c r="L523" s="39">
        <f>1000*primary!M524</f>
        <v>1085.8591716073506</v>
      </c>
      <c r="M523" s="41">
        <f>primary!N524</f>
        <v>89.688922733309965</v>
      </c>
      <c r="N523" s="40">
        <f t="shared" si="109"/>
        <v>5.8954507028190068</v>
      </c>
      <c r="O523" s="50" t="s">
        <v>55</v>
      </c>
      <c r="P523" s="39">
        <f t="shared" si="110"/>
        <v>1085.8431674163689</v>
      </c>
      <c r="Q523" s="39">
        <f>1000*secondary!M524</f>
        <v>1320.6714467385568</v>
      </c>
      <c r="R523" s="41">
        <f>secondary!N524</f>
        <v>89.747769518565136</v>
      </c>
      <c r="S523" s="41">
        <f t="shared" si="111"/>
        <v>5.8139102341015967</v>
      </c>
      <c r="T523" s="50" t="s">
        <v>55</v>
      </c>
      <c r="U523" s="39">
        <f t="shared" si="112"/>
        <v>1320.6586495678218</v>
      </c>
      <c r="V523" s="41">
        <f t="shared" si="113"/>
        <v>11.709360936920604</v>
      </c>
      <c r="W523" s="41" t="s">
        <v>55</v>
      </c>
      <c r="X523" s="39">
        <f t="shared" si="114"/>
        <v>2406.5018169841906</v>
      </c>
      <c r="Y523" s="39">
        <f t="shared" si="115"/>
        <v>2406.530304043928</v>
      </c>
      <c r="Z523" s="41">
        <f t="shared" si="116"/>
        <v>89.721217053204271</v>
      </c>
      <c r="AA523" s="39">
        <f t="shared" si="117"/>
        <v>45994.032183935626</v>
      </c>
      <c r="AB523" s="41">
        <f t="shared" si="118"/>
        <v>-89.721217053204271</v>
      </c>
    </row>
    <row r="524" spans="6:28">
      <c r="F524" s="38">
        <f t="shared" si="106"/>
        <v>1857</v>
      </c>
      <c r="G524" s="38">
        <f t="shared" si="107"/>
        <v>1857000</v>
      </c>
      <c r="H524" s="38"/>
      <c r="I524" s="39">
        <f t="shared" si="108"/>
        <v>540305.04887512897</v>
      </c>
      <c r="J524" s="39" t="s">
        <v>55</v>
      </c>
      <c r="K524" s="39">
        <v>0</v>
      </c>
      <c r="L524" s="39">
        <f>1000*primary!M525</f>
        <v>1082.29553496229</v>
      </c>
      <c r="M524" s="41">
        <f>primary!N525</f>
        <v>89.689943655005138</v>
      </c>
      <c r="N524" s="40">
        <f t="shared" si="109"/>
        <v>5.8568181249965257</v>
      </c>
      <c r="O524" s="50" t="s">
        <v>55</v>
      </c>
      <c r="P524" s="39">
        <f t="shared" si="110"/>
        <v>1082.2796878260076</v>
      </c>
      <c r="Q524" s="39">
        <f>1000*secondary!M525</f>
        <v>1316.3479006892353</v>
      </c>
      <c r="R524" s="41">
        <f>secondary!N525</f>
        <v>89.74859526301087</v>
      </c>
      <c r="S524" s="41">
        <f t="shared" si="111"/>
        <v>5.7759059854963946</v>
      </c>
      <c r="T524" s="50" t="s">
        <v>55</v>
      </c>
      <c r="U524" s="39">
        <f t="shared" si="112"/>
        <v>1316.3352287920443</v>
      </c>
      <c r="V524" s="41">
        <f t="shared" si="113"/>
        <v>11.632724110492919</v>
      </c>
      <c r="W524" s="41" t="s">
        <v>55</v>
      </c>
      <c r="X524" s="39">
        <f t="shared" si="114"/>
        <v>2398.6149166180521</v>
      </c>
      <c r="Y524" s="39">
        <f t="shared" si="115"/>
        <v>2398.643124454502</v>
      </c>
      <c r="Z524" s="41">
        <f t="shared" si="116"/>
        <v>89.722130982441627</v>
      </c>
      <c r="AA524" s="39">
        <f t="shared" si="117"/>
        <v>46446.99244502536</v>
      </c>
      <c r="AB524" s="41">
        <f t="shared" si="118"/>
        <v>-89.722130982441627</v>
      </c>
    </row>
    <row r="525" spans="6:28">
      <c r="F525" s="38">
        <f t="shared" si="106"/>
        <v>1860</v>
      </c>
      <c r="G525" s="38">
        <f t="shared" si="107"/>
        <v>1860000</v>
      </c>
      <c r="H525" s="38"/>
      <c r="I525" s="39">
        <f t="shared" si="108"/>
        <v>542052.19421496347</v>
      </c>
      <c r="J525" s="39" t="s">
        <v>55</v>
      </c>
      <c r="K525" s="39">
        <v>0</v>
      </c>
      <c r="L525" s="39">
        <f>1000*primary!M526</f>
        <v>1078.7581044411256</v>
      </c>
      <c r="M525" s="41">
        <f>primary!N526</f>
        <v>89.690957068991167</v>
      </c>
      <c r="N525" s="40">
        <f t="shared" si="109"/>
        <v>5.8185952394870242</v>
      </c>
      <c r="O525" s="50" t="s">
        <v>55</v>
      </c>
      <c r="P525" s="39">
        <f t="shared" si="110"/>
        <v>1078.7424121850636</v>
      </c>
      <c r="Q525" s="39">
        <f>1000*secondary!M526</f>
        <v>1312.0560710436037</v>
      </c>
      <c r="R525" s="41">
        <f>secondary!N526</f>
        <v>89.749414949959544</v>
      </c>
      <c r="S525" s="41">
        <f t="shared" si="111"/>
        <v>5.7383037785411606</v>
      </c>
      <c r="T525" s="50" t="s">
        <v>55</v>
      </c>
      <c r="U525" s="39">
        <f t="shared" si="112"/>
        <v>1312.043522689748</v>
      </c>
      <c r="V525" s="41">
        <f t="shared" si="113"/>
        <v>11.556899018028185</v>
      </c>
      <c r="W525" s="41" t="s">
        <v>55</v>
      </c>
      <c r="X525" s="39">
        <f t="shared" si="114"/>
        <v>2390.7859348748116</v>
      </c>
      <c r="Y525" s="39">
        <f t="shared" si="115"/>
        <v>2390.8138673493886</v>
      </c>
      <c r="Z525" s="41">
        <f t="shared" si="116"/>
        <v>89.723038198088091</v>
      </c>
      <c r="AA525" s="39">
        <f t="shared" si="117"/>
        <v>46902.909973461668</v>
      </c>
      <c r="AB525" s="41">
        <f t="shared" si="118"/>
        <v>-89.723038198088091</v>
      </c>
    </row>
    <row r="526" spans="6:28">
      <c r="F526" s="38">
        <f t="shared" si="106"/>
        <v>1863</v>
      </c>
      <c r="G526" s="38">
        <f t="shared" si="107"/>
        <v>1863000</v>
      </c>
      <c r="H526" s="38"/>
      <c r="I526" s="39">
        <f t="shared" si="108"/>
        <v>543802.15980554803</v>
      </c>
      <c r="J526" s="39" t="s">
        <v>55</v>
      </c>
      <c r="K526" s="39">
        <v>0</v>
      </c>
      <c r="L526" s="39">
        <f>1000*primary!M527</f>
        <v>1075.2465816856518</v>
      </c>
      <c r="M526" s="41">
        <f>primary!N527</f>
        <v>89.69196306074511</v>
      </c>
      <c r="N526" s="40">
        <f t="shared" si="109"/>
        <v>5.7807760571330684</v>
      </c>
      <c r="O526" s="50" t="s">
        <v>55</v>
      </c>
      <c r="P526" s="39">
        <f t="shared" si="110"/>
        <v>1075.2310421741256</v>
      </c>
      <c r="Q526" s="39">
        <f>1000*secondary!M527</f>
        <v>1307.7955975469754</v>
      </c>
      <c r="R526" s="41">
        <f>secondary!N527</f>
        <v>89.750228648216705</v>
      </c>
      <c r="S526" s="41">
        <f t="shared" si="111"/>
        <v>5.7010977498774791</v>
      </c>
      <c r="T526" s="50" t="s">
        <v>55</v>
      </c>
      <c r="U526" s="39">
        <f t="shared" si="112"/>
        <v>1307.7831710370403</v>
      </c>
      <c r="V526" s="41">
        <f t="shared" si="113"/>
        <v>11.481873807010547</v>
      </c>
      <c r="W526" s="41" t="s">
        <v>55</v>
      </c>
      <c r="X526" s="39">
        <f t="shared" si="114"/>
        <v>2383.014213211166</v>
      </c>
      <c r="Y526" s="39">
        <f t="shared" si="115"/>
        <v>2383.0418741164731</v>
      </c>
      <c r="Z526" s="41">
        <f t="shared" si="116"/>
        <v>89.723938776503374</v>
      </c>
      <c r="AA526" s="39">
        <f t="shared" si="117"/>
        <v>47361.795552352778</v>
      </c>
      <c r="AB526" s="41">
        <f t="shared" si="118"/>
        <v>-89.723938776503374</v>
      </c>
    </row>
    <row r="527" spans="6:28">
      <c r="F527" s="38">
        <f t="shared" si="106"/>
        <v>1866</v>
      </c>
      <c r="G527" s="38">
        <f t="shared" si="107"/>
        <v>1866000</v>
      </c>
      <c r="H527" s="38"/>
      <c r="I527" s="39">
        <f t="shared" si="108"/>
        <v>545554.9456468831</v>
      </c>
      <c r="J527" s="39" t="s">
        <v>55</v>
      </c>
      <c r="K527" s="39">
        <v>0</v>
      </c>
      <c r="L527" s="39">
        <f>1000*primary!M528</f>
        <v>1071.7606728934695</v>
      </c>
      <c r="M527" s="41">
        <f>primary!N528</f>
        <v>89.692961714438752</v>
      </c>
      <c r="N527" s="40">
        <f t="shared" si="109"/>
        <v>5.7433546998050478</v>
      </c>
      <c r="O527" s="50" t="s">
        <v>55</v>
      </c>
      <c r="P527" s="39">
        <f t="shared" si="110"/>
        <v>1071.7452840287447</v>
      </c>
      <c r="Q527" s="39">
        <f>1000*secondary!M528</f>
        <v>1303.5661254332445</v>
      </c>
      <c r="R527" s="41">
        <f>secondary!N528</f>
        <v>89.751036425539581</v>
      </c>
      <c r="S527" s="41">
        <f t="shared" si="111"/>
        <v>5.6642821445902625</v>
      </c>
      <c r="T527" s="50" t="s">
        <v>55</v>
      </c>
      <c r="U527" s="39">
        <f t="shared" si="112"/>
        <v>1303.553819097941</v>
      </c>
      <c r="V527" s="41">
        <f t="shared" si="113"/>
        <v>11.407636844395309</v>
      </c>
      <c r="W527" s="41" t="s">
        <v>55</v>
      </c>
      <c r="X527" s="39">
        <f t="shared" si="114"/>
        <v>2375.2991031266856</v>
      </c>
      <c r="Y527" s="39">
        <f t="shared" si="115"/>
        <v>2375.3264961880104</v>
      </c>
      <c r="Z527" s="41">
        <f t="shared" si="116"/>
        <v>89.724832792877763</v>
      </c>
      <c r="AA527" s="39">
        <f t="shared" si="117"/>
        <v>47823.659982209196</v>
      </c>
      <c r="AB527" s="41">
        <f t="shared" si="118"/>
        <v>-89.724832792877763</v>
      </c>
    </row>
    <row r="528" spans="6:28">
      <c r="F528" s="38">
        <f t="shared" si="106"/>
        <v>1869</v>
      </c>
      <c r="G528" s="38">
        <f t="shared" si="107"/>
        <v>1869000</v>
      </c>
      <c r="H528" s="38"/>
      <c r="I528" s="39">
        <f t="shared" si="108"/>
        <v>547310.55173896858</v>
      </c>
      <c r="J528" s="39" t="s">
        <v>55</v>
      </c>
      <c r="K528" s="39">
        <v>0</v>
      </c>
      <c r="L528" s="39">
        <f>1000*primary!M529</f>
        <v>1068.3000887311428</v>
      </c>
      <c r="M528" s="41">
        <f>primary!N529</f>
        <v>89.69395311296357</v>
      </c>
      <c r="N528" s="40">
        <f t="shared" si="109"/>
        <v>5.7063253979148625</v>
      </c>
      <c r="O528" s="50" t="s">
        <v>55</v>
      </c>
      <c r="P528" s="39">
        <f t="shared" si="110"/>
        <v>1068.2848484526121</v>
      </c>
      <c r="Q528" s="39">
        <f>1000*secondary!M529</f>
        <v>1299.3673053204811</v>
      </c>
      <c r="R528" s="41">
        <f>secondary!N529</f>
        <v>89.751838348657117</v>
      </c>
      <c r="S528" s="41">
        <f t="shared" si="111"/>
        <v>5.6278513137859649</v>
      </c>
      <c r="T528" s="50" t="s">
        <v>55</v>
      </c>
      <c r="U528" s="39">
        <f t="shared" si="112"/>
        <v>1299.3551175199943</v>
      </c>
      <c r="V528" s="41">
        <f t="shared" si="113"/>
        <v>11.334176711700827</v>
      </c>
      <c r="W528" s="41" t="s">
        <v>55</v>
      </c>
      <c r="X528" s="39">
        <f t="shared" si="114"/>
        <v>2367.6399659726067</v>
      </c>
      <c r="Y528" s="39">
        <f t="shared" si="115"/>
        <v>2367.6670948493793</v>
      </c>
      <c r="Z528" s="41">
        <f t="shared" si="116"/>
        <v>89.725720321258649</v>
      </c>
      <c r="AA528" s="39">
        <f t="shared" si="117"/>
        <v>48288.514080952438</v>
      </c>
      <c r="AB528" s="41">
        <f t="shared" si="118"/>
        <v>-89.725720321258649</v>
      </c>
    </row>
    <row r="529" spans="6:28">
      <c r="F529" s="38">
        <f t="shared" si="106"/>
        <v>1872</v>
      </c>
      <c r="G529" s="38">
        <f t="shared" si="107"/>
        <v>1872000</v>
      </c>
      <c r="H529" s="38"/>
      <c r="I529" s="39">
        <f t="shared" si="108"/>
        <v>549068.97808180423</v>
      </c>
      <c r="J529" s="39" t="s">
        <v>55</v>
      </c>
      <c r="K529" s="39">
        <v>0</v>
      </c>
      <c r="L529" s="39">
        <f>1000*primary!M530</f>
        <v>1064.864544249328</v>
      </c>
      <c r="M529" s="41">
        <f>primary!N530</f>
        <v>89.694937337955025</v>
      </c>
      <c r="N529" s="40">
        <f t="shared" si="109"/>
        <v>5.6696824879965826</v>
      </c>
      <c r="O529" s="50" t="s">
        <v>55</v>
      </c>
      <c r="P529" s="39">
        <f t="shared" si="110"/>
        <v>1064.8494505327099</v>
      </c>
      <c r="Q529" s="39">
        <f>1000*secondary!M530</f>
        <v>1295.1987931089102</v>
      </c>
      <c r="R529" s="41">
        <f>secondary!N530</f>
        <v>89.752634483289341</v>
      </c>
      <c r="S529" s="41">
        <f t="shared" si="111"/>
        <v>5.5917997122358329</v>
      </c>
      <c r="T529" s="50" t="s">
        <v>55</v>
      </c>
      <c r="U529" s="39">
        <f t="shared" si="112"/>
        <v>1295.1867222322639</v>
      </c>
      <c r="V529" s="41">
        <f t="shared" si="113"/>
        <v>11.261482200232415</v>
      </c>
      <c r="W529" s="41" t="s">
        <v>55</v>
      </c>
      <c r="X529" s="39">
        <f t="shared" si="114"/>
        <v>2360.0361727649738</v>
      </c>
      <c r="Y529" s="39">
        <f t="shared" si="115"/>
        <v>2360.0630410521858</v>
      </c>
      <c r="Z529" s="41">
        <f t="shared" si="116"/>
        <v>89.726601434582108</v>
      </c>
      <c r="AA529" s="39">
        <f t="shared" si="117"/>
        <v>48756.368683908462</v>
      </c>
      <c r="AB529" s="41">
        <f t="shared" si="118"/>
        <v>-89.726601434582108</v>
      </c>
    </row>
    <row r="530" spans="6:28">
      <c r="F530" s="38">
        <f t="shared" si="106"/>
        <v>1875</v>
      </c>
      <c r="G530" s="38">
        <f t="shared" si="107"/>
        <v>1875000</v>
      </c>
      <c r="H530" s="38"/>
      <c r="I530" s="39">
        <f t="shared" si="108"/>
        <v>550830.2246753904</v>
      </c>
      <c r="J530" s="39" t="s">
        <v>55</v>
      </c>
      <c r="K530" s="39">
        <v>0</v>
      </c>
      <c r="L530" s="39">
        <f>1000*primary!M531</f>
        <v>1061.4537587998329</v>
      </c>
      <c r="M530" s="41">
        <f>primary!N531</f>
        <v>89.695914469816273</v>
      </c>
      <c r="N530" s="40">
        <f t="shared" si="109"/>
        <v>5.6334204103514827</v>
      </c>
      <c r="O530" s="50" t="s">
        <v>55</v>
      </c>
      <c r="P530" s="39">
        <f t="shared" si="110"/>
        <v>1061.43880965639</v>
      </c>
      <c r="Q530" s="39">
        <f>1000*secondary!M531</f>
        <v>1291.0602498811973</v>
      </c>
      <c r="R530" s="41">
        <f>secondary!N531</f>
        <v>89.753424894166486</v>
      </c>
      <c r="S530" s="41">
        <f t="shared" si="111"/>
        <v>5.5561218960776486</v>
      </c>
      <c r="T530" s="50" t="s">
        <v>55</v>
      </c>
      <c r="U530" s="39">
        <f t="shared" si="112"/>
        <v>1291.0482943456359</v>
      </c>
      <c r="V530" s="41">
        <f t="shared" si="113"/>
        <v>11.189542306429132</v>
      </c>
      <c r="W530" s="41" t="s">
        <v>55</v>
      </c>
      <c r="X530" s="39">
        <f t="shared" si="114"/>
        <v>2352.4871040020262</v>
      </c>
      <c r="Y530" s="39">
        <f t="shared" si="115"/>
        <v>2352.5137152316174</v>
      </c>
      <c r="Z530" s="41">
        <f t="shared" si="116"/>
        <v>89.727476204669685</v>
      </c>
      <c r="AA530" s="39">
        <f t="shared" si="117"/>
        <v>49227.234643806834</v>
      </c>
      <c r="AB530" s="41">
        <f t="shared" si="118"/>
        <v>-89.727476204669685</v>
      </c>
    </row>
    <row r="531" spans="6:28">
      <c r="F531" s="38">
        <f t="shared" si="106"/>
        <v>1878</v>
      </c>
      <c r="G531" s="38">
        <f t="shared" si="107"/>
        <v>1878000</v>
      </c>
      <c r="H531" s="38"/>
      <c r="I531" s="39">
        <f t="shared" si="108"/>
        <v>552594.29151972686</v>
      </c>
      <c r="J531" s="39" t="s">
        <v>55</v>
      </c>
      <c r="K531" s="39">
        <v>0</v>
      </c>
      <c r="L531" s="39">
        <f>1000*primary!M532</f>
        <v>1058.0674559545528</v>
      </c>
      <c r="M531" s="41">
        <f>primary!N532</f>
        <v>89.696884587741479</v>
      </c>
      <c r="N531" s="40">
        <f t="shared" si="109"/>
        <v>5.5975337067506237</v>
      </c>
      <c r="O531" s="50" t="s">
        <v>55</v>
      </c>
      <c r="P531" s="39">
        <f t="shared" si="110"/>
        <v>1058.0526494303301</v>
      </c>
      <c r="Q531" s="39">
        <f>1000*secondary!M532</f>
        <v>1286.9513418049912</v>
      </c>
      <c r="R531" s="41">
        <f>secondary!N532</f>
        <v>89.754209645047624</v>
      </c>
      <c r="S531" s="41">
        <f t="shared" si="111"/>
        <v>5.5208125205787795</v>
      </c>
      <c r="T531" s="50" t="s">
        <v>55</v>
      </c>
      <c r="U531" s="39">
        <f t="shared" si="112"/>
        <v>1286.9395000553754</v>
      </c>
      <c r="V531" s="41">
        <f t="shared" si="113"/>
        <v>11.118346227329404</v>
      </c>
      <c r="W531" s="41" t="s">
        <v>55</v>
      </c>
      <c r="X531" s="39">
        <f t="shared" si="114"/>
        <v>2344.9921494857053</v>
      </c>
      <c r="Y531" s="39">
        <f t="shared" si="115"/>
        <v>2345.0185071279116</v>
      </c>
      <c r="Z531" s="41">
        <f t="shared" si="116"/>
        <v>89.72834470227528</v>
      </c>
      <c r="AA531" s="39">
        <f t="shared" si="117"/>
        <v>49701.122830787979</v>
      </c>
      <c r="AB531" s="41">
        <f t="shared" si="118"/>
        <v>-89.72834470227528</v>
      </c>
    </row>
    <row r="532" spans="6:28">
      <c r="F532" s="38">
        <f t="shared" si="106"/>
        <v>1881</v>
      </c>
      <c r="G532" s="38">
        <f t="shared" si="107"/>
        <v>1881000</v>
      </c>
      <c r="H532" s="38"/>
      <c r="I532" s="39">
        <f t="shared" si="108"/>
        <v>554361.1786148136</v>
      </c>
      <c r="J532" s="39" t="s">
        <v>55</v>
      </c>
      <c r="K532" s="39">
        <v>0</v>
      </c>
      <c r="L532" s="39">
        <f>1000*primary!M533</f>
        <v>1054.7053634262345</v>
      </c>
      <c r="M532" s="41">
        <f>primary!N533</f>
        <v>89.697847769738416</v>
      </c>
      <c r="N532" s="40">
        <f t="shared" si="109"/>
        <v>5.5620170182003292</v>
      </c>
      <c r="O532" s="50" t="s">
        <v>55</v>
      </c>
      <c r="P532" s="39">
        <f t="shared" si="110"/>
        <v>1054.6906976013179</v>
      </c>
      <c r="Q532" s="39">
        <f>1000*secondary!M533</f>
        <v>1282.8717400376568</v>
      </c>
      <c r="R532" s="41">
        <f>secondary!N533</f>
        <v>89.754988798738765</v>
      </c>
      <c r="S532" s="41">
        <f t="shared" si="111"/>
        <v>5.4858663379572477</v>
      </c>
      <c r="T532" s="50" t="s">
        <v>55</v>
      </c>
      <c r="U532" s="39">
        <f t="shared" si="112"/>
        <v>1282.8600105458768</v>
      </c>
      <c r="V532" s="41">
        <f t="shared" si="113"/>
        <v>11.047883356157577</v>
      </c>
      <c r="W532" s="41" t="s">
        <v>55</v>
      </c>
      <c r="X532" s="39">
        <f t="shared" si="114"/>
        <v>2337.5507081471947</v>
      </c>
      <c r="Y532" s="39">
        <f t="shared" si="115"/>
        <v>2337.5768156118638</v>
      </c>
      <c r="Z532" s="41">
        <f t="shared" si="116"/>
        <v>89.729206997089051</v>
      </c>
      <c r="AA532" s="39">
        <f t="shared" si="117"/>
        <v>50178.044132393778</v>
      </c>
      <c r="AB532" s="41">
        <f t="shared" si="118"/>
        <v>-89.729206997089051</v>
      </c>
    </row>
    <row r="533" spans="6:28">
      <c r="F533" s="38">
        <f t="shared" si="106"/>
        <v>1884</v>
      </c>
      <c r="G533" s="38">
        <f t="shared" si="107"/>
        <v>1884000</v>
      </c>
      <c r="H533" s="38"/>
      <c r="I533" s="39">
        <f t="shared" si="108"/>
        <v>556130.88596065063</v>
      </c>
      <c r="J533" s="39" t="s">
        <v>55</v>
      </c>
      <c r="K533" s="39">
        <v>0</v>
      </c>
      <c r="L533" s="39">
        <f>1000*primary!M534</f>
        <v>1051.3672129910212</v>
      </c>
      <c r="M533" s="41">
        <f>primary!N534</f>
        <v>89.698804092650761</v>
      </c>
      <c r="N533" s="40">
        <f t="shared" si="109"/>
        <v>5.5268650827626322</v>
      </c>
      <c r="O533" s="50" t="s">
        <v>55</v>
      </c>
      <c r="P533" s="39">
        <f t="shared" si="110"/>
        <v>1051.3526859788128</v>
      </c>
      <c r="Q533" s="39">
        <f>1000*secondary!M534</f>
        <v>1278.8211206331434</v>
      </c>
      <c r="R533" s="41">
        <f>secondary!N534</f>
        <v>89.755762417110745</v>
      </c>
      <c r="S533" s="41">
        <f t="shared" si="111"/>
        <v>5.4512781952576619</v>
      </c>
      <c r="T533" s="50" t="s">
        <v>55</v>
      </c>
      <c r="U533" s="39">
        <f t="shared" si="112"/>
        <v>1278.8095018975448</v>
      </c>
      <c r="V533" s="41">
        <f t="shared" si="113"/>
        <v>10.978143278020294</v>
      </c>
      <c r="W533" s="41" t="s">
        <v>55</v>
      </c>
      <c r="X533" s="39">
        <f t="shared" si="114"/>
        <v>2330.1621878763576</v>
      </c>
      <c r="Y533" s="39">
        <f t="shared" si="115"/>
        <v>2330.1880485142324</v>
      </c>
      <c r="Z533" s="41">
        <f t="shared" si="116"/>
        <v>89.730063157762373</v>
      </c>
      <c r="AA533" s="39">
        <f t="shared" si="117"/>
        <v>50658.009453574792</v>
      </c>
      <c r="AB533" s="41">
        <f t="shared" si="118"/>
        <v>-89.730063157762373</v>
      </c>
    </row>
    <row r="534" spans="6:28">
      <c r="F534" s="38">
        <f t="shared" si="106"/>
        <v>1887</v>
      </c>
      <c r="G534" s="38">
        <f t="shared" si="107"/>
        <v>1887000</v>
      </c>
      <c r="H534" s="38"/>
      <c r="I534" s="39">
        <f t="shared" si="108"/>
        <v>557903.41355723806</v>
      </c>
      <c r="J534" s="39" t="s">
        <v>55</v>
      </c>
      <c r="K534" s="39">
        <v>0</v>
      </c>
      <c r="L534" s="39">
        <f>1000*primary!M535</f>
        <v>1048.0527404127286</v>
      </c>
      <c r="M534" s="41">
        <f>primary!N535</f>
        <v>89.699753632179721</v>
      </c>
      <c r="N534" s="40">
        <f t="shared" si="109"/>
        <v>5.4920727334330497</v>
      </c>
      <c r="O534" s="50" t="s">
        <v>55</v>
      </c>
      <c r="P534" s="39">
        <f t="shared" si="110"/>
        <v>1048.0383503592418</v>
      </c>
      <c r="Q534" s="39">
        <f>1000*secondary!M535</f>
        <v>1274.7991644509318</v>
      </c>
      <c r="R534" s="41">
        <f>secondary!N535</f>
        <v>89.756530561116548</v>
      </c>
      <c r="S534" s="41">
        <f t="shared" si="111"/>
        <v>5.4170430322826171</v>
      </c>
      <c r="T534" s="50" t="s">
        <v>55</v>
      </c>
      <c r="U534" s="39">
        <f t="shared" si="112"/>
        <v>1274.7876549957566</v>
      </c>
      <c r="V534" s="41">
        <f t="shared" si="113"/>
        <v>10.909115765715667</v>
      </c>
      <c r="W534" s="41" t="s">
        <v>55</v>
      </c>
      <c r="X534" s="39">
        <f t="shared" si="114"/>
        <v>2322.8260053549984</v>
      </c>
      <c r="Y534" s="39">
        <f t="shared" si="115"/>
        <v>2322.8516224589657</v>
      </c>
      <c r="Z534" s="41">
        <f t="shared" si="116"/>
        <v>89.730913251929508</v>
      </c>
      <c r="AA534" s="39">
        <f t="shared" si="117"/>
        <v>51141.029716686498</v>
      </c>
      <c r="AB534" s="41">
        <f t="shared" si="118"/>
        <v>-89.730913251929508</v>
      </c>
    </row>
    <row r="535" spans="6:28">
      <c r="F535" s="38">
        <f t="shared" si="106"/>
        <v>1890</v>
      </c>
      <c r="G535" s="38">
        <f t="shared" si="107"/>
        <v>1890000</v>
      </c>
      <c r="H535" s="38"/>
      <c r="I535" s="39">
        <f t="shared" si="108"/>
        <v>559678.7614045759</v>
      </c>
      <c r="J535" s="39" t="s">
        <v>55</v>
      </c>
      <c r="K535" s="39">
        <v>0</v>
      </c>
      <c r="L535" s="39">
        <f>1000*primary!M536</f>
        <v>1044.7616853688119</v>
      </c>
      <c r="M535" s="41">
        <f>primary!N536</f>
        <v>89.700696462905256</v>
      </c>
      <c r="N535" s="40">
        <f t="shared" si="109"/>
        <v>5.4576348960733299</v>
      </c>
      <c r="O535" s="50" t="s">
        <v>55</v>
      </c>
      <c r="P535" s="39">
        <f t="shared" si="110"/>
        <v>1044.7474304519831</v>
      </c>
      <c r="Q535" s="39">
        <f>1000*secondary!M536</f>
        <v>1270.8055570670078</v>
      </c>
      <c r="R535" s="41">
        <f>secondary!N536</f>
        <v>89.757293290808363</v>
      </c>
      <c r="S535" s="41">
        <f t="shared" si="111"/>
        <v>5.3831558795744892</v>
      </c>
      <c r="T535" s="50" t="s">
        <v>55</v>
      </c>
      <c r="U535" s="39">
        <f t="shared" si="112"/>
        <v>1270.7941554418499</v>
      </c>
      <c r="V535" s="41">
        <f t="shared" si="113"/>
        <v>10.840790775647818</v>
      </c>
      <c r="W535" s="41" t="s">
        <v>55</v>
      </c>
      <c r="X535" s="39">
        <f t="shared" si="114"/>
        <v>2315.5415858938331</v>
      </c>
      <c r="Y535" s="39">
        <f t="shared" si="115"/>
        <v>2315.5669627001439</v>
      </c>
      <c r="Z535" s="41">
        <f t="shared" si="116"/>
        <v>89.731757346220917</v>
      </c>
      <c r="AA535" s="39">
        <f t="shared" si="117"/>
        <v>51627.115861493134</v>
      </c>
      <c r="AB535" s="41">
        <f t="shared" si="118"/>
        <v>-89.731757346220917</v>
      </c>
    </row>
    <row r="536" spans="6:28">
      <c r="F536" s="38">
        <f t="shared" si="106"/>
        <v>1893</v>
      </c>
      <c r="G536" s="38">
        <f t="shared" si="107"/>
        <v>1893000</v>
      </c>
      <c r="H536" s="38"/>
      <c r="I536" s="39">
        <f t="shared" si="108"/>
        <v>561456.9295026639</v>
      </c>
      <c r="J536" s="39" t="s">
        <v>55</v>
      </c>
      <c r="K536" s="39">
        <v>0</v>
      </c>
      <c r="L536" s="39">
        <f>1000*primary!M537</f>
        <v>1041.4937913779734</v>
      </c>
      <c r="M536" s="41">
        <f>primary!N537</f>
        <v>89.701632658306821</v>
      </c>
      <c r="N536" s="40">
        <f t="shared" si="109"/>
        <v>5.4235465873940365</v>
      </c>
      <c r="O536" s="50" t="s">
        <v>55</v>
      </c>
      <c r="P536" s="39">
        <f t="shared" si="110"/>
        <v>1041.4796698069915</v>
      </c>
      <c r="Q536" s="39">
        <f>1000*secondary!M537</f>
        <v>1266.8399886868131</v>
      </c>
      <c r="R536" s="41">
        <f>secondary!N537</f>
        <v>89.758050665354162</v>
      </c>
      <c r="S536" s="41">
        <f t="shared" si="111"/>
        <v>5.3496118564534259</v>
      </c>
      <c r="T536" s="50" t="s">
        <v>55</v>
      </c>
      <c r="U536" s="39">
        <f t="shared" si="112"/>
        <v>1266.8286934660857</v>
      </c>
      <c r="V536" s="41">
        <f t="shared" si="113"/>
        <v>10.773158443847462</v>
      </c>
      <c r="W536" s="41" t="s">
        <v>55</v>
      </c>
      <c r="X536" s="39">
        <f t="shared" si="114"/>
        <v>2308.3083632730772</v>
      </c>
      <c r="Y536" s="39">
        <f t="shared" si="115"/>
        <v>2308.3335029625355</v>
      </c>
      <c r="Z536" s="41">
        <f t="shared" si="116"/>
        <v>89.732595506285378</v>
      </c>
      <c r="AA536" s="39">
        <f t="shared" si="117"/>
        <v>52116.278845161818</v>
      </c>
      <c r="AB536" s="41">
        <f t="shared" si="118"/>
        <v>-89.732595506285378</v>
      </c>
    </row>
    <row r="537" spans="6:28">
      <c r="F537" s="38">
        <f t="shared" si="106"/>
        <v>1896</v>
      </c>
      <c r="G537" s="38">
        <f t="shared" si="107"/>
        <v>1896000</v>
      </c>
      <c r="H537" s="38"/>
      <c r="I537" s="39">
        <f t="shared" si="108"/>
        <v>563237.91785150243</v>
      </c>
      <c r="J537" s="39" t="s">
        <v>55</v>
      </c>
      <c r="K537" s="39">
        <v>0</v>
      </c>
      <c r="L537" s="39">
        <f>1000*primary!M538</f>
        <v>1038.2488057293788</v>
      </c>
      <c r="M537" s="41">
        <f>primary!N538</f>
        <v>89.702562290783646</v>
      </c>
      <c r="N537" s="40">
        <f t="shared" si="109"/>
        <v>5.3898029129925193</v>
      </c>
      <c r="O537" s="50" t="s">
        <v>55</v>
      </c>
      <c r="P537" s="39">
        <f t="shared" si="110"/>
        <v>1038.2348157440301</v>
      </c>
      <c r="Q537" s="39">
        <f>1000*secondary!M538</f>
        <v>1262.9021540601088</v>
      </c>
      <c r="R537" s="41">
        <f>secondary!N538</f>
        <v>89.758802743054019</v>
      </c>
      <c r="S537" s="41">
        <f t="shared" si="111"/>
        <v>5.3164061690988724</v>
      </c>
      <c r="T537" s="50" t="s">
        <v>55</v>
      </c>
      <c r="U537" s="39">
        <f t="shared" si="112"/>
        <v>1262.8909638425275</v>
      </c>
      <c r="V537" s="41">
        <f t="shared" si="113"/>
        <v>10.706209082091391</v>
      </c>
      <c r="W537" s="41" t="s">
        <v>55</v>
      </c>
      <c r="X537" s="39">
        <f t="shared" si="114"/>
        <v>2301.1257795865577</v>
      </c>
      <c r="Y537" s="39">
        <f t="shared" si="115"/>
        <v>2301.1506852856796</v>
      </c>
      <c r="Z537" s="41">
        <f t="shared" si="116"/>
        <v>89.733427796810346</v>
      </c>
      <c r="AA537" s="39">
        <f t="shared" si="117"/>
        <v>52608.529642266003</v>
      </c>
      <c r="AB537" s="41">
        <f t="shared" si="118"/>
        <v>-89.733427796810346</v>
      </c>
    </row>
    <row r="538" spans="6:28">
      <c r="F538" s="38">
        <f t="shared" si="106"/>
        <v>1899</v>
      </c>
      <c r="G538" s="38">
        <f t="shared" si="107"/>
        <v>1899000</v>
      </c>
      <c r="H538" s="38"/>
      <c r="I538" s="39">
        <f t="shared" si="108"/>
        <v>565021.72645109124</v>
      </c>
      <c r="J538" s="39" t="s">
        <v>55</v>
      </c>
      <c r="K538" s="39">
        <v>0</v>
      </c>
      <c r="L538" s="39">
        <f>1000*primary!M539</f>
        <v>1035.0264794134266</v>
      </c>
      <c r="M538" s="41">
        <f>primary!N539</f>
        <v>89.703485431674636</v>
      </c>
      <c r="N538" s="40">
        <f t="shared" si="109"/>
        <v>5.3563990654346609</v>
      </c>
      <c r="O538" s="50" t="s">
        <v>55</v>
      </c>
      <c r="P538" s="39">
        <f t="shared" si="110"/>
        <v>1035.012619283458</v>
      </c>
      <c r="Q538" s="39">
        <f>1000*secondary!M539</f>
        <v>1258.9917523977242</v>
      </c>
      <c r="R538" s="41">
        <f>secondary!N539</f>
        <v>89.759549581355913</v>
      </c>
      <c r="S538" s="41">
        <f t="shared" si="111"/>
        <v>5.283534108685088</v>
      </c>
      <c r="T538" s="50" t="s">
        <v>55</v>
      </c>
      <c r="U538" s="39">
        <f t="shared" si="112"/>
        <v>1258.9806658057998</v>
      </c>
      <c r="V538" s="41">
        <f t="shared" si="113"/>
        <v>10.639933174119749</v>
      </c>
      <c r="W538" s="41" t="s">
        <v>55</v>
      </c>
      <c r="X538" s="39">
        <f t="shared" si="114"/>
        <v>2293.9932850892578</v>
      </c>
      <c r="Y538" s="39">
        <f t="shared" si="115"/>
        <v>2294.017959871403</v>
      </c>
      <c r="Z538" s="41">
        <f t="shared" si="116"/>
        <v>89.734254281534973</v>
      </c>
      <c r="AA538" s="39">
        <f t="shared" si="117"/>
        <v>53103.879244790085</v>
      </c>
      <c r="AB538" s="41">
        <f t="shared" si="118"/>
        <v>-89.734254281534973</v>
      </c>
    </row>
    <row r="539" spans="6:28">
      <c r="F539" s="38">
        <f t="shared" si="106"/>
        <v>1902</v>
      </c>
      <c r="G539" s="38">
        <f t="shared" si="107"/>
        <v>1902000</v>
      </c>
      <c r="H539" s="38"/>
      <c r="I539" s="39">
        <f t="shared" si="108"/>
        <v>566808.35530143045</v>
      </c>
      <c r="J539" s="39" t="s">
        <v>55</v>
      </c>
      <c r="K539" s="39">
        <v>0</v>
      </c>
      <c r="L539" s="39">
        <f>1000*primary!M540</f>
        <v>1031.8265670540427</v>
      </c>
      <c r="M539" s="41">
        <f>primary!N540</f>
        <v>89.704402151277606</v>
      </c>
      <c r="N539" s="40">
        <f t="shared" si="109"/>
        <v>5.3233303223926871</v>
      </c>
      <c r="O539" s="50" t="s">
        <v>55</v>
      </c>
      <c r="P539" s="39">
        <f t="shared" si="110"/>
        <v>1031.8128350785375</v>
      </c>
      <c r="Q539" s="39">
        <f>1000*secondary!M540</f>
        <v>1255.1084872901201</v>
      </c>
      <c r="R539" s="41">
        <f>secondary!N540</f>
        <v>89.760291236871424</v>
      </c>
      <c r="S539" s="41">
        <f t="shared" si="111"/>
        <v>5.2509910495589089</v>
      </c>
      <c r="T539" s="50" t="s">
        <v>55</v>
      </c>
      <c r="U539" s="39">
        <f t="shared" si="112"/>
        <v>1255.097502969666</v>
      </c>
      <c r="V539" s="41">
        <f t="shared" si="113"/>
        <v>10.574321371951596</v>
      </c>
      <c r="W539" s="41" t="s">
        <v>55</v>
      </c>
      <c r="X539" s="39">
        <f t="shared" si="114"/>
        <v>2286.9103380482038</v>
      </c>
      <c r="Y539" s="39">
        <f t="shared" si="115"/>
        <v>2286.9347849346791</v>
      </c>
      <c r="Z539" s="41">
        <f t="shared" si="116"/>
        <v>89.735075023265139</v>
      </c>
      <c r="AA539" s="39">
        <f t="shared" si="117"/>
        <v>53602.338662118826</v>
      </c>
      <c r="AB539" s="41">
        <f t="shared" si="118"/>
        <v>-89.735075023265139</v>
      </c>
    </row>
    <row r="540" spans="6:28">
      <c r="F540" s="38">
        <f t="shared" si="106"/>
        <v>1905</v>
      </c>
      <c r="G540" s="38">
        <f t="shared" si="107"/>
        <v>1905000</v>
      </c>
      <c r="H540" s="38"/>
      <c r="I540" s="39">
        <f t="shared" si="108"/>
        <v>568597.80440251972</v>
      </c>
      <c r="J540" s="39" t="s">
        <v>55</v>
      </c>
      <c r="K540" s="39">
        <v>0</v>
      </c>
      <c r="L540" s="39">
        <f>1000*primary!M541</f>
        <v>1028.6488268424573</v>
      </c>
      <c r="M540" s="41">
        <f>primary!N541</f>
        <v>89.705312518868439</v>
      </c>
      <c r="N540" s="40">
        <f t="shared" si="109"/>
        <v>5.2905920448218913</v>
      </c>
      <c r="O540" s="50" t="s">
        <v>55</v>
      </c>
      <c r="P540" s="39">
        <f t="shared" si="110"/>
        <v>1028.6352213492298</v>
      </c>
      <c r="Q540" s="39">
        <f>1000*secondary!M541</f>
        <v>1251.2520666277376</v>
      </c>
      <c r="R540" s="41">
        <f>secondary!N541</f>
        <v>89.761027765390779</v>
      </c>
      <c r="S540" s="41">
        <f t="shared" si="111"/>
        <v>5.2187724474671597</v>
      </c>
      <c r="T540" s="50" t="s">
        <v>55</v>
      </c>
      <c r="U540" s="39">
        <f t="shared" si="112"/>
        <v>1251.241183247389</v>
      </c>
      <c r="V540" s="41">
        <f t="shared" si="113"/>
        <v>10.509364492289052</v>
      </c>
      <c r="W540" s="41" t="s">
        <v>55</v>
      </c>
      <c r="X540" s="39">
        <f t="shared" si="114"/>
        <v>2279.8764045966191</v>
      </c>
      <c r="Y540" s="39">
        <f t="shared" si="115"/>
        <v>2279.9006265577536</v>
      </c>
      <c r="Z540" s="41">
        <f t="shared" si="116"/>
        <v>89.735890083901737</v>
      </c>
      <c r="AA540" s="39">
        <f t="shared" si="117"/>
        <v>54103.918921045341</v>
      </c>
      <c r="AB540" s="41">
        <f t="shared" si="118"/>
        <v>-89.735890083901737</v>
      </c>
    </row>
    <row r="541" spans="6:28">
      <c r="F541" s="38">
        <f t="shared" si="106"/>
        <v>1908</v>
      </c>
      <c r="G541" s="38">
        <f t="shared" si="107"/>
        <v>1908000</v>
      </c>
      <c r="H541" s="38"/>
      <c r="I541" s="39">
        <f t="shared" si="108"/>
        <v>570390.07375435962</v>
      </c>
      <c r="J541" s="39" t="s">
        <v>55</v>
      </c>
      <c r="K541" s="39">
        <v>0</v>
      </c>
      <c r="L541" s="39">
        <f>1000*primary!M542</f>
        <v>1025.4930204724249</v>
      </c>
      <c r="M541" s="41">
        <f>primary!N542</f>
        <v>89.70621660271955</v>
      </c>
      <c r="N541" s="40">
        <f t="shared" si="109"/>
        <v>5.2581796751880328</v>
      </c>
      <c r="O541" s="50" t="s">
        <v>55</v>
      </c>
      <c r="P541" s="39">
        <f t="shared" si="110"/>
        <v>1025.4795398174265</v>
      </c>
      <c r="Q541" s="39">
        <f>1000*secondary!M542</f>
        <v>1247.422202523079</v>
      </c>
      <c r="R541" s="41">
        <f>secondary!N542</f>
        <v>89.761759221897876</v>
      </c>
      <c r="S541" s="41">
        <f t="shared" si="111"/>
        <v>5.1868738378249484</v>
      </c>
      <c r="T541" s="50" t="s">
        <v>55</v>
      </c>
      <c r="U541" s="39">
        <f t="shared" si="112"/>
        <v>1247.4114187738223</v>
      </c>
      <c r="V541" s="41">
        <f t="shared" si="113"/>
        <v>10.445053513012981</v>
      </c>
      <c r="W541" s="41" t="s">
        <v>55</v>
      </c>
      <c r="X541" s="39">
        <f t="shared" si="114"/>
        <v>2272.8909585912488</v>
      </c>
      <c r="Y541" s="39">
        <f t="shared" si="115"/>
        <v>2272.9149585474452</v>
      </c>
      <c r="Z541" s="41">
        <f t="shared" si="116"/>
        <v>89.73669952444493</v>
      </c>
      <c r="AA541" s="39">
        <f t="shared" si="117"/>
        <v>54608.631065770845</v>
      </c>
      <c r="AB541" s="41">
        <f t="shared" si="118"/>
        <v>-89.73669952444493</v>
      </c>
    </row>
    <row r="542" spans="6:28">
      <c r="F542" s="38">
        <f t="shared" si="106"/>
        <v>1911</v>
      </c>
      <c r="G542" s="38">
        <f t="shared" si="107"/>
        <v>1911000</v>
      </c>
      <c r="H542" s="38"/>
      <c r="I542" s="39">
        <f t="shared" si="108"/>
        <v>572185.16335694981</v>
      </c>
      <c r="J542" s="39" t="s">
        <v>55</v>
      </c>
      <c r="K542" s="39">
        <v>0</v>
      </c>
      <c r="L542" s="39">
        <f>1000*primary!M543</f>
        <v>1022.3589130768503</v>
      </c>
      <c r="M542" s="41">
        <f>primary!N543</f>
        <v>89.707114470118</v>
      </c>
      <c r="N542" s="40">
        <f t="shared" si="109"/>
        <v>5.2260887357382835</v>
      </c>
      <c r="O542" s="50" t="s">
        <v>55</v>
      </c>
      <c r="P542" s="39">
        <f t="shared" si="110"/>
        <v>1022.345555643592</v>
      </c>
      <c r="Q542" s="39">
        <f>1000*secondary!M543</f>
        <v>1243.6186112344735</v>
      </c>
      <c r="R542" s="41">
        <f>secondary!N543</f>
        <v>89.762485660584787</v>
      </c>
      <c r="S542" s="41">
        <f t="shared" si="111"/>
        <v>5.1552908340290893</v>
      </c>
      <c r="T542" s="50" t="s">
        <v>55</v>
      </c>
      <c r="U542" s="39">
        <f t="shared" si="112"/>
        <v>1243.6079258291888</v>
      </c>
      <c r="V542" s="41">
        <f t="shared" si="113"/>
        <v>10.381379569767372</v>
      </c>
      <c r="W542" s="41" t="s">
        <v>55</v>
      </c>
      <c r="X542" s="39">
        <f t="shared" si="114"/>
        <v>2265.9534814727808</v>
      </c>
      <c r="Y542" s="39">
        <f t="shared" si="115"/>
        <v>2265.9772622955393</v>
      </c>
      <c r="Z542" s="41">
        <f t="shared" si="116"/>
        <v>89.737503405014337</v>
      </c>
      <c r="AA542" s="39">
        <f t="shared" si="117"/>
        <v>55116.486157896208</v>
      </c>
      <c r="AB542" s="41">
        <f t="shared" si="118"/>
        <v>-89.737503405014337</v>
      </c>
    </row>
    <row r="543" spans="6:28">
      <c r="F543" s="38">
        <f t="shared" si="106"/>
        <v>1914</v>
      </c>
      <c r="G543" s="38">
        <f t="shared" si="107"/>
        <v>1914000</v>
      </c>
      <c r="H543" s="38"/>
      <c r="I543" s="39">
        <f t="shared" si="108"/>
        <v>573983.07321029017</v>
      </c>
      <c r="J543" s="39" t="s">
        <v>55</v>
      </c>
      <c r="K543" s="39">
        <v>0</v>
      </c>
      <c r="L543" s="39">
        <f>1000*primary!M544</f>
        <v>1019.2462731657898</v>
      </c>
      <c r="M543" s="41">
        <f>primary!N544</f>
        <v>89.708006187383361</v>
      </c>
      <c r="N543" s="40">
        <f t="shared" si="109"/>
        <v>5.1943148268115253</v>
      </c>
      <c r="O543" s="50" t="s">
        <v>55</v>
      </c>
      <c r="P543" s="39">
        <f t="shared" si="110"/>
        <v>1019.2330373647785</v>
      </c>
      <c r="Q543" s="39">
        <f>1000*secondary!M544</f>
        <v>1239.8410130914988</v>
      </c>
      <c r="R543" s="41">
        <f>secondary!N544</f>
        <v>89.763207134865979</v>
      </c>
      <c r="S543" s="41">
        <f t="shared" si="111"/>
        <v>5.1240191258123255</v>
      </c>
      <c r="T543" s="50" t="s">
        <v>55</v>
      </c>
      <c r="U543" s="39">
        <f t="shared" si="112"/>
        <v>1239.8304247645128</v>
      </c>
      <c r="V543" s="41">
        <f t="shared" si="113"/>
        <v>10.318333952623851</v>
      </c>
      <c r="W543" s="41" t="s">
        <v>55</v>
      </c>
      <c r="X543" s="39">
        <f t="shared" si="114"/>
        <v>2259.0634621292911</v>
      </c>
      <c r="Y543" s="39">
        <f t="shared" si="115"/>
        <v>2259.0870266422089</v>
      </c>
      <c r="Z543" s="41">
        <f t="shared" si="116"/>
        <v>89.738301784872604</v>
      </c>
      <c r="AA543" s="39">
        <f t="shared" si="117"/>
        <v>55627.495276437716</v>
      </c>
      <c r="AB543" s="41">
        <f t="shared" si="118"/>
        <v>-89.738301784872604</v>
      </c>
    </row>
    <row r="544" spans="6:28">
      <c r="F544" s="38">
        <f t="shared" si="106"/>
        <v>1917</v>
      </c>
      <c r="G544" s="38">
        <f t="shared" si="107"/>
        <v>1917000</v>
      </c>
      <c r="H544" s="38"/>
      <c r="I544" s="39">
        <f t="shared" si="108"/>
        <v>575783.80331438093</v>
      </c>
      <c r="J544" s="39" t="s">
        <v>55</v>
      </c>
      <c r="K544" s="39">
        <v>0</v>
      </c>
      <c r="L544" s="39">
        <f>1000*primary!M545</f>
        <v>1016.1548725657894</v>
      </c>
      <c r="M544" s="41">
        <f>primary!N545</f>
        <v>89.708891819885039</v>
      </c>
      <c r="N544" s="40">
        <f t="shared" si="109"/>
        <v>5.1628536251960124</v>
      </c>
      <c r="O544" s="50" t="s">
        <v>55</v>
      </c>
      <c r="P544" s="39">
        <f t="shared" si="110"/>
        <v>1016.1417568339766</v>
      </c>
      <c r="Q544" s="39">
        <f>1000*secondary!M545</f>
        <v>1236.089132421999</v>
      </c>
      <c r="R544" s="41">
        <f>secondary!N545</f>
        <v>89.7639236973923</v>
      </c>
      <c r="S544" s="41">
        <f t="shared" si="111"/>
        <v>5.0930544776391899</v>
      </c>
      <c r="T544" s="50" t="s">
        <v>55</v>
      </c>
      <c r="U544" s="39">
        <f t="shared" si="112"/>
        <v>1236.0786399286487</v>
      </c>
      <c r="V544" s="41">
        <f t="shared" si="113"/>
        <v>10.255908102835203</v>
      </c>
      <c r="W544" s="41" t="s">
        <v>55</v>
      </c>
      <c r="X544" s="39">
        <f t="shared" si="114"/>
        <v>2252.2203967626256</v>
      </c>
      <c r="Y544" s="39">
        <f t="shared" si="115"/>
        <v>2252.2437477423737</v>
      </c>
      <c r="Z544" s="41">
        <f t="shared" si="116"/>
        <v>89.739094722426216</v>
      </c>
      <c r="AA544" s="39">
        <f t="shared" si="117"/>
        <v>56141.669517807779</v>
      </c>
      <c r="AB544" s="41">
        <f t="shared" si="118"/>
        <v>-89.739094722426216</v>
      </c>
    </row>
    <row r="545" spans="6:28">
      <c r="F545" s="38">
        <f t="shared" si="106"/>
        <v>1920</v>
      </c>
      <c r="G545" s="38">
        <f t="shared" si="107"/>
        <v>1920000</v>
      </c>
      <c r="H545" s="38"/>
      <c r="I545" s="39">
        <f t="shared" si="108"/>
        <v>577587.35366922221</v>
      </c>
      <c r="J545" s="39" t="s">
        <v>55</v>
      </c>
      <c r="K545" s="39">
        <v>0</v>
      </c>
      <c r="L545" s="39">
        <f>1000*primary!M546</f>
        <v>1013.0844863605238</v>
      </c>
      <c r="M545" s="41">
        <f>primary!N546</f>
        <v>89.709771432059298</v>
      </c>
      <c r="N545" s="40">
        <f t="shared" si="109"/>
        <v>5.1317008825218151</v>
      </c>
      <c r="O545" s="50" t="s">
        <v>55</v>
      </c>
      <c r="P545" s="39">
        <f t="shared" si="110"/>
        <v>1013.0714891607693</v>
      </c>
      <c r="Q545" s="39">
        <f>1000*secondary!M546</f>
        <v>1232.3626974806759</v>
      </c>
      <c r="R545" s="41">
        <f>secondary!N546</f>
        <v>89.764635400064591</v>
      </c>
      <c r="S545" s="41">
        <f t="shared" si="111"/>
        <v>5.0623927271395583</v>
      </c>
      <c r="T545" s="50" t="s">
        <v>55</v>
      </c>
      <c r="U545" s="39">
        <f t="shared" si="112"/>
        <v>1232.3522995968824</v>
      </c>
      <c r="V545" s="41">
        <f t="shared" si="113"/>
        <v>10.194093609661373</v>
      </c>
      <c r="W545" s="41" t="s">
        <v>55</v>
      </c>
      <c r="X545" s="39">
        <f t="shared" si="114"/>
        <v>2245.4237887576519</v>
      </c>
      <c r="Y545" s="39">
        <f t="shared" si="115"/>
        <v>2245.4469289349258</v>
      </c>
      <c r="Z545" s="41">
        <f t="shared" si="116"/>
        <v>89.739882275257543</v>
      </c>
      <c r="AA545" s="39">
        <f t="shared" si="117"/>
        <v>56659.019995835464</v>
      </c>
      <c r="AB545" s="41">
        <f t="shared" si="118"/>
        <v>-89.739882275257543</v>
      </c>
    </row>
    <row r="546" spans="6:28">
      <c r="F546" s="38">
        <f t="shared" si="106"/>
        <v>1923</v>
      </c>
      <c r="G546" s="38">
        <f t="shared" si="107"/>
        <v>1923000</v>
      </c>
      <c r="H546" s="38"/>
      <c r="I546" s="39">
        <f t="shared" si="108"/>
        <v>579393.72427481355</v>
      </c>
      <c r="J546" s="39" t="s">
        <v>55</v>
      </c>
      <c r="K546" s="39">
        <v>0</v>
      </c>
      <c r="L546" s="39">
        <f>1000*primary!M547</f>
        <v>1010.0348928327105</v>
      </c>
      <c r="M546" s="41">
        <f>primary!N547</f>
        <v>89.710645087425874</v>
      </c>
      <c r="N546" s="40">
        <f t="shared" si="109"/>
        <v>5.1008524236979653</v>
      </c>
      <c r="O546" s="50" t="s">
        <v>55</v>
      </c>
      <c r="P546" s="39">
        <f t="shared" si="110"/>
        <v>1010.0220126532573</v>
      </c>
      <c r="Q546" s="39">
        <f>1000*secondary!M547</f>
        <v>1228.6614403792007</v>
      </c>
      <c r="R546" s="41">
        <f>secondary!N547</f>
        <v>89.765342294047045</v>
      </c>
      <c r="S546" s="41">
        <f t="shared" si="111"/>
        <v>5.0320297835822245</v>
      </c>
      <c r="T546" s="50" t="s">
        <v>55</v>
      </c>
      <c r="U546" s="39">
        <f t="shared" si="112"/>
        <v>1228.6511359010537</v>
      </c>
      <c r="V546" s="41">
        <f t="shared" si="113"/>
        <v>10.13288220728019</v>
      </c>
      <c r="W546" s="41" t="s">
        <v>55</v>
      </c>
      <c r="X546" s="39">
        <f t="shared" si="114"/>
        <v>2238.673148554311</v>
      </c>
      <c r="Y546" s="39">
        <f t="shared" si="115"/>
        <v>2238.6960806147622</v>
      </c>
      <c r="Z546" s="41">
        <f t="shared" si="116"/>
        <v>89.740664500119863</v>
      </c>
      <c r="AA546" s="39">
        <f t="shared" si="117"/>
        <v>57179.557841749658</v>
      </c>
      <c r="AB546" s="41">
        <f t="shared" si="118"/>
        <v>-89.740664500119863</v>
      </c>
    </row>
    <row r="547" spans="6:28">
      <c r="F547" s="38">
        <f t="shared" si="106"/>
        <v>1926</v>
      </c>
      <c r="G547" s="38">
        <f t="shared" si="107"/>
        <v>1926000</v>
      </c>
      <c r="H547" s="38"/>
      <c r="I547" s="39">
        <f t="shared" si="108"/>
        <v>581202.9151311554</v>
      </c>
      <c r="J547" s="39" t="s">
        <v>55</v>
      </c>
      <c r="K547" s="39">
        <v>0</v>
      </c>
      <c r="L547" s="39">
        <f>1000*primary!M548</f>
        <v>1007.0058734072627</v>
      </c>
      <c r="M547" s="41">
        <f>primary!N548</f>
        <v>89.711512848604301</v>
      </c>
      <c r="N547" s="40">
        <f t="shared" si="109"/>
        <v>5.0703041453836208</v>
      </c>
      <c r="O547" s="50" t="s">
        <v>55</v>
      </c>
      <c r="P547" s="39">
        <f t="shared" si="110"/>
        <v>1006.9931087612255</v>
      </c>
      <c r="Q547" s="39">
        <f>1000*secondary!M548</f>
        <v>1224.985097017819</v>
      </c>
      <c r="R547" s="41">
        <f>secondary!N548</f>
        <v>89.766044429780237</v>
      </c>
      <c r="S547" s="41">
        <f t="shared" si="111"/>
        <v>5.0019616263856594</v>
      </c>
      <c r="T547" s="50" t="s">
        <v>55</v>
      </c>
      <c r="U547" s="39">
        <f t="shared" si="112"/>
        <v>1224.9748847611709</v>
      </c>
      <c r="V547" s="41">
        <f t="shared" si="113"/>
        <v>10.072265771769281</v>
      </c>
      <c r="W547" s="41" t="s">
        <v>55</v>
      </c>
      <c r="X547" s="39">
        <f t="shared" si="114"/>
        <v>2231.9679935223962</v>
      </c>
      <c r="Y547" s="39">
        <f t="shared" si="115"/>
        <v>2231.9907201075389</v>
      </c>
      <c r="Z547" s="41">
        <f t="shared" si="116"/>
        <v>89.741441452968004</v>
      </c>
      <c r="AA547" s="39">
        <f t="shared" si="117"/>
        <v>57703.294204186001</v>
      </c>
      <c r="AB547" s="41">
        <f t="shared" si="118"/>
        <v>-89.741441452968004</v>
      </c>
    </row>
    <row r="548" spans="6:28">
      <c r="F548" s="38">
        <f t="shared" si="106"/>
        <v>1929</v>
      </c>
      <c r="G548" s="38">
        <f t="shared" si="107"/>
        <v>1929000</v>
      </c>
      <c r="H548" s="38"/>
      <c r="I548" s="39">
        <f t="shared" si="108"/>
        <v>583014.92623824766</v>
      </c>
      <c r="J548" s="39" t="s">
        <v>55</v>
      </c>
      <c r="K548" s="39">
        <v>0</v>
      </c>
      <c r="L548" s="39">
        <f>1000*primary!M549</f>
        <v>1003.9972125956496</v>
      </c>
      <c r="M548" s="41">
        <f>primary!N549</f>
        <v>89.712374777329828</v>
      </c>
      <c r="N548" s="40">
        <f t="shared" si="109"/>
        <v>5.0400520144990955</v>
      </c>
      <c r="O548" s="50" t="s">
        <v>55</v>
      </c>
      <c r="P548" s="39">
        <f t="shared" si="110"/>
        <v>1003.9845620205149</v>
      </c>
      <c r="Q548" s="39">
        <f>1000*secondary!M549</f>
        <v>1221.3334070184019</v>
      </c>
      <c r="R548" s="41">
        <f>secondary!N549</f>
        <v>89.766741856993974</v>
      </c>
      <c r="S548" s="41">
        <f t="shared" si="111"/>
        <v>4.9721843036639477</v>
      </c>
      <c r="T548" s="50" t="s">
        <v>55</v>
      </c>
      <c r="U548" s="39">
        <f t="shared" si="112"/>
        <v>1221.3232858184715</v>
      </c>
      <c r="V548" s="41">
        <f t="shared" si="113"/>
        <v>10.012236318163044</v>
      </c>
      <c r="W548" s="41" t="s">
        <v>55</v>
      </c>
      <c r="X548" s="39">
        <f t="shared" si="114"/>
        <v>2225.3078478389862</v>
      </c>
      <c r="Y548" s="39">
        <f t="shared" si="115"/>
        <v>2225.3303715470811</v>
      </c>
      <c r="Z548" s="41">
        <f t="shared" si="116"/>
        <v>89.74221318897709</v>
      </c>
      <c r="AA548" s="39">
        <f t="shared" si="117"/>
        <v>58230.240249184812</v>
      </c>
      <c r="AB548" s="41">
        <f t="shared" si="118"/>
        <v>-89.74221318897709</v>
      </c>
    </row>
    <row r="549" spans="6:28">
      <c r="F549" s="38">
        <f t="shared" si="106"/>
        <v>1932</v>
      </c>
      <c r="G549" s="38">
        <f t="shared" si="107"/>
        <v>1932000</v>
      </c>
      <c r="H549" s="38"/>
      <c r="I549" s="39">
        <f t="shared" si="108"/>
        <v>584829.7575960902</v>
      </c>
      <c r="J549" s="39" t="s">
        <v>55</v>
      </c>
      <c r="K549" s="39">
        <v>0</v>
      </c>
      <c r="L549" s="39">
        <f>1000*primary!M550</f>
        <v>1001.0086979414361</v>
      </c>
      <c r="M549" s="41">
        <f>primary!N550</f>
        <v>89.71323093446901</v>
      </c>
      <c r="N549" s="40">
        <f t="shared" si="109"/>
        <v>5.0100920667718363</v>
      </c>
      <c r="O549" s="50" t="s">
        <v>55</v>
      </c>
      <c r="P549" s="39">
        <f t="shared" si="110"/>
        <v>1000.9961599985745</v>
      </c>
      <c r="Q549" s="39">
        <f>1000*secondary!M550</f>
        <v>1217.7061136589191</v>
      </c>
      <c r="R549" s="41">
        <f>secondary!N550</f>
        <v>89.767434624719755</v>
      </c>
      <c r="S549" s="41">
        <f t="shared" si="111"/>
        <v>4.9426939308076552</v>
      </c>
      <c r="T549" s="50" t="s">
        <v>55</v>
      </c>
      <c r="U549" s="39">
        <f t="shared" si="112"/>
        <v>1217.6960823699051</v>
      </c>
      <c r="V549" s="41">
        <f t="shared" si="113"/>
        <v>9.9527859975794915</v>
      </c>
      <c r="W549" s="41" t="s">
        <v>55</v>
      </c>
      <c r="X549" s="39">
        <f t="shared" si="114"/>
        <v>2218.6922423684796</v>
      </c>
      <c r="Y549" s="39">
        <f t="shared" si="115"/>
        <v>2218.7145657554029</v>
      </c>
      <c r="Z549" s="41">
        <f t="shared" si="116"/>
        <v>89.742979762525152</v>
      </c>
      <c r="AA549" s="39">
        <f t="shared" si="117"/>
        <v>58760.407160198185</v>
      </c>
      <c r="AB549" s="41">
        <f t="shared" si="118"/>
        <v>-89.742979762525152</v>
      </c>
    </row>
    <row r="550" spans="6:28">
      <c r="F550" s="38">
        <f t="shared" si="106"/>
        <v>1935</v>
      </c>
      <c r="G550" s="38">
        <f t="shared" si="107"/>
        <v>1935000</v>
      </c>
      <c r="H550" s="38"/>
      <c r="I550" s="39">
        <f t="shared" si="108"/>
        <v>586647.40920468292</v>
      </c>
      <c r="J550" s="39" t="s">
        <v>55</v>
      </c>
      <c r="K550" s="39">
        <v>0</v>
      </c>
      <c r="L550" s="39">
        <f>1000*primary!M551</f>
        <v>998.04011996697704</v>
      </c>
      <c r="M550" s="41">
        <f>primary!N551</f>
        <v>89.714081380034997</v>
      </c>
      <c r="N550" s="40">
        <f t="shared" si="109"/>
        <v>4.9804204053185099</v>
      </c>
      <c r="O550" s="50" t="s">
        <v>55</v>
      </c>
      <c r="P550" s="39">
        <f t="shared" si="110"/>
        <v>998.02769324116673</v>
      </c>
      <c r="Q550" s="39">
        <f>1000*secondary!M551</f>
        <v>1214.1029638092887</v>
      </c>
      <c r="R550" s="41">
        <f>secondary!N551</f>
        <v>89.768122781303063</v>
      </c>
      <c r="S550" s="41">
        <f t="shared" si="111"/>
        <v>4.9134866891017053</v>
      </c>
      <c r="T550" s="50" t="s">
        <v>55</v>
      </c>
      <c r="U550" s="39">
        <f t="shared" si="112"/>
        <v>1214.0930213039917</v>
      </c>
      <c r="V550" s="41">
        <f t="shared" si="113"/>
        <v>9.8939070944202143</v>
      </c>
      <c r="W550" s="41" t="s">
        <v>55</v>
      </c>
      <c r="X550" s="39">
        <f t="shared" si="114"/>
        <v>2212.1207145451585</v>
      </c>
      <c r="Y550" s="39">
        <f t="shared" si="115"/>
        <v>2212.1428401252429</v>
      </c>
      <c r="Z550" s="41">
        <f t="shared" si="116"/>
        <v>89.743741227246986</v>
      </c>
      <c r="AA550" s="39">
        <f t="shared" si="117"/>
        <v>59293.80613807559</v>
      </c>
      <c r="AB550" s="41">
        <f t="shared" si="118"/>
        <v>-89.743741227246986</v>
      </c>
    </row>
    <row r="551" spans="6:28">
      <c r="F551" s="38">
        <f t="shared" si="106"/>
        <v>1938</v>
      </c>
      <c r="G551" s="38">
        <f t="shared" si="107"/>
        <v>1938000</v>
      </c>
      <c r="H551" s="38"/>
      <c r="I551" s="39">
        <f t="shared" si="108"/>
        <v>588467.88106402615</v>
      </c>
      <c r="J551" s="39" t="s">
        <v>55</v>
      </c>
      <c r="K551" s="39">
        <v>0</v>
      </c>
      <c r="L551" s="39">
        <f>1000*primary!M552</f>
        <v>995.09127212122473</v>
      </c>
      <c r="M551" s="41">
        <f>primary!N552</f>
        <v>89.714926173202514</v>
      </c>
      <c r="N551" s="40">
        <f t="shared" si="109"/>
        <v>4.9510331992592072</v>
      </c>
      <c r="O551" s="50" t="s">
        <v>55</v>
      </c>
      <c r="P551" s="39">
        <f t="shared" si="110"/>
        <v>995.07895522018612</v>
      </c>
      <c r="Q551" s="39">
        <f>1000*secondary!M552</f>
        <v>1210.5237078685743</v>
      </c>
      <c r="R551" s="41">
        <f>secondary!N552</f>
        <v>89.768806374415306</v>
      </c>
      <c r="S551" s="41">
        <f t="shared" si="111"/>
        <v>4.8845588243729861</v>
      </c>
      <c r="T551" s="50" t="s">
        <v>55</v>
      </c>
      <c r="U551" s="39">
        <f t="shared" si="112"/>
        <v>1210.5138530380282</v>
      </c>
      <c r="V551" s="41">
        <f t="shared" si="113"/>
        <v>9.8355920236321932</v>
      </c>
      <c r="W551" s="41" t="s">
        <v>55</v>
      </c>
      <c r="X551" s="39">
        <f t="shared" si="114"/>
        <v>2205.5928082582141</v>
      </c>
      <c r="Y551" s="39">
        <f t="shared" si="115"/>
        <v>2205.6147385050749</v>
      </c>
      <c r="Z551" s="41">
        <f t="shared" si="116"/>
        <v>89.74449763602361</v>
      </c>
      <c r="AA551" s="39">
        <f t="shared" si="117"/>
        <v>59830.448401082664</v>
      </c>
      <c r="AB551" s="41">
        <f t="shared" si="118"/>
        <v>-89.74449763602361</v>
      </c>
    </row>
    <row r="552" spans="6:28">
      <c r="F552" s="38">
        <f t="shared" si="106"/>
        <v>1941</v>
      </c>
      <c r="G552" s="38">
        <f t="shared" si="107"/>
        <v>1941000</v>
      </c>
      <c r="H552" s="38"/>
      <c r="I552" s="39">
        <f t="shared" si="108"/>
        <v>590291.17317411967</v>
      </c>
      <c r="J552" s="39" t="s">
        <v>55</v>
      </c>
      <c r="K552" s="39">
        <v>0</v>
      </c>
      <c r="L552" s="39">
        <f>1000*primary!M553</f>
        <v>992.16195072863866</v>
      </c>
      <c r="M552" s="41">
        <f>primary!N553</f>
        <v>89.715765372322451</v>
      </c>
      <c r="N552" s="40">
        <f t="shared" si="109"/>
        <v>4.9219266823683547</v>
      </c>
      <c r="O552" s="50" t="s">
        <v>55</v>
      </c>
      <c r="P552" s="39">
        <f t="shared" si="110"/>
        <v>992.14974228258052</v>
      </c>
      <c r="Q552" s="39">
        <f>1000*secondary!M553</f>
        <v>1206.9680997034998</v>
      </c>
      <c r="R552" s="41">
        <f>secondary!N553</f>
        <v>89.769485451065634</v>
      </c>
      <c r="S552" s="41">
        <f t="shared" si="111"/>
        <v>4.8559066456726008</v>
      </c>
      <c r="T552" s="50" t="s">
        <v>55</v>
      </c>
      <c r="U552" s="39">
        <f t="shared" si="112"/>
        <v>1206.9583314566107</v>
      </c>
      <c r="V552" s="41">
        <f t="shared" si="113"/>
        <v>9.7778333280409555</v>
      </c>
      <c r="W552" s="41" t="s">
        <v>55</v>
      </c>
      <c r="X552" s="39">
        <f t="shared" si="114"/>
        <v>2199.1080737391912</v>
      </c>
      <c r="Y552" s="39">
        <f t="shared" si="115"/>
        <v>2199.1298110865323</v>
      </c>
      <c r="Z552" s="41">
        <f t="shared" si="116"/>
        <v>89.745249040994693</v>
      </c>
      <c r="AA552" s="39">
        <f t="shared" si="117"/>
        <v>60370.345184886464</v>
      </c>
      <c r="AB552" s="41">
        <f t="shared" si="118"/>
        <v>-89.745249040994693</v>
      </c>
    </row>
    <row r="553" spans="6:28">
      <c r="F553" s="38">
        <f t="shared" si="106"/>
        <v>1944</v>
      </c>
      <c r="G553" s="38">
        <f t="shared" si="107"/>
        <v>1944000</v>
      </c>
      <c r="H553" s="38"/>
      <c r="I553" s="39">
        <f t="shared" si="108"/>
        <v>592117.28553496348</v>
      </c>
      <c r="J553" s="39" t="s">
        <v>55</v>
      </c>
      <c r="K553" s="39">
        <v>0</v>
      </c>
      <c r="L553" s="39">
        <f>1000*primary!M554</f>
        <v>989.25195493915771</v>
      </c>
      <c r="M553" s="41">
        <f>primary!N554</f>
        <v>89.716599034936209</v>
      </c>
      <c r="N553" s="40">
        <f t="shared" si="109"/>
        <v>4.8930971517548345</v>
      </c>
      <c r="O553" s="50" t="s">
        <v>55</v>
      </c>
      <c r="P553" s="39">
        <f t="shared" si="110"/>
        <v>989.23985360033328</v>
      </c>
      <c r="Q553" s="39">
        <f>1000*secondary!M554</f>
        <v>1203.4358965882407</v>
      </c>
      <c r="R553" s="41">
        <f>secondary!N554</f>
        <v>89.770160057612344</v>
      </c>
      <c r="S553" s="41">
        <f t="shared" si="111"/>
        <v>4.8275265239905956</v>
      </c>
      <c r="T553" s="50" t="s">
        <v>55</v>
      </c>
      <c r="U553" s="39">
        <f t="shared" si="112"/>
        <v>1203.4262138514362</v>
      </c>
      <c r="V553" s="41">
        <f t="shared" si="113"/>
        <v>9.7206236757454292</v>
      </c>
      <c r="W553" s="41" t="s">
        <v>55</v>
      </c>
      <c r="X553" s="39">
        <f t="shared" si="114"/>
        <v>2192.6660674517693</v>
      </c>
      <c r="Y553" s="39">
        <f t="shared" si="115"/>
        <v>2192.6876142941687</v>
      </c>
      <c r="Z553" s="41">
        <f t="shared" si="116"/>
        <v>89.745995493584729</v>
      </c>
      <c r="AA553" s="39">
        <f t="shared" si="117"/>
        <v>60913.507742553025</v>
      </c>
      <c r="AB553" s="41">
        <f t="shared" si="118"/>
        <v>-89.745995493584729</v>
      </c>
    </row>
    <row r="554" spans="6:28">
      <c r="F554" s="38">
        <f t="shared" si="106"/>
        <v>1947</v>
      </c>
      <c r="G554" s="38">
        <f t="shared" si="107"/>
        <v>1947000</v>
      </c>
      <c r="H554" s="38"/>
      <c r="I554" s="39">
        <f t="shared" si="108"/>
        <v>593946.21814655769</v>
      </c>
      <c r="J554" s="39" t="s">
        <v>55</v>
      </c>
      <c r="K554" s="39">
        <v>0</v>
      </c>
      <c r="L554" s="39">
        <f>1000*primary!M555</f>
        <v>986.36108667921826</v>
      </c>
      <c r="M554" s="41">
        <f>primary!N555</f>
        <v>89.717427217789762</v>
      </c>
      <c r="N554" s="40">
        <f t="shared" si="109"/>
        <v>4.864540966575043</v>
      </c>
      <c r="O554" s="50" t="s">
        <v>55</v>
      </c>
      <c r="P554" s="39">
        <f t="shared" si="110"/>
        <v>986.34909112149171</v>
      </c>
      <c r="Q554" s="39">
        <f>1000*secondary!M555</f>
        <v>1199.9268591454736</v>
      </c>
      <c r="R554" s="41">
        <f>secondary!N555</f>
        <v>89.770830239774284</v>
      </c>
      <c r="S554" s="41">
        <f t="shared" si="111"/>
        <v>4.7994148909957861</v>
      </c>
      <c r="T554" s="50" t="s">
        <v>55</v>
      </c>
      <c r="U554" s="39">
        <f t="shared" si="112"/>
        <v>1199.9172608623585</v>
      </c>
      <c r="V554" s="41">
        <f t="shared" si="113"/>
        <v>9.66395585757083</v>
      </c>
      <c r="W554" s="41" t="s">
        <v>55</v>
      </c>
      <c r="X554" s="39">
        <f t="shared" si="114"/>
        <v>2186.2663519838502</v>
      </c>
      <c r="Y554" s="39">
        <f t="shared" si="115"/>
        <v>2186.2877106775286</v>
      </c>
      <c r="Z554" s="41">
        <f t="shared" si="116"/>
        <v>89.746737044508009</v>
      </c>
      <c r="AA554" s="39">
        <f t="shared" si="117"/>
        <v>61459.947344570588</v>
      </c>
      <c r="AB554" s="41">
        <f t="shared" si="118"/>
        <v>-89.746737044508009</v>
      </c>
    </row>
    <row r="555" spans="6:28">
      <c r="F555" s="38">
        <f t="shared" si="106"/>
        <v>1950</v>
      </c>
      <c r="G555" s="38">
        <f t="shared" si="107"/>
        <v>1950000</v>
      </c>
      <c r="H555" s="38"/>
      <c r="I555" s="39">
        <f t="shared" si="108"/>
        <v>595777.9710089023</v>
      </c>
      <c r="J555" s="39" t="s">
        <v>55</v>
      </c>
      <c r="K555" s="39">
        <v>0</v>
      </c>
      <c r="L555" s="39">
        <f>1000*primary!M556</f>
        <v>983.48915060378454</v>
      </c>
      <c r="M555" s="41">
        <f>primary!N556</f>
        <v>89.718249976847346</v>
      </c>
      <c r="N555" s="40">
        <f t="shared" si="109"/>
        <v>4.8362545467767752</v>
      </c>
      <c r="O555" s="50" t="s">
        <v>55</v>
      </c>
      <c r="P555" s="39">
        <f t="shared" si="110"/>
        <v>983.47725952220787</v>
      </c>
      <c r="Q555" s="39">
        <f>1000*secondary!M556</f>
        <v>1196.4407512886412</v>
      </c>
      <c r="R555" s="41">
        <f>secondary!N556</f>
        <v>89.771496042641701</v>
      </c>
      <c r="S555" s="41">
        <f t="shared" si="111"/>
        <v>4.7715682378138613</v>
      </c>
      <c r="T555" s="50" t="s">
        <v>55</v>
      </c>
      <c r="U555" s="39">
        <f t="shared" si="112"/>
        <v>1196.4312364196614</v>
      </c>
      <c r="V555" s="41">
        <f t="shared" si="113"/>
        <v>9.6078227845906365</v>
      </c>
      <c r="W555" s="41" t="s">
        <v>55</v>
      </c>
      <c r="X555" s="39">
        <f t="shared" si="114"/>
        <v>2179.9084959418692</v>
      </c>
      <c r="Y555" s="39">
        <f t="shared" si="115"/>
        <v>2179.9296688054415</v>
      </c>
      <c r="Z555" s="41">
        <f t="shared" si="116"/>
        <v>89.747473743774378</v>
      </c>
      <c r="AA555" s="39">
        <f t="shared" si="117"/>
        <v>62009.675278818831</v>
      </c>
      <c r="AB555" s="41">
        <f t="shared" si="118"/>
        <v>-89.747473743774378</v>
      </c>
    </row>
    <row r="556" spans="6:28">
      <c r="F556" s="38">
        <f t="shared" si="106"/>
        <v>1953</v>
      </c>
      <c r="G556" s="38">
        <f t="shared" si="107"/>
        <v>1953000</v>
      </c>
      <c r="H556" s="38"/>
      <c r="I556" s="39">
        <f t="shared" si="108"/>
        <v>597612.5441219972</v>
      </c>
      <c r="J556" s="39" t="s">
        <v>55</v>
      </c>
      <c r="K556" s="39">
        <v>0</v>
      </c>
      <c r="L556" s="39">
        <f>1000*primary!M557</f>
        <v>980.63595404937348</v>
      </c>
      <c r="M556" s="41">
        <f>primary!N557</f>
        <v>89.719067367304973</v>
      </c>
      <c r="N556" s="40">
        <f t="shared" si="109"/>
        <v>4.8082343718717278</v>
      </c>
      <c r="O556" s="50" t="s">
        <v>55</v>
      </c>
      <c r="P556" s="39">
        <f t="shared" si="110"/>
        <v>980.62416615977304</v>
      </c>
      <c r="Q556" s="39">
        <f>1000*secondary!M557</f>
        <v>1192.9773401654084</v>
      </c>
      <c r="R556" s="41">
        <f>secondary!N557</f>
        <v>89.77215751068718</v>
      </c>
      <c r="S556" s="41">
        <f t="shared" si="111"/>
        <v>4.7439831138270119</v>
      </c>
      <c r="T556" s="50" t="s">
        <v>55</v>
      </c>
      <c r="U556" s="39">
        <f t="shared" si="112"/>
        <v>1192.9679076875236</v>
      </c>
      <c r="V556" s="41">
        <f t="shared" si="113"/>
        <v>9.5522174856987405</v>
      </c>
      <c r="W556" s="41" t="s">
        <v>55</v>
      </c>
      <c r="X556" s="39">
        <f t="shared" si="114"/>
        <v>2173.5920738472969</v>
      </c>
      <c r="Y556" s="39">
        <f t="shared" si="115"/>
        <v>2173.6130631625047</v>
      </c>
      <c r="Z556" s="41">
        <f t="shared" si="116"/>
        <v>89.748205640709614</v>
      </c>
      <c r="AA556" s="39">
        <f t="shared" si="117"/>
        <v>62562.702850591777</v>
      </c>
      <c r="AB556" s="41">
        <f t="shared" si="118"/>
        <v>-89.748205640709614</v>
      </c>
    </row>
    <row r="557" spans="6:28">
      <c r="F557" s="38">
        <f t="shared" si="106"/>
        <v>1956</v>
      </c>
      <c r="G557" s="38">
        <f t="shared" si="107"/>
        <v>1956000</v>
      </c>
      <c r="H557" s="38"/>
      <c r="I557" s="39">
        <f t="shared" si="108"/>
        <v>599449.93748584227</v>
      </c>
      <c r="J557" s="39" t="s">
        <v>55</v>
      </c>
      <c r="K557" s="39">
        <v>0</v>
      </c>
      <c r="L557" s="39">
        <f>1000*primary!M558</f>
        <v>977.80130698804794</v>
      </c>
      <c r="M557" s="41">
        <f>primary!N558</f>
        <v>89.719879443603602</v>
      </c>
      <c r="N557" s="40">
        <f t="shared" si="109"/>
        <v>4.7804769797376627</v>
      </c>
      <c r="O557" s="50" t="s">
        <v>55</v>
      </c>
      <c r="P557" s="39">
        <f t="shared" si="110"/>
        <v>977.7896210266199</v>
      </c>
      <c r="Q557" s="39">
        <f>1000*secondary!M558</f>
        <v>1189.5363961022861</v>
      </c>
      <c r="R557" s="41">
        <f>secondary!N558</f>
        <v>89.772814687776147</v>
      </c>
      <c r="S557" s="41">
        <f t="shared" si="111"/>
        <v>4.7166561255064838</v>
      </c>
      <c r="T557" s="50" t="s">
        <v>55</v>
      </c>
      <c r="U557" s="39">
        <f t="shared" si="112"/>
        <v>1189.5270450086489</v>
      </c>
      <c r="V557" s="41">
        <f t="shared" si="113"/>
        <v>9.4971331052441457</v>
      </c>
      <c r="W557" s="41" t="s">
        <v>55</v>
      </c>
      <c r="X557" s="39">
        <f t="shared" si="114"/>
        <v>2167.316666035269</v>
      </c>
      <c r="Y557" s="39">
        <f t="shared" si="115"/>
        <v>2167.337474047697</v>
      </c>
      <c r="Z557" s="41">
        <f t="shared" si="116"/>
        <v>89.748932783970787</v>
      </c>
      <c r="AA557" s="39">
        <f t="shared" si="117"/>
        <v>63119.041382587006</v>
      </c>
      <c r="AB557" s="41">
        <f t="shared" si="118"/>
        <v>-89.748932783970787</v>
      </c>
    </row>
    <row r="558" spans="6:28">
      <c r="F558" s="38">
        <f t="shared" si="106"/>
        <v>1959</v>
      </c>
      <c r="G558" s="38">
        <f t="shared" si="107"/>
        <v>1959000</v>
      </c>
      <c r="H558" s="38"/>
      <c r="I558" s="39">
        <f t="shared" si="108"/>
        <v>601290.15110043786</v>
      </c>
      <c r="J558" s="39" t="s">
        <v>55</v>
      </c>
      <c r="K558" s="39">
        <v>0</v>
      </c>
      <c r="L558" s="39">
        <f>1000*primary!M559</f>
        <v>974.98502198235281</v>
      </c>
      <c r="M558" s="41">
        <f>primary!N559</f>
        <v>89.72068625944199</v>
      </c>
      <c r="N558" s="40">
        <f t="shared" si="109"/>
        <v>4.7529789654495724</v>
      </c>
      <c r="O558" s="50" t="s">
        <v>55</v>
      </c>
      <c r="P558" s="39">
        <f t="shared" si="110"/>
        <v>974.97343670526891</v>
      </c>
      <c r="Q558" s="39">
        <f>1000*secondary!M559</f>
        <v>1186.1176925503871</v>
      </c>
      <c r="R558" s="41">
        <f>secondary!N559</f>
        <v>89.773467617177261</v>
      </c>
      <c r="S558" s="41">
        <f t="shared" si="111"/>
        <v>4.6895839352701572</v>
      </c>
      <c r="T558" s="50" t="s">
        <v>55</v>
      </c>
      <c r="U558" s="39">
        <f t="shared" si="112"/>
        <v>1186.10842185003</v>
      </c>
      <c r="V558" s="41">
        <f t="shared" si="113"/>
        <v>9.4425629007197287</v>
      </c>
      <c r="W558" s="41" t="s">
        <v>55</v>
      </c>
      <c r="X558" s="39">
        <f t="shared" si="114"/>
        <v>2161.0818585552988</v>
      </c>
      <c r="Y558" s="39">
        <f t="shared" si="115"/>
        <v>2161.1024874750756</v>
      </c>
      <c r="Z558" s="41">
        <f t="shared" si="116"/>
        <v>89.749655221543193</v>
      </c>
      <c r="AA558" s="39">
        <f t="shared" si="117"/>
        <v>63678.702214904646</v>
      </c>
      <c r="AB558" s="41">
        <f t="shared" si="118"/>
        <v>-89.749655221543193</v>
      </c>
    </row>
    <row r="559" spans="6:28">
      <c r="F559" s="38">
        <f t="shared" si="106"/>
        <v>1962</v>
      </c>
      <c r="G559" s="38">
        <f t="shared" si="107"/>
        <v>1962000</v>
      </c>
      <c r="H559" s="38"/>
      <c r="I559" s="39">
        <f t="shared" si="108"/>
        <v>603133.18496578385</v>
      </c>
      <c r="J559" s="39" t="s">
        <v>55</v>
      </c>
      <c r="K559" s="39">
        <v>0</v>
      </c>
      <c r="L559" s="39">
        <f>1000*primary!M560</f>
        <v>972.18691414117575</v>
      </c>
      <c r="M559" s="41">
        <f>primary!N560</f>
        <v>89.721487867789406</v>
      </c>
      <c r="N559" s="40">
        <f t="shared" si="109"/>
        <v>4.7257369801367934</v>
      </c>
      <c r="O559" s="50" t="s">
        <v>55</v>
      </c>
      <c r="P559" s="39">
        <f t="shared" si="110"/>
        <v>972.17542832419724</v>
      </c>
      <c r="Q559" s="39">
        <f>1000*secondary!M560</f>
        <v>1182.7210060322907</v>
      </c>
      <c r="R559" s="41">
        <f>secondary!N560</f>
        <v>89.774116341572579</v>
      </c>
      <c r="S559" s="41">
        <f t="shared" si="111"/>
        <v>4.6627632603666962</v>
      </c>
      <c r="T559" s="50" t="s">
        <v>55</v>
      </c>
      <c r="U559" s="39">
        <f t="shared" si="112"/>
        <v>1182.7118147498195</v>
      </c>
      <c r="V559" s="41">
        <f t="shared" si="113"/>
        <v>9.3885002405034896</v>
      </c>
      <c r="W559" s="41" t="s">
        <v>55</v>
      </c>
      <c r="X559" s="39">
        <f t="shared" si="114"/>
        <v>2154.8872430740166</v>
      </c>
      <c r="Y559" s="39">
        <f t="shared" si="115"/>
        <v>2154.9076950764975</v>
      </c>
      <c r="Z559" s="41">
        <f t="shared" si="116"/>
        <v>89.750373000772555</v>
      </c>
      <c r="AA559" s="39">
        <f t="shared" si="117"/>
        <v>64241.696705057424</v>
      </c>
      <c r="AB559" s="41">
        <f t="shared" si="118"/>
        <v>-89.750373000772555</v>
      </c>
    </row>
    <row r="560" spans="6:28">
      <c r="F560" s="38">
        <f t="shared" si="106"/>
        <v>1965</v>
      </c>
      <c r="G560" s="38">
        <f t="shared" si="107"/>
        <v>1965000</v>
      </c>
      <c r="H560" s="38"/>
      <c r="I560" s="39">
        <f t="shared" si="108"/>
        <v>604979.03908187989</v>
      </c>
      <c r="J560" s="39" t="s">
        <v>55</v>
      </c>
      <c r="K560" s="39">
        <v>0</v>
      </c>
      <c r="L560" s="39">
        <f>1000*primary!M561</f>
        <v>969.4068010765053</v>
      </c>
      <c r="M560" s="41">
        <f>primary!N561</f>
        <v>89.722284320898027</v>
      </c>
      <c r="N560" s="40">
        <f t="shared" si="109"/>
        <v>4.6987477298667502</v>
      </c>
      <c r="O560" s="50" t="s">
        <v>55</v>
      </c>
      <c r="P560" s="39">
        <f t="shared" si="110"/>
        <v>969.39541351460616</v>
      </c>
      <c r="Q560" s="39">
        <f>1000*secondary!M561</f>
        <v>1179.3461160899851</v>
      </c>
      <c r="R560" s="41">
        <f>secondary!N561</f>
        <v>89.774760903067431</v>
      </c>
      <c r="S560" s="41">
        <f t="shared" si="111"/>
        <v>4.6361908717885179</v>
      </c>
      <c r="T560" s="50" t="s">
        <v>55</v>
      </c>
      <c r="U560" s="39">
        <f t="shared" si="112"/>
        <v>1179.3370032652808</v>
      </c>
      <c r="V560" s="41">
        <f t="shared" si="113"/>
        <v>9.3349386016552671</v>
      </c>
      <c r="W560" s="41" t="s">
        <v>55</v>
      </c>
      <c r="X560" s="39">
        <f t="shared" si="114"/>
        <v>2148.732416779887</v>
      </c>
      <c r="Y560" s="39">
        <f t="shared" si="115"/>
        <v>2148.7526940063231</v>
      </c>
      <c r="Z560" s="41">
        <f t="shared" si="116"/>
        <v>89.751086168357162</v>
      </c>
      <c r="AA560" s="39">
        <f t="shared" si="117"/>
        <v>64808.036227962475</v>
      </c>
      <c r="AB560" s="41">
        <f t="shared" si="118"/>
        <v>-89.751086168357162</v>
      </c>
    </row>
    <row r="561" spans="6:28">
      <c r="F561" s="38">
        <f t="shared" si="106"/>
        <v>1968</v>
      </c>
      <c r="G561" s="38">
        <f t="shared" si="107"/>
        <v>1968000</v>
      </c>
      <c r="H561" s="38"/>
      <c r="I561" s="39">
        <f t="shared" si="108"/>
        <v>606827.71344872646</v>
      </c>
      <c r="J561" s="39" t="s">
        <v>55</v>
      </c>
      <c r="K561" s="39">
        <v>0</v>
      </c>
      <c r="L561" s="39">
        <f>1000*primary!M562</f>
        <v>966.64450286107194</v>
      </c>
      <c r="M561" s="41">
        <f>primary!N562</f>
        <v>89.723075670314998</v>
      </c>
      <c r="N561" s="40">
        <f t="shared" si="109"/>
        <v>4.6720079745575509</v>
      </c>
      <c r="O561" s="50" t="s">
        <v>55</v>
      </c>
      <c r="P561" s="39">
        <f t="shared" si="110"/>
        <v>966.63321236807008</v>
      </c>
      <c r="Q561" s="39">
        <f>1000*secondary!M562</f>
        <v>1175.9928052338744</v>
      </c>
      <c r="R561" s="41">
        <f>secondary!N562</f>
        <v>89.77540134320023</v>
      </c>
      <c r="S561" s="41">
        <f t="shared" si="111"/>
        <v>4.6098635932061871</v>
      </c>
      <c r="T561" s="50" t="s">
        <v>55</v>
      </c>
      <c r="U561" s="39">
        <f t="shared" si="112"/>
        <v>1175.9837699218001</v>
      </c>
      <c r="V561" s="41">
        <f t="shared" si="113"/>
        <v>9.2818715677637371</v>
      </c>
      <c r="W561" s="41" t="s">
        <v>55</v>
      </c>
      <c r="X561" s="39">
        <f t="shared" si="114"/>
        <v>2142.6169822898701</v>
      </c>
      <c r="Y561" s="39">
        <f t="shared" si="115"/>
        <v>2142.6370868480622</v>
      </c>
      <c r="Z561" s="41">
        <f t="shared" si="116"/>
        <v>89.751794770363489</v>
      </c>
      <c r="AA561" s="39">
        <f t="shared" si="117"/>
        <v>65377.732175939629</v>
      </c>
      <c r="AB561" s="41">
        <f t="shared" si="118"/>
        <v>-89.751794770363489</v>
      </c>
    </row>
    <row r="562" spans="6:28">
      <c r="F562" s="38">
        <f t="shared" si="106"/>
        <v>1971</v>
      </c>
      <c r="G562" s="38">
        <f t="shared" si="107"/>
        <v>1971000</v>
      </c>
      <c r="H562" s="38"/>
      <c r="I562" s="39">
        <f t="shared" si="108"/>
        <v>608679.20806632342</v>
      </c>
      <c r="J562" s="39" t="s">
        <v>55</v>
      </c>
      <c r="K562" s="39">
        <v>0</v>
      </c>
      <c r="L562" s="39">
        <f>1000*primary!M563</f>
        <v>963.89984198684397</v>
      </c>
      <c r="M562" s="41">
        <f>primary!N563</f>
        <v>89.723861966894404</v>
      </c>
      <c r="N562" s="40">
        <f t="shared" si="109"/>
        <v>4.6455145269112403</v>
      </c>
      <c r="O562" s="50" t="s">
        <v>55</v>
      </c>
      <c r="P562" s="39">
        <f t="shared" si="110"/>
        <v>963.88864739504174</v>
      </c>
      <c r="Q562" s="39">
        <f>1000*secondary!M563</f>
        <v>1172.6608588928075</v>
      </c>
      <c r="R562" s="41">
        <f>secondary!N563</f>
        <v>89.776037702951996</v>
      </c>
      <c r="S562" s="41">
        <f t="shared" si="111"/>
        <v>4.5837782999304464</v>
      </c>
      <c r="T562" s="50" t="s">
        <v>55</v>
      </c>
      <c r="U562" s="39">
        <f t="shared" si="112"/>
        <v>1172.6519001629231</v>
      </c>
      <c r="V562" s="41">
        <f t="shared" si="113"/>
        <v>9.2292928268416858</v>
      </c>
      <c r="W562" s="41" t="s">
        <v>55</v>
      </c>
      <c r="X562" s="39">
        <f t="shared" si="114"/>
        <v>2136.5405475579646</v>
      </c>
      <c r="Y562" s="39">
        <f t="shared" si="115"/>
        <v>2136.5604815229012</v>
      </c>
      <c r="Z562" s="41">
        <f t="shared" si="116"/>
        <v>89.752498852242454</v>
      </c>
      <c r="AA562" s="39">
        <f t="shared" si="117"/>
        <v>65950.795958721006</v>
      </c>
      <c r="AB562" s="41">
        <f t="shared" si="118"/>
        <v>-89.752498852242454</v>
      </c>
    </row>
    <row r="563" spans="6:28">
      <c r="F563" s="38">
        <f t="shared" si="106"/>
        <v>1974</v>
      </c>
      <c r="G563" s="38">
        <f t="shared" si="107"/>
        <v>1974000</v>
      </c>
      <c r="H563" s="38"/>
      <c r="I563" s="39">
        <f t="shared" si="108"/>
        <v>610533.52293467068</v>
      </c>
      <c r="J563" s="39" t="s">
        <v>55</v>
      </c>
      <c r="K563" s="39">
        <v>0</v>
      </c>
      <c r="L563" s="39">
        <f>1000*primary!M564</f>
        <v>961.17264332436321</v>
      </c>
      <c r="M563" s="41">
        <f>primary!N564</f>
        <v>89.724643260808847</v>
      </c>
      <c r="N563" s="40">
        <f t="shared" si="109"/>
        <v>4.6192642513758075</v>
      </c>
      <c r="O563" s="50" t="s">
        <v>55</v>
      </c>
      <c r="P563" s="39">
        <f t="shared" si="110"/>
        <v>961.16154348419468</v>
      </c>
      <c r="Q563" s="39">
        <f>1000*secondary!M564</f>
        <v>1169.3500653651224</v>
      </c>
      <c r="R563" s="41">
        <f>secondary!N564</f>
        <v>89.776670022755667</v>
      </c>
      <c r="S563" s="41">
        <f t="shared" si="111"/>
        <v>4.557931917897692</v>
      </c>
      <c r="T563" s="50" t="s">
        <v>55</v>
      </c>
      <c r="U563" s="39">
        <f t="shared" si="112"/>
        <v>1169.3411823014051</v>
      </c>
      <c r="V563" s="41">
        <f t="shared" si="113"/>
        <v>9.1771961692735005</v>
      </c>
      <c r="W563" s="41" t="s">
        <v>55</v>
      </c>
      <c r="X563" s="39">
        <f t="shared" si="114"/>
        <v>2130.5027257856</v>
      </c>
      <c r="Y563" s="39">
        <f t="shared" si="115"/>
        <v>2130.5224912000813</v>
      </c>
      <c r="Z563" s="41">
        <f t="shared" si="116"/>
        <v>89.753198458838767</v>
      </c>
      <c r="AA563" s="39">
        <f t="shared" si="117"/>
        <v>66527.239003435476</v>
      </c>
      <c r="AB563" s="41">
        <f t="shared" si="118"/>
        <v>-89.753198458838767</v>
      </c>
    </row>
    <row r="564" spans="6:28">
      <c r="F564" s="38">
        <f t="shared" si="106"/>
        <v>1977</v>
      </c>
      <c r="G564" s="38">
        <f t="shared" si="107"/>
        <v>1977000</v>
      </c>
      <c r="H564" s="38"/>
      <c r="I564" s="39">
        <f t="shared" si="108"/>
        <v>612390.65805376822</v>
      </c>
      <c r="J564" s="39" t="s">
        <v>55</v>
      </c>
      <c r="K564" s="39">
        <v>0</v>
      </c>
      <c r="L564" s="39">
        <f>1000*primary!M565</f>
        <v>958.46273408289778</v>
      </c>
      <c r="M564" s="41">
        <f>primary!N565</f>
        <v>89.725419601560958</v>
      </c>
      <c r="N564" s="40">
        <f t="shared" si="109"/>
        <v>4.5932540631282661</v>
      </c>
      <c r="O564" s="50" t="s">
        <v>55</v>
      </c>
      <c r="P564" s="39">
        <f t="shared" si="110"/>
        <v>958.45172786258524</v>
      </c>
      <c r="Q564" s="39">
        <f>1000*secondary!M565</f>
        <v>1166.0602157706658</v>
      </c>
      <c r="R564" s="41">
        <f>secondary!N565</f>
        <v>89.777298342505318</v>
      </c>
      <c r="S564" s="41">
        <f t="shared" si="111"/>
        <v>4.532321422676751</v>
      </c>
      <c r="T564" s="50" t="s">
        <v>55</v>
      </c>
      <c r="U564" s="39">
        <f t="shared" si="112"/>
        <v>1166.0514074712371</v>
      </c>
      <c r="V564" s="41">
        <f t="shared" si="113"/>
        <v>9.1255754858050171</v>
      </c>
      <c r="W564" s="41" t="s">
        <v>55</v>
      </c>
      <c r="X564" s="39">
        <f t="shared" si="114"/>
        <v>2124.5031353338222</v>
      </c>
      <c r="Y564" s="39">
        <f t="shared" si="115"/>
        <v>2124.5227342090716</v>
      </c>
      <c r="Z564" s="41">
        <f t="shared" si="116"/>
        <v>89.753893634390408</v>
      </c>
      <c r="AA564" s="39">
        <f t="shared" si="117"/>
        <v>67107.072754628127</v>
      </c>
      <c r="AB564" s="41">
        <f t="shared" si="118"/>
        <v>-89.753893634390408</v>
      </c>
    </row>
    <row r="565" spans="6:28">
      <c r="F565" s="38">
        <f t="shared" si="106"/>
        <v>1980</v>
      </c>
      <c r="G565" s="38">
        <f t="shared" si="107"/>
        <v>1980000</v>
      </c>
      <c r="H565" s="38"/>
      <c r="I565" s="39">
        <f t="shared" si="108"/>
        <v>614250.61342361616</v>
      </c>
      <c r="J565" s="39" t="s">
        <v>55</v>
      </c>
      <c r="K565" s="39">
        <v>0</v>
      </c>
      <c r="L565" s="39">
        <f>1000*primary!M566</f>
        <v>955.76994377139579</v>
      </c>
      <c r="M565" s="41">
        <f>primary!N566</f>
        <v>89.726191037994468</v>
      </c>
      <c r="N565" s="40">
        <f t="shared" si="109"/>
        <v>4.5674809270838512</v>
      </c>
      <c r="O565" s="50" t="s">
        <v>55</v>
      </c>
      <c r="P565" s="39">
        <f t="shared" si="110"/>
        <v>955.75903005661303</v>
      </c>
      <c r="Q565" s="39">
        <f>1000*secondary!M566</f>
        <v>1162.79110400378</v>
      </c>
      <c r="R565" s="41">
        <f>secondary!N566</f>
        <v>89.777922701565103</v>
      </c>
      <c r="S565" s="41">
        <f t="shared" si="111"/>
        <v>4.5069438385011846</v>
      </c>
      <c r="T565" s="50" t="s">
        <v>55</v>
      </c>
      <c r="U565" s="39">
        <f t="shared" si="112"/>
        <v>1162.7823695806392</v>
      </c>
      <c r="V565" s="41">
        <f t="shared" si="113"/>
        <v>9.0744247655850359</v>
      </c>
      <c r="W565" s="41" t="s">
        <v>55</v>
      </c>
      <c r="X565" s="39">
        <f t="shared" si="114"/>
        <v>2118.5413996372522</v>
      </c>
      <c r="Y565" s="39">
        <f t="shared" si="115"/>
        <v>2118.5608339535106</v>
      </c>
      <c r="Z565" s="41">
        <f t="shared" si="116"/>
        <v>89.754584422559404</v>
      </c>
      <c r="AA565" s="39">
        <f t="shared" si="117"/>
        <v>67690.308674239684</v>
      </c>
      <c r="AB565" s="41">
        <f t="shared" si="118"/>
        <v>-89.754584422559404</v>
      </c>
    </row>
    <row r="566" spans="6:28">
      <c r="F566" s="38">
        <f t="shared" si="106"/>
        <v>1983</v>
      </c>
      <c r="G566" s="38">
        <f t="shared" si="107"/>
        <v>1983000</v>
      </c>
      <c r="H566" s="38"/>
      <c r="I566" s="39">
        <f t="shared" si="108"/>
        <v>616113.38904421439</v>
      </c>
      <c r="J566" s="39" t="s">
        <v>55</v>
      </c>
      <c r="K566" s="39">
        <v>0</v>
      </c>
      <c r="L566" s="39">
        <f>1000*primary!M567</f>
        <v>953.0941041602166</v>
      </c>
      <c r="M566" s="41">
        <f>primary!N567</f>
        <v>89.726957618305264</v>
      </c>
      <c r="N566" s="40">
        <f t="shared" si="109"/>
        <v>4.5419418569246046</v>
      </c>
      <c r="O566" s="50" t="s">
        <v>55</v>
      </c>
      <c r="P566" s="39">
        <f t="shared" si="110"/>
        <v>953.08328185376024</v>
      </c>
      <c r="Q566" s="39">
        <f>1000*secondary!M567</f>
        <v>1159.5425266872207</v>
      </c>
      <c r="R566" s="41">
        <f>secondary!N567</f>
        <v>89.778543138778119</v>
      </c>
      <c r="S566" s="41">
        <f t="shared" si="111"/>
        <v>4.4817962373203004</v>
      </c>
      <c r="T566" s="50" t="s">
        <v>55</v>
      </c>
      <c r="U566" s="39">
        <f t="shared" si="112"/>
        <v>1159.5338652659832</v>
      </c>
      <c r="V566" s="41">
        <f t="shared" si="113"/>
        <v>9.023738094244905</v>
      </c>
      <c r="W566" s="41" t="s">
        <v>55</v>
      </c>
      <c r="X566" s="39">
        <f t="shared" si="114"/>
        <v>2112.6171471197435</v>
      </c>
      <c r="Y566" s="39">
        <f t="shared" si="115"/>
        <v>2112.6364188268549</v>
      </c>
      <c r="Z566" s="41">
        <f t="shared" si="116"/>
        <v>89.75527086641884</v>
      </c>
      <c r="AA566" s="39">
        <f t="shared" si="117"/>
        <v>68276.958241635439</v>
      </c>
      <c r="AB566" s="41">
        <f t="shared" si="118"/>
        <v>-89.75527086641884</v>
      </c>
    </row>
    <row r="567" spans="6:28">
      <c r="F567" s="38">
        <f t="shared" si="106"/>
        <v>1986</v>
      </c>
      <c r="G567" s="38">
        <f t="shared" si="107"/>
        <v>1986000</v>
      </c>
      <c r="H567" s="38"/>
      <c r="I567" s="39">
        <f t="shared" si="108"/>
        <v>617978.98491556291</v>
      </c>
      <c r="J567" s="39" t="s">
        <v>55</v>
      </c>
      <c r="K567" s="39">
        <v>0</v>
      </c>
      <c r="L567" s="39">
        <f>1000*primary!M568</f>
        <v>950.43504924362935</v>
      </c>
      <c r="M567" s="41">
        <f>primary!N568</f>
        <v>89.727719390052073</v>
      </c>
      <c r="N567" s="40">
        <f t="shared" si="109"/>
        <v>4.5166339141536795</v>
      </c>
      <c r="O567" s="50" t="s">
        <v>55</v>
      </c>
      <c r="P567" s="39">
        <f t="shared" si="110"/>
        <v>950.42431726509687</v>
      </c>
      <c r="Q567" s="39">
        <f>1000*secondary!M568</f>
        <v>1156.3142831270011</v>
      </c>
      <c r="R567" s="41">
        <f>secondary!N568</f>
        <v>89.779159692474906</v>
      </c>
      <c r="S567" s="41">
        <f t="shared" si="111"/>
        <v>4.4568757378782999</v>
      </c>
      <c r="T567" s="50" t="s">
        <v>55</v>
      </c>
      <c r="U567" s="39">
        <f t="shared" si="112"/>
        <v>1156.3056938466434</v>
      </c>
      <c r="V567" s="41">
        <f t="shared" si="113"/>
        <v>8.9735096520319786</v>
      </c>
      <c r="W567" s="41" t="s">
        <v>55</v>
      </c>
      <c r="X567" s="39">
        <f t="shared" si="114"/>
        <v>2106.7300111117402</v>
      </c>
      <c r="Y567" s="39">
        <f t="shared" si="115"/>
        <v>2106.7491221297205</v>
      </c>
      <c r="Z567" s="41">
        <f t="shared" si="116"/>
        <v>89.755953008480049</v>
      </c>
      <c r="AA567" s="39">
        <f t="shared" si="117"/>
        <v>68867.03295355865</v>
      </c>
      <c r="AB567" s="41">
        <f t="shared" si="118"/>
        <v>-89.755953008480049</v>
      </c>
    </row>
    <row r="568" spans="6:28">
      <c r="F568" s="38">
        <f t="shared" si="106"/>
        <v>1989</v>
      </c>
      <c r="G568" s="38">
        <f t="shared" si="107"/>
        <v>1989000</v>
      </c>
      <c r="H568" s="38"/>
      <c r="I568" s="39">
        <f t="shared" si="108"/>
        <v>619847.40103766182</v>
      </c>
      <c r="J568" s="39" t="s">
        <v>55</v>
      </c>
      <c r="K568" s="39">
        <v>0</v>
      </c>
      <c r="L568" s="39">
        <f>1000*primary!M569</f>
        <v>947.79261520304999</v>
      </c>
      <c r="M568" s="41">
        <f>primary!N569</f>
        <v>89.728476400167054</v>
      </c>
      <c r="N568" s="40">
        <f t="shared" si="109"/>
        <v>4.4915542071671926</v>
      </c>
      <c r="O568" s="50" t="s">
        <v>55</v>
      </c>
      <c r="P568" s="39">
        <f t="shared" si="110"/>
        <v>947.78197248852598</v>
      </c>
      <c r="Q568" s="39">
        <f>1000*secondary!M569</f>
        <v>1153.1061752681176</v>
      </c>
      <c r="R568" s="41">
        <f>secondary!N569</f>
        <v>89.779772400482031</v>
      </c>
      <c r="S568" s="41">
        <f t="shared" si="111"/>
        <v>4.4321795048046981</v>
      </c>
      <c r="T568" s="50" t="s">
        <v>55</v>
      </c>
      <c r="U568" s="39">
        <f t="shared" si="112"/>
        <v>1153.0976572807283</v>
      </c>
      <c r="V568" s="41">
        <f t="shared" si="113"/>
        <v>8.9237337119718916</v>
      </c>
      <c r="W568" s="41" t="s">
        <v>55</v>
      </c>
      <c r="X568" s="39">
        <f t="shared" si="114"/>
        <v>2100.8796297692543</v>
      </c>
      <c r="Y568" s="39">
        <f t="shared" si="115"/>
        <v>2100.8985819888503</v>
      </c>
      <c r="Z568" s="41">
        <f t="shared" si="116"/>
        <v>89.75663089068469</v>
      </c>
      <c r="AA568" s="39">
        <f t="shared" si="117"/>
        <v>69460.544324186601</v>
      </c>
      <c r="AB568" s="41">
        <f t="shared" si="118"/>
        <v>-89.75663089068469</v>
      </c>
    </row>
    <row r="569" spans="6:28">
      <c r="F569" s="38">
        <f t="shared" si="106"/>
        <v>1992</v>
      </c>
      <c r="G569" s="38">
        <f t="shared" si="107"/>
        <v>1992000</v>
      </c>
      <c r="H569" s="38"/>
      <c r="I569" s="39">
        <f t="shared" si="108"/>
        <v>621718.63741051115</v>
      </c>
      <c r="J569" s="39" t="s">
        <v>55</v>
      </c>
      <c r="K569" s="39">
        <v>0</v>
      </c>
      <c r="L569" s="39">
        <f>1000*primary!M570</f>
        <v>945.1666403710102</v>
      </c>
      <c r="M569" s="41">
        <f>primary!N570</f>
        <v>89.729228694966068</v>
      </c>
      <c r="N569" s="40">
        <f t="shared" si="109"/>
        <v>4.4666998903510207</v>
      </c>
      <c r="O569" s="50" t="s">
        <v>55</v>
      </c>
      <c r="P569" s="39">
        <f t="shared" si="110"/>
        <v>945.1560858727579</v>
      </c>
      <c r="Q569" s="39">
        <f>1000*secondary!M570</f>
        <v>1149.9180076511657</v>
      </c>
      <c r="R569" s="41">
        <f>secondary!N570</f>
        <v>89.780381300130315</v>
      </c>
      <c r="S569" s="41">
        <f t="shared" si="111"/>
        <v>4.4077047477347735</v>
      </c>
      <c r="T569" s="50" t="s">
        <v>55</v>
      </c>
      <c r="U569" s="39">
        <f t="shared" si="112"/>
        <v>1149.9095601217007</v>
      </c>
      <c r="V569" s="41">
        <f t="shared" si="113"/>
        <v>8.8744046380857942</v>
      </c>
      <c r="W569" s="41" t="s">
        <v>55</v>
      </c>
      <c r="X569" s="39">
        <f t="shared" si="114"/>
        <v>2095.0656459944585</v>
      </c>
      <c r="Y569" s="39">
        <f t="shared" si="115"/>
        <v>2095.0844412776919</v>
      </c>
      <c r="Z569" s="41">
        <f t="shared" si="116"/>
        <v>89.757304554438832</v>
      </c>
      <c r="AA569" s="39">
        <f t="shared" si="117"/>
        <v>70057.503885084923</v>
      </c>
      <c r="AB569" s="41">
        <f t="shared" si="118"/>
        <v>-89.757304554438832</v>
      </c>
    </row>
    <row r="570" spans="6:28">
      <c r="F570" s="38">
        <f t="shared" si="106"/>
        <v>1995</v>
      </c>
      <c r="G570" s="38">
        <f t="shared" si="107"/>
        <v>1995000</v>
      </c>
      <c r="H570" s="38"/>
      <c r="I570" s="39">
        <f t="shared" si="108"/>
        <v>623592.69403411087</v>
      </c>
      <c r="J570" s="39" t="s">
        <v>55</v>
      </c>
      <c r="K570" s="39">
        <v>0</v>
      </c>
      <c r="L570" s="39">
        <f>1000*primary!M571</f>
        <v>942.55696519583807</v>
      </c>
      <c r="M570" s="41">
        <f>primary!N571</f>
        <v>89.729976320158812</v>
      </c>
      <c r="N570" s="40">
        <f t="shared" si="109"/>
        <v>4.442068163195918</v>
      </c>
      <c r="O570" s="50" t="s">
        <v>55</v>
      </c>
      <c r="P570" s="39">
        <f t="shared" si="110"/>
        <v>942.54649788199936</v>
      </c>
      <c r="Q570" s="39">
        <f>1000*secondary!M571</f>
        <v>1146.7495873697931</v>
      </c>
      <c r="R570" s="41">
        <f>secondary!N571</f>
        <v>89.780986428262949</v>
      </c>
      <c r="S570" s="41">
        <f t="shared" si="111"/>
        <v>4.3834487204427148</v>
      </c>
      <c r="T570" s="50" t="s">
        <v>55</v>
      </c>
      <c r="U570" s="39">
        <f t="shared" si="112"/>
        <v>1146.7412094758372</v>
      </c>
      <c r="V570" s="41">
        <f t="shared" si="113"/>
        <v>8.8255168836386328</v>
      </c>
      <c r="W570" s="41" t="s">
        <v>55</v>
      </c>
      <c r="X570" s="39">
        <f t="shared" si="114"/>
        <v>2089.2877073578366</v>
      </c>
      <c r="Y570" s="39">
        <f t="shared" si="115"/>
        <v>2089.3063475385384</v>
      </c>
      <c r="Z570" s="41">
        <f t="shared" si="116"/>
        <v>89.75797404059378</v>
      </c>
      <c r="AA570" s="39">
        <f t="shared" si="117"/>
        <v>70657.923185232488</v>
      </c>
      <c r="AB570" s="41">
        <f t="shared" si="118"/>
        <v>-89.75797404059378</v>
      </c>
    </row>
    <row r="571" spans="6:28">
      <c r="F571" s="38">
        <f t="shared" si="106"/>
        <v>1998</v>
      </c>
      <c r="G571" s="38">
        <f t="shared" si="107"/>
        <v>1998000</v>
      </c>
      <c r="H571" s="38"/>
      <c r="I571" s="39">
        <f t="shared" si="108"/>
        <v>625469.57090846065</v>
      </c>
      <c r="J571" s="39" t="s">
        <v>55</v>
      </c>
      <c r="K571" s="39">
        <v>0</v>
      </c>
      <c r="L571" s="39">
        <f>1000*primary!M572</f>
        <v>939.96343220702659</v>
      </c>
      <c r="M571" s="41">
        <f>primary!N572</f>
        <v>89.730719320858768</v>
      </c>
      <c r="N571" s="40">
        <f t="shared" si="109"/>
        <v>4.4176562694319816</v>
      </c>
      <c r="O571" s="50" t="s">
        <v>55</v>
      </c>
      <c r="P571" s="39">
        <f t="shared" si="110"/>
        <v>939.95305106132753</v>
      </c>
      <c r="Q571" s="39">
        <f>1000*secondary!M572</f>
        <v>1143.6007240290025</v>
      </c>
      <c r="R571" s="41">
        <f>secondary!N572</f>
        <v>89.781587821243505</v>
      </c>
      <c r="S571" s="41">
        <f t="shared" si="111"/>
        <v>4.3594087199989779</v>
      </c>
      <c r="T571" s="50" t="s">
        <v>55</v>
      </c>
      <c r="U571" s="39">
        <f t="shared" si="112"/>
        <v>1143.592414960536</v>
      </c>
      <c r="V571" s="41">
        <f t="shared" si="113"/>
        <v>8.7770649894309596</v>
      </c>
      <c r="W571" s="41" t="s">
        <v>55</v>
      </c>
      <c r="X571" s="39">
        <f t="shared" si="114"/>
        <v>2083.5454660218634</v>
      </c>
      <c r="Y571" s="39">
        <f t="shared" si="115"/>
        <v>2083.5639529061959</v>
      </c>
      <c r="Z571" s="41">
        <f t="shared" si="116"/>
        <v>89.758639389474922</v>
      </c>
      <c r="AA571" s="39">
        <f t="shared" si="117"/>
        <v>71261.813791014385</v>
      </c>
      <c r="AB571" s="41">
        <f t="shared" si="118"/>
        <v>-89.758639389474922</v>
      </c>
    </row>
    <row r="572" spans="6:28">
      <c r="F572" s="38">
        <f t="shared" si="106"/>
        <v>2001</v>
      </c>
      <c r="G572" s="38">
        <f t="shared" si="107"/>
        <v>2001000</v>
      </c>
      <c r="H572" s="38"/>
      <c r="I572" s="39">
        <f t="shared" si="108"/>
        <v>627349.26803356095</v>
      </c>
      <c r="J572" s="39" t="s">
        <v>55</v>
      </c>
      <c r="K572" s="39">
        <v>0</v>
      </c>
      <c r="L572" s="39">
        <f>1000*primary!M573</f>
        <v>937.38588598128877</v>
      </c>
      <c r="M572" s="41">
        <f>primary!N573</f>
        <v>89.731457741592862</v>
      </c>
      <c r="N572" s="40">
        <f t="shared" si="109"/>
        <v>4.393461496184579</v>
      </c>
      <c r="O572" s="50" t="s">
        <v>55</v>
      </c>
      <c r="P572" s="39">
        <f t="shared" si="110"/>
        <v>937.37559000275189</v>
      </c>
      <c r="Q572" s="39">
        <f>1000*secondary!M573</f>
        <v>1140.471229704262</v>
      </c>
      <c r="R572" s="41">
        <f>secondary!N573</f>
        <v>89.7821855149637</v>
      </c>
      <c r="S572" s="41">
        <f t="shared" si="111"/>
        <v>4.335582085943896</v>
      </c>
      <c r="T572" s="50" t="s">
        <v>55</v>
      </c>
      <c r="U572" s="39">
        <f t="shared" si="112"/>
        <v>1140.462988663432</v>
      </c>
      <c r="V572" s="41">
        <f t="shared" si="113"/>
        <v>8.729043582128476</v>
      </c>
      <c r="W572" s="41" t="s">
        <v>55</v>
      </c>
      <c r="X572" s="39">
        <f t="shared" si="114"/>
        <v>2077.8385786661838</v>
      </c>
      <c r="Y572" s="39">
        <f t="shared" si="115"/>
        <v>2077.8569140331501</v>
      </c>
      <c r="Z572" s="41">
        <f t="shared" si="116"/>
        <v>89.759300640882657</v>
      </c>
      <c r="AA572" s="39">
        <f t="shared" si="117"/>
        <v>71869.187286219181</v>
      </c>
      <c r="AB572" s="41">
        <f t="shared" si="118"/>
        <v>-89.759300640882657</v>
      </c>
    </row>
    <row r="573" spans="6:28">
      <c r="F573" s="38">
        <f t="shared" si="106"/>
        <v>2004</v>
      </c>
      <c r="G573" s="38">
        <f t="shared" si="107"/>
        <v>2004000</v>
      </c>
      <c r="H573" s="38"/>
      <c r="I573" s="39">
        <f t="shared" si="108"/>
        <v>629231.78540941165</v>
      </c>
      <c r="J573" s="39" t="s">
        <v>55</v>
      </c>
      <c r="K573" s="39">
        <v>0</v>
      </c>
      <c r="L573" s="39">
        <f>1000*primary!M574</f>
        <v>934.82417310927133</v>
      </c>
      <c r="M573" s="41">
        <f>primary!N574</f>
        <v>89.732191626311092</v>
      </c>
      <c r="N573" s="40">
        <f t="shared" si="109"/>
        <v>4.3694811731470917</v>
      </c>
      <c r="O573" s="50" t="s">
        <v>55</v>
      </c>
      <c r="P573" s="39">
        <f t="shared" si="110"/>
        <v>934.81396131193424</v>
      </c>
      <c r="Q573" s="39">
        <f>1000*secondary!M574</f>
        <v>1137.3609189014132</v>
      </c>
      <c r="R573" s="41">
        <f>secondary!N574</f>
        <v>89.782779544851053</v>
      </c>
      <c r="S573" s="41">
        <f t="shared" si="111"/>
        <v>4.3119661994810103</v>
      </c>
      <c r="T573" s="50" t="s">
        <v>55</v>
      </c>
      <c r="U573" s="39">
        <f t="shared" si="112"/>
        <v>1137.3527451023108</v>
      </c>
      <c r="V573" s="41">
        <f t="shared" si="113"/>
        <v>8.681447372628103</v>
      </c>
      <c r="W573" s="41" t="s">
        <v>55</v>
      </c>
      <c r="X573" s="39">
        <f t="shared" si="114"/>
        <v>2072.1667064142448</v>
      </c>
      <c r="Y573" s="39">
        <f t="shared" si="115"/>
        <v>2072.1848920161883</v>
      </c>
      <c r="Z573" s="41">
        <f t="shared" si="116"/>
        <v>89.759957834102522</v>
      </c>
      <c r="AA573" s="39">
        <f t="shared" si="117"/>
        <v>72480.055272042344</v>
      </c>
      <c r="AB573" s="41">
        <f t="shared" si="118"/>
        <v>-89.759957834102522</v>
      </c>
    </row>
    <row r="574" spans="6:28">
      <c r="F574" s="38">
        <f t="shared" si="106"/>
        <v>2007</v>
      </c>
      <c r="G574" s="38">
        <f t="shared" si="107"/>
        <v>2007000</v>
      </c>
      <c r="H574" s="38"/>
      <c r="I574" s="39">
        <f t="shared" si="108"/>
        <v>631117.12303601252</v>
      </c>
      <c r="J574" s="39" t="s">
        <v>55</v>
      </c>
      <c r="K574" s="39">
        <v>0</v>
      </c>
      <c r="L574" s="39">
        <f>1000*primary!M575</f>
        <v>932.27814216291711</v>
      </c>
      <c r="M574" s="41">
        <f>primary!N575</f>
        <v>89.7329210183958</v>
      </c>
      <c r="N574" s="40">
        <f t="shared" si="109"/>
        <v>4.345712671773617</v>
      </c>
      <c r="O574" s="50" t="s">
        <v>55</v>
      </c>
      <c r="P574" s="39">
        <f t="shared" si="110"/>
        <v>932.26801357555678</v>
      </c>
      <c r="Q574" s="39">
        <f>1000*secondary!M575</f>
        <v>1134.2696085173618</v>
      </c>
      <c r="R574" s="41">
        <f>secondary!N575</f>
        <v>89.78336994587643</v>
      </c>
      <c r="S574" s="41">
        <f t="shared" si="111"/>
        <v>4.2885584826871703</v>
      </c>
      <c r="T574" s="50" t="s">
        <v>55</v>
      </c>
      <c r="U574" s="39">
        <f t="shared" si="112"/>
        <v>1134.2615011858022</v>
      </c>
      <c r="V574" s="41">
        <f t="shared" si="113"/>
        <v>8.6342711544607873</v>
      </c>
      <c r="W574" s="41" t="s">
        <v>55</v>
      </c>
      <c r="X574" s="39">
        <f t="shared" si="114"/>
        <v>2066.5295147613588</v>
      </c>
      <c r="Y574" s="39">
        <f t="shared" si="115"/>
        <v>2066.5475523244522</v>
      </c>
      <c r="Z574" s="41">
        <f t="shared" si="116"/>
        <v>89.7606110079128</v>
      </c>
      <c r="AA574" s="39">
        <f t="shared" si="117"/>
        <v>73094.429367087199</v>
      </c>
      <c r="AB574" s="41">
        <f t="shared" si="118"/>
        <v>-89.7606110079128</v>
      </c>
    </row>
    <row r="575" spans="6:28">
      <c r="F575" s="38">
        <f t="shared" si="106"/>
        <v>2010</v>
      </c>
      <c r="G575" s="38">
        <f t="shared" si="107"/>
        <v>2010000</v>
      </c>
      <c r="H575" s="38"/>
      <c r="I575" s="39">
        <f t="shared" si="108"/>
        <v>633005.28091336379</v>
      </c>
      <c r="J575" s="39" t="s">
        <v>55</v>
      </c>
      <c r="K575" s="39">
        <v>0</v>
      </c>
      <c r="L575" s="39">
        <f>1000*primary!M576</f>
        <v>929.74764366345971</v>
      </c>
      <c r="M575" s="41">
        <f>primary!N576</f>
        <v>89.73364596067087</v>
      </c>
      <c r="N575" s="40">
        <f t="shared" si="109"/>
        <v>4.322153404488736</v>
      </c>
      <c r="O575" s="50" t="s">
        <v>55</v>
      </c>
      <c r="P575" s="39">
        <f t="shared" si="110"/>
        <v>929.73759732932376</v>
      </c>
      <c r="Q575" s="39">
        <f>1000*secondary!M576</f>
        <v>1131.1971178015253</v>
      </c>
      <c r="R575" s="41">
        <f>secondary!N576</f>
        <v>89.783956752561394</v>
      </c>
      <c r="S575" s="41">
        <f t="shared" si="111"/>
        <v>4.2653563977415416</v>
      </c>
      <c r="T575" s="50" t="s">
        <v>55</v>
      </c>
      <c r="U575" s="39">
        <f t="shared" si="112"/>
        <v>1131.1890761748357</v>
      </c>
      <c r="V575" s="41">
        <f t="shared" si="113"/>
        <v>8.5875098022302776</v>
      </c>
      <c r="W575" s="41" t="s">
        <v>55</v>
      </c>
      <c r="X575" s="39">
        <f t="shared" si="114"/>
        <v>2060.9266735041592</v>
      </c>
      <c r="Y575" s="39">
        <f t="shared" si="115"/>
        <v>2060.9445647288826</v>
      </c>
      <c r="Z575" s="41">
        <f t="shared" si="116"/>
        <v>89.761260200589192</v>
      </c>
      <c r="AA575" s="39">
        <f t="shared" si="117"/>
        <v>73712.321207361514</v>
      </c>
      <c r="AB575" s="41">
        <f t="shared" si="118"/>
        <v>-89.761260200589192</v>
      </c>
    </row>
    <row r="576" spans="6:28">
      <c r="F576" s="38">
        <f t="shared" si="106"/>
        <v>2013</v>
      </c>
      <c r="G576" s="38">
        <f t="shared" si="107"/>
        <v>2013000</v>
      </c>
      <c r="H576" s="38"/>
      <c r="I576" s="39">
        <f t="shared" si="108"/>
        <v>634896.25904146547</v>
      </c>
      <c r="J576" s="39" t="s">
        <v>55</v>
      </c>
      <c r="K576" s="39">
        <v>0</v>
      </c>
      <c r="L576" s="39">
        <f>1000*primary!M577</f>
        <v>927.23253005004187</v>
      </c>
      <c r="M576" s="41">
        <f>primary!N577</f>
        <v>89.73436649541074</v>
      </c>
      <c r="N576" s="40">
        <f t="shared" si="109"/>
        <v>4.2988008239150073</v>
      </c>
      <c r="O576" s="50" t="s">
        <v>55</v>
      </c>
      <c r="P576" s="39">
        <f t="shared" si="110"/>
        <v>927.22256502658422</v>
      </c>
      <c r="Q576" s="39">
        <f>1000*secondary!M577</f>
        <v>1128.1432683180283</v>
      </c>
      <c r="R576" s="41">
        <f>secondary!N577</f>
        <v>89.784539998985395</v>
      </c>
      <c r="S576" s="41">
        <f t="shared" si="111"/>
        <v>4.242357446170864</v>
      </c>
      <c r="T576" s="50" t="s">
        <v>55</v>
      </c>
      <c r="U576" s="39">
        <f t="shared" si="112"/>
        <v>1128.135291644837</v>
      </c>
      <c r="V576" s="41">
        <f t="shared" si="113"/>
        <v>8.5411582700858713</v>
      </c>
      <c r="W576" s="41" t="s">
        <v>55</v>
      </c>
      <c r="X576" s="39">
        <f t="shared" si="114"/>
        <v>2055.3578566714214</v>
      </c>
      <c r="Y576" s="39">
        <f t="shared" si="115"/>
        <v>2055.375603233028</v>
      </c>
      <c r="Z576" s="41">
        <f t="shared" si="116"/>
        <v>89.761905449926786</v>
      </c>
      <c r="AA576" s="39">
        <f t="shared" si="117"/>
        <v>74333.742446278586</v>
      </c>
      <c r="AB576" s="41">
        <f t="shared" si="118"/>
        <v>-89.761905449926786</v>
      </c>
    </row>
    <row r="577" spans="6:28">
      <c r="F577" s="38">
        <f t="shared" si="106"/>
        <v>2016</v>
      </c>
      <c r="G577" s="38">
        <f t="shared" si="107"/>
        <v>2016000</v>
      </c>
      <c r="H577" s="38"/>
      <c r="I577" s="39">
        <f t="shared" si="108"/>
        <v>636790.05742031732</v>
      </c>
      <c r="J577" s="39" t="s">
        <v>55</v>
      </c>
      <c r="K577" s="39">
        <v>0</v>
      </c>
      <c r="L577" s="39">
        <f>1000*primary!M578</f>
        <v>924.73265564893165</v>
      </c>
      <c r="M577" s="41">
        <f>primary!N578</f>
        <v>89.735082664349207</v>
      </c>
      <c r="N577" s="40">
        <f t="shared" si="109"/>
        <v>4.2756524221175702</v>
      </c>
      <c r="O577" s="50" t="s">
        <v>55</v>
      </c>
      <c r="P577" s="39">
        <f t="shared" si="110"/>
        <v>924.72277100755491</v>
      </c>
      <c r="Q577" s="39">
        <f>1000*secondary!M578</f>
        <v>1125.1078839086254</v>
      </c>
      <c r="R577" s="41">
        <f>secondary!N578</f>
        <v>89.785119718792885</v>
      </c>
      <c r="S577" s="41">
        <f t="shared" si="111"/>
        <v>4.2195591681108633</v>
      </c>
      <c r="T577" s="50" t="s">
        <v>55</v>
      </c>
      <c r="U577" s="39">
        <f t="shared" si="112"/>
        <v>1125.0999714486582</v>
      </c>
      <c r="V577" s="41">
        <f t="shared" si="113"/>
        <v>8.4952115902284326</v>
      </c>
      <c r="W577" s="41" t="s">
        <v>55</v>
      </c>
      <c r="X577" s="39">
        <f t="shared" si="114"/>
        <v>2049.8227424562128</v>
      </c>
      <c r="Y577" s="39">
        <f t="shared" si="115"/>
        <v>2049.8403460051886</v>
      </c>
      <c r="Z577" s="41">
        <f t="shared" si="116"/>
        <v>89.762546793228651</v>
      </c>
      <c r="AA577" s="39">
        <f t="shared" si="117"/>
        <v>74958.704754662191</v>
      </c>
      <c r="AB577" s="41">
        <f t="shared" si="118"/>
        <v>-89.762546793228651</v>
      </c>
    </row>
    <row r="578" spans="6:28">
      <c r="F578" s="38">
        <f t="shared" si="106"/>
        <v>2019</v>
      </c>
      <c r="G578" s="38">
        <f t="shared" si="107"/>
        <v>2019000</v>
      </c>
      <c r="H578" s="38"/>
      <c r="I578" s="39">
        <f t="shared" si="108"/>
        <v>638686.67604991968</v>
      </c>
      <c r="J578" s="39" t="s">
        <v>55</v>
      </c>
      <c r="K578" s="39">
        <v>0</v>
      </c>
      <c r="L578" s="39">
        <f>1000*primary!M579</f>
        <v>922.24787664333758</v>
      </c>
      <c r="M578" s="41">
        <f>primary!N579</f>
        <v>89.735794508688031</v>
      </c>
      <c r="N578" s="40">
        <f t="shared" si="109"/>
        <v>4.2527057298657285</v>
      </c>
      <c r="O578" s="50" t="s">
        <v>55</v>
      </c>
      <c r="P578" s="39">
        <f t="shared" si="110"/>
        <v>922.23807146914078</v>
      </c>
      <c r="Q578" s="39">
        <f>1000*secondary!M579</f>
        <v>1122.090790656332</v>
      </c>
      <c r="R578" s="41">
        <f>secondary!N579</f>
        <v>89.785695945200246</v>
      </c>
      <c r="S578" s="41">
        <f t="shared" si="111"/>
        <v>4.1969591415859364</v>
      </c>
      <c r="T578" s="50" t="s">
        <v>55</v>
      </c>
      <c r="U578" s="39">
        <f t="shared" si="112"/>
        <v>1122.0829416802112</v>
      </c>
      <c r="V578" s="41">
        <f t="shared" si="113"/>
        <v>8.4496648714516649</v>
      </c>
      <c r="W578" s="41" t="s">
        <v>55</v>
      </c>
      <c r="X578" s="39">
        <f t="shared" si="114"/>
        <v>2044.321013149352</v>
      </c>
      <c r="Y578" s="39">
        <f t="shared" si="115"/>
        <v>2044.338475311863</v>
      </c>
      <c r="Z578" s="41">
        <f t="shared" si="116"/>
        <v>89.763184267322217</v>
      </c>
      <c r="AA578" s="39">
        <f t="shared" si="117"/>
        <v>75587.219820730286</v>
      </c>
      <c r="AB578" s="41">
        <f t="shared" si="118"/>
        <v>-89.763184267322217</v>
      </c>
    </row>
    <row r="579" spans="6:28">
      <c r="F579" s="38">
        <f t="shared" si="106"/>
        <v>2022</v>
      </c>
      <c r="G579" s="38">
        <f t="shared" si="107"/>
        <v>2022000</v>
      </c>
      <c r="H579" s="38"/>
      <c r="I579" s="39">
        <f t="shared" si="108"/>
        <v>640586.11493027234</v>
      </c>
      <c r="J579" s="39" t="s">
        <v>55</v>
      </c>
      <c r="K579" s="39">
        <v>0</v>
      </c>
      <c r="L579" s="39">
        <f>1000*primary!M580</f>
        <v>919.77805104379604</v>
      </c>
      <c r="M579" s="41">
        <f>primary!N580</f>
        <v>89.736502069105484</v>
      </c>
      <c r="N579" s="40">
        <f t="shared" si="109"/>
        <v>4.2299583159096859</v>
      </c>
      <c r="O579" s="50" t="s">
        <v>55</v>
      </c>
      <c r="P579" s="39">
        <f t="shared" si="110"/>
        <v>919.76832443532737</v>
      </c>
      <c r="Q579" s="39">
        <f>1000*secondary!M580</f>
        <v>1119.0918168497535</v>
      </c>
      <c r="R579" s="41">
        <f>secondary!N580</f>
        <v>89.786268711002649</v>
      </c>
      <c r="S579" s="41">
        <f t="shared" si="111"/>
        <v>4.1745549818002887</v>
      </c>
      <c r="T579" s="50" t="s">
        <v>55</v>
      </c>
      <c r="U579" s="39">
        <f t="shared" si="112"/>
        <v>1119.0840306388016</v>
      </c>
      <c r="V579" s="41">
        <f t="shared" si="113"/>
        <v>8.4045132977099755</v>
      </c>
      <c r="W579" s="41" t="s">
        <v>55</v>
      </c>
      <c r="X579" s="39">
        <f t="shared" si="114"/>
        <v>2038.8523550741288</v>
      </c>
      <c r="Y579" s="39">
        <f t="shared" si="115"/>
        <v>2038.8696774524587</v>
      </c>
      <c r="Z579" s="41">
        <f t="shared" si="116"/>
        <v>89.763817908573017</v>
      </c>
      <c r="AA579" s="39">
        <f t="shared" si="117"/>
        <v>76219.299350126123</v>
      </c>
      <c r="AB579" s="41">
        <f t="shared" si="118"/>
        <v>-89.763817908573017</v>
      </c>
    </row>
    <row r="580" spans="6:28">
      <c r="F580" s="38">
        <f t="shared" si="106"/>
        <v>2025</v>
      </c>
      <c r="G580" s="38">
        <f t="shared" si="107"/>
        <v>2025000</v>
      </c>
      <c r="H580" s="38"/>
      <c r="I580" s="39">
        <f t="shared" si="108"/>
        <v>642488.37406137539</v>
      </c>
      <c r="J580" s="39" t="s">
        <v>55</v>
      </c>
      <c r="K580" s="39">
        <v>0</v>
      </c>
      <c r="L580" s="39">
        <f>1000*primary!M581</f>
        <v>917.32303865912911</v>
      </c>
      <c r="M580" s="41">
        <f>primary!N581</f>
        <v>89.737205385764668</v>
      </c>
      <c r="N580" s="40">
        <f t="shared" si="109"/>
        <v>4.2074077862739774</v>
      </c>
      <c r="O580" s="50" t="s">
        <v>55</v>
      </c>
      <c r="P580" s="39">
        <f t="shared" si="110"/>
        <v>917.31338972814422</v>
      </c>
      <c r="Q580" s="39">
        <f>1000*secondary!M581</f>
        <v>1116.1107929480943</v>
      </c>
      <c r="R580" s="41">
        <f>secondary!N581</f>
        <v>89.786838048580648</v>
      </c>
      <c r="S580" s="41">
        <f t="shared" si="111"/>
        <v>4.152344340450667</v>
      </c>
      <c r="T580" s="50" t="s">
        <v>55</v>
      </c>
      <c r="U580" s="39">
        <f t="shared" si="112"/>
        <v>1116.1030687941422</v>
      </c>
      <c r="V580" s="41">
        <f t="shared" si="113"/>
        <v>8.3597521267246435</v>
      </c>
      <c r="W580" s="41" t="s">
        <v>55</v>
      </c>
      <c r="X580" s="39">
        <f t="shared" si="114"/>
        <v>2033.4164585222866</v>
      </c>
      <c r="Y580" s="39">
        <f t="shared" si="115"/>
        <v>2033.4336426952659</v>
      </c>
      <c r="Z580" s="41">
        <f t="shared" si="116"/>
        <v>89.764447752886369</v>
      </c>
      <c r="AA580" s="39">
        <f t="shared" si="117"/>
        <v>76854.955065886956</v>
      </c>
      <c r="AB580" s="41">
        <f t="shared" si="118"/>
        <v>-89.764447752886369</v>
      </c>
    </row>
    <row r="581" spans="6:28">
      <c r="F581" s="38">
        <f t="shared" si="106"/>
        <v>2028</v>
      </c>
      <c r="G581" s="38">
        <f t="shared" si="107"/>
        <v>2028000</v>
      </c>
      <c r="H581" s="38"/>
      <c r="I581" s="39">
        <f t="shared" si="108"/>
        <v>644393.45344322862</v>
      </c>
      <c r="J581" s="39" t="s">
        <v>55</v>
      </c>
      <c r="K581" s="39">
        <v>0</v>
      </c>
      <c r="L581" s="39">
        <f>1000*primary!M582</f>
        <v>914.88270106795142</v>
      </c>
      <c r="M581" s="41">
        <f>primary!N582</f>
        <v>89.737904498321598</v>
      </c>
      <c r="N581" s="40">
        <f t="shared" si="109"/>
        <v>4.1850517835670038</v>
      </c>
      <c r="O581" s="50" t="s">
        <v>55</v>
      </c>
      <c r="P581" s="39">
        <f t="shared" si="110"/>
        <v>914.87312893917669</v>
      </c>
      <c r="Q581" s="39">
        <f>1000*secondary!M582</f>
        <v>1113.1475515468314</v>
      </c>
      <c r="R581" s="41">
        <f>secondary!N582</f>
        <v>89.787403989906807</v>
      </c>
      <c r="S581" s="41">
        <f t="shared" si="111"/>
        <v>4.1303249050491138</v>
      </c>
      <c r="T581" s="50" t="s">
        <v>55</v>
      </c>
      <c r="U581" s="39">
        <f t="shared" si="112"/>
        <v>1113.1398887520313</v>
      </c>
      <c r="V581" s="41">
        <f t="shared" si="113"/>
        <v>8.3153766886161176</v>
      </c>
      <c r="W581" s="41" t="s">
        <v>55</v>
      </c>
      <c r="X581" s="39">
        <f t="shared" si="114"/>
        <v>2028.013017691208</v>
      </c>
      <c r="Y581" s="39">
        <f t="shared" si="115"/>
        <v>2028.0300652146341</v>
      </c>
      <c r="Z581" s="41">
        <f t="shared" si="116"/>
        <v>89.765073835709316</v>
      </c>
      <c r="AA581" s="39">
        <f t="shared" si="117"/>
        <v>77494.198708449781</v>
      </c>
      <c r="AB581" s="41">
        <f t="shared" si="118"/>
        <v>-89.765073835709316</v>
      </c>
    </row>
    <row r="582" spans="6:28">
      <c r="F582" s="38">
        <f t="shared" ref="F582:F645" si="119">F581+F$3</f>
        <v>2031</v>
      </c>
      <c r="G582" s="38">
        <f t="shared" ref="G582:G645" si="120">1000*F582</f>
        <v>2031000</v>
      </c>
      <c r="H582" s="38"/>
      <c r="I582" s="39">
        <f t="shared" ref="I582:I645" si="121">(6.283*G582*D$6)^2</f>
        <v>646301.35307583236</v>
      </c>
      <c r="J582" s="39" t="s">
        <v>55</v>
      </c>
      <c r="K582" s="39">
        <v>0</v>
      </c>
      <c r="L582" s="39">
        <f>1000*primary!M583</f>
        <v>912.45690159071967</v>
      </c>
      <c r="M582" s="41">
        <f>primary!N583</f>
        <v>89.738599445933303</v>
      </c>
      <c r="N582" s="40">
        <f t="shared" ref="N582:N645" si="122">COS(RADIANS(M582))*L582</f>
        <v>4.1628879863026933</v>
      </c>
      <c r="O582" s="50" t="s">
        <v>55</v>
      </c>
      <c r="P582" s="39">
        <f t="shared" ref="P582:P645" si="123">SIN(RADIANS(M582))*L582</f>
        <v>912.44740540162081</v>
      </c>
      <c r="Q582" s="39">
        <f>1000*secondary!M583</f>
        <v>1110.201927344036</v>
      </c>
      <c r="R582" s="41">
        <f>secondary!N583</f>
        <v>89.787966566552129</v>
      </c>
      <c r="S582" s="41">
        <f t="shared" ref="S582:S645" si="124">COS(RADIANS(R582))*Q582</f>
        <v>4.1084943982614339</v>
      </c>
      <c r="T582" s="50" t="s">
        <v>55</v>
      </c>
      <c r="U582" s="39">
        <f t="shared" ref="U582:U645" si="125">SIN(RADIANS(R582))*Q582</f>
        <v>1110.1943252206759</v>
      </c>
      <c r="V582" s="41">
        <f t="shared" ref="V582:V645" si="126">N582+S582</f>
        <v>8.2713823845641272</v>
      </c>
      <c r="W582" s="41" t="s">
        <v>55</v>
      </c>
      <c r="X582" s="39">
        <f t="shared" ref="X582:X645" si="127">P582+U582</f>
        <v>2022.6417306222966</v>
      </c>
      <c r="Y582" s="39">
        <f t="shared" ref="Y582:Y645" si="128">SQRT(V582^2+X582^2)</f>
        <v>2022.6586430293448</v>
      </c>
      <c r="Z582" s="41">
        <f t="shared" ref="Z582:Z645" si="129">DEGREES(ASIN(X582/Y582))</f>
        <v>89.765696192045226</v>
      </c>
      <c r="AA582" s="39">
        <f t="shared" ref="AA582:AA645" si="130">I582/V582</f>
        <v>78137.042035675418</v>
      </c>
      <c r="AB582" s="41">
        <f t="shared" ref="AB582:AB645" si="131">-1*Z582</f>
        <v>-89.765696192045226</v>
      </c>
    </row>
    <row r="583" spans="6:28">
      <c r="F583" s="38">
        <f t="shared" si="119"/>
        <v>2034</v>
      </c>
      <c r="G583" s="38">
        <f t="shared" si="120"/>
        <v>2034000</v>
      </c>
      <c r="H583" s="38"/>
      <c r="I583" s="39">
        <f t="shared" si="121"/>
        <v>648212.07295918639</v>
      </c>
      <c r="J583" s="39" t="s">
        <v>55</v>
      </c>
      <c r="K583" s="39">
        <v>0</v>
      </c>
      <c r="L583" s="39">
        <f>1000*primary!M584</f>
        <v>910.0455052623098</v>
      </c>
      <c r="M583" s="41">
        <f>primary!N584</f>
        <v>89.739290267265645</v>
      </c>
      <c r="N583" s="40">
        <f t="shared" si="122"/>
        <v>4.1409141082407039</v>
      </c>
      <c r="O583" s="50" t="s">
        <v>55</v>
      </c>
      <c r="P583" s="39">
        <f t="shared" si="123"/>
        <v>910.03608416286488</v>
      </c>
      <c r="Q583" s="39">
        <f>1000*secondary!M584</f>
        <v>1107.2737571073346</v>
      </c>
      <c r="R583" s="41">
        <f>secondary!N584</f>
        <v>89.788525809692317</v>
      </c>
      <c r="S583" s="41">
        <f t="shared" si="124"/>
        <v>4.0868505772620418</v>
      </c>
      <c r="T583" s="50" t="s">
        <v>55</v>
      </c>
      <c r="U583" s="39">
        <f t="shared" si="125"/>
        <v>1107.2662149776593</v>
      </c>
      <c r="V583" s="41">
        <f t="shared" si="126"/>
        <v>8.2277646855027449</v>
      </c>
      <c r="W583" s="41" t="s">
        <v>55</v>
      </c>
      <c r="X583" s="39">
        <f t="shared" si="127"/>
        <v>2017.3022991405242</v>
      </c>
      <c r="Y583" s="39">
        <f t="shared" si="128"/>
        <v>2017.3190779421495</v>
      </c>
      <c r="Z583" s="41">
        <f t="shared" si="129"/>
        <v>89.7663148564625</v>
      </c>
      <c r="AA583" s="39">
        <f t="shared" si="130"/>
        <v>78783.496822816393</v>
      </c>
      <c r="AB583" s="41">
        <f t="shared" si="131"/>
        <v>-89.7663148564625</v>
      </c>
    </row>
    <row r="584" spans="6:28">
      <c r="F584" s="38">
        <f t="shared" si="119"/>
        <v>2037</v>
      </c>
      <c r="G584" s="38">
        <f t="shared" si="120"/>
        <v>2037000</v>
      </c>
      <c r="H584" s="38"/>
      <c r="I584" s="39">
        <f t="shared" si="121"/>
        <v>650125.61309329059</v>
      </c>
      <c r="J584" s="39" t="s">
        <v>55</v>
      </c>
      <c r="K584" s="39">
        <v>0</v>
      </c>
      <c r="L584" s="39">
        <f>1000*primary!M585</f>
        <v>907.64837880511232</v>
      </c>
      <c r="M584" s="41">
        <f>primary!N585</f>
        <v>89.739977000501014</v>
      </c>
      <c r="N584" s="40">
        <f t="shared" si="122"/>
        <v>4.1191278977377213</v>
      </c>
      <c r="O584" s="50" t="s">
        <v>55</v>
      </c>
      <c r="P584" s="39">
        <f t="shared" si="123"/>
        <v>907.63903195758985</v>
      </c>
      <c r="Q584" s="39">
        <f>1000*secondary!M585</f>
        <v>1104.362879641488</v>
      </c>
      <c r="R584" s="41">
        <f>secondary!N585</f>
        <v>89.78908175011405</v>
      </c>
      <c r="S584" s="41">
        <f t="shared" si="124"/>
        <v>4.0653912330999198</v>
      </c>
      <c r="T584" s="50" t="s">
        <v>55</v>
      </c>
      <c r="U584" s="39">
        <f t="shared" si="125"/>
        <v>1104.3553968375224</v>
      </c>
      <c r="V584" s="41">
        <f t="shared" si="126"/>
        <v>8.184519130837641</v>
      </c>
      <c r="W584" s="41" t="s">
        <v>55</v>
      </c>
      <c r="X584" s="39">
        <f t="shared" si="127"/>
        <v>2011.9944287951123</v>
      </c>
      <c r="Y584" s="39">
        <f t="shared" si="128"/>
        <v>2012.0110754804441</v>
      </c>
      <c r="Z584" s="41">
        <f t="shared" si="129"/>
        <v>89.766929863090994</v>
      </c>
      <c r="AA584" s="39">
        <f t="shared" si="130"/>
        <v>79433.574862540976</v>
      </c>
      <c r="AB584" s="41">
        <f t="shared" si="131"/>
        <v>-89.766929863090994</v>
      </c>
    </row>
    <row r="585" spans="6:28">
      <c r="F585" s="38">
        <f t="shared" si="119"/>
        <v>2040</v>
      </c>
      <c r="G585" s="38">
        <f t="shared" si="120"/>
        <v>2040000</v>
      </c>
      <c r="H585" s="38"/>
      <c r="I585" s="39">
        <f t="shared" si="121"/>
        <v>652041.97347814532</v>
      </c>
      <c r="J585" s="39" t="s">
        <v>55</v>
      </c>
      <c r="K585" s="39">
        <v>0</v>
      </c>
      <c r="L585" s="39">
        <f>1000*primary!M586</f>
        <v>905.26539060263406</v>
      </c>
      <c r="M585" s="41">
        <f>primary!N586</f>
        <v>89.74065968334591</v>
      </c>
      <c r="N585" s="40">
        <f t="shared" si="122"/>
        <v>4.0975271371146391</v>
      </c>
      <c r="O585" s="50" t="s">
        <v>55</v>
      </c>
      <c r="P585" s="39">
        <f t="shared" si="123"/>
        <v>905.25611718137543</v>
      </c>
      <c r="Q585" s="39">
        <f>1000*secondary!M586</f>
        <v>1101.4691357565832</v>
      </c>
      <c r="R585" s="41">
        <f>secondary!N586</f>
        <v>89.789634418220928</v>
      </c>
      <c r="S585" s="41">
        <f t="shared" si="124"/>
        <v>4.044114190081106</v>
      </c>
      <c r="T585" s="50" t="s">
        <v>55</v>
      </c>
      <c r="U585" s="39">
        <f t="shared" si="125"/>
        <v>1101.4617116199599</v>
      </c>
      <c r="V585" s="41">
        <f t="shared" si="126"/>
        <v>8.141641327195746</v>
      </c>
      <c r="W585" s="41" t="s">
        <v>55</v>
      </c>
      <c r="X585" s="39">
        <f t="shared" si="127"/>
        <v>2006.7178288013354</v>
      </c>
      <c r="Y585" s="39">
        <f t="shared" si="128"/>
        <v>2006.734344838062</v>
      </c>
      <c r="Z585" s="41">
        <f t="shared" si="129"/>
        <v>89.767541245643898</v>
      </c>
      <c r="AA585" s="39">
        <f t="shared" si="130"/>
        <v>80087.287964910924</v>
      </c>
      <c r="AB585" s="41">
        <f t="shared" si="131"/>
        <v>-89.767541245643898</v>
      </c>
    </row>
    <row r="586" spans="6:28">
      <c r="F586" s="38">
        <f t="shared" si="119"/>
        <v>2043</v>
      </c>
      <c r="G586" s="38">
        <f t="shared" si="120"/>
        <v>2043000</v>
      </c>
      <c r="H586" s="38"/>
      <c r="I586" s="39">
        <f t="shared" si="121"/>
        <v>653961.15411375032</v>
      </c>
      <c r="J586" s="39" t="s">
        <v>55</v>
      </c>
      <c r="K586" s="39">
        <v>0</v>
      </c>
      <c r="L586" s="39">
        <f>1000*primary!M587</f>
        <v>902.89641067358968</v>
      </c>
      <c r="M586" s="41">
        <f>primary!N587</f>
        <v>89.741338353038358</v>
      </c>
      <c r="N586" s="40">
        <f t="shared" si="122"/>
        <v>4.0761096420362586</v>
      </c>
      <c r="O586" s="50" t="s">
        <v>55</v>
      </c>
      <c r="P586" s="39">
        <f t="shared" si="123"/>
        <v>902.88720986479677</v>
      </c>
      <c r="Q586" s="39">
        <f>1000*secondary!M587</f>
        <v>1098.5923682368164</v>
      </c>
      <c r="R586" s="41">
        <f>secondary!N587</f>
        <v>89.790183844039589</v>
      </c>
      <c r="S586" s="41">
        <f t="shared" si="124"/>
        <v>4.0230173051604972</v>
      </c>
      <c r="T586" s="50" t="s">
        <v>55</v>
      </c>
      <c r="U586" s="39">
        <f t="shared" si="125"/>
        <v>1098.5850021186066</v>
      </c>
      <c r="V586" s="41">
        <f t="shared" si="126"/>
        <v>8.0991269471967549</v>
      </c>
      <c r="W586" s="41" t="s">
        <v>55</v>
      </c>
      <c r="X586" s="39">
        <f t="shared" si="127"/>
        <v>2001.4722119834032</v>
      </c>
      <c r="Y586" s="39">
        <f t="shared" si="128"/>
        <v>2001.4885988181506</v>
      </c>
      <c r="Z586" s="41">
        <f t="shared" si="129"/>
        <v>89.768149037408307</v>
      </c>
      <c r="AA586" s="39">
        <f t="shared" si="130"/>
        <v>80744.647957406982</v>
      </c>
      <c r="AB586" s="41">
        <f t="shared" si="131"/>
        <v>-89.768149037408307</v>
      </c>
    </row>
    <row r="587" spans="6:28">
      <c r="F587" s="38">
        <f t="shared" si="119"/>
        <v>2046</v>
      </c>
      <c r="G587" s="38">
        <f t="shared" si="120"/>
        <v>2046000</v>
      </c>
      <c r="H587" s="38"/>
      <c r="I587" s="39">
        <f t="shared" si="121"/>
        <v>655883.15500010573</v>
      </c>
      <c r="J587" s="39" t="s">
        <v>55</v>
      </c>
      <c r="K587" s="39">
        <v>0</v>
      </c>
      <c r="L587" s="39">
        <f>1000*primary!M588</f>
        <v>900.5413106464855</v>
      </c>
      <c r="M587" s="41">
        <f>primary!N588</f>
        <v>89.742013046355211</v>
      </c>
      <c r="N587" s="40">
        <f t="shared" si="122"/>
        <v>4.0548732609045093</v>
      </c>
      <c r="O587" s="50" t="s">
        <v>55</v>
      </c>
      <c r="P587" s="39">
        <f t="shared" si="123"/>
        <v>900.53218164801194</v>
      </c>
      <c r="Q587" s="39">
        <f>1000*secondary!M588</f>
        <v>1095.732421809859</v>
      </c>
      <c r="R587" s="41">
        <f>secondary!N588</f>
        <v>89.790730057225446</v>
      </c>
      <c r="S587" s="41">
        <f t="shared" si="124"/>
        <v>4.0020984673510771</v>
      </c>
      <c r="T587" s="50" t="s">
        <v>55</v>
      </c>
      <c r="U587" s="39">
        <f t="shared" si="125"/>
        <v>1095.7251130704071</v>
      </c>
      <c r="V587" s="41">
        <f t="shared" si="126"/>
        <v>8.0569717282555864</v>
      </c>
      <c r="W587" s="41" t="s">
        <v>55</v>
      </c>
      <c r="X587" s="39">
        <f t="shared" si="127"/>
        <v>1996.257294718419</v>
      </c>
      <c r="Y587" s="39">
        <f t="shared" si="128"/>
        <v>1996.2735537771196</v>
      </c>
      <c r="Z587" s="41">
        <f t="shared" si="129"/>
        <v>89.768753271266007</v>
      </c>
      <c r="AA587" s="39">
        <f t="shared" si="130"/>
        <v>81405.66668490853</v>
      </c>
      <c r="AB587" s="41">
        <f t="shared" si="131"/>
        <v>-89.768753271266007</v>
      </c>
    </row>
    <row r="588" spans="6:28">
      <c r="F588" s="38">
        <f t="shared" si="119"/>
        <v>2049</v>
      </c>
      <c r="G588" s="38">
        <f t="shared" si="120"/>
        <v>2049000</v>
      </c>
      <c r="H588" s="38"/>
      <c r="I588" s="39">
        <f t="shared" si="121"/>
        <v>657807.97613721131</v>
      </c>
      <c r="J588" s="39" t="s">
        <v>55</v>
      </c>
      <c r="K588" s="39">
        <v>0</v>
      </c>
      <c r="L588" s="39">
        <f>1000*primary!M589</f>
        <v>898.19996373466734</v>
      </c>
      <c r="M588" s="41">
        <f>primary!N589</f>
        <v>89.742683799619243</v>
      </c>
      <c r="N588" s="40">
        <f t="shared" si="122"/>
        <v>4.033815874264822</v>
      </c>
      <c r="O588" s="50" t="s">
        <v>55</v>
      </c>
      <c r="P588" s="39">
        <f t="shared" si="123"/>
        <v>898.19090575581436</v>
      </c>
      <c r="Q588" s="39">
        <f>1000*secondary!M589</f>
        <v>1092.8891431167938</v>
      </c>
      <c r="R588" s="41">
        <f>secondary!N589</f>
        <v>89.791273087068475</v>
      </c>
      <c r="S588" s="41">
        <f t="shared" si="124"/>
        <v>3.9813555971416932</v>
      </c>
      <c r="T588" s="50" t="s">
        <v>55</v>
      </c>
      <c r="U588" s="39">
        <f t="shared" si="125"/>
        <v>1092.8818911255546</v>
      </c>
      <c r="V588" s="41">
        <f t="shared" si="126"/>
        <v>8.0151714714065143</v>
      </c>
      <c r="W588" s="41" t="s">
        <v>55</v>
      </c>
      <c r="X588" s="39">
        <f t="shared" si="127"/>
        <v>1991.072796881369</v>
      </c>
      <c r="Y588" s="39">
        <f t="shared" si="128"/>
        <v>1991.0889295696245</v>
      </c>
      <c r="Z588" s="41">
        <f t="shared" si="129"/>
        <v>89.76935397968461</v>
      </c>
      <c r="AA588" s="39">
        <f t="shared" si="130"/>
        <v>82070.356009710944</v>
      </c>
      <c r="AB588" s="41">
        <f t="shared" si="131"/>
        <v>-89.76935397968461</v>
      </c>
    </row>
    <row r="589" spans="6:28">
      <c r="F589" s="38">
        <f t="shared" si="119"/>
        <v>2052</v>
      </c>
      <c r="G589" s="38">
        <f t="shared" si="120"/>
        <v>2052000</v>
      </c>
      <c r="H589" s="38"/>
      <c r="I589" s="39">
        <f t="shared" si="121"/>
        <v>659735.61752506741</v>
      </c>
      <c r="J589" s="39" t="s">
        <v>55</v>
      </c>
      <c r="K589" s="39">
        <v>0</v>
      </c>
      <c r="L589" s="39">
        <f>1000*primary!M590</f>
        <v>895.87224471183936</v>
      </c>
      <c r="M589" s="41">
        <f>primary!N590</f>
        <v>89.74335064870624</v>
      </c>
      <c r="N589" s="40">
        <f t="shared" si="122"/>
        <v>4.0129353942250559</v>
      </c>
      <c r="O589" s="50" t="s">
        <v>55</v>
      </c>
      <c r="P589" s="39">
        <f t="shared" si="123"/>
        <v>895.86325697315635</v>
      </c>
      <c r="Q589" s="39">
        <f>1000*secondary!M590</f>
        <v>1090.0623806826084</v>
      </c>
      <c r="R589" s="41">
        <f>secondary!N590</f>
        <v>89.791812962498838</v>
      </c>
      <c r="S589" s="41">
        <f t="shared" si="124"/>
        <v>3.9607866459314489</v>
      </c>
      <c r="T589" s="50" t="s">
        <v>55</v>
      </c>
      <c r="U589" s="39">
        <f t="shared" si="125"/>
        <v>1090.0551848179896</v>
      </c>
      <c r="V589" s="41">
        <f t="shared" si="126"/>
        <v>7.9737220401565043</v>
      </c>
      <c r="W589" s="41" t="s">
        <v>55</v>
      </c>
      <c r="X589" s="39">
        <f t="shared" si="127"/>
        <v>1985.9184417911461</v>
      </c>
      <c r="Y589" s="39">
        <f t="shared" si="128"/>
        <v>1985.9344494945817</v>
      </c>
      <c r="Z589" s="41">
        <f t="shared" si="129"/>
        <v>89.769951194740358</v>
      </c>
      <c r="AA589" s="39">
        <f t="shared" si="130"/>
        <v>82738.727811499994</v>
      </c>
      <c r="AB589" s="41">
        <f t="shared" si="131"/>
        <v>-89.769951194740358</v>
      </c>
    </row>
    <row r="590" spans="6:28">
      <c r="F590" s="38">
        <f t="shared" si="119"/>
        <v>2055</v>
      </c>
      <c r="G590" s="38">
        <f t="shared" si="120"/>
        <v>2055000</v>
      </c>
      <c r="H590" s="38"/>
      <c r="I590" s="39">
        <f t="shared" si="121"/>
        <v>661666.0791636738</v>
      </c>
      <c r="J590" s="39" t="s">
        <v>55</v>
      </c>
      <c r="K590" s="39">
        <v>0</v>
      </c>
      <c r="L590" s="39">
        <f>1000*primary!M591</f>
        <v>893.55802988803134</v>
      </c>
      <c r="M590" s="41">
        <f>primary!N591</f>
        <v>89.744013629051807</v>
      </c>
      <c r="N590" s="40">
        <f t="shared" si="122"/>
        <v>3.9922297638868738</v>
      </c>
      <c r="O590" s="50" t="s">
        <v>55</v>
      </c>
      <c r="P590" s="39">
        <f t="shared" si="123"/>
        <v>893.54911162111966</v>
      </c>
      <c r="Q590" s="39">
        <f>1000*secondary!M591</f>
        <v>1087.2519848872316</v>
      </c>
      <c r="R590" s="41">
        <f>secondary!N591</f>
        <v>89.792349712092431</v>
      </c>
      <c r="S590" s="41">
        <f t="shared" si="124"/>
        <v>3.9403895954706933</v>
      </c>
      <c r="T590" s="50" t="s">
        <v>55</v>
      </c>
      <c r="U590" s="39">
        <f t="shared" si="125"/>
        <v>1087.2448445364369</v>
      </c>
      <c r="V590" s="41">
        <f t="shared" si="126"/>
        <v>7.9326193593575667</v>
      </c>
      <c r="W590" s="41" t="s">
        <v>55</v>
      </c>
      <c r="X590" s="39">
        <f t="shared" si="127"/>
        <v>1980.7939561575565</v>
      </c>
      <c r="Y590" s="39">
        <f t="shared" si="128"/>
        <v>1980.8098402421683</v>
      </c>
      <c r="Z590" s="41">
        <f t="shared" si="129"/>
        <v>89.770544948112928</v>
      </c>
      <c r="AA590" s="39">
        <f t="shared" si="130"/>
        <v>83410.793987379686</v>
      </c>
      <c r="AB590" s="41">
        <f t="shared" si="131"/>
        <v>-89.770544948112928</v>
      </c>
    </row>
    <row r="591" spans="6:28">
      <c r="F591" s="38">
        <f t="shared" si="119"/>
        <v>2058</v>
      </c>
      <c r="G591" s="38">
        <f t="shared" si="120"/>
        <v>2058000</v>
      </c>
      <c r="H591" s="38"/>
      <c r="I591" s="39">
        <f t="shared" si="121"/>
        <v>663599.36105303036</v>
      </c>
      <c r="J591" s="39" t="s">
        <v>55</v>
      </c>
      <c r="K591" s="39">
        <v>0</v>
      </c>
      <c r="L591" s="39">
        <f>1000*primary!M592</f>
        <v>891.25719708601036</v>
      </c>
      <c r="M591" s="41">
        <f>primary!N592</f>
        <v>89.744672775658174</v>
      </c>
      <c r="N591" s="40">
        <f t="shared" si="122"/>
        <v>3.9716969567881373</v>
      </c>
      <c r="O591" s="50" t="s">
        <v>55</v>
      </c>
      <c r="P591" s="39">
        <f t="shared" si="123"/>
        <v>891.24834753333198</v>
      </c>
      <c r="Q591" s="39">
        <f>1000*secondary!M592</f>
        <v>1084.4578079371072</v>
      </c>
      <c r="R591" s="41">
        <f>secondary!N592</f>
        <v>89.792883364076289</v>
      </c>
      <c r="S591" s="41">
        <f t="shared" si="124"/>
        <v>3.9201624573190816</v>
      </c>
      <c r="T591" s="50" t="s">
        <v>55</v>
      </c>
      <c r="U591" s="39">
        <f t="shared" si="125"/>
        <v>1084.450722495985</v>
      </c>
      <c r="V591" s="41">
        <f t="shared" si="126"/>
        <v>7.8918594141072189</v>
      </c>
      <c r="W591" s="41" t="s">
        <v>55</v>
      </c>
      <c r="X591" s="39">
        <f t="shared" si="127"/>
        <v>1975.699070029317</v>
      </c>
      <c r="Y591" s="39">
        <f t="shared" si="128"/>
        <v>1975.7148318418122</v>
      </c>
      <c r="Z591" s="41">
        <f t="shared" si="129"/>
        <v>89.771135271096071</v>
      </c>
      <c r="AA591" s="39">
        <f t="shared" si="130"/>
        <v>84086.56645185579</v>
      </c>
      <c r="AB591" s="41">
        <f t="shared" si="131"/>
        <v>-89.771135271096071</v>
      </c>
    </row>
    <row r="592" spans="6:28">
      <c r="F592" s="38">
        <f t="shared" si="119"/>
        <v>2061</v>
      </c>
      <c r="G592" s="38">
        <f t="shared" si="120"/>
        <v>2061000</v>
      </c>
      <c r="H592" s="38"/>
      <c r="I592" s="39">
        <f t="shared" si="121"/>
        <v>665535.46319313743</v>
      </c>
      <c r="J592" s="39" t="s">
        <v>55</v>
      </c>
      <c r="K592" s="39">
        <v>0</v>
      </c>
      <c r="L592" s="39">
        <f>1000*primary!M593</f>
        <v>888.96962561812654</v>
      </c>
      <c r="M592" s="41">
        <f>primary!N593</f>
        <v>89.745328123100848</v>
      </c>
      <c r="N592" s="40">
        <f t="shared" si="122"/>
        <v>3.9513349763580652</v>
      </c>
      <c r="O592" s="50" t="s">
        <v>55</v>
      </c>
      <c r="P592" s="39">
        <f t="shared" si="123"/>
        <v>888.96084403281611</v>
      </c>
      <c r="Q592" s="39">
        <f>1000*secondary!M593</f>
        <v>1081.6797038372847</v>
      </c>
      <c r="R592" s="41">
        <f>secondary!N593</f>
        <v>89.793413946333928</v>
      </c>
      <c r="S592" s="41">
        <f t="shared" si="124"/>
        <v>3.9001032723117008</v>
      </c>
      <c r="T592" s="50" t="s">
        <v>55</v>
      </c>
      <c r="U592" s="39">
        <f t="shared" si="125"/>
        <v>1081.6726727101786</v>
      </c>
      <c r="V592" s="41">
        <f t="shared" si="126"/>
        <v>7.8514382486697656</v>
      </c>
      <c r="W592" s="41" t="s">
        <v>55</v>
      </c>
      <c r="X592" s="39">
        <f t="shared" si="127"/>
        <v>1970.6335167429947</v>
      </c>
      <c r="Y592" s="39">
        <f t="shared" si="128"/>
        <v>1970.6491576111246</v>
      </c>
      <c r="Z592" s="41">
        <f t="shared" si="129"/>
        <v>89.771722194602219</v>
      </c>
      <c r="AA592" s="39">
        <f t="shared" si="130"/>
        <v>84766.057136843199</v>
      </c>
      <c r="AB592" s="41">
        <f t="shared" si="131"/>
        <v>-89.771722194602219</v>
      </c>
    </row>
    <row r="593" spans="6:28">
      <c r="F593" s="38">
        <f t="shared" si="119"/>
        <v>2064</v>
      </c>
      <c r="G593" s="38">
        <f t="shared" si="120"/>
        <v>2064000</v>
      </c>
      <c r="H593" s="38"/>
      <c r="I593" s="39">
        <f t="shared" si="121"/>
        <v>667474.38558399491</v>
      </c>
      <c r="J593" s="39" t="s">
        <v>55</v>
      </c>
      <c r="K593" s="39">
        <v>0</v>
      </c>
      <c r="L593" s="39">
        <f>1000*primary!M594</f>
        <v>886.69519626358476</v>
      </c>
      <c r="M593" s="41">
        <f>primary!N594</f>
        <v>89.745979705535063</v>
      </c>
      <c r="N593" s="40">
        <f t="shared" si="122"/>
        <v>3.931141855384503</v>
      </c>
      <c r="O593" s="50" t="s">
        <v>55</v>
      </c>
      <c r="P593" s="39">
        <f t="shared" si="123"/>
        <v>886.68648190926535</v>
      </c>
      <c r="Q593" s="39">
        <f>1000*secondary!M594</f>
        <v>1078.9175283640238</v>
      </c>
      <c r="R593" s="41">
        <f>secondary!N594</f>
        <v>89.793941486410603</v>
      </c>
      <c r="S593" s="41">
        <f t="shared" si="124"/>
        <v>3.8802101100369248</v>
      </c>
      <c r="T593" s="50" t="s">
        <v>55</v>
      </c>
      <c r="U593" s="39">
        <f t="shared" si="125"/>
        <v>1078.9105509636265</v>
      </c>
      <c r="V593" s="41">
        <f t="shared" si="126"/>
        <v>7.8113519654214283</v>
      </c>
      <c r="W593" s="41" t="s">
        <v>55</v>
      </c>
      <c r="X593" s="39">
        <f t="shared" si="127"/>
        <v>1965.5970328728918</v>
      </c>
      <c r="Y593" s="39">
        <f t="shared" si="128"/>
        <v>1965.6125541057788</v>
      </c>
      <c r="Z593" s="41">
        <f t="shared" si="129"/>
        <v>89.772305749164232</v>
      </c>
      <c r="AA593" s="39">
        <f t="shared" si="130"/>
        <v>85449.277991659939</v>
      </c>
      <c r="AB593" s="41">
        <f t="shared" si="131"/>
        <v>-89.772305749164232</v>
      </c>
    </row>
    <row r="594" spans="6:28">
      <c r="F594" s="38">
        <f t="shared" si="119"/>
        <v>2067</v>
      </c>
      <c r="G594" s="38">
        <f t="shared" si="120"/>
        <v>2067000</v>
      </c>
      <c r="H594" s="38"/>
      <c r="I594" s="39">
        <f t="shared" si="121"/>
        <v>669416.12822560268</v>
      </c>
      <c r="J594" s="39" t="s">
        <v>55</v>
      </c>
      <c r="K594" s="39">
        <v>0</v>
      </c>
      <c r="L594" s="39">
        <f>1000*primary!M595</f>
        <v>884.43379124613</v>
      </c>
      <c r="M594" s="41">
        <f>primary!N595</f>
        <v>89.746627556702194</v>
      </c>
      <c r="N594" s="40">
        <f t="shared" si="122"/>
        <v>3.9111156554901072</v>
      </c>
      <c r="O594" s="50" t="s">
        <v>55</v>
      </c>
      <c r="P594" s="39">
        <f t="shared" si="123"/>
        <v>884.42514339673335</v>
      </c>
      <c r="Q594" s="39">
        <f>1000*secondary!M595</f>
        <v>1076.1711390378996</v>
      </c>
      <c r="R594" s="41">
        <f>secondary!N595</f>
        <v>89.794466011518381</v>
      </c>
      <c r="S594" s="41">
        <f t="shared" si="124"/>
        <v>3.8604810683272084</v>
      </c>
      <c r="T594" s="50" t="s">
        <v>55</v>
      </c>
      <c r="U594" s="39">
        <f t="shared" si="125"/>
        <v>1076.1642147851096</v>
      </c>
      <c r="V594" s="41">
        <f t="shared" si="126"/>
        <v>7.771596723817316</v>
      </c>
      <c r="W594" s="41" t="s">
        <v>55</v>
      </c>
      <c r="X594" s="39">
        <f t="shared" si="127"/>
        <v>1960.589358181843</v>
      </c>
      <c r="Y594" s="39">
        <f t="shared" si="128"/>
        <v>1960.6047610703001</v>
      </c>
      <c r="Z594" s="41">
        <f t="shared" si="129"/>
        <v>89.772885964949907</v>
      </c>
      <c r="AA594" s="39">
        <f t="shared" si="130"/>
        <v>86136.240983023294</v>
      </c>
      <c r="AB594" s="41">
        <f t="shared" si="131"/>
        <v>-89.772885964949907</v>
      </c>
    </row>
    <row r="595" spans="6:28">
      <c r="F595" s="38">
        <f t="shared" si="119"/>
        <v>2070</v>
      </c>
      <c r="G595" s="38">
        <f t="shared" si="120"/>
        <v>2070000</v>
      </c>
      <c r="H595" s="38"/>
      <c r="I595" s="39">
        <f t="shared" si="121"/>
        <v>671360.69111796061</v>
      </c>
      <c r="J595" s="39" t="s">
        <v>55</v>
      </c>
      <c r="K595" s="39">
        <v>0</v>
      </c>
      <c r="L595" s="39">
        <f>1000*primary!M596</f>
        <v>882.18529421213771</v>
      </c>
      <c r="M595" s="41">
        <f>primary!N596</f>
        <v>89.747271709936101</v>
      </c>
      <c r="N595" s="40">
        <f t="shared" si="122"/>
        <v>3.891254466620766</v>
      </c>
      <c r="O595" s="50" t="s">
        <v>55</v>
      </c>
      <c r="P595" s="39">
        <f t="shared" si="123"/>
        <v>882.17671215172754</v>
      </c>
      <c r="Q595" s="39">
        <f>1000*secondary!M596</f>
        <v>1073.4403950973949</v>
      </c>
      <c r="R595" s="41">
        <f>secondary!N596</f>
        <v>89.794987548541272</v>
      </c>
      <c r="S595" s="41">
        <f t="shared" si="124"/>
        <v>3.8409142727561045</v>
      </c>
      <c r="T595" s="50" t="s">
        <v>55</v>
      </c>
      <c r="U595" s="39">
        <f t="shared" si="125"/>
        <v>1073.4335234211762</v>
      </c>
      <c r="V595" s="41">
        <f t="shared" si="126"/>
        <v>7.7321687393768705</v>
      </c>
      <c r="W595" s="41" t="s">
        <v>55</v>
      </c>
      <c r="X595" s="39">
        <f t="shared" si="127"/>
        <v>1955.6102355729038</v>
      </c>
      <c r="Y595" s="39">
        <f t="shared" si="128"/>
        <v>1955.6255213897477</v>
      </c>
      <c r="Z595" s="41">
        <f t="shared" si="129"/>
        <v>89.773462871764082</v>
      </c>
      <c r="AA595" s="39">
        <f t="shared" si="130"/>
        <v>86826.958095079681</v>
      </c>
      <c r="AB595" s="41">
        <f t="shared" si="131"/>
        <v>-89.773462871764082</v>
      </c>
    </row>
    <row r="596" spans="6:28">
      <c r="F596" s="38">
        <f t="shared" si="119"/>
        <v>2073</v>
      </c>
      <c r="G596" s="38">
        <f t="shared" si="120"/>
        <v>2073000</v>
      </c>
      <c r="H596" s="38"/>
      <c r="I596" s="39">
        <f t="shared" si="121"/>
        <v>673308.07426106906</v>
      </c>
      <c r="J596" s="39" t="s">
        <v>55</v>
      </c>
      <c r="K596" s="39">
        <v>0</v>
      </c>
      <c r="L596" s="39">
        <f>1000*primary!M597</f>
        <v>879.94959020910744</v>
      </c>
      <c r="M596" s="41">
        <f>primary!N597</f>
        <v>89.747912198169189</v>
      </c>
      <c r="N596" s="40">
        <f t="shared" si="122"/>
        <v>3.871556406545666</v>
      </c>
      <c r="O596" s="50" t="s">
        <v>55</v>
      </c>
      <c r="P596" s="39">
        <f t="shared" si="123"/>
        <v>879.94107323170624</v>
      </c>
      <c r="Q596" s="39">
        <f>1000*secondary!M597</f>
        <v>1070.7251574729728</v>
      </c>
      <c r="R596" s="41">
        <f>secondary!N597</f>
        <v>89.795506124040074</v>
      </c>
      <c r="S596" s="41">
        <f t="shared" si="124"/>
        <v>3.8215078761518391</v>
      </c>
      <c r="T596" s="50" t="s">
        <v>55</v>
      </c>
      <c r="U596" s="39">
        <f t="shared" si="125"/>
        <v>1070.7183378102175</v>
      </c>
      <c r="V596" s="41">
        <f t="shared" si="126"/>
        <v>7.6930642826975051</v>
      </c>
      <c r="W596" s="41" t="s">
        <v>55</v>
      </c>
      <c r="X596" s="39">
        <f t="shared" si="127"/>
        <v>1950.6594110419237</v>
      </c>
      <c r="Y596" s="39">
        <f t="shared" si="128"/>
        <v>1950.6745810422819</v>
      </c>
      <c r="Z596" s="41">
        <f t="shared" si="129"/>
        <v>89.774036499050951</v>
      </c>
      <c r="AA596" s="39">
        <f t="shared" si="130"/>
        <v>87521.441329355366</v>
      </c>
      <c r="AB596" s="41">
        <f t="shared" si="131"/>
        <v>-89.774036499050951</v>
      </c>
    </row>
    <row r="597" spans="6:28">
      <c r="F597" s="38">
        <f t="shared" si="119"/>
        <v>2076</v>
      </c>
      <c r="G597" s="38">
        <f t="shared" si="120"/>
        <v>2076000</v>
      </c>
      <c r="H597" s="38"/>
      <c r="I597" s="39">
        <f t="shared" si="121"/>
        <v>675258.27765492781</v>
      </c>
      <c r="J597" s="39" t="s">
        <v>55</v>
      </c>
      <c r="K597" s="39">
        <v>0</v>
      </c>
      <c r="L597" s="39">
        <f>1000*primary!M598</f>
        <v>877.72656566454054</v>
      </c>
      <c r="M597" s="41">
        <f>primary!N598</f>
        <v>89.74854905393849</v>
      </c>
      <c r="N597" s="40">
        <f t="shared" si="122"/>
        <v>3.8520196203663808</v>
      </c>
      <c r="O597" s="50" t="s">
        <v>55</v>
      </c>
      <c r="P597" s="39">
        <f t="shared" si="123"/>
        <v>877.71811307396024</v>
      </c>
      <c r="Q597" s="39">
        <f>1000*secondary!M598</f>
        <v>1068.0252887616161</v>
      </c>
      <c r="R597" s="41">
        <f>secondary!N598</f>
        <v>89.796021764257347</v>
      </c>
      <c r="S597" s="41">
        <f t="shared" si="124"/>
        <v>3.8022600581145496</v>
      </c>
      <c r="T597" s="50" t="s">
        <v>55</v>
      </c>
      <c r="U597" s="39">
        <f t="shared" si="125"/>
        <v>1068.0185205570099</v>
      </c>
      <c r="V597" s="41">
        <f t="shared" si="126"/>
        <v>7.6542796784809308</v>
      </c>
      <c r="W597" s="41" t="s">
        <v>55</v>
      </c>
      <c r="X597" s="39">
        <f t="shared" si="127"/>
        <v>1945.7366336309701</v>
      </c>
      <c r="Y597" s="39">
        <f t="shared" si="128"/>
        <v>1945.7516890525822</v>
      </c>
      <c r="Z597" s="41">
        <f t="shared" si="129"/>
        <v>89.774606875899622</v>
      </c>
      <c r="AA597" s="39">
        <f t="shared" si="130"/>
        <v>88219.702704793206</v>
      </c>
      <c r="AB597" s="41">
        <f t="shared" si="131"/>
        <v>-89.774606875899622</v>
      </c>
    </row>
    <row r="598" spans="6:28">
      <c r="F598" s="38">
        <f t="shared" si="119"/>
        <v>2079</v>
      </c>
      <c r="G598" s="38">
        <f t="shared" si="120"/>
        <v>2079000</v>
      </c>
      <c r="H598" s="38"/>
      <c r="I598" s="39">
        <f t="shared" si="121"/>
        <v>677211.30129953672</v>
      </c>
      <c r="J598" s="39" t="s">
        <v>55</v>
      </c>
      <c r="K598" s="39">
        <v>0</v>
      </c>
      <c r="L598" s="39">
        <f>1000*primary!M599</f>
        <v>875.51610836520308</v>
      </c>
      <c r="M598" s="41">
        <f>primary!N599</f>
        <v>89.749182309391685</v>
      </c>
      <c r="N598" s="40">
        <f t="shared" si="122"/>
        <v>3.8326422800348281</v>
      </c>
      <c r="O598" s="50" t="s">
        <v>55</v>
      </c>
      <c r="P598" s="39">
        <f t="shared" si="123"/>
        <v>875.50771947487897</v>
      </c>
      <c r="Q598" s="39">
        <f>1000*secondary!M599</f>
        <v>1065.3406532018291</v>
      </c>
      <c r="R598" s="41">
        <f>secondary!N599</f>
        <v>89.796534495122117</v>
      </c>
      <c r="S598" s="41">
        <f t="shared" si="124"/>
        <v>3.7831690245482288</v>
      </c>
      <c r="T598" s="50" t="s">
        <v>55</v>
      </c>
      <c r="U598" s="39">
        <f t="shared" si="125"/>
        <v>1065.3339359077188</v>
      </c>
      <c r="V598" s="41">
        <f t="shared" si="126"/>
        <v>7.6158113045830564</v>
      </c>
      <c r="W598" s="41" t="s">
        <v>55</v>
      </c>
      <c r="X598" s="39">
        <f t="shared" si="127"/>
        <v>1940.8416553825978</v>
      </c>
      <c r="Y598" s="39">
        <f t="shared" si="128"/>
        <v>1940.8565974461096</v>
      </c>
      <c r="Z598" s="41">
        <f t="shared" si="129"/>
        <v>89.77517403105162</v>
      </c>
      <c r="AA598" s="39">
        <f t="shared" si="130"/>
        <v>88921.754257751018</v>
      </c>
      <c r="AB598" s="41">
        <f t="shared" si="131"/>
        <v>-89.77517403105162</v>
      </c>
    </row>
    <row r="599" spans="6:28">
      <c r="F599" s="38">
        <f t="shared" si="119"/>
        <v>2082</v>
      </c>
      <c r="G599" s="38">
        <f t="shared" si="120"/>
        <v>2082000</v>
      </c>
      <c r="H599" s="38"/>
      <c r="I599" s="39">
        <f t="shared" si="121"/>
        <v>679167.14519489615</v>
      </c>
      <c r="J599" s="39" t="s">
        <v>55</v>
      </c>
      <c r="K599" s="39">
        <v>0</v>
      </c>
      <c r="L599" s="39">
        <f>1000*primary!M600</f>
        <v>873.31810743676067</v>
      </c>
      <c r="M599" s="41">
        <f>primary!N600</f>
        <v>89.749811996292834</v>
      </c>
      <c r="N599" s="40">
        <f t="shared" si="122"/>
        <v>3.8134225838845541</v>
      </c>
      <c r="O599" s="50" t="s">
        <v>55</v>
      </c>
      <c r="P599" s="39">
        <f t="shared" si="123"/>
        <v>873.30978156958838</v>
      </c>
      <c r="Q599" s="39">
        <f>1000*secondary!M600</f>
        <v>1062.6711166490857</v>
      </c>
      <c r="R599" s="41">
        <f>secondary!N600</f>
        <v>89.797044342254566</v>
      </c>
      <c r="S599" s="41">
        <f t="shared" si="124"/>
        <v>3.7642330072006938</v>
      </c>
      <c r="T599" s="50" t="s">
        <v>55</v>
      </c>
      <c r="U599" s="39">
        <f t="shared" si="125"/>
        <v>1062.6644497253506</v>
      </c>
      <c r="V599" s="41">
        <f t="shared" si="126"/>
        <v>7.5776555910852483</v>
      </c>
      <c r="W599" s="41" t="s">
        <v>55</v>
      </c>
      <c r="X599" s="39">
        <f t="shared" si="127"/>
        <v>1935.9742312949388</v>
      </c>
      <c r="Y599" s="39">
        <f t="shared" si="128"/>
        <v>1935.9890612041913</v>
      </c>
      <c r="Z599" s="41">
        <f t="shared" si="129"/>
        <v>89.775737992911772</v>
      </c>
      <c r="AA599" s="39">
        <f t="shared" si="130"/>
        <v>89627.608041978572</v>
      </c>
      <c r="AB599" s="41">
        <f t="shared" si="131"/>
        <v>-89.775737992911772</v>
      </c>
    </row>
    <row r="600" spans="6:28">
      <c r="F600" s="38">
        <f t="shared" si="119"/>
        <v>2085</v>
      </c>
      <c r="G600" s="38">
        <f t="shared" si="120"/>
        <v>2085000</v>
      </c>
      <c r="H600" s="38"/>
      <c r="I600" s="39">
        <f t="shared" si="121"/>
        <v>681125.80934100598</v>
      </c>
      <c r="J600" s="39" t="s">
        <v>55</v>
      </c>
      <c r="K600" s="39">
        <v>0</v>
      </c>
      <c r="L600" s="39">
        <f>1000*primary!M601</f>
        <v>871.13245332377824</v>
      </c>
      <c r="M600" s="41">
        <f>primary!N601</f>
        <v>89.750438146028117</v>
      </c>
      <c r="N600" s="40">
        <f t="shared" si="122"/>
        <v>3.7943587561692795</v>
      </c>
      <c r="O600" s="50" t="s">
        <v>55</v>
      </c>
      <c r="P600" s="39">
        <f t="shared" si="123"/>
        <v>871.12418981195447</v>
      </c>
      <c r="Q600" s="39">
        <f>1000*secondary!M601</f>
        <v>1060.0165465517196</v>
      </c>
      <c r="R600" s="41">
        <f>secondary!N601</f>
        <v>89.797551330970677</v>
      </c>
      <c r="S600" s="41">
        <f t="shared" si="124"/>
        <v>3.7454502632114459</v>
      </c>
      <c r="T600" s="50" t="s">
        <v>55</v>
      </c>
      <c r="U600" s="39">
        <f t="shared" si="125"/>
        <v>1060.0099294656441</v>
      </c>
      <c r="V600" s="41">
        <f t="shared" si="126"/>
        <v>7.5398090193807255</v>
      </c>
      <c r="W600" s="41" t="s">
        <v>55</v>
      </c>
      <c r="X600" s="39">
        <f t="shared" si="127"/>
        <v>1931.1341192775985</v>
      </c>
      <c r="Y600" s="39">
        <f t="shared" si="128"/>
        <v>1931.1488382199118</v>
      </c>
      <c r="Z600" s="41">
        <f t="shared" si="129"/>
        <v>89.776298789536682</v>
      </c>
      <c r="AA600" s="39">
        <f t="shared" si="130"/>
        <v>90337.276128639875</v>
      </c>
      <c r="AB600" s="41">
        <f t="shared" si="131"/>
        <v>-89.776298789536682</v>
      </c>
    </row>
    <row r="601" spans="6:28">
      <c r="F601" s="38">
        <f t="shared" si="119"/>
        <v>2088</v>
      </c>
      <c r="G601" s="38">
        <f t="shared" si="120"/>
        <v>2088000</v>
      </c>
      <c r="H601" s="38"/>
      <c r="I601" s="39">
        <f t="shared" si="121"/>
        <v>683087.29373786587</v>
      </c>
      <c r="J601" s="39" t="s">
        <v>55</v>
      </c>
      <c r="K601" s="39">
        <v>0</v>
      </c>
      <c r="L601" s="39">
        <f>1000*primary!M602</f>
        <v>868.959037770078</v>
      </c>
      <c r="M601" s="41">
        <f>primary!N602</f>
        <v>89.751060789611529</v>
      </c>
      <c r="N601" s="40">
        <f t="shared" si="122"/>
        <v>3.7754490466112691</v>
      </c>
      <c r="O601" s="50" t="s">
        <v>55</v>
      </c>
      <c r="P601" s="39">
        <f t="shared" si="123"/>
        <v>868.95083595494418</v>
      </c>
      <c r="Q601" s="39">
        <f>1000*secondary!M602</f>
        <v>1057.3768119272436</v>
      </c>
      <c r="R601" s="41">
        <f>secondary!N602</f>
        <v>89.798055486286728</v>
      </c>
      <c r="S601" s="41">
        <f t="shared" si="124"/>
        <v>3.726819074671452</v>
      </c>
      <c r="T601" s="50" t="s">
        <v>55</v>
      </c>
      <c r="U601" s="39">
        <f t="shared" si="125"/>
        <v>1057.3702441533931</v>
      </c>
      <c r="V601" s="41">
        <f t="shared" si="126"/>
        <v>7.5022681212827216</v>
      </c>
      <c r="W601" s="41" t="s">
        <v>55</v>
      </c>
      <c r="X601" s="39">
        <f t="shared" si="127"/>
        <v>1926.3210801083374</v>
      </c>
      <c r="Y601" s="39">
        <f t="shared" si="128"/>
        <v>1926.335689254787</v>
      </c>
      <c r="Z601" s="41">
        <f t="shared" si="129"/>
        <v>89.776856448660553</v>
      </c>
      <c r="AA601" s="39">
        <f t="shared" si="130"/>
        <v>91050.770606299397</v>
      </c>
      <c r="AB601" s="41">
        <f t="shared" si="131"/>
        <v>-89.776856448660553</v>
      </c>
    </row>
    <row r="602" spans="6:28">
      <c r="F602" s="38">
        <f t="shared" si="119"/>
        <v>2091</v>
      </c>
      <c r="G602" s="38">
        <f t="shared" si="120"/>
        <v>2091000</v>
      </c>
      <c r="H602" s="38"/>
      <c r="I602" s="39">
        <f t="shared" si="121"/>
        <v>685051.59838547639</v>
      </c>
      <c r="J602" s="39" t="s">
        <v>55</v>
      </c>
      <c r="K602" s="39">
        <v>0</v>
      </c>
      <c r="L602" s="39">
        <f>1000*primary!M603</f>
        <v>866.79775379945124</v>
      </c>
      <c r="M602" s="41">
        <f>primary!N603</f>
        <v>89.751679957690342</v>
      </c>
      <c r="N602" s="40">
        <f t="shared" si="122"/>
        <v>3.7566917299589431</v>
      </c>
      <c r="O602" s="50" t="s">
        <v>55</v>
      </c>
      <c r="P602" s="39">
        <f t="shared" si="123"/>
        <v>866.78961303133997</v>
      </c>
      <c r="Q602" s="39">
        <f>1000*secondary!M603</f>
        <v>1054.7517833390893</v>
      </c>
      <c r="R602" s="41">
        <f>secondary!N603</f>
        <v>89.798556832923737</v>
      </c>
      <c r="S602" s="41">
        <f t="shared" si="124"/>
        <v>3.7083377481899507</v>
      </c>
      <c r="T602" s="50" t="s">
        <v>55</v>
      </c>
      <c r="U602" s="39">
        <f t="shared" si="125"/>
        <v>1054.7452643591887</v>
      </c>
      <c r="V602" s="41">
        <f t="shared" si="126"/>
        <v>7.4650294781488942</v>
      </c>
      <c r="W602" s="41" t="s">
        <v>55</v>
      </c>
      <c r="X602" s="39">
        <f t="shared" si="127"/>
        <v>1921.5348773905287</v>
      </c>
      <c r="Y602" s="39">
        <f t="shared" si="128"/>
        <v>1921.5493778962184</v>
      </c>
      <c r="Z602" s="41">
        <f t="shared" si="129"/>
        <v>89.777410997685649</v>
      </c>
      <c r="AA602" s="39">
        <f t="shared" si="130"/>
        <v>91768.103580931725</v>
      </c>
      <c r="AB602" s="41">
        <f t="shared" si="131"/>
        <v>-89.777410997685649</v>
      </c>
    </row>
    <row r="603" spans="6:28">
      <c r="F603" s="38">
        <f t="shared" si="119"/>
        <v>2094</v>
      </c>
      <c r="G603" s="38">
        <f t="shared" si="120"/>
        <v>2094000</v>
      </c>
      <c r="H603" s="38"/>
      <c r="I603" s="39">
        <f t="shared" si="121"/>
        <v>687018.7232838372</v>
      </c>
      <c r="J603" s="39" t="s">
        <v>55</v>
      </c>
      <c r="K603" s="39">
        <v>0</v>
      </c>
      <c r="L603" s="39">
        <f>1000*primary!M604</f>
        <v>864.64849569670582</v>
      </c>
      <c r="M603" s="41">
        <f>primary!N604</f>
        <v>89.752295680550603</v>
      </c>
      <c r="N603" s="40">
        <f t="shared" si="122"/>
        <v>3.7380851055529427</v>
      </c>
      <c r="O603" s="50" t="s">
        <v>55</v>
      </c>
      <c r="P603" s="39">
        <f t="shared" si="123"/>
        <v>864.64041533479099</v>
      </c>
      <c r="Q603" s="39">
        <f>1000*secondary!M604</f>
        <v>1052.1413328737665</v>
      </c>
      <c r="R603" s="41">
        <f>secondary!N604</f>
        <v>89.799055395311825</v>
      </c>
      <c r="S603" s="41">
        <f t="shared" si="124"/>
        <v>3.6900046144711944</v>
      </c>
      <c r="T603" s="50" t="s">
        <v>55</v>
      </c>
      <c r="U603" s="39">
        <f t="shared" si="125"/>
        <v>1052.1348621765801</v>
      </c>
      <c r="V603" s="41">
        <f t="shared" si="126"/>
        <v>7.4280897200241371</v>
      </c>
      <c r="W603" s="41" t="s">
        <v>55</v>
      </c>
      <c r="X603" s="39">
        <f t="shared" si="127"/>
        <v>1916.7752775113711</v>
      </c>
      <c r="Y603" s="39">
        <f t="shared" si="128"/>
        <v>1916.7896705156991</v>
      </c>
      <c r="Z603" s="41">
        <f t="shared" si="129"/>
        <v>89.777962463690614</v>
      </c>
      <c r="AA603" s="39">
        <f t="shared" si="130"/>
        <v>92489.28717592344</v>
      </c>
      <c r="AB603" s="41">
        <f t="shared" si="131"/>
        <v>-89.777962463690614</v>
      </c>
    </row>
    <row r="604" spans="6:28">
      <c r="F604" s="38">
        <f t="shared" si="119"/>
        <v>2097</v>
      </c>
      <c r="G604" s="38">
        <f t="shared" si="120"/>
        <v>2097000</v>
      </c>
      <c r="H604" s="38"/>
      <c r="I604" s="39">
        <f t="shared" si="121"/>
        <v>688988.6684329483</v>
      </c>
      <c r="J604" s="39" t="s">
        <v>55</v>
      </c>
      <c r="K604" s="39">
        <v>0</v>
      </c>
      <c r="L604" s="39">
        <f>1000*primary!M605</f>
        <v>862.51115898905846</v>
      </c>
      <c r="M604" s="41">
        <f>primary!N605</f>
        <v>89.752907988122388</v>
      </c>
      <c r="N604" s="40">
        <f t="shared" si="122"/>
        <v>3.719627496903211</v>
      </c>
      <c r="O604" s="50" t="s">
        <v>55</v>
      </c>
      <c r="P604" s="39">
        <f t="shared" si="123"/>
        <v>862.50313840120793</v>
      </c>
      <c r="Q604" s="39">
        <f>1000*secondary!M605</f>
        <v>1049.5453341184189</v>
      </c>
      <c r="R604" s="41">
        <f>secondary!N605</f>
        <v>89.799551197594511</v>
      </c>
      <c r="S604" s="41">
        <f t="shared" si="124"/>
        <v>3.6718180278992567</v>
      </c>
      <c r="T604" s="50" t="s">
        <v>55</v>
      </c>
      <c r="U604" s="39">
        <f t="shared" si="125"/>
        <v>1049.5389111996342</v>
      </c>
      <c r="V604" s="41">
        <f t="shared" si="126"/>
        <v>7.3914455248024673</v>
      </c>
      <c r="W604" s="41" t="s">
        <v>55</v>
      </c>
      <c r="X604" s="39">
        <f t="shared" si="127"/>
        <v>1912.0420496008421</v>
      </c>
      <c r="Y604" s="39">
        <f t="shared" si="128"/>
        <v>1912.0563362277628</v>
      </c>
      <c r="Z604" s="41">
        <f t="shared" si="129"/>
        <v>89.778510873437426</v>
      </c>
      <c r="AA604" s="39">
        <f t="shared" si="130"/>
        <v>93214.333532054428</v>
      </c>
      <c r="AB604" s="41">
        <f t="shared" si="131"/>
        <v>-89.778510873437426</v>
      </c>
    </row>
    <row r="605" spans="6:28">
      <c r="F605" s="38">
        <f t="shared" si="119"/>
        <v>2100</v>
      </c>
      <c r="G605" s="38">
        <f t="shared" si="120"/>
        <v>2100000</v>
      </c>
      <c r="H605" s="38"/>
      <c r="I605" s="39">
        <f t="shared" si="121"/>
        <v>690961.43383280968</v>
      </c>
      <c r="J605" s="39" t="s">
        <v>55</v>
      </c>
      <c r="K605" s="39">
        <v>0</v>
      </c>
      <c r="L605" s="39">
        <f>1000*primary!M606</f>
        <v>860.38564042784947</v>
      </c>
      <c r="M605" s="41">
        <f>primary!N606</f>
        <v>89.753516909985038</v>
      </c>
      <c r="N605" s="40">
        <f t="shared" si="122"/>
        <v>3.7013172512722412</v>
      </c>
      <c r="O605" s="50" t="s">
        <v>55</v>
      </c>
      <c r="P605" s="39">
        <f t="shared" si="123"/>
        <v>860.37767899048038</v>
      </c>
      <c r="Q605" s="39">
        <f>1000*secondary!M606</f>
        <v>1046.9636621387801</v>
      </c>
      <c r="R605" s="41">
        <f>secondary!N606</f>
        <v>89.800044263632927</v>
      </c>
      <c r="S605" s="41">
        <f t="shared" si="124"/>
        <v>3.6537763661300779</v>
      </c>
      <c r="T605" s="50" t="s">
        <v>55</v>
      </c>
      <c r="U605" s="39">
        <f t="shared" si="125"/>
        <v>1046.9572865008925</v>
      </c>
      <c r="V605" s="41">
        <f t="shared" si="126"/>
        <v>7.3550936174023196</v>
      </c>
      <c r="W605" s="41" t="s">
        <v>55</v>
      </c>
      <c r="X605" s="39">
        <f t="shared" si="127"/>
        <v>1907.3349654913727</v>
      </c>
      <c r="Y605" s="39">
        <f t="shared" si="128"/>
        <v>1907.3491468496525</v>
      </c>
      <c r="Z605" s="41">
        <f t="shared" si="129"/>
        <v>89.779056253373739</v>
      </c>
      <c r="AA605" s="39">
        <f t="shared" si="130"/>
        <v>93943.254807522651</v>
      </c>
      <c r="AB605" s="41">
        <f t="shared" si="131"/>
        <v>-89.779056253373739</v>
      </c>
    </row>
    <row r="606" spans="6:28">
      <c r="F606" s="38">
        <f t="shared" si="119"/>
        <v>2103</v>
      </c>
      <c r="G606" s="38">
        <f t="shared" si="120"/>
        <v>2103000</v>
      </c>
      <c r="H606" s="38"/>
      <c r="I606" s="39">
        <f t="shared" si="121"/>
        <v>692937.01948342146</v>
      </c>
      <c r="J606" s="39" t="s">
        <v>55</v>
      </c>
      <c r="K606" s="39">
        <v>0</v>
      </c>
      <c r="L606" s="39">
        <f>1000*primary!M607</f>
        <v>858.27183797058422</v>
      </c>
      <c r="M606" s="41">
        <f>primary!N607</f>
        <v>89.754122475372412</v>
      </c>
      <c r="N606" s="40">
        <f t="shared" si="122"/>
        <v>3.6831527392670718</v>
      </c>
      <c r="O606" s="50" t="s">
        <v>55</v>
      </c>
      <c r="P606" s="39">
        <f t="shared" si="123"/>
        <v>858.26393506852196</v>
      </c>
      <c r="Q606" s="39">
        <f>1000*secondary!M607</f>
        <v>1044.3961934575177</v>
      </c>
      <c r="R606" s="41">
        <f>secondary!N607</f>
        <v>89.800534617009916</v>
      </c>
      <c r="S606" s="41">
        <f t="shared" si="124"/>
        <v>3.6358780296950073</v>
      </c>
      <c r="T606" s="50" t="s">
        <v>55</v>
      </c>
      <c r="U606" s="39">
        <f t="shared" si="125"/>
        <v>1044.3898646097184</v>
      </c>
      <c r="V606" s="41">
        <f t="shared" si="126"/>
        <v>7.3190307689620795</v>
      </c>
      <c r="W606" s="41" t="s">
        <v>55</v>
      </c>
      <c r="X606" s="39">
        <f t="shared" si="127"/>
        <v>1902.6537996782404</v>
      </c>
      <c r="Y606" s="39">
        <f t="shared" si="128"/>
        <v>1902.6678768617089</v>
      </c>
      <c r="Z606" s="41">
        <f t="shared" si="129"/>
        <v>89.779598629640063</v>
      </c>
      <c r="AA606" s="39">
        <f t="shared" si="130"/>
        <v>94676.063177923716</v>
      </c>
      <c r="AB606" s="41">
        <f t="shared" si="131"/>
        <v>-89.779598629640063</v>
      </c>
    </row>
    <row r="607" spans="6:28">
      <c r="F607" s="38">
        <f t="shared" si="119"/>
        <v>2106</v>
      </c>
      <c r="G607" s="38">
        <f t="shared" si="120"/>
        <v>2106000</v>
      </c>
      <c r="H607" s="38"/>
      <c r="I607" s="39">
        <f t="shared" si="121"/>
        <v>694915.42538478365</v>
      </c>
      <c r="J607" s="39" t="s">
        <v>55</v>
      </c>
      <c r="K607" s="39">
        <v>0</v>
      </c>
      <c r="L607" s="39">
        <f>1000*primary!M608</f>
        <v>856.16965076328665</v>
      </c>
      <c r="M607" s="41">
        <f>primary!N608</f>
        <v>89.754724713177836</v>
      </c>
      <c r="N607" s="40">
        <f t="shared" si="122"/>
        <v>3.6651323544403942</v>
      </c>
      <c r="O607" s="50" t="s">
        <v>55</v>
      </c>
      <c r="P607" s="39">
        <f t="shared" si="123"/>
        <v>856.16180578962565</v>
      </c>
      <c r="Q607" s="39">
        <f>1000*secondary!M608</f>
        <v>1041.8428060329575</v>
      </c>
      <c r="R607" s="41">
        <f>secondary!N608</f>
        <v>89.80102228103415</v>
      </c>
      <c r="S607" s="41">
        <f t="shared" si="124"/>
        <v>3.6181214416086802</v>
      </c>
      <c r="T607" s="50" t="s">
        <v>55</v>
      </c>
      <c r="U607" s="39">
        <f t="shared" si="125"/>
        <v>1041.8365234910227</v>
      </c>
      <c r="V607" s="41">
        <f t="shared" si="126"/>
        <v>7.283253796049074</v>
      </c>
      <c r="W607" s="41" t="s">
        <v>55</v>
      </c>
      <c r="X607" s="39">
        <f t="shared" si="127"/>
        <v>1897.9983292806482</v>
      </c>
      <c r="Y607" s="39">
        <f t="shared" si="128"/>
        <v>1898.0123033684449</v>
      </c>
      <c r="Z607" s="41">
        <f t="shared" si="129"/>
        <v>89.780138028072443</v>
      </c>
      <c r="AA607" s="39">
        <f t="shared" si="130"/>
        <v>95412.770836264477</v>
      </c>
      <c r="AB607" s="41">
        <f t="shared" si="131"/>
        <v>-89.780138028072443</v>
      </c>
    </row>
    <row r="608" spans="6:28">
      <c r="F608" s="38">
        <f t="shared" si="119"/>
        <v>2109</v>
      </c>
      <c r="G608" s="38">
        <f t="shared" si="120"/>
        <v>2109000</v>
      </c>
      <c r="H608" s="38"/>
      <c r="I608" s="39">
        <f t="shared" si="121"/>
        <v>696896.65153689589</v>
      </c>
      <c r="J608" s="39" t="s">
        <v>55</v>
      </c>
      <c r="K608" s="39">
        <v>0</v>
      </c>
      <c r="L608" s="39">
        <f>1000*primary!M609</f>
        <v>854.07897912316571</v>
      </c>
      <c r="M608" s="41">
        <f>primary!N609</f>
        <v>89.75532365195906</v>
      </c>
      <c r="N608" s="40">
        <f t="shared" si="122"/>
        <v>3.6472545129004383</v>
      </c>
      <c r="O608" s="50" t="s">
        <v>55</v>
      </c>
      <c r="P608" s="39">
        <f t="shared" si="123"/>
        <v>854.07119147913363</v>
      </c>
      <c r="Q608" s="39">
        <f>1000*secondary!M609</f>
        <v>1039.3033792381775</v>
      </c>
      <c r="R608" s="41">
        <f>secondary!N609</f>
        <v>89.801507278744069</v>
      </c>
      <c r="S608" s="41">
        <f t="shared" si="124"/>
        <v>3.6005050469864313</v>
      </c>
      <c r="T608" s="50" t="s">
        <v>55</v>
      </c>
      <c r="U608" s="39">
        <f t="shared" si="125"/>
        <v>1039.2971425243609</v>
      </c>
      <c r="V608" s="41">
        <f t="shared" si="126"/>
        <v>7.2477595598868696</v>
      </c>
      <c r="W608" s="41" t="s">
        <v>55</v>
      </c>
      <c r="X608" s="39">
        <f t="shared" si="127"/>
        <v>1893.3683340034945</v>
      </c>
      <c r="Y608" s="39">
        <f t="shared" si="128"/>
        <v>1893.38220606031</v>
      </c>
      <c r="Z608" s="41">
        <f t="shared" si="129"/>
        <v>89.780674474206677</v>
      </c>
      <c r="AA608" s="39">
        <f t="shared" si="130"/>
        <v>96153.389992944765</v>
      </c>
      <c r="AB608" s="41">
        <f t="shared" si="131"/>
        <v>-89.780674474206677</v>
      </c>
    </row>
    <row r="609" spans="6:28">
      <c r="F609" s="38">
        <f t="shared" si="119"/>
        <v>2112</v>
      </c>
      <c r="G609" s="38">
        <f t="shared" si="120"/>
        <v>2112000</v>
      </c>
      <c r="H609" s="38"/>
      <c r="I609" s="39">
        <f t="shared" si="121"/>
        <v>698880.69793975877</v>
      </c>
      <c r="J609" s="39" t="s">
        <v>55</v>
      </c>
      <c r="K609" s="39">
        <v>0</v>
      </c>
      <c r="L609" s="39">
        <f>1000*primary!M610</f>
        <v>851.99972452158215</v>
      </c>
      <c r="M609" s="41">
        <f>primary!N610</f>
        <v>89.755919319943274</v>
      </c>
      <c r="N609" s="40">
        <f t="shared" si="122"/>
        <v>3.6295176529243354</v>
      </c>
      <c r="O609" s="50" t="s">
        <v>55</v>
      </c>
      <c r="P609" s="39">
        <f t="shared" si="123"/>
        <v>851.9919936164066</v>
      </c>
      <c r="Q609" s="39">
        <f>1000*secondary!M610</f>
        <v>1036.777793840472</v>
      </c>
      <c r="R609" s="41">
        <f>secondary!N610</f>
        <v>89.801989632911884</v>
      </c>
      <c r="S609" s="41">
        <f t="shared" si="124"/>
        <v>3.5830273126690204</v>
      </c>
      <c r="T609" s="50" t="s">
        <v>55</v>
      </c>
      <c r="U609" s="39">
        <f t="shared" si="125"/>
        <v>1036.7716024833978</v>
      </c>
      <c r="V609" s="41">
        <f t="shared" si="126"/>
        <v>7.2125449655933558</v>
      </c>
      <c r="W609" s="41" t="s">
        <v>55</v>
      </c>
      <c r="X609" s="39">
        <f t="shared" si="127"/>
        <v>1888.7635960998045</v>
      </c>
      <c r="Y609" s="39">
        <f t="shared" si="128"/>
        <v>1888.7773671761177</v>
      </c>
      <c r="Z609" s="41">
        <f t="shared" si="129"/>
        <v>89.781207993279622</v>
      </c>
      <c r="AA609" s="39">
        <f t="shared" si="130"/>
        <v>96897.93287580063</v>
      </c>
      <c r="AB609" s="41">
        <f t="shared" si="131"/>
        <v>-89.781207993279622</v>
      </c>
    </row>
    <row r="610" spans="6:28">
      <c r="F610" s="38">
        <f t="shared" si="119"/>
        <v>2115</v>
      </c>
      <c r="G610" s="38">
        <f t="shared" si="120"/>
        <v>2115000</v>
      </c>
      <c r="H610" s="38"/>
      <c r="I610" s="39">
        <f t="shared" si="121"/>
        <v>700867.56459337194</v>
      </c>
      <c r="J610" s="39" t="s">
        <v>55</v>
      </c>
      <c r="K610" s="39">
        <v>0</v>
      </c>
      <c r="L610" s="39">
        <f>1000*primary!M611</f>
        <v>849.9317895673131</v>
      </c>
      <c r="M610" s="41">
        <f>primary!N611</f>
        <v>89.756511745031744</v>
      </c>
      <c r="N610" s="40">
        <f t="shared" si="122"/>
        <v>3.6119202345854493</v>
      </c>
      <c r="O610" s="50" t="s">
        <v>55</v>
      </c>
      <c r="P610" s="39">
        <f t="shared" si="123"/>
        <v>849.92411481809029</v>
      </c>
      <c r="Q610" s="39">
        <f>1000*secondary!M611</f>
        <v>1034.265931981166</v>
      </c>
      <c r="R610" s="41">
        <f>secondary!N611</f>
        <v>89.802469366047305</v>
      </c>
      <c r="S610" s="41">
        <f t="shared" si="124"/>
        <v>3.5656867268563217</v>
      </c>
      <c r="T610" s="50" t="s">
        <v>55</v>
      </c>
      <c r="U610" s="39">
        <f t="shared" si="125"/>
        <v>1034.2597855157262</v>
      </c>
      <c r="V610" s="41">
        <f t="shared" si="126"/>
        <v>7.1776069614417715</v>
      </c>
      <c r="W610" s="41" t="s">
        <v>55</v>
      </c>
      <c r="X610" s="39">
        <f t="shared" si="127"/>
        <v>1884.1839003338164</v>
      </c>
      <c r="Y610" s="39">
        <f t="shared" si="128"/>
        <v>1884.1975714661257</v>
      </c>
      <c r="Z610" s="41">
        <f t="shared" si="129"/>
        <v>89.781738610243693</v>
      </c>
      <c r="AA610" s="39">
        <f t="shared" si="130"/>
        <v>97646.411730043808</v>
      </c>
      <c r="AB610" s="41">
        <f t="shared" si="131"/>
        <v>-89.781738610243693</v>
      </c>
    </row>
    <row r="611" spans="6:28">
      <c r="F611" s="38">
        <f t="shared" si="119"/>
        <v>2118</v>
      </c>
      <c r="G611" s="38">
        <f t="shared" si="120"/>
        <v>2118000</v>
      </c>
      <c r="H611" s="38"/>
      <c r="I611" s="39">
        <f t="shared" si="121"/>
        <v>702857.2514977355</v>
      </c>
      <c r="J611" s="39" t="s">
        <v>55</v>
      </c>
      <c r="K611" s="39">
        <v>0</v>
      </c>
      <c r="L611" s="39">
        <f>1000*primary!M612</f>
        <v>847.87507799010939</v>
      </c>
      <c r="M611" s="41">
        <f>primary!N612</f>
        <v>89.757100954804599</v>
      </c>
      <c r="N611" s="40">
        <f t="shared" si="122"/>
        <v>3.5944607393837171</v>
      </c>
      <c r="O611" s="50" t="s">
        <v>55</v>
      </c>
      <c r="P611" s="39">
        <f t="shared" si="123"/>
        <v>847.86745882167634</v>
      </c>
      <c r="Q611" s="39">
        <f>1000*secondary!M612</f>
        <v>1031.7676771557853</v>
      </c>
      <c r="R611" s="41">
        <f>secondary!N612</f>
        <v>89.802946500401475</v>
      </c>
      <c r="S611" s="41">
        <f t="shared" si="124"/>
        <v>3.5484817987448087</v>
      </c>
      <c r="T611" s="50" t="s">
        <v>55</v>
      </c>
      <c r="U611" s="39">
        <f t="shared" si="125"/>
        <v>1031.7615751230362</v>
      </c>
      <c r="V611" s="41">
        <f t="shared" si="126"/>
        <v>7.1429425381285263</v>
      </c>
      <c r="W611" s="41" t="s">
        <v>55</v>
      </c>
      <c r="X611" s="39">
        <f t="shared" si="127"/>
        <v>1879.6290339447125</v>
      </c>
      <c r="Y611" s="39">
        <f t="shared" si="128"/>
        <v>1879.642606155765</v>
      </c>
      <c r="Z611" s="41">
        <f t="shared" si="129"/>
        <v>89.782266349761798</v>
      </c>
      <c r="AA611" s="39">
        <f t="shared" si="130"/>
        <v>98398.838818306715</v>
      </c>
      <c r="AB611" s="41">
        <f t="shared" si="131"/>
        <v>-89.782266349761798</v>
      </c>
    </row>
    <row r="612" spans="6:28">
      <c r="F612" s="38">
        <f t="shared" si="119"/>
        <v>2121</v>
      </c>
      <c r="G612" s="38">
        <f t="shared" si="120"/>
        <v>2121000</v>
      </c>
      <c r="H612" s="38"/>
      <c r="I612" s="39">
        <f t="shared" si="121"/>
        <v>704849.75865284912</v>
      </c>
      <c r="J612" s="39" t="s">
        <v>55</v>
      </c>
      <c r="K612" s="39">
        <v>0</v>
      </c>
      <c r="L612" s="39">
        <f>1000*primary!M613</f>
        <v>845.82949462453155</v>
      </c>
      <c r="M612" s="41">
        <f>primary!N613</f>
        <v>89.757686976525463</v>
      </c>
      <c r="N612" s="40">
        <f t="shared" si="122"/>
        <v>3.5771376698839394</v>
      </c>
      <c r="O612" s="50" t="s">
        <v>55</v>
      </c>
      <c r="P612" s="39">
        <f t="shared" si="123"/>
        <v>845.82193046934003</v>
      </c>
      <c r="Q612" s="39">
        <f>1000*secondary!M613</f>
        <v>1029.282914194567</v>
      </c>
      <c r="R612" s="41">
        <f>secondary!N613</f>
        <v>89.803421057970553</v>
      </c>
      <c r="S612" s="41">
        <f t="shared" si="124"/>
        <v>3.5314110581760381</v>
      </c>
      <c r="T612" s="50" t="s">
        <v>55</v>
      </c>
      <c r="U612" s="39">
        <f t="shared" si="125"/>
        <v>1029.2768561416303</v>
      </c>
      <c r="V612" s="41">
        <f t="shared" si="126"/>
        <v>7.1085487280599775</v>
      </c>
      <c r="W612" s="41" t="s">
        <v>55</v>
      </c>
      <c r="X612" s="39">
        <f t="shared" si="127"/>
        <v>1875.0987866109704</v>
      </c>
      <c r="Y612" s="39">
        <f t="shared" si="128"/>
        <v>1875.1122609099841</v>
      </c>
      <c r="Z612" s="41">
        <f t="shared" si="129"/>
        <v>89.782791236210585</v>
      </c>
      <c r="AA612" s="39">
        <f t="shared" si="130"/>
        <v>99155.226420627281</v>
      </c>
      <c r="AB612" s="41">
        <f t="shared" si="131"/>
        <v>-89.782791236210585</v>
      </c>
    </row>
    <row r="613" spans="6:28">
      <c r="F613" s="38">
        <f t="shared" si="119"/>
        <v>2124</v>
      </c>
      <c r="G613" s="38">
        <f t="shared" si="120"/>
        <v>2124000</v>
      </c>
      <c r="H613" s="38"/>
      <c r="I613" s="39">
        <f t="shared" si="121"/>
        <v>706845.08605871326</v>
      </c>
      <c r="J613" s="39" t="s">
        <v>55</v>
      </c>
      <c r="K613" s="39">
        <v>0</v>
      </c>
      <c r="L613" s="39">
        <f>1000*primary!M614</f>
        <v>843.79494539407403</v>
      </c>
      <c r="M613" s="41">
        <f>primary!N614</f>
        <v>89.758269837145974</v>
      </c>
      <c r="N613" s="40">
        <f t="shared" si="122"/>
        <v>3.5599495493628872</v>
      </c>
      <c r="O613" s="50" t="s">
        <v>55</v>
      </c>
      <c r="P613" s="39">
        <f t="shared" si="123"/>
        <v>843.78743569206711</v>
      </c>
      <c r="Q613" s="39">
        <f>1000*secondary!M614</f>
        <v>1026.8115292433081</v>
      </c>
      <c r="R613" s="41">
        <f>secondary!N614</f>
        <v>89.803893060499476</v>
      </c>
      <c r="S613" s="41">
        <f t="shared" si="124"/>
        <v>3.5144730552900172</v>
      </c>
      <c r="T613" s="50" t="s">
        <v>55</v>
      </c>
      <c r="U613" s="39">
        <f t="shared" si="125"/>
        <v>1026.8055147232726</v>
      </c>
      <c r="V613" s="41">
        <f t="shared" si="126"/>
        <v>7.074422604652904</v>
      </c>
      <c r="W613" s="41" t="s">
        <v>55</v>
      </c>
      <c r="X613" s="39">
        <f t="shared" si="127"/>
        <v>1870.5929504153396</v>
      </c>
      <c r="Y613" s="39">
        <f t="shared" si="128"/>
        <v>1870.6063277982234</v>
      </c>
      <c r="Z613" s="41">
        <f t="shared" si="129"/>
        <v>89.783313293690483</v>
      </c>
      <c r="AA613" s="39">
        <f t="shared" si="130"/>
        <v>99915.586834438698</v>
      </c>
      <c r="AB613" s="41">
        <f t="shared" si="131"/>
        <v>-89.783313293690483</v>
      </c>
    </row>
    <row r="614" spans="6:28">
      <c r="F614" s="38">
        <f t="shared" si="119"/>
        <v>2127</v>
      </c>
      <c r="G614" s="38">
        <f t="shared" si="120"/>
        <v>2127000</v>
      </c>
      <c r="H614" s="38"/>
      <c r="I614" s="39">
        <f t="shared" si="121"/>
        <v>708843.23371532781</v>
      </c>
      <c r="J614" s="39" t="s">
        <v>55</v>
      </c>
      <c r="K614" s="39">
        <v>0</v>
      </c>
      <c r="L614" s="39">
        <f>1000*primary!M615</f>
        <v>841.77133729555521</v>
      </c>
      <c r="M614" s="41">
        <f>primary!N615</f>
        <v>89.758849563310278</v>
      </c>
      <c r="N614" s="40">
        <f t="shared" si="122"/>
        <v>3.5428949214618068</v>
      </c>
      <c r="O614" s="50" t="s">
        <v>55</v>
      </c>
      <c r="P614" s="39">
        <f t="shared" si="123"/>
        <v>841.76388149404636</v>
      </c>
      <c r="Q614" s="39">
        <f>1000*secondary!M615</f>
        <v>1024.3534097445404</v>
      </c>
      <c r="R614" s="41">
        <f>secondary!N615</f>
        <v>89.80436252948553</v>
      </c>
      <c r="S614" s="41">
        <f t="shared" si="124"/>
        <v>3.4976663601842479</v>
      </c>
      <c r="T614" s="50" t="s">
        <v>55</v>
      </c>
      <c r="U614" s="39">
        <f t="shared" si="125"/>
        <v>1024.347438316365</v>
      </c>
      <c r="V614" s="41">
        <f t="shared" si="126"/>
        <v>7.0405612816460543</v>
      </c>
      <c r="W614" s="41" t="s">
        <v>55</v>
      </c>
      <c r="X614" s="39">
        <f t="shared" si="127"/>
        <v>1866.1113198104113</v>
      </c>
      <c r="Y614" s="39">
        <f t="shared" si="128"/>
        <v>1866.124601259979</v>
      </c>
      <c r="Z614" s="41">
        <f t="shared" si="129"/>
        <v>89.78383254602771</v>
      </c>
      <c r="AA614" s="39">
        <f t="shared" si="130"/>
        <v>100679.93237459658</v>
      </c>
      <c r="AB614" s="41">
        <f t="shared" si="131"/>
        <v>-89.78383254602771</v>
      </c>
    </row>
    <row r="615" spans="6:28">
      <c r="F615" s="38">
        <f t="shared" si="119"/>
        <v>2130</v>
      </c>
      <c r="G615" s="38">
        <f t="shared" si="120"/>
        <v>2130000</v>
      </c>
      <c r="H615" s="38"/>
      <c r="I615" s="39">
        <f t="shared" si="121"/>
        <v>710844.20162269252</v>
      </c>
      <c r="J615" s="39" t="s">
        <v>55</v>
      </c>
      <c r="K615" s="39">
        <v>0</v>
      </c>
      <c r="L615" s="39">
        <f>1000*primary!M616</f>
        <v>839.7585783837801</v>
      </c>
      <c r="M615" s="41">
        <f>primary!N616</f>
        <v>89.759426181359458</v>
      </c>
      <c r="N615" s="40">
        <f t="shared" si="122"/>
        <v>3.5259723498457527</v>
      </c>
      <c r="O615" s="50" t="s">
        <v>55</v>
      </c>
      <c r="P615" s="39">
        <f t="shared" si="123"/>
        <v>839.7511759373341</v>
      </c>
      <c r="Q615" s="39">
        <f>1000*secondary!M616</f>
        <v>1021.9084444190312</v>
      </c>
      <c r="R615" s="41">
        <f>secondary!N616</f>
        <v>89.804829486181831</v>
      </c>
      <c r="S615" s="41">
        <f t="shared" si="124"/>
        <v>3.4809895625831233</v>
      </c>
      <c r="T615" s="50" t="s">
        <v>55</v>
      </c>
      <c r="U615" s="39">
        <f t="shared" si="125"/>
        <v>1021.9025156474512</v>
      </c>
      <c r="V615" s="41">
        <f t="shared" si="126"/>
        <v>7.006961912428876</v>
      </c>
      <c r="W615" s="41" t="s">
        <v>55</v>
      </c>
      <c r="X615" s="39">
        <f t="shared" si="127"/>
        <v>1861.6536915847853</v>
      </c>
      <c r="Y615" s="39">
        <f t="shared" si="128"/>
        <v>1861.6668780709672</v>
      </c>
      <c r="Z615" s="41">
        <f t="shared" si="129"/>
        <v>89.784349016779601</v>
      </c>
      <c r="AA615" s="39">
        <f t="shared" si="130"/>
        <v>101448.27537335467</v>
      </c>
      <c r="AB615" s="41">
        <f t="shared" si="131"/>
        <v>-89.784349016779601</v>
      </c>
    </row>
    <row r="616" spans="6:28">
      <c r="F616" s="38">
        <f t="shared" si="119"/>
        <v>2133</v>
      </c>
      <c r="G616" s="38">
        <f t="shared" si="120"/>
        <v>2133000</v>
      </c>
      <c r="H616" s="38"/>
      <c r="I616" s="39">
        <f t="shared" si="121"/>
        <v>712847.98978080775</v>
      </c>
      <c r="J616" s="39" t="s">
        <v>55</v>
      </c>
      <c r="K616" s="39">
        <v>0</v>
      </c>
      <c r="L616" s="39">
        <f>1000*primary!M617</f>
        <v>837.75657775646255</v>
      </c>
      <c r="M616" s="41">
        <f>primary!N617</f>
        <v>89.759999717335759</v>
      </c>
      <c r="N616" s="40">
        <f t="shared" si="122"/>
        <v>3.5091804178710833</v>
      </c>
      <c r="O616" s="50" t="s">
        <v>55</v>
      </c>
      <c r="P616" s="39">
        <f t="shared" si="123"/>
        <v>837.74922812677937</v>
      </c>
      <c r="Q616" s="39">
        <f>1000*secondary!M617</f>
        <v>1019.4765232475986</v>
      </c>
      <c r="R616" s="41">
        <f>secondary!N617</f>
        <v>89.805293951600873</v>
      </c>
      <c r="S616" s="41">
        <f t="shared" si="124"/>
        <v>3.4644412715099993</v>
      </c>
      <c r="T616" s="50" t="s">
        <v>55</v>
      </c>
      <c r="U616" s="39">
        <f t="shared" si="125"/>
        <v>1019.4706367030332</v>
      </c>
      <c r="V616" s="41">
        <f t="shared" si="126"/>
        <v>6.9736216893810825</v>
      </c>
      <c r="W616" s="41" t="s">
        <v>55</v>
      </c>
      <c r="X616" s="39">
        <f t="shared" si="127"/>
        <v>1857.2198648298126</v>
      </c>
      <c r="Y616" s="39">
        <f t="shared" si="128"/>
        <v>1857.2329573098616</v>
      </c>
      <c r="Z616" s="41">
        <f t="shared" si="129"/>
        <v>89.784862729231705</v>
      </c>
      <c r="AA616" s="39">
        <f t="shared" si="130"/>
        <v>102220.62818037292</v>
      </c>
      <c r="AB616" s="41">
        <f t="shared" si="131"/>
        <v>-89.784862729231705</v>
      </c>
    </row>
    <row r="617" spans="6:28">
      <c r="F617" s="38">
        <f t="shared" si="119"/>
        <v>2136</v>
      </c>
      <c r="G617" s="38">
        <f t="shared" si="120"/>
        <v>2136000</v>
      </c>
      <c r="H617" s="38"/>
      <c r="I617" s="39">
        <f t="shared" si="121"/>
        <v>714854.59818967327</v>
      </c>
      <c r="J617" s="39" t="s">
        <v>55</v>
      </c>
      <c r="K617" s="39">
        <v>0</v>
      </c>
      <c r="L617" s="39">
        <f>1000*primary!M618</f>
        <v>835.76524553940794</v>
      </c>
      <c r="M617" s="41">
        <f>primary!N618</f>
        <v>89.760570196986919</v>
      </c>
      <c r="N617" s="40">
        <f t="shared" si="122"/>
        <v>3.4925177282576416</v>
      </c>
      <c r="O617" s="50" t="s">
        <v>55</v>
      </c>
      <c r="P617" s="39">
        <f t="shared" si="123"/>
        <v>835.75794819520843</v>
      </c>
      <c r="Q617" s="39">
        <f>1000*secondary!M618</f>
        <v>1017.0575374532389</v>
      </c>
      <c r="R617" s="41">
        <f>secondary!N618</f>
        <v>89.805755946517877</v>
      </c>
      <c r="S617" s="41">
        <f t="shared" si="124"/>
        <v>3.4480201149682146</v>
      </c>
      <c r="T617" s="50" t="s">
        <v>55</v>
      </c>
      <c r="U617" s="39">
        <f t="shared" si="125"/>
        <v>1017.0516927116995</v>
      </c>
      <c r="V617" s="41">
        <f t="shared" si="126"/>
        <v>6.9405378432258562</v>
      </c>
      <c r="W617" s="41" t="s">
        <v>55</v>
      </c>
      <c r="X617" s="39">
        <f t="shared" si="127"/>
        <v>1852.809640906908</v>
      </c>
      <c r="Y617" s="39">
        <f t="shared" si="128"/>
        <v>1852.8226403256031</v>
      </c>
      <c r="Z617" s="41">
        <f t="shared" si="129"/>
        <v>89.785373706408521</v>
      </c>
      <c r="AA617" s="39">
        <f t="shared" si="130"/>
        <v>102997.00316271451</v>
      </c>
      <c r="AB617" s="41">
        <f t="shared" si="131"/>
        <v>-89.785373706408521</v>
      </c>
    </row>
    <row r="618" spans="6:28">
      <c r="F618" s="38">
        <f t="shared" si="119"/>
        <v>2139</v>
      </c>
      <c r="G618" s="38">
        <f t="shared" si="120"/>
        <v>2139000</v>
      </c>
      <c r="H618" s="38"/>
      <c r="I618" s="39">
        <f t="shared" si="121"/>
        <v>716864.02684928919</v>
      </c>
      <c r="J618" s="39" t="s">
        <v>55</v>
      </c>
      <c r="K618" s="39">
        <v>0</v>
      </c>
      <c r="L618" s="39">
        <f>1000*primary!M619</f>
        <v>833.78449287194758</v>
      </c>
      <c r="M618" s="41">
        <f>primary!N619</f>
        <v>89.76113764577029</v>
      </c>
      <c r="N618" s="40">
        <f t="shared" si="122"/>
        <v>3.4759829027686684</v>
      </c>
      <c r="O618" s="50" t="s">
        <v>55</v>
      </c>
      <c r="P618" s="39">
        <f t="shared" si="123"/>
        <v>833.77724728886096</v>
      </c>
      <c r="Q618" s="39">
        <f>1000*secondary!M619</f>
        <v>1014.651379483553</v>
      </c>
      <c r="R618" s="41">
        <f>secondary!N619</f>
        <v>89.806215491474205</v>
      </c>
      <c r="S618" s="41">
        <f t="shared" si="124"/>
        <v>3.4317247396261501</v>
      </c>
      <c r="T618" s="50" t="s">
        <v>55</v>
      </c>
      <c r="U618" s="39">
        <f t="shared" si="125"/>
        <v>1014.6455761265548</v>
      </c>
      <c r="V618" s="41">
        <f t="shared" si="126"/>
        <v>6.9077076423948185</v>
      </c>
      <c r="W618" s="41" t="s">
        <v>55</v>
      </c>
      <c r="X618" s="39">
        <f t="shared" si="127"/>
        <v>1848.4228234154157</v>
      </c>
      <c r="Y618" s="39">
        <f t="shared" si="128"/>
        <v>1848.4357307052603</v>
      </c>
      <c r="Z618" s="41">
        <f t="shared" si="129"/>
        <v>89.785881971077586</v>
      </c>
      <c r="AA618" s="39">
        <f t="shared" si="130"/>
        <v>103777.41270485517</v>
      </c>
      <c r="AB618" s="41">
        <f t="shared" si="131"/>
        <v>-89.785881971077586</v>
      </c>
    </row>
    <row r="619" spans="6:28">
      <c r="F619" s="38">
        <f t="shared" si="119"/>
        <v>2142</v>
      </c>
      <c r="G619" s="38">
        <f t="shared" si="120"/>
        <v>2142000</v>
      </c>
      <c r="H619" s="38"/>
      <c r="I619" s="39">
        <f t="shared" si="121"/>
        <v>718876.27575965517</v>
      </c>
      <c r="J619" s="39" t="s">
        <v>55</v>
      </c>
      <c r="K619" s="39">
        <v>0</v>
      </c>
      <c r="L619" s="39">
        <f>1000*primary!M620</f>
        <v>831.81423189261704</v>
      </c>
      <c r="M619" s="41">
        <f>primary!N620</f>
        <v>89.761702088856993</v>
      </c>
      <c r="N619" s="40">
        <f t="shared" si="122"/>
        <v>3.4595745818955161</v>
      </c>
      <c r="O619" s="50" t="s">
        <v>55</v>
      </c>
      <c r="P619" s="39">
        <f t="shared" si="123"/>
        <v>831.80703755307138</v>
      </c>
      <c r="Q619" s="39">
        <f>1000*secondary!M620</f>
        <v>1012.2579429934777</v>
      </c>
      <c r="R619" s="41">
        <f>secondary!N620</f>
        <v>89.80667260678058</v>
      </c>
      <c r="S619" s="41">
        <f t="shared" si="124"/>
        <v>3.4155538105112138</v>
      </c>
      <c r="T619" s="50" t="s">
        <v>55</v>
      </c>
      <c r="U619" s="39">
        <f t="shared" si="125"/>
        <v>1012.2521806079521</v>
      </c>
      <c r="V619" s="41">
        <f t="shared" si="126"/>
        <v>6.8751283924067295</v>
      </c>
      <c r="W619" s="41" t="s">
        <v>55</v>
      </c>
      <c r="X619" s="39">
        <f t="shared" si="127"/>
        <v>1844.0592181610236</v>
      </c>
      <c r="Y619" s="39">
        <f t="shared" si="128"/>
        <v>1844.072034242442</v>
      </c>
      <c r="Z619" s="41">
        <f t="shared" si="129"/>
        <v>89.786387545746933</v>
      </c>
      <c r="AA619" s="39">
        <f t="shared" si="130"/>
        <v>104561.86920867133</v>
      </c>
      <c r="AB619" s="41">
        <f t="shared" si="131"/>
        <v>-89.786387545746933</v>
      </c>
    </row>
    <row r="620" spans="6:28">
      <c r="F620" s="38">
        <f t="shared" si="119"/>
        <v>2145</v>
      </c>
      <c r="G620" s="38">
        <f t="shared" si="120"/>
        <v>2145000</v>
      </c>
      <c r="H620" s="38"/>
      <c r="I620" s="39">
        <f t="shared" si="121"/>
        <v>720891.34492077178</v>
      </c>
      <c r="J620" s="39" t="s">
        <v>55</v>
      </c>
      <c r="K620" s="39">
        <v>0</v>
      </c>
      <c r="L620" s="39">
        <f>1000*primary!M621</f>
        <v>829.85437572508238</v>
      </c>
      <c r="M620" s="41">
        <f>primary!N621</f>
        <v>89.762263551135902</v>
      </c>
      <c r="N620" s="40">
        <f t="shared" si="122"/>
        <v>3.4432914245502415</v>
      </c>
      <c r="O620" s="50" t="s">
        <v>55</v>
      </c>
      <c r="P620" s="39">
        <f t="shared" si="123"/>
        <v>829.84723211819653</v>
      </c>
      <c r="Q620" s="39">
        <f>1000*secondary!M621</f>
        <v>1009.8771228283039</v>
      </c>
      <c r="R620" s="41">
        <f>secondary!N621</f>
        <v>89.807127312520436</v>
      </c>
      <c r="S620" s="41">
        <f t="shared" si="124"/>
        <v>3.3995060107065136</v>
      </c>
      <c r="T620" s="50" t="s">
        <v>55</v>
      </c>
      <c r="U620" s="39">
        <f t="shared" si="125"/>
        <v>1009.8714010065124</v>
      </c>
      <c r="V620" s="41">
        <f t="shared" si="126"/>
        <v>6.8427974352567551</v>
      </c>
      <c r="W620" s="41" t="s">
        <v>55</v>
      </c>
      <c r="X620" s="39">
        <f t="shared" si="127"/>
        <v>1839.718633124709</v>
      </c>
      <c r="Y620" s="39">
        <f t="shared" si="128"/>
        <v>1839.7313589062364</v>
      </c>
      <c r="Z620" s="41">
        <f t="shared" si="129"/>
        <v>89.786890452674555</v>
      </c>
      <c r="AA620" s="39">
        <f t="shared" si="130"/>
        <v>105350.3850934501</v>
      </c>
      <c r="AB620" s="41">
        <f t="shared" si="131"/>
        <v>-89.786890452674555</v>
      </c>
    </row>
    <row r="621" spans="6:28">
      <c r="F621" s="38">
        <f t="shared" si="119"/>
        <v>2148</v>
      </c>
      <c r="G621" s="38">
        <f t="shared" si="120"/>
        <v>2148000</v>
      </c>
      <c r="H621" s="38"/>
      <c r="I621" s="39">
        <f t="shared" si="121"/>
        <v>722909.23433263856</v>
      </c>
      <c r="J621" s="39" t="s">
        <v>55</v>
      </c>
      <c r="K621" s="39">
        <v>0</v>
      </c>
      <c r="L621" s="39">
        <f>1000*primary!M622</f>
        <v>827.90483846429993</v>
      </c>
      <c r="M621" s="41">
        <f>primary!N622</f>
        <v>89.762822057217605</v>
      </c>
      <c r="N621" s="40">
        <f t="shared" si="122"/>
        <v>3.4271321077629486</v>
      </c>
      <c r="O621" s="50" t="s">
        <v>55</v>
      </c>
      <c r="P621" s="39">
        <f t="shared" si="123"/>
        <v>827.89774508577716</v>
      </c>
      <c r="Q621" s="39">
        <f>1000*secondary!M622</f>
        <v>1007.5088150069818</v>
      </c>
      <c r="R621" s="41">
        <f>secondary!N622</f>
        <v>89.807579628553015</v>
      </c>
      <c r="S621" s="41">
        <f t="shared" si="124"/>
        <v>3.383580041055982</v>
      </c>
      <c r="T621" s="50" t="s">
        <v>55</v>
      </c>
      <c r="U621" s="39">
        <f t="shared" si="125"/>
        <v>1007.5031333464319</v>
      </c>
      <c r="V621" s="41">
        <f t="shared" si="126"/>
        <v>6.8107121488189311</v>
      </c>
      <c r="W621" s="41" t="s">
        <v>55</v>
      </c>
      <c r="X621" s="39">
        <f t="shared" si="127"/>
        <v>1835.4008784322091</v>
      </c>
      <c r="Y621" s="39">
        <f t="shared" si="128"/>
        <v>1835.4135148106814</v>
      </c>
      <c r="Z621" s="41">
        <f t="shared" si="129"/>
        <v>89.787390713866003</v>
      </c>
      <c r="AA621" s="39">
        <f t="shared" si="130"/>
        <v>106142.97279587726</v>
      </c>
      <c r="AB621" s="41">
        <f t="shared" si="131"/>
        <v>-89.787390713866003</v>
      </c>
    </row>
    <row r="622" spans="6:28">
      <c r="F622" s="38">
        <f t="shared" si="119"/>
        <v>2151</v>
      </c>
      <c r="G622" s="38">
        <f t="shared" si="120"/>
        <v>2151000</v>
      </c>
      <c r="H622" s="38"/>
      <c r="I622" s="39">
        <f t="shared" si="121"/>
        <v>724929.94399525563</v>
      </c>
      <c r="J622" s="39" t="s">
        <v>55</v>
      </c>
      <c r="K622" s="39">
        <v>0</v>
      </c>
      <c r="L622" s="39">
        <f>1000*primary!M623</f>
        <v>825.96553516291146</v>
      </c>
      <c r="M622" s="41">
        <f>primary!N623</f>
        <v>89.763377631438374</v>
      </c>
      <c r="N622" s="40">
        <f t="shared" si="122"/>
        <v>3.4110953263847374</v>
      </c>
      <c r="O622" s="50" t="s">
        <v>55</v>
      </c>
      <c r="P622" s="39">
        <f t="shared" si="123"/>
        <v>825.95849151493633</v>
      </c>
      <c r="Q622" s="39">
        <f>1000*secondary!M623</f>
        <v>1005.1529167057091</v>
      </c>
      <c r="R622" s="41">
        <f>secondary!N623</f>
        <v>89.808029574516567</v>
      </c>
      <c r="S622" s="41">
        <f t="shared" si="124"/>
        <v>3.3677746198731184</v>
      </c>
      <c r="T622" s="50" t="s">
        <v>55</v>
      </c>
      <c r="U622" s="39">
        <f t="shared" si="125"/>
        <v>1005.147274809072</v>
      </c>
      <c r="V622" s="41">
        <f t="shared" si="126"/>
        <v>6.7788699462578563</v>
      </c>
      <c r="W622" s="41" t="s">
        <v>55</v>
      </c>
      <c r="X622" s="39">
        <f t="shared" si="127"/>
        <v>1831.1057663240083</v>
      </c>
      <c r="Y622" s="39">
        <f t="shared" si="128"/>
        <v>1831.1183141847448</v>
      </c>
      <c r="Z622" s="41">
        <f t="shared" si="129"/>
        <v>89.787888351089308</v>
      </c>
      <c r="AA622" s="39">
        <f t="shared" si="130"/>
        <v>106939.6447700607</v>
      </c>
      <c r="AB622" s="41">
        <f t="shared" si="131"/>
        <v>-89.787888351089308</v>
      </c>
    </row>
    <row r="623" spans="6:28">
      <c r="F623" s="38">
        <f t="shared" si="119"/>
        <v>2154</v>
      </c>
      <c r="G623" s="38">
        <f t="shared" si="120"/>
        <v>2154000</v>
      </c>
      <c r="H623" s="38"/>
      <c r="I623" s="39">
        <f t="shared" si="121"/>
        <v>726953.47390862321</v>
      </c>
      <c r="J623" s="39" t="s">
        <v>55</v>
      </c>
      <c r="K623" s="39">
        <v>0</v>
      </c>
      <c r="L623" s="39">
        <f>1000*primary!M624</f>
        <v>824.0363818178655</v>
      </c>
      <c r="M623" s="41">
        <f>primary!N624</f>
        <v>89.763930297863908</v>
      </c>
      <c r="N623" s="40">
        <f t="shared" si="122"/>
        <v>3.3951797927974097</v>
      </c>
      <c r="O623" s="50" t="s">
        <v>55</v>
      </c>
      <c r="P623" s="39">
        <f t="shared" si="123"/>
        <v>824.02938740900117</v>
      </c>
      <c r="Q623" s="39">
        <f>1000*secondary!M624</f>
        <v>1002.8093262417912</v>
      </c>
      <c r="R623" s="41">
        <f>secondary!N624</f>
        <v>89.808477169831349</v>
      </c>
      <c r="S623" s="41">
        <f t="shared" si="124"/>
        <v>3.352088482658389</v>
      </c>
      <c r="T623" s="50" t="s">
        <v>55</v>
      </c>
      <c r="U623" s="39">
        <f t="shared" si="125"/>
        <v>1002.8037237168197</v>
      </c>
      <c r="V623" s="41">
        <f t="shared" si="126"/>
        <v>6.7472682754557987</v>
      </c>
      <c r="W623" s="41" t="s">
        <v>55</v>
      </c>
      <c r="X623" s="39">
        <f t="shared" si="127"/>
        <v>1826.8331111258208</v>
      </c>
      <c r="Y623" s="39">
        <f t="shared" si="128"/>
        <v>1826.8455713428068</v>
      </c>
      <c r="Z623" s="41">
        <f t="shared" si="129"/>
        <v>89.788383385864222</v>
      </c>
      <c r="AA623" s="39">
        <f t="shared" si="130"/>
        <v>107740.4134874888</v>
      </c>
      <c r="AB623" s="41">
        <f t="shared" si="131"/>
        <v>-89.788383385864222</v>
      </c>
    </row>
    <row r="624" spans="6:28">
      <c r="F624" s="38">
        <f t="shared" si="119"/>
        <v>2157</v>
      </c>
      <c r="G624" s="38">
        <f t="shared" si="120"/>
        <v>2157000</v>
      </c>
      <c r="H624" s="38"/>
      <c r="I624" s="39">
        <f t="shared" si="121"/>
        <v>728979.82407274109</v>
      </c>
      <c r="J624" s="39" t="s">
        <v>55</v>
      </c>
      <c r="K624" s="39">
        <v>0</v>
      </c>
      <c r="L624" s="39">
        <f>1000*primary!M625</f>
        <v>822.11729535726556</v>
      </c>
      <c r="M624" s="41">
        <f>primary!N625</f>
        <v>89.764480080293168</v>
      </c>
      <c r="N624" s="40">
        <f t="shared" si="122"/>
        <v>3.3793842366276423</v>
      </c>
      <c r="O624" s="50" t="s">
        <v>55</v>
      </c>
      <c r="P624" s="39">
        <f t="shared" si="123"/>
        <v>822.11034970235391</v>
      </c>
      <c r="Q624" s="39">
        <f>1000*secondary!M625</f>
        <v>1000.4779430577735</v>
      </c>
      <c r="R624" s="41">
        <f>secondary!N625</f>
        <v>89.808922433702747</v>
      </c>
      <c r="S624" s="41">
        <f t="shared" si="124"/>
        <v>3.3365203818171434</v>
      </c>
      <c r="T624" s="50" t="s">
        <v>55</v>
      </c>
      <c r="U624" s="39">
        <f t="shared" si="125"/>
        <v>1000.4723795172234</v>
      </c>
      <c r="V624" s="41">
        <f t="shared" si="126"/>
        <v>6.7159046184447853</v>
      </c>
      <c r="W624" s="41" t="s">
        <v>55</v>
      </c>
      <c r="X624" s="39">
        <f t="shared" si="127"/>
        <v>1822.5827292195772</v>
      </c>
      <c r="Y624" s="39">
        <f t="shared" si="128"/>
        <v>1822.5951026556411</v>
      </c>
      <c r="Z624" s="41">
        <f t="shared" si="129"/>
        <v>89.788875839474045</v>
      </c>
      <c r="AA624" s="39">
        <f t="shared" si="130"/>
        <v>108545.29143708303</v>
      </c>
      <c r="AB624" s="41">
        <f t="shared" si="131"/>
        <v>-89.788875839474045</v>
      </c>
    </row>
    <row r="625" spans="6:28">
      <c r="F625" s="38">
        <f t="shared" si="119"/>
        <v>2160</v>
      </c>
      <c r="G625" s="38">
        <f t="shared" si="120"/>
        <v>2160000</v>
      </c>
      <c r="H625" s="38"/>
      <c r="I625" s="39">
        <f t="shared" si="121"/>
        <v>731008.99448760937</v>
      </c>
      <c r="J625" s="39" t="s">
        <v>55</v>
      </c>
      <c r="K625" s="39">
        <v>0</v>
      </c>
      <c r="L625" s="39">
        <f>1000*primary!M626</f>
        <v>820.20819362743532</v>
      </c>
      <c r="M625" s="41">
        <f>primary!N626</f>
        <v>89.765027002262016</v>
      </c>
      <c r="N625" s="40">
        <f t="shared" si="122"/>
        <v>3.3637074044678807</v>
      </c>
      <c r="O625" s="50" t="s">
        <v>55</v>
      </c>
      <c r="P625" s="39">
        <f t="shared" si="123"/>
        <v>820.20129624749893</v>
      </c>
      <c r="Q625" s="39">
        <f>1000*secondary!M626</f>
        <v>998.15866770583762</v>
      </c>
      <c r="R625" s="41">
        <f>secondary!N626</f>
        <v>89.809365385124238</v>
      </c>
      <c r="S625" s="41">
        <f t="shared" si="124"/>
        <v>3.3210690863875434</v>
      </c>
      <c r="T625" s="50" t="s">
        <v>55</v>
      </c>
      <c r="U625" s="39">
        <f t="shared" si="125"/>
        <v>998.15314276738923</v>
      </c>
      <c r="V625" s="41">
        <f t="shared" si="126"/>
        <v>6.6847764908554241</v>
      </c>
      <c r="W625" s="41" t="s">
        <v>55</v>
      </c>
      <c r="X625" s="39">
        <f t="shared" si="127"/>
        <v>1818.3544390148882</v>
      </c>
      <c r="Y625" s="39">
        <f t="shared" si="128"/>
        <v>1818.3667265218755</v>
      </c>
      <c r="Z625" s="41">
        <f t="shared" si="129"/>
        <v>89.789365732966942</v>
      </c>
      <c r="AA625" s="39">
        <f t="shared" si="130"/>
        <v>109354.29112515699</v>
      </c>
      <c r="AB625" s="41">
        <f t="shared" si="131"/>
        <v>-89.789365732966942</v>
      </c>
    </row>
    <row r="626" spans="6:28">
      <c r="F626" s="38">
        <f t="shared" si="119"/>
        <v>2163</v>
      </c>
      <c r="G626" s="38">
        <f t="shared" si="120"/>
        <v>2163000</v>
      </c>
      <c r="H626" s="38"/>
      <c r="I626" s="39">
        <f t="shared" si="121"/>
        <v>733040.98515322781</v>
      </c>
      <c r="J626" s="39" t="s">
        <v>55</v>
      </c>
      <c r="K626" s="39">
        <v>0</v>
      </c>
      <c r="L626" s="39">
        <f>1000*primary!M627</f>
        <v>818.3089953802014</v>
      </c>
      <c r="M626" s="41">
        <f>primary!N627</f>
        <v>89.765571087046922</v>
      </c>
      <c r="N626" s="40">
        <f t="shared" si="122"/>
        <v>3.3481480596007751</v>
      </c>
      <c r="O626" s="50" t="s">
        <v>55</v>
      </c>
      <c r="P626" s="39">
        <f t="shared" si="123"/>
        <v>818.3021458023469</v>
      </c>
      <c r="Q626" s="39">
        <f>1000*secondary!M627</f>
        <v>995.85140183245596</v>
      </c>
      <c r="R626" s="41">
        <f>secondary!N627</f>
        <v>89.80980604288024</v>
      </c>
      <c r="S626" s="41">
        <f t="shared" si="124"/>
        <v>3.3057333817719252</v>
      </c>
      <c r="T626" s="50" t="s">
        <v>55</v>
      </c>
      <c r="U626" s="39">
        <f t="shared" si="125"/>
        <v>995.84591511863732</v>
      </c>
      <c r="V626" s="41">
        <f t="shared" si="126"/>
        <v>6.6538814413727003</v>
      </c>
      <c r="W626" s="41" t="s">
        <v>55</v>
      </c>
      <c r="X626" s="39">
        <f t="shared" si="127"/>
        <v>1814.1480609209843</v>
      </c>
      <c r="Y626" s="39">
        <f t="shared" si="128"/>
        <v>1814.1602633399298</v>
      </c>
      <c r="Z626" s="41">
        <f t="shared" si="129"/>
        <v>89.789853087159443</v>
      </c>
      <c r="AA626" s="39">
        <f t="shared" si="130"/>
        <v>110167.42507543101</v>
      </c>
      <c r="AB626" s="41">
        <f t="shared" si="131"/>
        <v>-89.789853087159443</v>
      </c>
    </row>
    <row r="627" spans="6:28">
      <c r="F627" s="38">
        <f t="shared" si="119"/>
        <v>2166</v>
      </c>
      <c r="G627" s="38">
        <f t="shared" si="120"/>
        <v>2166000</v>
      </c>
      <c r="H627" s="38"/>
      <c r="I627" s="39">
        <f t="shared" si="121"/>
        <v>735075.79606959666</v>
      </c>
      <c r="J627" s="39" t="s">
        <v>55</v>
      </c>
      <c r="K627" s="39">
        <v>0</v>
      </c>
      <c r="L627" s="39">
        <f>1000*primary!M628</f>
        <v>816.4196202603847</v>
      </c>
      <c r="M627" s="41">
        <f>primary!N628</f>
        <v>89.766112357668547</v>
      </c>
      <c r="N627" s="40">
        <f t="shared" si="122"/>
        <v>3.3327049817304917</v>
      </c>
      <c r="O627" s="50" t="s">
        <v>55</v>
      </c>
      <c r="P627" s="39">
        <f t="shared" si="123"/>
        <v>816.41281801770822</v>
      </c>
      <c r="Q627" s="39">
        <f>1000*secondary!M628</f>
        <v>993.5560481633031</v>
      </c>
      <c r="R627" s="41">
        <f>secondary!N628</f>
        <v>89.810244425549072</v>
      </c>
      <c r="S627" s="41">
        <f t="shared" si="124"/>
        <v>3.2905120694728556</v>
      </c>
      <c r="T627" s="50" t="s">
        <v>55</v>
      </c>
      <c r="U627" s="39">
        <f t="shared" si="125"/>
        <v>993.55059930141488</v>
      </c>
      <c r="V627" s="41">
        <f t="shared" si="126"/>
        <v>6.6232170512033477</v>
      </c>
      <c r="W627" s="41" t="s">
        <v>55</v>
      </c>
      <c r="X627" s="39">
        <f t="shared" si="127"/>
        <v>1809.963417319123</v>
      </c>
      <c r="Y627" s="39">
        <f t="shared" si="128"/>
        <v>1809.9755354804176</v>
      </c>
      <c r="Z627" s="41">
        <f t="shared" si="129"/>
        <v>89.790337922641598</v>
      </c>
      <c r="AA627" s="39">
        <f t="shared" si="130"/>
        <v>110984.70582902661</v>
      </c>
      <c r="AB627" s="41">
        <f t="shared" si="131"/>
        <v>-89.790337922641598</v>
      </c>
    </row>
    <row r="628" spans="6:28">
      <c r="F628" s="38">
        <f t="shared" si="119"/>
        <v>2169</v>
      </c>
      <c r="G628" s="38">
        <f t="shared" si="120"/>
        <v>2169000</v>
      </c>
      <c r="H628" s="38"/>
      <c r="I628" s="39">
        <f t="shared" si="121"/>
        <v>737113.42723671591</v>
      </c>
      <c r="J628" s="39" t="s">
        <v>55</v>
      </c>
      <c r="K628" s="39">
        <v>0</v>
      </c>
      <c r="L628" s="39">
        <f>1000*primary!M629</f>
        <v>814.53998879350195</v>
      </c>
      <c r="M628" s="41">
        <f>primary!N629</f>
        <v>89.766650836895181</v>
      </c>
      <c r="N628" s="40">
        <f t="shared" si="122"/>
        <v>3.3173769667186526</v>
      </c>
      <c r="O628" s="50" t="s">
        <v>55</v>
      </c>
      <c r="P628" s="39">
        <f t="shared" si="123"/>
        <v>814.53323342499596</v>
      </c>
      <c r="Q628" s="39">
        <f>1000*secondary!M629</f>
        <v>991.27251048841299</v>
      </c>
      <c r="R628" s="41">
        <f>secondary!N629</f>
        <v>89.810680551505826</v>
      </c>
      <c r="S628" s="41">
        <f t="shared" si="124"/>
        <v>3.2754039668331099</v>
      </c>
      <c r="T628" s="50" t="s">
        <v>55</v>
      </c>
      <c r="U628" s="39">
        <f t="shared" si="125"/>
        <v>991.26709911045418</v>
      </c>
      <c r="V628" s="41">
        <f t="shared" si="126"/>
        <v>6.5927809335517624</v>
      </c>
      <c r="W628" s="41" t="s">
        <v>55</v>
      </c>
      <c r="X628" s="39">
        <f t="shared" si="127"/>
        <v>1805.8003325354503</v>
      </c>
      <c r="Y628" s="39">
        <f t="shared" si="128"/>
        <v>1805.8123672590075</v>
      </c>
      <c r="Z628" s="41">
        <f t="shared" si="129"/>
        <v>89.790820259770044</v>
      </c>
      <c r="AA628" s="39">
        <f t="shared" si="130"/>
        <v>111806.14594448644</v>
      </c>
      <c r="AB628" s="41">
        <f t="shared" si="131"/>
        <v>-89.790820259770044</v>
      </c>
    </row>
    <row r="629" spans="6:28">
      <c r="F629" s="38">
        <f t="shared" si="119"/>
        <v>2172</v>
      </c>
      <c r="G629" s="38">
        <f t="shared" si="120"/>
        <v>2172000</v>
      </c>
      <c r="H629" s="38"/>
      <c r="I629" s="39">
        <f t="shared" si="121"/>
        <v>739153.87865458534</v>
      </c>
      <c r="J629" s="39" t="s">
        <v>55</v>
      </c>
      <c r="K629" s="39">
        <v>0</v>
      </c>
      <c r="L629" s="39">
        <f>1000*primary!M630</f>
        <v>812.67002237366705</v>
      </c>
      <c r="M629" s="41">
        <f>primary!N630</f>
        <v>89.76718654724634</v>
      </c>
      <c r="N629" s="40">
        <f t="shared" si="122"/>
        <v>3.3021628263238711</v>
      </c>
      <c r="O629" s="50" t="s">
        <v>55</v>
      </c>
      <c r="P629" s="39">
        <f t="shared" si="123"/>
        <v>812.66331342412957</v>
      </c>
      <c r="Q629" s="39">
        <f>1000*secondary!M630</f>
        <v>989.00069364758519</v>
      </c>
      <c r="R629" s="41">
        <f>secondary!N630</f>
        <v>89.811114438925017</v>
      </c>
      <c r="S629" s="41">
        <f t="shared" si="124"/>
        <v>3.2604079067845886</v>
      </c>
      <c r="T629" s="50" t="s">
        <v>55</v>
      </c>
      <c r="U629" s="39">
        <f t="shared" si="125"/>
        <v>988.99531939018095</v>
      </c>
      <c r="V629" s="41">
        <f t="shared" si="126"/>
        <v>6.5625707331084602</v>
      </c>
      <c r="W629" s="41" t="s">
        <v>55</v>
      </c>
      <c r="X629" s="39">
        <f t="shared" si="127"/>
        <v>1801.6586328143105</v>
      </c>
      <c r="Y629" s="39">
        <f t="shared" si="128"/>
        <v>1801.670584909727</v>
      </c>
      <c r="Z629" s="41">
        <f t="shared" si="129"/>
        <v>89.791300118689136</v>
      </c>
      <c r="AA629" s="39">
        <f t="shared" si="130"/>
        <v>112631.75799774946</v>
      </c>
      <c r="AB629" s="41">
        <f t="shared" si="131"/>
        <v>-89.791300118689136</v>
      </c>
    </row>
    <row r="630" spans="6:28">
      <c r="F630" s="38">
        <f t="shared" si="119"/>
        <v>2175</v>
      </c>
      <c r="G630" s="38">
        <f t="shared" si="120"/>
        <v>2175000</v>
      </c>
      <c r="H630" s="38"/>
      <c r="I630" s="39">
        <f t="shared" si="121"/>
        <v>741197.15032320528</v>
      </c>
      <c r="J630" s="39" t="s">
        <v>55</v>
      </c>
      <c r="K630" s="39">
        <v>0</v>
      </c>
      <c r="L630" s="39">
        <f>1000*primary!M631</f>
        <v>810.80964325169543</v>
      </c>
      <c r="M630" s="41">
        <f>primary!N631</f>
        <v>89.767719510996031</v>
      </c>
      <c r="N630" s="40">
        <f t="shared" si="122"/>
        <v>3.2870613879497119</v>
      </c>
      <c r="O630" s="50" t="s">
        <v>55</v>
      </c>
      <c r="P630" s="39">
        <f t="shared" si="123"/>
        <v>810.80298027164008</v>
      </c>
      <c r="Q630" s="39">
        <f>1000*secondary!M631</f>
        <v>986.74050351602557</v>
      </c>
      <c r="R630" s="41">
        <f>secondary!N631</f>
        <v>89.811546105783478</v>
      </c>
      <c r="S630" s="41">
        <f t="shared" si="124"/>
        <v>3.245522737596545</v>
      </c>
      <c r="T630" s="50" t="s">
        <v>55</v>
      </c>
      <c r="U630" s="39">
        <f t="shared" si="125"/>
        <v>986.73516602035602</v>
      </c>
      <c r="V630" s="41">
        <f t="shared" si="126"/>
        <v>6.5325841255462569</v>
      </c>
      <c r="W630" s="41" t="s">
        <v>55</v>
      </c>
      <c r="X630" s="39">
        <f t="shared" si="127"/>
        <v>1797.5381462919961</v>
      </c>
      <c r="Y630" s="39">
        <f t="shared" si="128"/>
        <v>1797.5500165587111</v>
      </c>
      <c r="Z630" s="41">
        <f t="shared" si="129"/>
        <v>89.79177751932076</v>
      </c>
      <c r="AA630" s="39">
        <f t="shared" si="130"/>
        <v>113461.55458215796</v>
      </c>
      <c r="AB630" s="41">
        <f t="shared" si="131"/>
        <v>-89.79177751932076</v>
      </c>
    </row>
    <row r="631" spans="6:28">
      <c r="F631" s="38">
        <f t="shared" si="119"/>
        <v>2178</v>
      </c>
      <c r="G631" s="38">
        <f t="shared" si="120"/>
        <v>2178000</v>
      </c>
      <c r="H631" s="38"/>
      <c r="I631" s="39">
        <f t="shared" si="121"/>
        <v>743243.24224257562</v>
      </c>
      <c r="J631" s="39" t="s">
        <v>55</v>
      </c>
      <c r="K631" s="39">
        <v>0</v>
      </c>
      <c r="L631" s="39">
        <f>1000*primary!M632</f>
        <v>808.95877452339971</v>
      </c>
      <c r="M631" s="41">
        <f>primary!N632</f>
        <v>89.768249750176267</v>
      </c>
      <c r="N631" s="40">
        <f t="shared" si="122"/>
        <v>3.2720714943917364</v>
      </c>
      <c r="O631" s="50" t="s">
        <v>55</v>
      </c>
      <c r="P631" s="39">
        <f t="shared" si="123"/>
        <v>808.95215706896795</v>
      </c>
      <c r="Q631" s="39">
        <f>1000*secondary!M632</f>
        <v>984.49184699023033</v>
      </c>
      <c r="R631" s="41">
        <f>secondary!N632</f>
        <v>89.811975569862923</v>
      </c>
      <c r="S631" s="41">
        <f t="shared" si="124"/>
        <v>3.2307473226338961</v>
      </c>
      <c r="T631" s="50" t="s">
        <v>55</v>
      </c>
      <c r="U631" s="39">
        <f t="shared" si="125"/>
        <v>984.4865459019602</v>
      </c>
      <c r="V631" s="41">
        <f t="shared" si="126"/>
        <v>6.5028188170256325</v>
      </c>
      <c r="W631" s="41" t="s">
        <v>55</v>
      </c>
      <c r="X631" s="39">
        <f t="shared" si="127"/>
        <v>1793.4387029709283</v>
      </c>
      <c r="Y631" s="39">
        <f t="shared" si="128"/>
        <v>1793.4504921983803</v>
      </c>
      <c r="Z631" s="41">
        <f t="shared" si="129"/>
        <v>89.79225248136467</v>
      </c>
      <c r="AA631" s="39">
        <f t="shared" si="130"/>
        <v>114295.54830846918</v>
      </c>
      <c r="AB631" s="41">
        <f t="shared" si="131"/>
        <v>-89.79225248136467</v>
      </c>
    </row>
    <row r="632" spans="6:28">
      <c r="F632" s="38">
        <f t="shared" si="119"/>
        <v>2181</v>
      </c>
      <c r="G632" s="38">
        <f t="shared" si="120"/>
        <v>2181000</v>
      </c>
      <c r="H632" s="38"/>
      <c r="I632" s="39">
        <f t="shared" si="121"/>
        <v>745292.15441269602</v>
      </c>
      <c r="J632" s="39" t="s">
        <v>55</v>
      </c>
      <c r="K632" s="39">
        <v>0</v>
      </c>
      <c r="L632" s="39">
        <f>1000*primary!M633</f>
        <v>807.11734011808016</v>
      </c>
      <c r="M632" s="41">
        <f>primary!N633</f>
        <v>89.768777286580175</v>
      </c>
      <c r="N632" s="40">
        <f t="shared" si="122"/>
        <v>3.2571920035963826</v>
      </c>
      <c r="O632" s="50" t="s">
        <v>55</v>
      </c>
      <c r="P632" s="39">
        <f t="shared" si="123"/>
        <v>807.11076775095523</v>
      </c>
      <c r="Q632" s="39">
        <f>1000*secondary!M633</f>
        <v>982.25463197409147</v>
      </c>
      <c r="R632" s="41">
        <f>secondary!N633</f>
        <v>89.812402848752711</v>
      </c>
      <c r="S632" s="41">
        <f t="shared" si="124"/>
        <v>3.2160805401151253</v>
      </c>
      <c r="T632" s="50" t="s">
        <v>55</v>
      </c>
      <c r="U632" s="39">
        <f t="shared" si="125"/>
        <v>982.24936694330199</v>
      </c>
      <c r="V632" s="41">
        <f t="shared" si="126"/>
        <v>6.4732725437115075</v>
      </c>
      <c r="W632" s="41" t="s">
        <v>55</v>
      </c>
      <c r="X632" s="39">
        <f t="shared" si="127"/>
        <v>1789.3601346942573</v>
      </c>
      <c r="Y632" s="39">
        <f t="shared" si="128"/>
        <v>1789.3718436620366</v>
      </c>
      <c r="Z632" s="41">
        <f t="shared" si="129"/>
        <v>89.79272502431651</v>
      </c>
      <c r="AA632" s="39">
        <f t="shared" si="130"/>
        <v>115133.7518048292</v>
      </c>
      <c r="AB632" s="41">
        <f t="shared" si="131"/>
        <v>-89.79272502431651</v>
      </c>
    </row>
    <row r="633" spans="6:28">
      <c r="F633" s="38">
        <f t="shared" si="119"/>
        <v>2184</v>
      </c>
      <c r="G633" s="38">
        <f t="shared" si="120"/>
        <v>2184000</v>
      </c>
      <c r="H633" s="38"/>
      <c r="I633" s="39">
        <f t="shared" si="121"/>
        <v>747343.88683356694</v>
      </c>
      <c r="J633" s="39" t="s">
        <v>55</v>
      </c>
      <c r="K633" s="39">
        <v>0</v>
      </c>
      <c r="L633" s="39">
        <f>1000*primary!M634</f>
        <v>805.2852647872013</v>
      </c>
      <c r="M633" s="41">
        <f>primary!N634</f>
        <v>89.769302141765422</v>
      </c>
      <c r="N633" s="40">
        <f t="shared" si="122"/>
        <v>3.2424217884169901</v>
      </c>
      <c r="O633" s="50" t="s">
        <v>55</v>
      </c>
      <c r="P633" s="39">
        <f t="shared" si="123"/>
        <v>805.27873707452306</v>
      </c>
      <c r="Q633" s="39">
        <f>1000*secondary!M634</f>
        <v>980.02876736523592</v>
      </c>
      <c r="R633" s="41">
        <f>secondary!N634</f>
        <v>89.812827959852385</v>
      </c>
      <c r="S633" s="41">
        <f t="shared" si="124"/>
        <v>3.2015212828781028</v>
      </c>
      <c r="T633" s="50" t="s">
        <v>55</v>
      </c>
      <c r="U633" s="39">
        <f t="shared" si="125"/>
        <v>980.02353804635675</v>
      </c>
      <c r="V633" s="41">
        <f t="shared" si="126"/>
        <v>6.4439430712950934</v>
      </c>
      <c r="W633" s="41" t="s">
        <v>55</v>
      </c>
      <c r="X633" s="39">
        <f t="shared" si="127"/>
        <v>1785.3022751208798</v>
      </c>
      <c r="Y633" s="39">
        <f t="shared" si="128"/>
        <v>1785.3139045988792</v>
      </c>
      <c r="Z633" s="41">
        <f t="shared" si="129"/>
        <v>89.793195167452552</v>
      </c>
      <c r="AA633" s="39">
        <f t="shared" si="130"/>
        <v>115976.17771681632</v>
      </c>
      <c r="AB633" s="41">
        <f t="shared" si="131"/>
        <v>-89.793195167452552</v>
      </c>
    </row>
    <row r="634" spans="6:28">
      <c r="F634" s="38">
        <f t="shared" si="119"/>
        <v>2187</v>
      </c>
      <c r="G634" s="38">
        <f t="shared" si="120"/>
        <v>2187000</v>
      </c>
      <c r="H634" s="38"/>
      <c r="I634" s="39">
        <f t="shared" si="121"/>
        <v>749398.43950518826</v>
      </c>
      <c r="J634" s="39" t="s">
        <v>55</v>
      </c>
      <c r="K634" s="39">
        <v>0</v>
      </c>
      <c r="L634" s="39">
        <f>1000*primary!M635</f>
        <v>803.46247409325417</v>
      </c>
      <c r="M634" s="41">
        <f>primary!N635</f>
        <v>89.769824337057315</v>
      </c>
      <c r="N634" s="40">
        <f t="shared" si="122"/>
        <v>3.2277597363802015</v>
      </c>
      <c r="O634" s="50" t="s">
        <v>55</v>
      </c>
      <c r="P634" s="39">
        <f t="shared" si="123"/>
        <v>803.45599060753625</v>
      </c>
      <c r="Q634" s="39">
        <f>1000*secondary!M635</f>
        <v>977.81416304158449</v>
      </c>
      <c r="R634" s="41">
        <f>secondary!N635</f>
        <v>89.813250920374287</v>
      </c>
      <c r="S634" s="41">
        <f t="shared" si="124"/>
        <v>3.1870684581490951</v>
      </c>
      <c r="T634" s="50" t="s">
        <v>55</v>
      </c>
      <c r="U634" s="39">
        <f t="shared" si="125"/>
        <v>977.8089690933283</v>
      </c>
      <c r="V634" s="41">
        <f t="shared" si="126"/>
        <v>6.4148281945292966</v>
      </c>
      <c r="W634" s="41" t="s">
        <v>55</v>
      </c>
      <c r="X634" s="39">
        <f t="shared" si="127"/>
        <v>1781.2649597008644</v>
      </c>
      <c r="Y634" s="39">
        <f t="shared" si="128"/>
        <v>1781.276510449427</v>
      </c>
      <c r="Z634" s="41">
        <f t="shared" si="129"/>
        <v>89.793662929847912</v>
      </c>
      <c r="AA634" s="39">
        <f t="shared" si="130"/>
        <v>116822.83870740161</v>
      </c>
      <c r="AB634" s="41">
        <f t="shared" si="131"/>
        <v>-89.793662929847912</v>
      </c>
    </row>
    <row r="635" spans="6:28">
      <c r="F635" s="38">
        <f t="shared" si="119"/>
        <v>2190</v>
      </c>
      <c r="G635" s="38">
        <f t="shared" si="120"/>
        <v>2190000</v>
      </c>
      <c r="H635" s="38"/>
      <c r="I635" s="39">
        <f t="shared" si="121"/>
        <v>751455.81242755987</v>
      </c>
      <c r="J635" s="39" t="s">
        <v>55</v>
      </c>
      <c r="K635" s="39">
        <v>0</v>
      </c>
      <c r="L635" s="39">
        <f>1000*primary!M636</f>
        <v>801.64889439879869</v>
      </c>
      <c r="M635" s="41">
        <f>primary!N636</f>
        <v>89.770343893551896</v>
      </c>
      <c r="N635" s="40">
        <f t="shared" si="122"/>
        <v>3.2132047494540337</v>
      </c>
      <c r="O635" s="50" t="s">
        <v>55</v>
      </c>
      <c r="P635" s="39">
        <f t="shared" si="123"/>
        <v>801.64245471784636</v>
      </c>
      <c r="Q635" s="39">
        <f>1000*secondary!M636</f>
        <v>975.61072984812756</v>
      </c>
      <c r="R635" s="41">
        <f>secondary!N636</f>
        <v>89.813671747346007</v>
      </c>
      <c r="S635" s="41">
        <f t="shared" si="124"/>
        <v>3.1727209873159907</v>
      </c>
      <c r="T635" s="50" t="s">
        <v>55</v>
      </c>
      <c r="U635" s="39">
        <f t="shared" si="125"/>
        <v>975.60557093342425</v>
      </c>
      <c r="V635" s="41">
        <f t="shared" si="126"/>
        <v>6.3859257367700248</v>
      </c>
      <c r="W635" s="41" t="s">
        <v>55</v>
      </c>
      <c r="X635" s="39">
        <f t="shared" si="127"/>
        <v>1777.2480256512706</v>
      </c>
      <c r="Y635" s="39">
        <f t="shared" si="128"/>
        <v>1777.2594984213349</v>
      </c>
      <c r="Z635" s="41">
        <f t="shared" si="129"/>
        <v>89.794128330368508</v>
      </c>
      <c r="AA635" s="39">
        <f t="shared" si="130"/>
        <v>117673.7474569573</v>
      </c>
      <c r="AB635" s="41">
        <f t="shared" si="131"/>
        <v>-89.794128330368508</v>
      </c>
    </row>
    <row r="636" spans="6:28">
      <c r="F636" s="38">
        <f t="shared" si="119"/>
        <v>2193</v>
      </c>
      <c r="G636" s="38">
        <f t="shared" si="120"/>
        <v>2193000</v>
      </c>
      <c r="H636" s="38"/>
      <c r="I636" s="39">
        <f t="shared" si="121"/>
        <v>753516.00560068164</v>
      </c>
      <c r="J636" s="39" t="s">
        <v>55</v>
      </c>
      <c r="K636" s="39">
        <v>0</v>
      </c>
      <c r="L636" s="39">
        <f>1000*primary!M637</f>
        <v>799.84445285568358</v>
      </c>
      <c r="M636" s="41">
        <f>primary!N637</f>
        <v>89.770860832119141</v>
      </c>
      <c r="N636" s="40">
        <f t="shared" si="122"/>
        <v>3.1987557438200511</v>
      </c>
      <c r="O636" s="50" t="s">
        <v>55</v>
      </c>
      <c r="P636" s="39">
        <f t="shared" si="123"/>
        <v>799.83805656251388</v>
      </c>
      <c r="Q636" s="39">
        <f>1000*secondary!M637</f>
        <v>973.41837958391693</v>
      </c>
      <c r="R636" s="41">
        <f>secondary!N637</f>
        <v>89.814090457612977</v>
      </c>
      <c r="S636" s="41">
        <f t="shared" si="124"/>
        <v>3.1584778057058882</v>
      </c>
      <c r="T636" s="50" t="s">
        <v>55</v>
      </c>
      <c r="U636" s="39">
        <f t="shared" si="125"/>
        <v>973.41325536985039</v>
      </c>
      <c r="V636" s="41">
        <f t="shared" si="126"/>
        <v>6.3572335495259393</v>
      </c>
      <c r="W636" s="41" t="s">
        <v>55</v>
      </c>
      <c r="X636" s="39">
        <f t="shared" si="127"/>
        <v>1773.2513119323644</v>
      </c>
      <c r="Y636" s="39">
        <f t="shared" si="128"/>
        <v>1773.2627074656068</v>
      </c>
      <c r="Z636" s="41">
        <f t="shared" si="129"/>
        <v>89.794591387684221</v>
      </c>
      <c r="AA636" s="39">
        <f t="shared" si="130"/>
        <v>118528.91666326646</v>
      </c>
      <c r="AB636" s="41">
        <f t="shared" si="131"/>
        <v>-89.794591387684221</v>
      </c>
    </row>
    <row r="637" spans="6:28">
      <c r="F637" s="38">
        <f t="shared" si="119"/>
        <v>2196</v>
      </c>
      <c r="G637" s="38">
        <f t="shared" si="120"/>
        <v>2196000</v>
      </c>
      <c r="H637" s="38"/>
      <c r="I637" s="39">
        <f t="shared" si="121"/>
        <v>755579.01902455394</v>
      </c>
      <c r="J637" s="39" t="s">
        <v>55</v>
      </c>
      <c r="K637" s="39">
        <v>0</v>
      </c>
      <c r="L637" s="39">
        <f>1000*primary!M638</f>
        <v>798.04907739444116</v>
      </c>
      <c r="M637" s="41">
        <f>primary!N638</f>
        <v>89.771375173405914</v>
      </c>
      <c r="N637" s="40">
        <f t="shared" si="122"/>
        <v>3.184411649650472</v>
      </c>
      <c r="O637" s="50" t="s">
        <v>55</v>
      </c>
      <c r="P637" s="39">
        <f t="shared" si="123"/>
        <v>798.04272407720396</v>
      </c>
      <c r="Q637" s="39">
        <f>1000*secondary!M638</f>
        <v>971.23702498926559</v>
      </c>
      <c r="R637" s="41">
        <f>secondary!N638</f>
        <v>89.814507067840808</v>
      </c>
      <c r="S637" s="41">
        <f t="shared" si="124"/>
        <v>3.1443378623667497</v>
      </c>
      <c r="T637" s="50" t="s">
        <v>55</v>
      </c>
      <c r="U637" s="39">
        <f t="shared" si="125"/>
        <v>971.23193514701029</v>
      </c>
      <c r="V637" s="41">
        <f t="shared" si="126"/>
        <v>6.3287495120172217</v>
      </c>
      <c r="W637" s="41" t="s">
        <v>55</v>
      </c>
      <c r="X637" s="39">
        <f t="shared" si="127"/>
        <v>1769.2746592242142</v>
      </c>
      <c r="Y637" s="39">
        <f t="shared" si="128"/>
        <v>1769.2859782531893</v>
      </c>
      <c r="Z637" s="41">
        <f t="shared" si="129"/>
        <v>89.795052120255676</v>
      </c>
      <c r="AA637" s="39">
        <f t="shared" si="130"/>
        <v>119388.35904151958</v>
      </c>
      <c r="AB637" s="41">
        <f t="shared" si="131"/>
        <v>-89.795052120255676</v>
      </c>
    </row>
    <row r="638" spans="6:28">
      <c r="F638" s="38">
        <f t="shared" si="119"/>
        <v>2199</v>
      </c>
      <c r="G638" s="38">
        <f t="shared" si="120"/>
        <v>2199000</v>
      </c>
      <c r="H638" s="38"/>
      <c r="I638" s="39">
        <f t="shared" si="121"/>
        <v>757644.85269917652</v>
      </c>
      <c r="J638" s="39" t="s">
        <v>55</v>
      </c>
      <c r="K638" s="39">
        <v>0</v>
      </c>
      <c r="L638" s="39">
        <f>1000*primary!M639</f>
        <v>796.26269671385148</v>
      </c>
      <c r="M638" s="41">
        <f>primary!N639</f>
        <v>89.771886937838985</v>
      </c>
      <c r="N638" s="40">
        <f t="shared" si="122"/>
        <v>3.1701714108901022</v>
      </c>
      <c r="O638" s="50" t="s">
        <v>55</v>
      </c>
      <c r="P638" s="39">
        <f t="shared" si="123"/>
        <v>796.25638596575197</v>
      </c>
      <c r="Q638" s="39">
        <f>1000*secondary!M639</f>
        <v>969.06657973315419</v>
      </c>
      <c r="R638" s="41">
        <f>secondary!N639</f>
        <v>89.814921594517784</v>
      </c>
      <c r="S638" s="41">
        <f t="shared" si="124"/>
        <v>3.1303001198523961</v>
      </c>
      <c r="T638" s="50" t="s">
        <v>55</v>
      </c>
      <c r="U638" s="39">
        <f t="shared" si="125"/>
        <v>969.06152393791456</v>
      </c>
      <c r="V638" s="41">
        <f t="shared" si="126"/>
        <v>6.3004715307424988</v>
      </c>
      <c r="W638" s="41" t="s">
        <v>55</v>
      </c>
      <c r="X638" s="39">
        <f t="shared" si="127"/>
        <v>1765.3179099036665</v>
      </c>
      <c r="Y638" s="39">
        <f t="shared" si="128"/>
        <v>1765.329153151944</v>
      </c>
      <c r="Z638" s="41">
        <f t="shared" si="129"/>
        <v>89.795510546356468</v>
      </c>
      <c r="AA638" s="39">
        <f t="shared" si="130"/>
        <v>120252.08732431008</v>
      </c>
      <c r="AB638" s="41">
        <f t="shared" si="131"/>
        <v>-89.795510546356468</v>
      </c>
    </row>
    <row r="639" spans="6:28">
      <c r="F639" s="38">
        <f t="shared" si="119"/>
        <v>2202</v>
      </c>
      <c r="G639" s="38">
        <f t="shared" si="120"/>
        <v>2202000</v>
      </c>
      <c r="H639" s="38"/>
      <c r="I639" s="39">
        <f t="shared" si="121"/>
        <v>759713.50662454939</v>
      </c>
      <c r="J639" s="39" t="s">
        <v>55</v>
      </c>
      <c r="K639" s="39">
        <v>0</v>
      </c>
      <c r="L639" s="39">
        <f>1000*primary!M640</f>
        <v>794.4852402706764</v>
      </c>
      <c r="M639" s="41">
        <f>primary!N640</f>
        <v>89.772396145628008</v>
      </c>
      <c r="N639" s="40">
        <f t="shared" si="122"/>
        <v>3.1560339850398549</v>
      </c>
      <c r="O639" s="50" t="s">
        <v>55</v>
      </c>
      <c r="P639" s="39">
        <f t="shared" si="123"/>
        <v>794.47897168989914</v>
      </c>
      <c r="Q639" s="39">
        <f>1000*secondary!M640</f>
        <v>966.90695840084015</v>
      </c>
      <c r="R639" s="41">
        <f>secondary!N640</f>
        <v>89.815334053957159</v>
      </c>
      <c r="S639" s="41">
        <f t="shared" si="124"/>
        <v>3.1163635540131565</v>
      </c>
      <c r="T639" s="50" t="s">
        <v>55</v>
      </c>
      <c r="U639" s="39">
        <f t="shared" si="125"/>
        <v>966.90193633178922</v>
      </c>
      <c r="V639" s="41">
        <f t="shared" si="126"/>
        <v>6.2723975390530118</v>
      </c>
      <c r="W639" s="41" t="s">
        <v>55</v>
      </c>
      <c r="X639" s="39">
        <f t="shared" si="127"/>
        <v>1761.3809080216884</v>
      </c>
      <c r="Y639" s="39">
        <f t="shared" si="128"/>
        <v>1761.3920762039879</v>
      </c>
      <c r="Z639" s="41">
        <f t="shared" si="129"/>
        <v>89.795966684061824</v>
      </c>
      <c r="AA639" s="39">
        <f t="shared" si="130"/>
        <v>121120.11426164304</v>
      </c>
      <c r="AB639" s="41">
        <f t="shared" si="131"/>
        <v>-89.795966684061824</v>
      </c>
    </row>
    <row r="640" spans="6:28">
      <c r="F640" s="38">
        <f t="shared" si="119"/>
        <v>2205</v>
      </c>
      <c r="G640" s="38">
        <f t="shared" si="120"/>
        <v>2205000</v>
      </c>
      <c r="H640" s="38"/>
      <c r="I640" s="39">
        <f t="shared" si="121"/>
        <v>761784.98080067267</v>
      </c>
      <c r="J640" s="39" t="s">
        <v>55</v>
      </c>
      <c r="K640" s="39">
        <v>0</v>
      </c>
      <c r="L640" s="39">
        <f>1000*primary!M641</f>
        <v>792.71663826955614</v>
      </c>
      <c r="M640" s="41">
        <f>primary!N641</f>
        <v>89.772902816768323</v>
      </c>
      <c r="N640" s="40">
        <f t="shared" si="122"/>
        <v>3.1419983429469069</v>
      </c>
      <c r="O640" s="50" t="s">
        <v>55</v>
      </c>
      <c r="P640" s="39">
        <f t="shared" si="123"/>
        <v>792.7104114591906</v>
      </c>
      <c r="Q640" s="39">
        <f>1000*secondary!M641</f>
        <v>964.75807648166392</v>
      </c>
      <c r="R640" s="41">
        <f>secondary!N641</f>
        <v>89.815744462299534</v>
      </c>
      <c r="S640" s="41">
        <f t="shared" si="124"/>
        <v>3.1025271537886332</v>
      </c>
      <c r="T640" s="50" t="s">
        <v>55</v>
      </c>
      <c r="U640" s="39">
        <f t="shared" si="125"/>
        <v>964.75308782188415</v>
      </c>
      <c r="V640" s="41">
        <f t="shared" si="126"/>
        <v>6.2445254967355401</v>
      </c>
      <c r="W640" s="41" t="s">
        <v>55</v>
      </c>
      <c r="X640" s="39">
        <f t="shared" si="127"/>
        <v>1757.4634992810747</v>
      </c>
      <c r="Y640" s="39">
        <f t="shared" si="128"/>
        <v>1757.4745931033995</v>
      </c>
      <c r="Z640" s="41">
        <f t="shared" si="129"/>
        <v>89.796420551253291</v>
      </c>
      <c r="AA640" s="39">
        <f t="shared" si="130"/>
        <v>121992.45262092566</v>
      </c>
      <c r="AB640" s="41">
        <f t="shared" si="131"/>
        <v>-89.796420551253291</v>
      </c>
    </row>
    <row r="641" spans="6:28">
      <c r="F641" s="38">
        <f t="shared" si="119"/>
        <v>2208</v>
      </c>
      <c r="G641" s="38">
        <f t="shared" si="120"/>
        <v>2208000</v>
      </c>
      <c r="H641" s="38"/>
      <c r="I641" s="39">
        <f t="shared" si="121"/>
        <v>763859.27522754634</v>
      </c>
      <c r="J641" s="39" t="s">
        <v>55</v>
      </c>
      <c r="K641" s="39">
        <v>0</v>
      </c>
      <c r="L641" s="39">
        <f>1000*primary!M642</f>
        <v>790.95682165306823</v>
      </c>
      <c r="M641" s="41">
        <f>primary!N642</f>
        <v>89.773406971043883</v>
      </c>
      <c r="N641" s="40">
        <f t="shared" si="122"/>
        <v>3.1280634685977051</v>
      </c>
      <c r="O641" s="50" t="s">
        <v>55</v>
      </c>
      <c r="P641" s="39">
        <f t="shared" si="123"/>
        <v>790.95063622103498</v>
      </c>
      <c r="Q641" s="39">
        <f>1000*secondary!M642</f>
        <v>962.61985035705061</v>
      </c>
      <c r="R641" s="41">
        <f>secondary!N642</f>
        <v>89.81615283551514</v>
      </c>
      <c r="S641" s="41">
        <f t="shared" si="124"/>
        <v>3.0887899210046861</v>
      </c>
      <c r="T641" s="50" t="s">
        <v>55</v>
      </c>
      <c r="U641" s="39">
        <f t="shared" si="125"/>
        <v>962.61489479347574</v>
      </c>
      <c r="V641" s="41">
        <f t="shared" si="126"/>
        <v>6.2168533896023916</v>
      </c>
      <c r="W641" s="41" t="s">
        <v>55</v>
      </c>
      <c r="X641" s="39">
        <f t="shared" si="127"/>
        <v>1753.5655310145107</v>
      </c>
      <c r="Y641" s="39">
        <f t="shared" si="128"/>
        <v>1753.5765511742768</v>
      </c>
      <c r="Z641" s="41">
        <f t="shared" si="129"/>
        <v>89.79687216562894</v>
      </c>
      <c r="AA641" s="39">
        <f t="shared" si="130"/>
        <v>122869.11518696763</v>
      </c>
      <c r="AB641" s="41">
        <f t="shared" si="131"/>
        <v>-89.79687216562894</v>
      </c>
    </row>
    <row r="642" spans="6:28">
      <c r="F642" s="38">
        <f t="shared" si="119"/>
        <v>2211</v>
      </c>
      <c r="G642" s="38">
        <f t="shared" si="120"/>
        <v>2211000</v>
      </c>
      <c r="H642" s="38"/>
      <c r="I642" s="39">
        <f t="shared" si="121"/>
        <v>765936.3899051703</v>
      </c>
      <c r="J642" s="39" t="s">
        <v>55</v>
      </c>
      <c r="K642" s="39">
        <v>0</v>
      </c>
      <c r="L642" s="39">
        <f>1000*primary!M643</f>
        <v>789.20572209194552</v>
      </c>
      <c r="M642" s="41">
        <f>primary!N643</f>
        <v>89.773908628030057</v>
      </c>
      <c r="N642" s="40">
        <f t="shared" si="122"/>
        <v>3.1142283589134183</v>
      </c>
      <c r="O642" s="50" t="s">
        <v>55</v>
      </c>
      <c r="P642" s="39">
        <f t="shared" si="123"/>
        <v>789.19957765092454</v>
      </c>
      <c r="Q642" s="39">
        <f>1000*secondary!M643</f>
        <v>960.49219728870173</v>
      </c>
      <c r="R642" s="41">
        <f>secondary!N643</f>
        <v>89.816559189406036</v>
      </c>
      <c r="S642" s="41">
        <f t="shared" si="124"/>
        <v>3.0751508701749861</v>
      </c>
      <c r="T642" s="50" t="s">
        <v>55</v>
      </c>
      <c r="U642" s="39">
        <f t="shared" si="125"/>
        <v>960.48727451205923</v>
      </c>
      <c r="V642" s="41">
        <f t="shared" si="126"/>
        <v>6.189379229088404</v>
      </c>
      <c r="W642" s="41" t="s">
        <v>55</v>
      </c>
      <c r="X642" s="39">
        <f t="shared" si="127"/>
        <v>1749.6868521629838</v>
      </c>
      <c r="Y642" s="39">
        <f t="shared" si="128"/>
        <v>1749.6977993491482</v>
      </c>
      <c r="Z642" s="41">
        <f t="shared" si="129"/>
        <v>89.797321544697468</v>
      </c>
      <c r="AA642" s="39">
        <f t="shared" si="130"/>
        <v>123750.11476199051</v>
      </c>
      <c r="AB642" s="41">
        <f t="shared" si="131"/>
        <v>-89.797321544697468</v>
      </c>
    </row>
    <row r="643" spans="6:28">
      <c r="F643" s="38">
        <f t="shared" si="119"/>
        <v>2214</v>
      </c>
      <c r="G643" s="38">
        <f t="shared" si="120"/>
        <v>2214000</v>
      </c>
      <c r="H643" s="38"/>
      <c r="I643" s="39">
        <f t="shared" si="121"/>
        <v>768016.32483354444</v>
      </c>
      <c r="J643" s="39" t="s">
        <v>55</v>
      </c>
      <c r="K643" s="39">
        <v>0</v>
      </c>
      <c r="L643" s="39">
        <f>1000*primary!M644</f>
        <v>787.46327197544713</v>
      </c>
      <c r="M643" s="41">
        <f>primary!N644</f>
        <v>89.774407807096338</v>
      </c>
      <c r="N643" s="40">
        <f t="shared" si="122"/>
        <v>3.1004920235512703</v>
      </c>
      <c r="O643" s="50" t="s">
        <v>55</v>
      </c>
      <c r="P643" s="39">
        <f t="shared" si="123"/>
        <v>787.45716814280695</v>
      </c>
      <c r="Q643" s="39">
        <f>1000*secondary!M644</f>
        <v>958.37503540697548</v>
      </c>
      <c r="R643" s="41">
        <f>secondary!N644</f>
        <v>89.816963539608423</v>
      </c>
      <c r="S643" s="41">
        <f t="shared" si="124"/>
        <v>3.061609028304507</v>
      </c>
      <c r="T643" s="50" t="s">
        <v>55</v>
      </c>
      <c r="U643" s="39">
        <f t="shared" si="125"/>
        <v>958.37014511173038</v>
      </c>
      <c r="V643" s="41">
        <f t="shared" si="126"/>
        <v>6.1621010518557773</v>
      </c>
      <c r="W643" s="41" t="s">
        <v>55</v>
      </c>
      <c r="X643" s="39">
        <f t="shared" si="127"/>
        <v>1745.8273132545373</v>
      </c>
      <c r="Y643" s="39">
        <f t="shared" si="128"/>
        <v>1745.8381881477244</v>
      </c>
      <c r="Z643" s="41">
        <f t="shared" si="129"/>
        <v>89.797768705783241</v>
      </c>
      <c r="AA643" s="39">
        <f t="shared" si="130"/>
        <v>124635.4641656272</v>
      </c>
      <c r="AB643" s="41">
        <f t="shared" si="131"/>
        <v>-89.797768705783241</v>
      </c>
    </row>
    <row r="644" spans="6:28">
      <c r="F644" s="38">
        <f t="shared" si="119"/>
        <v>2217</v>
      </c>
      <c r="G644" s="38">
        <f t="shared" si="120"/>
        <v>2217000</v>
      </c>
      <c r="H644" s="38"/>
      <c r="I644" s="39">
        <f t="shared" si="121"/>
        <v>770099.08001266909</v>
      </c>
      <c r="J644" s="39" t="s">
        <v>55</v>
      </c>
      <c r="K644" s="39">
        <v>0</v>
      </c>
      <c r="L644" s="39">
        <f>1000*primary!M645</f>
        <v>785.72940440188586</v>
      </c>
      <c r="M644" s="41">
        <f>primary!N645</f>
        <v>89.774904527409078</v>
      </c>
      <c r="N644" s="40">
        <f t="shared" si="122"/>
        <v>3.0868534847085405</v>
      </c>
      <c r="O644" s="50" t="s">
        <v>55</v>
      </c>
      <c r="P644" s="39">
        <f t="shared" si="123"/>
        <v>785.72334079961388</v>
      </c>
      <c r="Q644" s="39">
        <f>1000*secondary!M645</f>
        <v>956.26828369945054</v>
      </c>
      <c r="R644" s="41">
        <f>secondary!N645</f>
        <v>89.817365901594798</v>
      </c>
      <c r="S644" s="41">
        <f t="shared" si="124"/>
        <v>3.0481634346983144</v>
      </c>
      <c r="T644" s="50" t="s">
        <v>55</v>
      </c>
      <c r="U644" s="39">
        <f t="shared" si="125"/>
        <v>956.26342558375006</v>
      </c>
      <c r="V644" s="41">
        <f t="shared" si="126"/>
        <v>6.1350169194068549</v>
      </c>
      <c r="W644" s="41" t="s">
        <v>55</v>
      </c>
      <c r="X644" s="39">
        <f t="shared" si="127"/>
        <v>1741.9867663833638</v>
      </c>
      <c r="Y644" s="39">
        <f t="shared" si="128"/>
        <v>1741.9975696559882</v>
      </c>
      <c r="Z644" s="41">
        <f t="shared" si="129"/>
        <v>89.798213666025873</v>
      </c>
      <c r="AA644" s="39">
        <f t="shared" si="130"/>
        <v>125525.17623490494</v>
      </c>
      <c r="AB644" s="41">
        <f t="shared" si="131"/>
        <v>-89.798213666025873</v>
      </c>
    </row>
    <row r="645" spans="6:28">
      <c r="F645" s="38">
        <f t="shared" si="119"/>
        <v>2220</v>
      </c>
      <c r="G645" s="38">
        <f t="shared" si="120"/>
        <v>2220000</v>
      </c>
      <c r="H645" s="38"/>
      <c r="I645" s="39">
        <f t="shared" si="121"/>
        <v>772184.65544254414</v>
      </c>
      <c r="J645" s="39" t="s">
        <v>55</v>
      </c>
      <c r="K645" s="39">
        <v>0</v>
      </c>
      <c r="L645" s="39">
        <f>1000*primary!M646</f>
        <v>784.00405316930301</v>
      </c>
      <c r="M645" s="41">
        <f>primary!N646</f>
        <v>89.775398807934167</v>
      </c>
      <c r="N645" s="40">
        <f t="shared" si="122"/>
        <v>3.0733117769295086</v>
      </c>
      <c r="O645" s="50" t="s">
        <v>55</v>
      </c>
      <c r="P645" s="39">
        <f t="shared" si="123"/>
        <v>783.9980294239374</v>
      </c>
      <c r="Q645" s="39">
        <f>1000*secondary!M646</f>
        <v>954.17186199966932</v>
      </c>
      <c r="R645" s="41">
        <f>secondary!N646</f>
        <v>89.817766290676033</v>
      </c>
      <c r="S645" s="41">
        <f t="shared" si="124"/>
        <v>3.0348131407728043</v>
      </c>
      <c r="T645" s="50" t="s">
        <v>55</v>
      </c>
      <c r="U645" s="39">
        <f t="shared" si="125"/>
        <v>954.16703576528801</v>
      </c>
      <c r="V645" s="41">
        <f t="shared" si="126"/>
        <v>6.1081249177023125</v>
      </c>
      <c r="W645" s="41" t="s">
        <v>55</v>
      </c>
      <c r="X645" s="39">
        <f t="shared" si="127"/>
        <v>1738.1650651892255</v>
      </c>
      <c r="Y645" s="39">
        <f t="shared" si="128"/>
        <v>1738.1757975056132</v>
      </c>
      <c r="Z645" s="41">
        <f t="shared" si="129"/>
        <v>89.798656442392584</v>
      </c>
      <c r="AA645" s="39">
        <f t="shared" si="130"/>
        <v>126419.26382425985</v>
      </c>
      <c r="AB645" s="41">
        <f t="shared" si="131"/>
        <v>-89.798656442392584</v>
      </c>
    </row>
    <row r="646" spans="6:28">
      <c r="F646" s="38">
        <f t="shared" ref="F646:F699" si="132">F645+F$3</f>
        <v>2223</v>
      </c>
      <c r="G646" s="38">
        <f t="shared" ref="G646:G699" si="133">1000*F646</f>
        <v>2223000</v>
      </c>
      <c r="H646" s="38"/>
      <c r="I646" s="39">
        <f t="shared" ref="I646:I699" si="134">(6.283*G646*D$6)^2</f>
        <v>774273.05112316925</v>
      </c>
      <c r="J646" s="39" t="s">
        <v>55</v>
      </c>
      <c r="K646" s="39">
        <v>0</v>
      </c>
      <c r="L646" s="39">
        <f>1000*primary!M647</f>
        <v>782.28715276628907</v>
      </c>
      <c r="M646" s="41">
        <f>primary!N647</f>
        <v>89.775890667439683</v>
      </c>
      <c r="N646" s="40">
        <f t="shared" ref="N646:N699" si="135">COS(RADIANS(M646))*L646</f>
        <v>3.0598659469159877</v>
      </c>
      <c r="O646" s="50" t="s">
        <v>55</v>
      </c>
      <c r="P646" s="39">
        <f t="shared" ref="P646:P699" si="136">SIN(RADIANS(M646))*L646</f>
        <v>782.28116850885147</v>
      </c>
      <c r="Q646" s="39">
        <f>1000*secondary!M647</f>
        <v>952.08569097606187</v>
      </c>
      <c r="R646" s="41">
        <f>secondary!N647</f>
        <v>89.818164722003544</v>
      </c>
      <c r="S646" s="41">
        <f t="shared" ref="S646:S699" si="137">COS(RADIANS(R646))*Q646</f>
        <v>3.0215572098712595</v>
      </c>
      <c r="T646" s="50" t="s">
        <v>55</v>
      </c>
      <c r="U646" s="39">
        <f t="shared" ref="U646:U699" si="138">SIN(RADIANS(R646))*Q646</f>
        <v>952.08089632834913</v>
      </c>
      <c r="V646" s="41">
        <f t="shared" ref="V646:V699" si="139">N646+S646</f>
        <v>6.0814231567872472</v>
      </c>
      <c r="W646" s="41" t="s">
        <v>55</v>
      </c>
      <c r="X646" s="39">
        <f t="shared" ref="X646:X699" si="140">P646+U646</f>
        <v>1734.3620648372007</v>
      </c>
      <c r="Y646" s="39">
        <f t="shared" ref="Y646:Y699" si="141">SQRT(V646^2+X646^2)</f>
        <v>1734.3727268537091</v>
      </c>
      <c r="Z646" s="41">
        <f t="shared" ref="Z646:Z699" si="142">DEGREES(ASIN(X646/Y646))</f>
        <v>89.799097051669079</v>
      </c>
      <c r="AA646" s="39">
        <f t="shared" ref="AA646:AA699" si="143">I646/V646</f>
        <v>127317.73980553093</v>
      </c>
      <c r="AB646" s="41">
        <f t="shared" ref="AB646:AB699" si="144">-1*Z646</f>
        <v>-89.799097051669079</v>
      </c>
    </row>
    <row r="647" spans="6:28">
      <c r="F647" s="38">
        <f t="shared" si="132"/>
        <v>2226</v>
      </c>
      <c r="G647" s="38">
        <f t="shared" si="133"/>
        <v>2226000</v>
      </c>
      <c r="H647" s="38"/>
      <c r="I647" s="39">
        <f t="shared" si="134"/>
        <v>776364.26705454499</v>
      </c>
      <c r="J647" s="39" t="s">
        <v>55</v>
      </c>
      <c r="K647" s="39">
        <v>0</v>
      </c>
      <c r="L647" s="39">
        <f>1000*primary!M648</f>
        <v>780.57863836295348</v>
      </c>
      <c r="M647" s="41">
        <f>primary!N648</f>
        <v>89.776380124498459</v>
      </c>
      <c r="N647" s="40">
        <f t="shared" si="135"/>
        <v>3.0465150533427874</v>
      </c>
      <c r="O647" s="50" t="s">
        <v>55</v>
      </c>
      <c r="P647" s="39">
        <f t="shared" si="136"/>
        <v>780.57269322888328</v>
      </c>
      <c r="Q647" s="39">
        <f>1000*secondary!M648</f>
        <v>950.00969212103678</v>
      </c>
      <c r="R647" s="41">
        <f>secondary!N648</f>
        <v>89.81856121057146</v>
      </c>
      <c r="S647" s="41">
        <f t="shared" si="137"/>
        <v>3.0083947170794016</v>
      </c>
      <c r="T647" s="50" t="s">
        <v>55</v>
      </c>
      <c r="U647" s="39">
        <f t="shared" si="138"/>
        <v>950.00492876886346</v>
      </c>
      <c r="V647" s="41">
        <f t="shared" si="139"/>
        <v>6.0549097704221886</v>
      </c>
      <c r="W647" s="41" t="s">
        <v>55</v>
      </c>
      <c r="X647" s="39">
        <f t="shared" si="140"/>
        <v>1730.5776219977467</v>
      </c>
      <c r="Y647" s="39">
        <f t="shared" si="141"/>
        <v>1730.5882143628808</v>
      </c>
      <c r="Z647" s="41">
        <f t="shared" si="142"/>
        <v>89.799535510471969</v>
      </c>
      <c r="AA647" s="39">
        <f t="shared" si="143"/>
        <v>128220.6170679917</v>
      </c>
      <c r="AB647" s="41">
        <f t="shared" si="144"/>
        <v>-89.799535510471969</v>
      </c>
    </row>
    <row r="648" spans="6:28">
      <c r="F648" s="38">
        <f t="shared" si="132"/>
        <v>2229</v>
      </c>
      <c r="G648" s="38">
        <f t="shared" si="133"/>
        <v>2229000</v>
      </c>
      <c r="H648" s="38"/>
      <c r="I648" s="39">
        <f t="shared" si="134"/>
        <v>778458.30323667102</v>
      </c>
      <c r="J648" s="39" t="s">
        <v>55</v>
      </c>
      <c r="K648" s="39">
        <v>0</v>
      </c>
      <c r="L648" s="39">
        <f>1000*primary!M649</f>
        <v>778.87844580202955</v>
      </c>
      <c r="M648" s="41">
        <f>primary!N649</f>
        <v>89.776867197490589</v>
      </c>
      <c r="N648" s="40">
        <f t="shared" si="135"/>
        <v>3.0332581666748832</v>
      </c>
      <c r="O648" s="50" t="s">
        <v>55</v>
      </c>
      <c r="P648" s="39">
        <f t="shared" si="136"/>
        <v>778.87253943111864</v>
      </c>
      <c r="Q648" s="39">
        <f>1000*secondary!M649</f>
        <v>947.9437877402529</v>
      </c>
      <c r="R648" s="41">
        <f>secondary!N649</f>
        <v>89.818955771218469</v>
      </c>
      <c r="S648" s="41">
        <f t="shared" si="137"/>
        <v>2.9953247490510924</v>
      </c>
      <c r="T648" s="50" t="s">
        <v>55</v>
      </c>
      <c r="U648" s="39">
        <f t="shared" si="138"/>
        <v>947.93905539596028</v>
      </c>
      <c r="V648" s="41">
        <f t="shared" si="139"/>
        <v>6.0285829157259752</v>
      </c>
      <c r="W648" s="41" t="s">
        <v>55</v>
      </c>
      <c r="X648" s="39">
        <f t="shared" si="140"/>
        <v>1726.8115948270788</v>
      </c>
      <c r="Y648" s="39">
        <f t="shared" si="141"/>
        <v>1726.8221181816068</v>
      </c>
      <c r="Z648" s="41">
        <f t="shared" si="142"/>
        <v>89.799971835236107</v>
      </c>
      <c r="AA648" s="39">
        <f t="shared" si="143"/>
        <v>129127.90851827031</v>
      </c>
      <c r="AB648" s="41">
        <f t="shared" si="144"/>
        <v>-89.799971835236107</v>
      </c>
    </row>
    <row r="649" spans="6:28">
      <c r="F649" s="38">
        <f t="shared" si="132"/>
        <v>2232</v>
      </c>
      <c r="G649" s="38">
        <f t="shared" si="133"/>
        <v>2232000</v>
      </c>
      <c r="H649" s="38"/>
      <c r="I649" s="39">
        <f t="shared" si="134"/>
        <v>780555.15966954734</v>
      </c>
      <c r="J649" s="39" t="s">
        <v>55</v>
      </c>
      <c r="K649" s="39">
        <v>0</v>
      </c>
      <c r="L649" s="39">
        <f>1000*primary!M650</f>
        <v>777.18651159012484</v>
      </c>
      <c r="M649" s="41">
        <f>primary!N650</f>
        <v>89.777351904606007</v>
      </c>
      <c r="N649" s="40">
        <f t="shared" si="135"/>
        <v>3.0200943689881843</v>
      </c>
      <c r="O649" s="50" t="s">
        <v>55</v>
      </c>
      <c r="P649" s="39">
        <f t="shared" si="136"/>
        <v>777.1806436264543</v>
      </c>
      <c r="Q649" s="39">
        <f>1000*secondary!M650</f>
        <v>945.88790094204933</v>
      </c>
      <c r="R649" s="41">
        <f>secondary!N650</f>
        <v>89.819348418630042</v>
      </c>
      <c r="S649" s="41">
        <f t="shared" si="137"/>
        <v>2.9823464038286169</v>
      </c>
      <c r="T649" s="50" t="s">
        <v>55</v>
      </c>
      <c r="U649" s="39">
        <f t="shared" si="138"/>
        <v>945.88319932139814</v>
      </c>
      <c r="V649" s="41">
        <f t="shared" si="139"/>
        <v>6.0024407728168008</v>
      </c>
      <c r="W649" s="41" t="s">
        <v>55</v>
      </c>
      <c r="X649" s="39">
        <f t="shared" si="140"/>
        <v>1723.0638429478524</v>
      </c>
      <c r="Y649" s="39">
        <f t="shared" si="141"/>
        <v>1723.0742979249189</v>
      </c>
      <c r="Z649" s="41">
        <f t="shared" si="142"/>
        <v>89.800406042238123</v>
      </c>
      <c r="AA649" s="39">
        <f t="shared" si="143"/>
        <v>130039.62708044375</v>
      </c>
      <c r="AB649" s="41">
        <f t="shared" si="144"/>
        <v>-89.800406042238123</v>
      </c>
    </row>
    <row r="650" spans="6:28">
      <c r="F650" s="38">
        <f t="shared" si="132"/>
        <v>2235</v>
      </c>
      <c r="G650" s="38">
        <f t="shared" si="133"/>
        <v>2235000</v>
      </c>
      <c r="H650" s="38"/>
      <c r="I650" s="39">
        <f t="shared" si="134"/>
        <v>782654.83635317383</v>
      </c>
      <c r="J650" s="39" t="s">
        <v>55</v>
      </c>
      <c r="K650" s="39">
        <v>0</v>
      </c>
      <c r="L650" s="39">
        <f>1000*primary!M651</f>
        <v>775.50277288910365</v>
      </c>
      <c r="M650" s="41">
        <f>primary!N651</f>
        <v>89.777834263846913</v>
      </c>
      <c r="N650" s="40">
        <f t="shared" si="135"/>
        <v>3.0070227537934731</v>
      </c>
      <c r="O650" s="50" t="s">
        <v>55</v>
      </c>
      <c r="P650" s="39">
        <f t="shared" si="136"/>
        <v>775.49694298098098</v>
      </c>
      <c r="Q650" s="39">
        <f>1000*secondary!M651</f>
        <v>943.84195562704679</v>
      </c>
      <c r="R650" s="41">
        <f>secondary!N651</f>
        <v>89.819739167340316</v>
      </c>
      <c r="S650" s="41">
        <f t="shared" si="137"/>
        <v>2.9694587906729888</v>
      </c>
      <c r="T650" s="50" t="s">
        <v>55</v>
      </c>
      <c r="U650" s="39">
        <f t="shared" si="138"/>
        <v>943.83728444916744</v>
      </c>
      <c r="V650" s="41">
        <f t="shared" si="139"/>
        <v>5.9764815444664618</v>
      </c>
      <c r="W650" s="41" t="s">
        <v>55</v>
      </c>
      <c r="X650" s="39">
        <f t="shared" si="140"/>
        <v>1719.3342274301485</v>
      </c>
      <c r="Y650" s="39">
        <f t="shared" si="141"/>
        <v>1719.3446146553858</v>
      </c>
      <c r="Z650" s="41">
        <f t="shared" si="142"/>
        <v>89.800838147572932</v>
      </c>
      <c r="AA650" s="39">
        <f t="shared" si="143"/>
        <v>130955.7856959874</v>
      </c>
      <c r="AB650" s="41">
        <f t="shared" si="144"/>
        <v>-89.800838147572932</v>
      </c>
    </row>
    <row r="651" spans="6:28">
      <c r="F651" s="38">
        <f t="shared" si="132"/>
        <v>2238</v>
      </c>
      <c r="G651" s="38">
        <f t="shared" si="133"/>
        <v>2238000</v>
      </c>
      <c r="H651" s="38"/>
      <c r="I651" s="39">
        <f t="shared" si="134"/>
        <v>784757.33328755083</v>
      </c>
      <c r="J651" s="39" t="s">
        <v>55</v>
      </c>
      <c r="K651" s="39">
        <v>0</v>
      </c>
      <c r="L651" s="39">
        <f>1000*primary!M652</f>
        <v>773.82716750760642</v>
      </c>
      <c r="M651" s="41">
        <f>primary!N652</f>
        <v>89.778314293030235</v>
      </c>
      <c r="N651" s="40">
        <f t="shared" si="135"/>
        <v>2.9940424258641607</v>
      </c>
      <c r="O651" s="50" t="s">
        <v>55</v>
      </c>
      <c r="P651" s="39">
        <f t="shared" si="136"/>
        <v>773.82137530750424</v>
      </c>
      <c r="Q651" s="39">
        <f>1000*secondary!M652</f>
        <v>941.80587647790514</v>
      </c>
      <c r="R651" s="41">
        <f>secondary!N652</f>
        <v>89.820128031734029</v>
      </c>
      <c r="S651" s="41">
        <f t="shared" si="137"/>
        <v>2.9566610298944465</v>
      </c>
      <c r="T651" s="50" t="s">
        <v>55</v>
      </c>
      <c r="U651" s="39">
        <f t="shared" si="138"/>
        <v>941.80123546524908</v>
      </c>
      <c r="V651" s="41">
        <f t="shared" si="139"/>
        <v>5.9507034557586067</v>
      </c>
      <c r="W651" s="41" t="s">
        <v>55</v>
      </c>
      <c r="X651" s="39">
        <f t="shared" si="140"/>
        <v>1715.6226107727534</v>
      </c>
      <c r="Y651" s="39">
        <f t="shared" si="141"/>
        <v>1715.6329308643901</v>
      </c>
      <c r="Z651" s="41">
        <f t="shared" si="142"/>
        <v>89.801268167181107</v>
      </c>
      <c r="AA651" s="39">
        <f t="shared" si="143"/>
        <v>131876.3973237696</v>
      </c>
      <c r="AB651" s="41">
        <f t="shared" si="144"/>
        <v>-89.801268167181107</v>
      </c>
    </row>
    <row r="652" spans="6:28">
      <c r="F652" s="38">
        <f t="shared" si="132"/>
        <v>2241</v>
      </c>
      <c r="G652" s="38">
        <f t="shared" si="133"/>
        <v>2241000</v>
      </c>
      <c r="H652" s="38"/>
      <c r="I652" s="39">
        <f t="shared" si="134"/>
        <v>786862.65047267824</v>
      </c>
      <c r="J652" s="39" t="s">
        <v>55</v>
      </c>
      <c r="K652" s="39">
        <v>0</v>
      </c>
      <c r="L652" s="39">
        <f>1000*primary!M653</f>
        <v>772.15963389269757</v>
      </c>
      <c r="M652" s="41">
        <f>primary!N653</f>
        <v>89.778792009789953</v>
      </c>
      <c r="N652" s="40">
        <f t="shared" si="135"/>
        <v>2.9811525010665787</v>
      </c>
      <c r="O652" s="50" t="s">
        <v>55</v>
      </c>
      <c r="P652" s="39">
        <f t="shared" si="136"/>
        <v>772.15387905719297</v>
      </c>
      <c r="Q652" s="39">
        <f>1000*secondary!M653</f>
        <v>939.77958894924484</v>
      </c>
      <c r="R652" s="41">
        <f>secondary!N653</f>
        <v>89.820515026048525</v>
      </c>
      <c r="S652" s="41">
        <f t="shared" si="137"/>
        <v>2.9439522526854716</v>
      </c>
      <c r="T652" s="50" t="s">
        <v>55</v>
      </c>
      <c r="U652" s="39">
        <f t="shared" si="138"/>
        <v>939.77497782753585</v>
      </c>
      <c r="V652" s="41">
        <f t="shared" si="139"/>
        <v>5.9251047537520503</v>
      </c>
      <c r="W652" s="41" t="s">
        <v>55</v>
      </c>
      <c r="X652" s="39">
        <f t="shared" si="140"/>
        <v>1711.9288568847287</v>
      </c>
      <c r="Y652" s="39">
        <f t="shared" si="141"/>
        <v>1711.9391104536974</v>
      </c>
      <c r="Z652" s="41">
        <f t="shared" si="142"/>
        <v>89.801696116840091</v>
      </c>
      <c r="AA652" s="39">
        <f t="shared" si="143"/>
        <v>132801.47494006759</v>
      </c>
      <c r="AB652" s="41">
        <f t="shared" si="144"/>
        <v>-89.801696116840091</v>
      </c>
    </row>
    <row r="653" spans="6:28">
      <c r="F653" s="38">
        <f t="shared" si="132"/>
        <v>2244</v>
      </c>
      <c r="G653" s="38">
        <f t="shared" si="133"/>
        <v>2244000</v>
      </c>
      <c r="H653" s="38"/>
      <c r="I653" s="39">
        <f t="shared" si="134"/>
        <v>788970.78790855571</v>
      </c>
      <c r="J653" s="39" t="s">
        <v>55</v>
      </c>
      <c r="K653" s="39">
        <v>0</v>
      </c>
      <c r="L653" s="39">
        <f>1000*primary!M654</f>
        <v>770.50011112164793</v>
      </c>
      <c r="M653" s="41">
        <f>primary!N654</f>
        <v>89.779267431579569</v>
      </c>
      <c r="N653" s="40">
        <f t="shared" si="135"/>
        <v>2.9683521061922797</v>
      </c>
      <c r="O653" s="50" t="s">
        <v>55</v>
      </c>
      <c r="P653" s="39">
        <f t="shared" si="136"/>
        <v>770.49439331136307</v>
      </c>
      <c r="Q653" s="39">
        <f>1000*secondary!M654</f>
        <v>937.76301925772111</v>
      </c>
      <c r="R653" s="41">
        <f>secondary!N654</f>
        <v>89.820900164375587</v>
      </c>
      <c r="S653" s="41">
        <f t="shared" si="137"/>
        <v>2.9313316009579165</v>
      </c>
      <c r="T653" s="50" t="s">
        <v>55</v>
      </c>
      <c r="U653" s="39">
        <f t="shared" si="138"/>
        <v>937.75843775590852</v>
      </c>
      <c r="V653" s="41">
        <f t="shared" si="139"/>
        <v>5.8996837071501957</v>
      </c>
      <c r="W653" s="41" t="s">
        <v>55</v>
      </c>
      <c r="X653" s="39">
        <f t="shared" si="140"/>
        <v>1708.2528310672715</v>
      </c>
      <c r="Y653" s="39">
        <f t="shared" si="141"/>
        <v>1708.2630187173145</v>
      </c>
      <c r="Z653" s="41">
        <f t="shared" si="142"/>
        <v>89.802122012157028</v>
      </c>
      <c r="AA653" s="39">
        <f t="shared" si="143"/>
        <v>133731.03153858107</v>
      </c>
      <c r="AB653" s="41">
        <f t="shared" si="144"/>
        <v>-89.802122012157028</v>
      </c>
    </row>
    <row r="654" spans="6:28">
      <c r="F654" s="38">
        <f t="shared" si="132"/>
        <v>2247</v>
      </c>
      <c r="G654" s="38">
        <f t="shared" si="133"/>
        <v>2247000</v>
      </c>
      <c r="H654" s="38"/>
      <c r="I654" s="39">
        <f t="shared" si="134"/>
        <v>791081.74559518381</v>
      </c>
      <c r="J654" s="39" t="s">
        <v>55</v>
      </c>
      <c r="K654" s="39">
        <v>0</v>
      </c>
      <c r="L654" s="39">
        <f>1000*primary!M655</f>
        <v>768.8485388938376</v>
      </c>
      <c r="M654" s="41">
        <f>primary!N655</f>
        <v>89.779740575674268</v>
      </c>
      <c r="N654" s="40">
        <f t="shared" si="135"/>
        <v>2.9556403787960193</v>
      </c>
      <c r="O654" s="50" t="s">
        <v>55</v>
      </c>
      <c r="P654" s="39">
        <f t="shared" si="136"/>
        <v>768.84285777338152</v>
      </c>
      <c r="Q654" s="39">
        <f>1000*secondary!M655</f>
        <v>935.75609437225125</v>
      </c>
      <c r="R654" s="41">
        <f>secondary!N655</f>
        <v>89.821283460663324</v>
      </c>
      <c r="S654" s="41">
        <f t="shared" si="137"/>
        <v>2.9187982271827315</v>
      </c>
      <c r="T654" s="50" t="s">
        <v>55</v>
      </c>
      <c r="U654" s="39">
        <f t="shared" si="138"/>
        <v>935.7515422224634</v>
      </c>
      <c r="V654" s="41">
        <f t="shared" si="139"/>
        <v>5.8744386059787512</v>
      </c>
      <c r="W654" s="41" t="s">
        <v>55</v>
      </c>
      <c r="X654" s="39">
        <f t="shared" si="140"/>
        <v>1704.5943999958449</v>
      </c>
      <c r="Y654" s="39">
        <f t="shared" si="141"/>
        <v>1704.6045223236179</v>
      </c>
      <c r="Z654" s="41">
        <f t="shared" si="142"/>
        <v>89.802545868585611</v>
      </c>
      <c r="AA654" s="39">
        <f t="shared" si="143"/>
        <v>134665.08013038978</v>
      </c>
      <c r="AB654" s="41">
        <f t="shared" si="144"/>
        <v>-89.802545868585611</v>
      </c>
    </row>
    <row r="655" spans="6:28">
      <c r="F655" s="38">
        <f t="shared" si="132"/>
        <v>2250</v>
      </c>
      <c r="G655" s="38">
        <f t="shared" si="133"/>
        <v>2250000</v>
      </c>
      <c r="H655" s="38"/>
      <c r="I655" s="39">
        <f t="shared" si="134"/>
        <v>793195.52353256219</v>
      </c>
      <c r="J655" s="39" t="s">
        <v>55</v>
      </c>
      <c r="K655" s="39">
        <v>0</v>
      </c>
      <c r="L655" s="39">
        <f>1000*primary!M656</f>
        <v>767.20485752279012</v>
      </c>
      <c r="M655" s="41">
        <f>primary!N656</f>
        <v>89.780211459173373</v>
      </c>
      <c r="N655" s="40">
        <f t="shared" si="135"/>
        <v>2.9430164670329062</v>
      </c>
      <c r="O655" s="50" t="s">
        <v>55</v>
      </c>
      <c r="P655" s="39">
        <f t="shared" si="136"/>
        <v>767.19921276070113</v>
      </c>
      <c r="Q655" s="39">
        <f>1000*secondary!M656</f>
        <v>933.75874200439364</v>
      </c>
      <c r="R655" s="41">
        <f>secondary!N656</f>
        <v>89.821664928718022</v>
      </c>
      <c r="S655" s="41">
        <f t="shared" si="137"/>
        <v>2.9063512942320444</v>
      </c>
      <c r="T655" s="50" t="s">
        <v>55</v>
      </c>
      <c r="U655" s="39">
        <f t="shared" si="138"/>
        <v>933.75421894189174</v>
      </c>
      <c r="V655" s="41">
        <f t="shared" si="139"/>
        <v>5.8493677612649506</v>
      </c>
      <c r="W655" s="41" t="s">
        <v>55</v>
      </c>
      <c r="X655" s="39">
        <f t="shared" si="140"/>
        <v>1700.9534317025928</v>
      </c>
      <c r="Y655" s="39">
        <f t="shared" si="141"/>
        <v>1700.9634892977667</v>
      </c>
      <c r="Z655" s="41">
        <f t="shared" si="142"/>
        <v>89.802967701419121</v>
      </c>
      <c r="AA655" s="39">
        <f t="shared" si="143"/>
        <v>135603.63374400488</v>
      </c>
      <c r="AB655" s="41">
        <f t="shared" si="144"/>
        <v>-89.802967701419121</v>
      </c>
    </row>
    <row r="656" spans="6:28">
      <c r="F656" s="38">
        <f t="shared" si="132"/>
        <v>2253</v>
      </c>
      <c r="G656" s="38">
        <f t="shared" si="133"/>
        <v>2253000</v>
      </c>
      <c r="H656" s="38"/>
      <c r="I656" s="39">
        <f t="shared" si="134"/>
        <v>795312.12172069075</v>
      </c>
      <c r="J656" s="39" t="s">
        <v>55</v>
      </c>
      <c r="K656" s="39">
        <v>0</v>
      </c>
      <c r="L656" s="39">
        <f>1000*primary!M657</f>
        <v>765.56900792832266</v>
      </c>
      <c r="M656" s="41">
        <f>primary!N657</f>
        <v>89.780680099002495</v>
      </c>
      <c r="N656" s="40">
        <f t="shared" si="135"/>
        <v>2.9304795295018145</v>
      </c>
      <c r="O656" s="50" t="s">
        <v>55</v>
      </c>
      <c r="P656" s="39">
        <f t="shared" si="136"/>
        <v>765.56339919701179</v>
      </c>
      <c r="Q656" s="39">
        <f>1000*secondary!M657</f>
        <v>931.77089059887362</v>
      </c>
      <c r="R656" s="41">
        <f>secondary!N657</f>
        <v>89.822044582205905</v>
      </c>
      <c r="S656" s="41">
        <f t="shared" si="137"/>
        <v>2.8939899752247809</v>
      </c>
      <c r="T656" s="50" t="s">
        <v>55</v>
      </c>
      <c r="U656" s="39">
        <f t="shared" si="138"/>
        <v>931.76639636200741</v>
      </c>
      <c r="V656" s="41">
        <f t="shared" si="139"/>
        <v>5.8244695047265953</v>
      </c>
      <c r="W656" s="41" t="s">
        <v>55</v>
      </c>
      <c r="X656" s="39">
        <f t="shared" si="140"/>
        <v>1697.3297955590192</v>
      </c>
      <c r="Y656" s="39">
        <f t="shared" si="141"/>
        <v>1697.3397890043802</v>
      </c>
      <c r="Z656" s="41">
        <f t="shared" si="142"/>
        <v>89.803387525801938</v>
      </c>
      <c r="AA656" s="39">
        <f t="shared" si="143"/>
        <v>136546.70542532497</v>
      </c>
      <c r="AB656" s="41">
        <f t="shared" si="144"/>
        <v>-89.803387525801938</v>
      </c>
    </row>
    <row r="657" spans="6:28">
      <c r="F657" s="38">
        <f t="shared" si="132"/>
        <v>2256</v>
      </c>
      <c r="G657" s="38">
        <f t="shared" si="133"/>
        <v>2256000</v>
      </c>
      <c r="H657" s="38"/>
      <c r="I657" s="39">
        <f t="shared" si="134"/>
        <v>797431.54015956982</v>
      </c>
      <c r="J657" s="39" t="s">
        <v>55</v>
      </c>
      <c r="K657" s="39">
        <v>0</v>
      </c>
      <c r="L657" s="39">
        <f>1000*primary!M658</f>
        <v>763.9409316288212</v>
      </c>
      <c r="M657" s="41">
        <f>primary!N658</f>
        <v>89.781146511915708</v>
      </c>
      <c r="N657" s="40">
        <f t="shared" si="135"/>
        <v>2.9180287350895737</v>
      </c>
      <c r="O657" s="50" t="s">
        <v>55</v>
      </c>
      <c r="P657" s="39">
        <f t="shared" si="136"/>
        <v>763.93535860451732</v>
      </c>
      <c r="Q657" s="39">
        <f>1000*secondary!M658</f>
        <v>929.7924693242536</v>
      </c>
      <c r="R657" s="41">
        <f>secondary!N658</f>
        <v>89.822422434654996</v>
      </c>
      <c r="S657" s="41">
        <f t="shared" si="137"/>
        <v>2.8817134533737105</v>
      </c>
      <c r="T657" s="50" t="s">
        <v>55</v>
      </c>
      <c r="U657" s="39">
        <f t="shared" si="138"/>
        <v>929.78800365441668</v>
      </c>
      <c r="V657" s="41">
        <f t="shared" si="139"/>
        <v>5.7997421884632843</v>
      </c>
      <c r="W657" s="41" t="s">
        <v>55</v>
      </c>
      <c r="X657" s="39">
        <f t="shared" si="140"/>
        <v>1693.723362258934</v>
      </c>
      <c r="Y657" s="39">
        <f t="shared" si="141"/>
        <v>1693.7332921304819</v>
      </c>
      <c r="Z657" s="41">
        <f t="shared" si="142"/>
        <v>89.803805356722691</v>
      </c>
      <c r="AA657" s="39">
        <f t="shared" si="143"/>
        <v>137494.30823766658</v>
      </c>
      <c r="AB657" s="41">
        <f t="shared" si="144"/>
        <v>-89.803805356722691</v>
      </c>
    </row>
    <row r="658" spans="6:28">
      <c r="F658" s="38">
        <f t="shared" si="132"/>
        <v>2259</v>
      </c>
      <c r="G658" s="38">
        <f t="shared" si="133"/>
        <v>2259000</v>
      </c>
      <c r="H658" s="38"/>
      <c r="I658" s="39">
        <f t="shared" si="134"/>
        <v>799553.77884919918</v>
      </c>
      <c r="J658" s="39" t="s">
        <v>55</v>
      </c>
      <c r="K658" s="39">
        <v>0</v>
      </c>
      <c r="L658" s="39">
        <f>1000*primary!M659</f>
        <v>762.32057073363296</v>
      </c>
      <c r="M658" s="41">
        <f>primary!N659</f>
        <v>89.781610714497845</v>
      </c>
      <c r="N658" s="40">
        <f t="shared" si="135"/>
        <v>2.9056632628182695</v>
      </c>
      <c r="O658" s="50" t="s">
        <v>55</v>
      </c>
      <c r="P658" s="39">
        <f t="shared" si="136"/>
        <v>762.31503309632762</v>
      </c>
      <c r="Q658" s="39">
        <f>1000*secondary!M659</f>
        <v>927.82340806374771</v>
      </c>
      <c r="R658" s="41">
        <f>secondary!N659</f>
        <v>89.822798499456795</v>
      </c>
      <c r="S658" s="41">
        <f t="shared" si="137"/>
        <v>2.869520921836775</v>
      </c>
      <c r="T658" s="50" t="s">
        <v>55</v>
      </c>
      <c r="U658" s="39">
        <f t="shared" si="138"/>
        <v>927.81897070533478</v>
      </c>
      <c r="V658" s="41">
        <f t="shared" si="139"/>
        <v>5.7751841846550445</v>
      </c>
      <c r="W658" s="41" t="s">
        <v>55</v>
      </c>
      <c r="X658" s="39">
        <f t="shared" si="140"/>
        <v>1690.1340038016624</v>
      </c>
      <c r="Y658" s="39">
        <f t="shared" si="141"/>
        <v>1690.1438706687086</v>
      </c>
      <c r="Z658" s="41">
        <f t="shared" si="142"/>
        <v>89.804221209009128</v>
      </c>
      <c r="AA658" s="39">
        <f t="shared" si="143"/>
        <v>138446.45526174799</v>
      </c>
      <c r="AB658" s="41">
        <f t="shared" si="144"/>
        <v>-89.804221209009128</v>
      </c>
    </row>
    <row r="659" spans="6:28">
      <c r="F659" s="38">
        <f t="shared" si="132"/>
        <v>2262</v>
      </c>
      <c r="G659" s="38">
        <f t="shared" si="133"/>
        <v>2262000</v>
      </c>
      <c r="H659" s="38"/>
      <c r="I659" s="39">
        <f t="shared" si="134"/>
        <v>801678.83778957895</v>
      </c>
      <c r="J659" s="39" t="s">
        <v>55</v>
      </c>
      <c r="K659" s="39">
        <v>0</v>
      </c>
      <c r="L659" s="39">
        <f>1000*primary!M660</f>
        <v>760.70786793557227</v>
      </c>
      <c r="M659" s="41">
        <f>primary!N660</f>
        <v>89.782072723166564</v>
      </c>
      <c r="N659" s="40">
        <f t="shared" si="135"/>
        <v>2.893382301695421</v>
      </c>
      <c r="O659" s="50" t="s">
        <v>55</v>
      </c>
      <c r="P659" s="39">
        <f t="shared" si="136"/>
        <v>760.7023653689663</v>
      </c>
      <c r="Q659" s="39">
        <f>1000*secondary!M660</f>
        <v>925.86363740617389</v>
      </c>
      <c r="R659" s="41">
        <f>secondary!N660</f>
        <v>89.823172789868053</v>
      </c>
      <c r="S659" s="41">
        <f t="shared" si="137"/>
        <v>2.8574115835699496</v>
      </c>
      <c r="T659" s="50" t="s">
        <v>55</v>
      </c>
      <c r="U659" s="39">
        <f t="shared" si="138"/>
        <v>925.85922810653733</v>
      </c>
      <c r="V659" s="41">
        <f t="shared" si="139"/>
        <v>5.7507938852653702</v>
      </c>
      <c r="W659" s="41" t="s">
        <v>55</v>
      </c>
      <c r="X659" s="39">
        <f t="shared" si="140"/>
        <v>1686.5615934755037</v>
      </c>
      <c r="Y659" s="39">
        <f t="shared" si="141"/>
        <v>1686.5713979007651</v>
      </c>
      <c r="Z659" s="41">
        <f t="shared" si="142"/>
        <v>89.804635097354875</v>
      </c>
      <c r="AA659" s="39">
        <f t="shared" si="143"/>
        <v>139403.15959569215</v>
      </c>
      <c r="AB659" s="41">
        <f t="shared" si="144"/>
        <v>-89.804635097354875</v>
      </c>
    </row>
    <row r="660" spans="6:28">
      <c r="F660" s="38">
        <f t="shared" si="132"/>
        <v>2265</v>
      </c>
      <c r="G660" s="38">
        <f t="shared" si="133"/>
        <v>2265000</v>
      </c>
      <c r="H660" s="38"/>
      <c r="I660" s="39">
        <f t="shared" si="134"/>
        <v>803806.71698070876</v>
      </c>
      <c r="J660" s="39" t="s">
        <v>55</v>
      </c>
      <c r="K660" s="39">
        <v>0</v>
      </c>
      <c r="L660" s="39">
        <f>1000*primary!M661</f>
        <v>759.10276650354365</v>
      </c>
      <c r="M660" s="41">
        <f>primary!N661</f>
        <v>89.782532554174452</v>
      </c>
      <c r="N660" s="40">
        <f t="shared" si="135"/>
        <v>2.8811850505666836</v>
      </c>
      <c r="O660" s="50" t="s">
        <v>55</v>
      </c>
      <c r="P660" s="39">
        <f t="shared" si="136"/>
        <v>759.09729869499461</v>
      </c>
      <c r="Q660" s="39">
        <f>1000*secondary!M661</f>
        <v>923.91308863704421</v>
      </c>
      <c r="R660" s="41">
        <f>secondary!N661</f>
        <v>89.823545319012453</v>
      </c>
      <c r="S660" s="41">
        <f t="shared" si="137"/>
        <v>2.8453846511828487</v>
      </c>
      <c r="T660" s="50" t="s">
        <v>55</v>
      </c>
      <c r="U660" s="39">
        <f t="shared" si="138"/>
        <v>923.90870714645268</v>
      </c>
      <c r="V660" s="41">
        <f t="shared" si="139"/>
        <v>5.7265697017495327</v>
      </c>
      <c r="W660" s="41" t="s">
        <v>55</v>
      </c>
      <c r="X660" s="39">
        <f t="shared" si="140"/>
        <v>1683.0060058414474</v>
      </c>
      <c r="Y660" s="39">
        <f t="shared" si="141"/>
        <v>1683.0157483811406</v>
      </c>
      <c r="Z660" s="41">
        <f t="shared" si="142"/>
        <v>89.80504703629579</v>
      </c>
      <c r="AA660" s="39">
        <f t="shared" si="143"/>
        <v>140364.43435502698</v>
      </c>
      <c r="AB660" s="41">
        <f t="shared" si="144"/>
        <v>-89.80504703629579</v>
      </c>
    </row>
    <row r="661" spans="6:28">
      <c r="F661" s="38">
        <f t="shared" si="132"/>
        <v>2268</v>
      </c>
      <c r="G661" s="38">
        <f t="shared" si="133"/>
        <v>2268000</v>
      </c>
      <c r="H661" s="38"/>
      <c r="I661" s="39">
        <f t="shared" si="134"/>
        <v>805937.41642258922</v>
      </c>
      <c r="J661" s="39" t="s">
        <v>55</v>
      </c>
      <c r="K661" s="39">
        <v>0</v>
      </c>
      <c r="L661" s="39">
        <f>1000*primary!M662</f>
        <v>757.50521027527509</v>
      </c>
      <c r="M661" s="41">
        <f>primary!N662</f>
        <v>89.782990223611179</v>
      </c>
      <c r="N661" s="40">
        <f t="shared" si="135"/>
        <v>2.8690707179709976</v>
      </c>
      <c r="O661" s="50" t="s">
        <v>55</v>
      </c>
      <c r="P661" s="39">
        <f t="shared" si="136"/>
        <v>757.49977691574543</v>
      </c>
      <c r="Q661" s="39">
        <f>1000*secondary!M662</f>
        <v>921.97169372979181</v>
      </c>
      <c r="R661" s="41">
        <f>secondary!N662</f>
        <v>89.823916099882297</v>
      </c>
      <c r="S661" s="41">
        <f t="shared" si="137"/>
        <v>2.8334393467966188</v>
      </c>
      <c r="T661" s="50" t="s">
        <v>55</v>
      </c>
      <c r="U661" s="39">
        <f t="shared" si="138"/>
        <v>921.96733980138856</v>
      </c>
      <c r="V661" s="41">
        <f t="shared" si="139"/>
        <v>5.7025100647676163</v>
      </c>
      <c r="W661" s="41" t="s">
        <v>55</v>
      </c>
      <c r="X661" s="39">
        <f t="shared" si="140"/>
        <v>1679.4671167171341</v>
      </c>
      <c r="Y661" s="39">
        <f t="shared" si="141"/>
        <v>1679.4767979210676</v>
      </c>
      <c r="Z661" s="41">
        <f t="shared" si="142"/>
        <v>89.805457040221924</v>
      </c>
      <c r="AA661" s="39">
        <f t="shared" si="143"/>
        <v>141330.29267269379</v>
      </c>
      <c r="AB661" s="41">
        <f t="shared" si="144"/>
        <v>-89.805457040221924</v>
      </c>
    </row>
    <row r="662" spans="6:28">
      <c r="F662" s="38">
        <f t="shared" si="132"/>
        <v>2271</v>
      </c>
      <c r="G662" s="38">
        <f t="shared" si="133"/>
        <v>2271000</v>
      </c>
      <c r="H662" s="38"/>
      <c r="I662" s="39">
        <f t="shared" si="134"/>
        <v>808070.93611521996</v>
      </c>
      <c r="J662" s="39" t="s">
        <v>55</v>
      </c>
      <c r="K662" s="39">
        <v>0</v>
      </c>
      <c r="L662" s="39">
        <f>1000*primary!M663</f>
        <v>755.9151436501603</v>
      </c>
      <c r="M662" s="41">
        <f>primary!N663</f>
        <v>89.783445747405494</v>
      </c>
      <c r="N662" s="40">
        <f t="shared" si="135"/>
        <v>2.8570385219979952</v>
      </c>
      <c r="O662" s="50" t="s">
        <v>55</v>
      </c>
      <c r="P662" s="39">
        <f t="shared" si="136"/>
        <v>755.9097444341661</v>
      </c>
      <c r="Q662" s="39">
        <f>1000*secondary!M663</f>
        <v>920.0393853371271</v>
      </c>
      <c r="R662" s="41">
        <f>secondary!N663</f>
        <v>89.824285145340156</v>
      </c>
      <c r="S662" s="41">
        <f t="shared" si="137"/>
        <v>2.8215749019050951</v>
      </c>
      <c r="T662" s="50" t="s">
        <v>55</v>
      </c>
      <c r="U662" s="39">
        <f t="shared" si="138"/>
        <v>920.03505872688982</v>
      </c>
      <c r="V662" s="41">
        <f t="shared" si="139"/>
        <v>5.6786134239030908</v>
      </c>
      <c r="W662" s="41" t="s">
        <v>55</v>
      </c>
      <c r="X662" s="39">
        <f t="shared" si="140"/>
        <v>1675.9448031610559</v>
      </c>
      <c r="Y662" s="39">
        <f t="shared" si="141"/>
        <v>1675.9544235727201</v>
      </c>
      <c r="Z662" s="41">
        <f t="shared" si="142"/>
        <v>89.805865123387619</v>
      </c>
      <c r="AA662" s="39">
        <f t="shared" si="143"/>
        <v>142300.7476990408</v>
      </c>
      <c r="AB662" s="41">
        <f t="shared" si="144"/>
        <v>-89.805865123387619</v>
      </c>
    </row>
    <row r="663" spans="6:28">
      <c r="F663" s="38">
        <f t="shared" si="132"/>
        <v>2274</v>
      </c>
      <c r="G663" s="38">
        <f t="shared" si="133"/>
        <v>2274000</v>
      </c>
      <c r="H663" s="38"/>
      <c r="I663" s="39">
        <f t="shared" si="134"/>
        <v>810207.27605860087</v>
      </c>
      <c r="J663" s="39" t="s">
        <v>55</v>
      </c>
      <c r="K663" s="39">
        <v>0</v>
      </c>
      <c r="L663" s="39">
        <f>1000*primary!M664</f>
        <v>754.33251158221344</v>
      </c>
      <c r="M663" s="41">
        <f>primary!N664</f>
        <v>89.783899141327211</v>
      </c>
      <c r="N663" s="40">
        <f t="shared" si="135"/>
        <v>2.845087690149644</v>
      </c>
      <c r="O663" s="50" t="s">
        <v>55</v>
      </c>
      <c r="P663" s="39">
        <f t="shared" si="136"/>
        <v>754.32714620777472</v>
      </c>
      <c r="Q663" s="39">
        <f>1000*secondary!M664</f>
        <v>918.11609678252807</v>
      </c>
      <c r="R663" s="41">
        <f>secondary!N664</f>
        <v>89.82465246812049</v>
      </c>
      <c r="S663" s="41">
        <f t="shared" si="137"/>
        <v>2.8097905572371387</v>
      </c>
      <c r="T663" s="50" t="s">
        <v>55</v>
      </c>
      <c r="U663" s="39">
        <f t="shared" si="138"/>
        <v>918.11179724922874</v>
      </c>
      <c r="V663" s="41">
        <f t="shared" si="139"/>
        <v>5.6548782473867831</v>
      </c>
      <c r="W663" s="41" t="s">
        <v>55</v>
      </c>
      <c r="X663" s="39">
        <f t="shared" si="140"/>
        <v>1672.4389434570035</v>
      </c>
      <c r="Y663" s="39">
        <f t="shared" si="141"/>
        <v>1672.44850361366</v>
      </c>
      <c r="Z663" s="41">
        <f t="shared" si="142"/>
        <v>89.806271299897404</v>
      </c>
      <c r="AA663" s="39">
        <f t="shared" si="143"/>
        <v>143275.81260180299</v>
      </c>
      <c r="AB663" s="41">
        <f t="shared" si="144"/>
        <v>-89.806271299897404</v>
      </c>
    </row>
    <row r="664" spans="6:28">
      <c r="F664" s="38">
        <f t="shared" si="132"/>
        <v>2277</v>
      </c>
      <c r="G664" s="38">
        <f t="shared" si="133"/>
        <v>2277000</v>
      </c>
      <c r="H664" s="38"/>
      <c r="I664" s="39">
        <f t="shared" si="134"/>
        <v>812346.4362527323</v>
      </c>
      <c r="J664" s="39" t="s">
        <v>55</v>
      </c>
      <c r="K664" s="39">
        <v>0</v>
      </c>
      <c r="L664" s="39">
        <f>1000*primary!M665</f>
        <v>752.75725957312272</v>
      </c>
      <c r="M664" s="41">
        <f>primary!N665</f>
        <v>89.784350420989298</v>
      </c>
      <c r="N664" s="40">
        <f t="shared" si="135"/>
        <v>2.8332174592001698</v>
      </c>
      <c r="O664" s="50" t="s">
        <v>55</v>
      </c>
      <c r="P664" s="39">
        <f t="shared" si="136"/>
        <v>752.75192774171387</v>
      </c>
      <c r="Q664" s="39">
        <f>1000*secondary!M665</f>
        <v>916.2017620518543</v>
      </c>
      <c r="R664" s="41">
        <f>secondary!N665</f>
        <v>89.825018080831214</v>
      </c>
      <c r="S664" s="41">
        <f t="shared" si="137"/>
        <v>2.7980855626231707</v>
      </c>
      <c r="T664" s="50" t="s">
        <v>55</v>
      </c>
      <c r="U664" s="39">
        <f t="shared" si="138"/>
        <v>916.19748935702012</v>
      </c>
      <c r="V664" s="41">
        <f t="shared" si="139"/>
        <v>5.6313030218233404</v>
      </c>
      <c r="W664" s="41" t="s">
        <v>55</v>
      </c>
      <c r="X664" s="39">
        <f t="shared" si="140"/>
        <v>1668.9494170987341</v>
      </c>
      <c r="Y664" s="39">
        <f t="shared" si="141"/>
        <v>1668.9589175315034</v>
      </c>
      <c r="Z664" s="41">
        <f t="shared" si="142"/>
        <v>89.806675583718089</v>
      </c>
      <c r="AA664" s="39">
        <f t="shared" si="143"/>
        <v>144255.50056613813</v>
      </c>
      <c r="AB664" s="41">
        <f t="shared" si="144"/>
        <v>-89.806675583718089</v>
      </c>
    </row>
    <row r="665" spans="6:28">
      <c r="F665" s="38">
        <f t="shared" si="132"/>
        <v>2280</v>
      </c>
      <c r="G665" s="38">
        <f t="shared" si="133"/>
        <v>2280000</v>
      </c>
      <c r="H665" s="38"/>
      <c r="I665" s="39">
        <f t="shared" si="134"/>
        <v>814488.41669761413</v>
      </c>
      <c r="J665" s="39" t="s">
        <v>55</v>
      </c>
      <c r="K665" s="39">
        <v>0</v>
      </c>
      <c r="L665" s="39">
        <f>1000*primary!M666</f>
        <v>751.18933366541557</v>
      </c>
      <c r="M665" s="41">
        <f>primary!N666</f>
        <v>89.784799601849755</v>
      </c>
      <c r="N665" s="40">
        <f t="shared" si="135"/>
        <v>2.8214270750635109</v>
      </c>
      <c r="O665" s="50" t="s">
        <v>55</v>
      </c>
      <c r="P665" s="39">
        <f t="shared" si="136"/>
        <v>751.18403508191727</v>
      </c>
      <c r="Q665" s="39">
        <f>1000*secondary!M666</f>
        <v>914.29631578509191</v>
      </c>
      <c r="R665" s="41">
        <f>secondary!N666</f>
        <v>89.825381995955397</v>
      </c>
      <c r="S665" s="41">
        <f t="shared" si="137"/>
        <v>2.7864591768605829</v>
      </c>
      <c r="T665" s="50" t="s">
        <v>55</v>
      </c>
      <c r="U665" s="39">
        <f t="shared" si="138"/>
        <v>914.29206969296649</v>
      </c>
      <c r="V665" s="41">
        <f t="shared" si="139"/>
        <v>5.6078862519240937</v>
      </c>
      <c r="W665" s="41" t="s">
        <v>55</v>
      </c>
      <c r="X665" s="39">
        <f t="shared" si="140"/>
        <v>1665.4761047748839</v>
      </c>
      <c r="Y665" s="39">
        <f t="shared" si="141"/>
        <v>1665.4855460088313</v>
      </c>
      <c r="Z665" s="41">
        <f t="shared" si="142"/>
        <v>89.8070779886759</v>
      </c>
      <c r="AA665" s="39">
        <f t="shared" si="143"/>
        <v>145239.8247946201</v>
      </c>
      <c r="AB665" s="41">
        <f t="shared" si="144"/>
        <v>-89.8070779886759</v>
      </c>
    </row>
    <row r="666" spans="6:28">
      <c r="F666" s="38">
        <f t="shared" si="132"/>
        <v>2283</v>
      </c>
      <c r="G666" s="38">
        <f t="shared" si="133"/>
        <v>2283000</v>
      </c>
      <c r="H666" s="38"/>
      <c r="I666" s="39">
        <f t="shared" si="134"/>
        <v>816633.21739324613</v>
      </c>
      <c r="J666" s="39" t="s">
        <v>55</v>
      </c>
      <c r="K666" s="39">
        <v>0</v>
      </c>
      <c r="L666" s="39">
        <f>1000*primary!M667</f>
        <v>749.62868043572121</v>
      </c>
      <c r="M666" s="41">
        <f>primary!N667</f>
        <v>89.785246699213573</v>
      </c>
      <c r="N666" s="40">
        <f t="shared" si="135"/>
        <v>2.80971579265898</v>
      </c>
      <c r="O666" s="50" t="s">
        <v>55</v>
      </c>
      <c r="P666" s="39">
        <f t="shared" si="136"/>
        <v>749.62341480837244</v>
      </c>
      <c r="Q666" s="39">
        <f>1000*secondary!M667</f>
        <v>912.39969326821517</v>
      </c>
      <c r="R666" s="41">
        <f>secondary!N667</f>
        <v>89.825744225852631</v>
      </c>
      <c r="S666" s="41">
        <f t="shared" si="137"/>
        <v>2.7749106675863024</v>
      </c>
      <c r="T666" s="50" t="s">
        <v>55</v>
      </c>
      <c r="U666" s="39">
        <f t="shared" si="138"/>
        <v>912.39547354572073</v>
      </c>
      <c r="V666" s="41">
        <f t="shared" si="139"/>
        <v>5.584626460245282</v>
      </c>
      <c r="W666" s="41" t="s">
        <v>55</v>
      </c>
      <c r="X666" s="39">
        <f t="shared" si="140"/>
        <v>1662.0188883540932</v>
      </c>
      <c r="Y666" s="39">
        <f t="shared" si="141"/>
        <v>1662.0282709083128</v>
      </c>
      <c r="Z666" s="41">
        <f t="shared" si="142"/>
        <v>89.807478528466973</v>
      </c>
      <c r="AA666" s="39">
        <f t="shared" si="143"/>
        <v>146228.79850721097</v>
      </c>
      <c r="AB666" s="41">
        <f t="shared" si="144"/>
        <v>-89.807478528466973</v>
      </c>
    </row>
    <row r="667" spans="6:28">
      <c r="F667" s="38">
        <f t="shared" si="132"/>
        <v>2286</v>
      </c>
      <c r="G667" s="38">
        <f t="shared" si="133"/>
        <v>2286000</v>
      </c>
      <c r="H667" s="38"/>
      <c r="I667" s="39">
        <f t="shared" si="134"/>
        <v>818780.83833962842</v>
      </c>
      <c r="J667" s="39" t="s">
        <v>55</v>
      </c>
      <c r="K667" s="39">
        <v>0</v>
      </c>
      <c r="L667" s="39">
        <f>1000*primary!M668</f>
        <v>748.07524698813666</v>
      </c>
      <c r="M667" s="41">
        <f>primary!N668</f>
        <v>89.785691728234625</v>
      </c>
      <c r="N667" s="40">
        <f t="shared" si="135"/>
        <v>2.7980828757818377</v>
      </c>
      <c r="O667" s="50" t="s">
        <v>55</v>
      </c>
      <c r="P667" s="39">
        <f t="shared" si="136"/>
        <v>748.07001402848778</v>
      </c>
      <c r="Q667" s="39">
        <f>1000*secondary!M668</f>
        <v>910.51183042517755</v>
      </c>
      <c r="R667" s="41">
        <f>secondary!N668</f>
        <v>89.826104782760723</v>
      </c>
      <c r="S667" s="41">
        <f t="shared" si="137"/>
        <v>2.7634393111473563</v>
      </c>
      <c r="T667" s="50" t="s">
        <v>55</v>
      </c>
      <c r="U667" s="39">
        <f t="shared" si="138"/>
        <v>910.5076368418778</v>
      </c>
      <c r="V667" s="41">
        <f t="shared" si="139"/>
        <v>5.561522186929194</v>
      </c>
      <c r="W667" s="41" t="s">
        <v>55</v>
      </c>
      <c r="X667" s="39">
        <f t="shared" si="140"/>
        <v>1658.5776508703657</v>
      </c>
      <c r="Y667" s="39">
        <f t="shared" si="141"/>
        <v>1658.5869752580647</v>
      </c>
      <c r="Z667" s="41">
        <f t="shared" si="142"/>
        <v>89.807877216645096</v>
      </c>
      <c r="AA667" s="39">
        <f t="shared" si="143"/>
        <v>147222.43494127278</v>
      </c>
      <c r="AB667" s="41">
        <f t="shared" si="144"/>
        <v>-89.807877216645096</v>
      </c>
    </row>
    <row r="668" spans="6:28">
      <c r="F668" s="38">
        <f t="shared" si="132"/>
        <v>2289</v>
      </c>
      <c r="G668" s="38">
        <f t="shared" si="133"/>
        <v>2289000</v>
      </c>
      <c r="H668" s="38"/>
      <c r="I668" s="39">
        <f t="shared" si="134"/>
        <v>820931.27953676123</v>
      </c>
      <c r="J668" s="39" t="s">
        <v>55</v>
      </c>
      <c r="K668" s="39">
        <v>0</v>
      </c>
      <c r="L668" s="39">
        <f>1000*primary!M669</f>
        <v>746.52898094768955</v>
      </c>
      <c r="M668" s="41">
        <f>primary!N669</f>
        <v>89.786134703917554</v>
      </c>
      <c r="N668" s="40">
        <f t="shared" si="135"/>
        <v>2.786527596974032</v>
      </c>
      <c r="O668" s="50" t="s">
        <v>55</v>
      </c>
      <c r="P668" s="39">
        <f t="shared" si="136"/>
        <v>746.52378037055666</v>
      </c>
      <c r="Q668" s="39">
        <f>1000*secondary!M669</f>
        <v>908.63266381001517</v>
      </c>
      <c r="R668" s="41">
        <f>secondary!N669</f>
        <v>89.82646367879714</v>
      </c>
      <c r="S668" s="41">
        <f t="shared" si="137"/>
        <v>2.7520443924748559</v>
      </c>
      <c r="T668" s="50" t="s">
        <v>55</v>
      </c>
      <c r="U668" s="39">
        <f t="shared" si="138"/>
        <v>908.62849613807828</v>
      </c>
      <c r="V668" s="41">
        <f t="shared" si="139"/>
        <v>5.5385719894488883</v>
      </c>
      <c r="W668" s="41" t="s">
        <v>55</v>
      </c>
      <c r="X668" s="39">
        <f t="shared" si="140"/>
        <v>1655.1522765086349</v>
      </c>
      <c r="Y668" s="39">
        <f t="shared" si="141"/>
        <v>1655.1615432372148</v>
      </c>
      <c r="Z668" s="41">
        <f t="shared" si="142"/>
        <v>89.808274066636088</v>
      </c>
      <c r="AA668" s="39">
        <f t="shared" si="143"/>
        <v>148220.74735160163</v>
      </c>
      <c r="AB668" s="41">
        <f t="shared" si="144"/>
        <v>-89.808274066636088</v>
      </c>
    </row>
    <row r="669" spans="6:28">
      <c r="F669" s="38">
        <f t="shared" si="132"/>
        <v>2292</v>
      </c>
      <c r="G669" s="38">
        <f t="shared" si="133"/>
        <v>2292000</v>
      </c>
      <c r="H669" s="38"/>
      <c r="I669" s="39">
        <f t="shared" si="134"/>
        <v>823084.54098464432</v>
      </c>
      <c r="J669" s="39" t="s">
        <v>55</v>
      </c>
      <c r="K669" s="39">
        <v>0</v>
      </c>
      <c r="L669" s="39">
        <f>1000*primary!M670</f>
        <v>744.98983045390094</v>
      </c>
      <c r="M669" s="41">
        <f>primary!N670</f>
        <v>89.786575641119597</v>
      </c>
      <c r="N669" s="40">
        <f t="shared" si="135"/>
        <v>2.7750492373985987</v>
      </c>
      <c r="O669" s="50" t="s">
        <v>55</v>
      </c>
      <c r="P669" s="39">
        <f t="shared" si="136"/>
        <v>744.98466197732023</v>
      </c>
      <c r="Q669" s="39">
        <f>1000*secondary!M670</f>
        <v>906.76213059907036</v>
      </c>
      <c r="R669" s="41">
        <f>secondary!N670</f>
        <v>89.826820925960448</v>
      </c>
      <c r="S669" s="41">
        <f t="shared" si="137"/>
        <v>2.7407252049619841</v>
      </c>
      <c r="T669" s="50" t="s">
        <v>55</v>
      </c>
      <c r="U669" s="39">
        <f t="shared" si="138"/>
        <v>906.75798861323324</v>
      </c>
      <c r="V669" s="41">
        <f t="shared" si="139"/>
        <v>5.5157744423605823</v>
      </c>
      <c r="W669" s="41" t="s">
        <v>55</v>
      </c>
      <c r="X669" s="39">
        <f t="shared" si="140"/>
        <v>1651.7426505905535</v>
      </c>
      <c r="Y669" s="39">
        <f t="shared" si="141"/>
        <v>1651.751860161691</v>
      </c>
      <c r="Z669" s="41">
        <f t="shared" si="142"/>
        <v>89.808669091723672</v>
      </c>
      <c r="AA669" s="39">
        <f t="shared" si="143"/>
        <v>149223.74901037276</v>
      </c>
      <c r="AB669" s="41">
        <f t="shared" si="144"/>
        <v>-89.808669091723672</v>
      </c>
    </row>
    <row r="670" spans="6:28">
      <c r="F670" s="38">
        <f t="shared" si="132"/>
        <v>2295</v>
      </c>
      <c r="G670" s="38">
        <f t="shared" si="133"/>
        <v>2295000</v>
      </c>
      <c r="H670" s="38"/>
      <c r="I670" s="39">
        <f t="shared" si="134"/>
        <v>825240.62268327759</v>
      </c>
      <c r="J670" s="39" t="s">
        <v>55</v>
      </c>
      <c r="K670" s="39">
        <v>0</v>
      </c>
      <c r="L670" s="39">
        <f>1000*primary!M671</f>
        <v>743.45774415443952</v>
      </c>
      <c r="M670" s="41">
        <f>primary!N671</f>
        <v>89.787014554552414</v>
      </c>
      <c r="N670" s="40">
        <f t="shared" si="135"/>
        <v>2.7636470867159808</v>
      </c>
      <c r="O670" s="50" t="s">
        <v>55</v>
      </c>
      <c r="P670" s="39">
        <f t="shared" si="136"/>
        <v>743.45260749962279</v>
      </c>
      <c r="Q670" s="39">
        <f>1000*secondary!M671</f>
        <v>904.90016858333183</v>
      </c>
      <c r="R670" s="41">
        <f>secondary!N671</f>
        <v>89.827176536131887</v>
      </c>
      <c r="S670" s="41">
        <f t="shared" si="137"/>
        <v>2.7294810503404934</v>
      </c>
      <c r="T670" s="50" t="s">
        <v>55</v>
      </c>
      <c r="U670" s="39">
        <f t="shared" si="138"/>
        <v>904.89605206086424</v>
      </c>
      <c r="V670" s="41">
        <f t="shared" si="139"/>
        <v>5.4931281370564742</v>
      </c>
      <c r="W670" s="41" t="s">
        <v>55</v>
      </c>
      <c r="X670" s="39">
        <f t="shared" si="140"/>
        <v>1648.348659560487</v>
      </c>
      <c r="Y670" s="39">
        <f t="shared" si="141"/>
        <v>1648.3578124702126</v>
      </c>
      <c r="Z670" s="41">
        <f t="shared" si="142"/>
        <v>89.809062305075429</v>
      </c>
      <c r="AA670" s="39">
        <f t="shared" si="143"/>
        <v>150231.45320718619</v>
      </c>
      <c r="AB670" s="41">
        <f t="shared" si="144"/>
        <v>-89.809062305075429</v>
      </c>
    </row>
    <row r="671" spans="6:28">
      <c r="F671" s="38">
        <f t="shared" si="132"/>
        <v>2298</v>
      </c>
      <c r="G671" s="38">
        <f t="shared" si="133"/>
        <v>2298000</v>
      </c>
      <c r="H671" s="38"/>
      <c r="I671" s="39">
        <f t="shared" si="134"/>
        <v>827399.52463266137</v>
      </c>
      <c r="J671" s="39" t="s">
        <v>55</v>
      </c>
      <c r="K671" s="39">
        <v>0</v>
      </c>
      <c r="L671" s="39">
        <f>1000*primary!M672</f>
        <v>741.93267119887412</v>
      </c>
      <c r="M671" s="41">
        <f>primary!N672</f>
        <v>89.787451458783877</v>
      </c>
      <c r="N671" s="40">
        <f t="shared" si="135"/>
        <v>2.7523204429614463</v>
      </c>
      <c r="O671" s="50" t="s">
        <v>55</v>
      </c>
      <c r="P671" s="39">
        <f t="shared" si="136"/>
        <v>741.92756609016487</v>
      </c>
      <c r="Q671" s="39">
        <f>1000*secondary!M672</f>
        <v>903.04671616088422</v>
      </c>
      <c r="R671" s="41">
        <f>secondary!N672</f>
        <v>89.82753052107671</v>
      </c>
      <c r="S671" s="41">
        <f t="shared" si="137"/>
        <v>2.7183112385631363</v>
      </c>
      <c r="T671" s="50" t="s">
        <v>55</v>
      </c>
      <c r="U671" s="39">
        <f t="shared" si="138"/>
        <v>903.04262488155393</v>
      </c>
      <c r="V671" s="41">
        <f t="shared" si="139"/>
        <v>5.4706316815245826</v>
      </c>
      <c r="W671" s="41" t="s">
        <v>55</v>
      </c>
      <c r="X671" s="39">
        <f t="shared" si="140"/>
        <v>1644.9701909717187</v>
      </c>
      <c r="Y671" s="39">
        <f t="shared" si="141"/>
        <v>1644.9792877104949</v>
      </c>
      <c r="Z671" s="41">
        <f t="shared" si="142"/>
        <v>89.809453719724942</v>
      </c>
      <c r="AA671" s="39">
        <f t="shared" si="143"/>
        <v>151243.87324903542</v>
      </c>
      <c r="AB671" s="41">
        <f t="shared" si="144"/>
        <v>-89.809453719724942</v>
      </c>
    </row>
    <row r="672" spans="6:28">
      <c r="F672" s="38">
        <f t="shared" si="132"/>
        <v>2301</v>
      </c>
      <c r="G672" s="38">
        <f t="shared" si="133"/>
        <v>2301000</v>
      </c>
      <c r="H672" s="38"/>
      <c r="I672" s="39">
        <f t="shared" si="134"/>
        <v>829561.24683279556</v>
      </c>
      <c r="J672" s="39" t="s">
        <v>55</v>
      </c>
      <c r="K672" s="39">
        <v>0</v>
      </c>
      <c r="L672" s="39">
        <f>1000*primary!M673</f>
        <v>740.41456123251544</v>
      </c>
      <c r="M672" s="41">
        <f>primary!N673</f>
        <v>89.787886368239839</v>
      </c>
      <c r="N672" s="40">
        <f t="shared" si="135"/>
        <v>2.7410686124256953</v>
      </c>
      <c r="O672" s="50" t="s">
        <v>55</v>
      </c>
      <c r="P672" s="39">
        <f t="shared" si="136"/>
        <v>740.40948739734574</v>
      </c>
      <c r="Q672" s="39">
        <f>1000*secondary!M673</f>
        <v>901.2017123294728</v>
      </c>
      <c r="R672" s="41">
        <f>secondary!N673</f>
        <v>89.827882892445629</v>
      </c>
      <c r="S672" s="41">
        <f t="shared" si="137"/>
        <v>2.7072150876851513</v>
      </c>
      <c r="T672" s="50" t="s">
        <v>55</v>
      </c>
      <c r="U672" s="39">
        <f t="shared" si="138"/>
        <v>901.19764607551144</v>
      </c>
      <c r="V672" s="41">
        <f t="shared" si="139"/>
        <v>5.4482837001108466</v>
      </c>
      <c r="W672" s="41" t="s">
        <v>55</v>
      </c>
      <c r="X672" s="39">
        <f t="shared" si="140"/>
        <v>1641.6071334728572</v>
      </c>
      <c r="Y672" s="39">
        <f t="shared" si="141"/>
        <v>1641.6161745256559</v>
      </c>
      <c r="Z672" s="41">
        <f t="shared" si="142"/>
        <v>89.809843348569302</v>
      </c>
      <c r="AA672" s="39">
        <f t="shared" si="143"/>
        <v>152261.02246032414</v>
      </c>
      <c r="AB672" s="41">
        <f t="shared" si="144"/>
        <v>-89.809843348569302</v>
      </c>
    </row>
    <row r="673" spans="6:28">
      <c r="F673" s="38">
        <f t="shared" si="132"/>
        <v>2304</v>
      </c>
      <c r="G673" s="38">
        <f t="shared" si="133"/>
        <v>2304000</v>
      </c>
      <c r="H673" s="38"/>
      <c r="I673" s="39">
        <f t="shared" si="134"/>
        <v>831725.78928368003</v>
      </c>
      <c r="J673" s="39" t="s">
        <v>55</v>
      </c>
      <c r="K673" s="39">
        <v>0</v>
      </c>
      <c r="L673" s="39">
        <f>1000*primary!M674</f>
        <v>738.90336439034911</v>
      </c>
      <c r="M673" s="41">
        <f>primary!N674</f>
        <v>89.788319297205874</v>
      </c>
      <c r="N673" s="40">
        <f t="shared" si="135"/>
        <v>2.72989090953681</v>
      </c>
      <c r="O673" s="50" t="s">
        <v>55</v>
      </c>
      <c r="P673" s="39">
        <f t="shared" si="136"/>
        <v>738.89832155919737</v>
      </c>
      <c r="Q673" s="39">
        <f>1000*secondary!M674</f>
        <v>899.36509667917369</v>
      </c>
      <c r="R673" s="41">
        <f>secondary!N674</f>
        <v>89.828233661776252</v>
      </c>
      <c r="S673" s="41">
        <f t="shared" si="137"/>
        <v>2.6961919237491938</v>
      </c>
      <c r="T673" s="50" t="s">
        <v>55</v>
      </c>
      <c r="U673" s="39">
        <f t="shared" si="138"/>
        <v>899.36105523524293</v>
      </c>
      <c r="V673" s="41">
        <f t="shared" si="139"/>
        <v>5.4260828332860038</v>
      </c>
      <c r="W673" s="41" t="s">
        <v>55</v>
      </c>
      <c r="X673" s="39">
        <f t="shared" si="140"/>
        <v>1638.2593767944404</v>
      </c>
      <c r="Y673" s="39">
        <f t="shared" si="141"/>
        <v>1638.2683626408166</v>
      </c>
      <c r="Z673" s="41">
        <f t="shared" si="142"/>
        <v>89.810231204400921</v>
      </c>
      <c r="AA673" s="39">
        <f t="shared" si="143"/>
        <v>153282.91418286215</v>
      </c>
      <c r="AB673" s="41">
        <f t="shared" si="144"/>
        <v>-89.810231204400921</v>
      </c>
    </row>
    <row r="674" spans="6:28">
      <c r="F674" s="38">
        <f t="shared" si="132"/>
        <v>2307</v>
      </c>
      <c r="G674" s="38">
        <f t="shared" si="133"/>
        <v>2307000</v>
      </c>
      <c r="H674" s="38"/>
      <c r="I674" s="39">
        <f t="shared" si="134"/>
        <v>833893.15198531456</v>
      </c>
      <c r="J674" s="39" t="s">
        <v>55</v>
      </c>
      <c r="K674" s="39">
        <v>0</v>
      </c>
      <c r="L674" s="39">
        <f>1000*primary!M675</f>
        <v>737.39903129105903</v>
      </c>
      <c r="M674" s="41">
        <f>primary!N675</f>
        <v>89.788750259828944</v>
      </c>
      <c r="N674" s="40">
        <f t="shared" si="135"/>
        <v>2.7187866567450052</v>
      </c>
      <c r="O674" s="50" t="s">
        <v>55</v>
      </c>
      <c r="P674" s="39">
        <f t="shared" si="136"/>
        <v>737.39401919740806</v>
      </c>
      <c r="Q674" s="39">
        <f>1000*secondary!M675</f>
        <v>897.53680938517664</v>
      </c>
      <c r="R674" s="41">
        <f>secondary!N675</f>
        <v>89.828582840494434</v>
      </c>
      <c r="S674" s="41">
        <f t="shared" si="137"/>
        <v>2.6852410806710911</v>
      </c>
      <c r="T674" s="50" t="s">
        <v>55</v>
      </c>
      <c r="U674" s="39">
        <f t="shared" si="138"/>
        <v>897.53279253833477</v>
      </c>
      <c r="V674" s="41">
        <f t="shared" si="139"/>
        <v>5.4040277374160963</v>
      </c>
      <c r="W674" s="41" t="s">
        <v>55</v>
      </c>
      <c r="X674" s="39">
        <f t="shared" si="140"/>
        <v>1634.9268117357428</v>
      </c>
      <c r="Y674" s="39">
        <f t="shared" si="141"/>
        <v>1634.9357428499102</v>
      </c>
      <c r="Z674" s="41">
        <f t="shared" si="142"/>
        <v>89.810617299866863</v>
      </c>
      <c r="AA674" s="39">
        <f t="shared" si="143"/>
        <v>154309.56177586823</v>
      </c>
      <c r="AB674" s="41">
        <f t="shared" si="144"/>
        <v>-89.810617299866863</v>
      </c>
    </row>
    <row r="675" spans="6:28">
      <c r="F675" s="38">
        <f t="shared" si="132"/>
        <v>2310</v>
      </c>
      <c r="G675" s="38">
        <f t="shared" si="133"/>
        <v>2310000</v>
      </c>
      <c r="H675" s="38"/>
      <c r="I675" s="39">
        <f t="shared" si="134"/>
        <v>836063.33493769972</v>
      </c>
      <c r="J675" s="39" t="s">
        <v>55</v>
      </c>
      <c r="K675" s="39">
        <v>0</v>
      </c>
      <c r="L675" s="39">
        <f>1000*primary!M676</f>
        <v>735.90151303113566</v>
      </c>
      <c r="M675" s="41">
        <f>primary!N676</f>
        <v>89.789179270119206</v>
      </c>
      <c r="N675" s="40">
        <f t="shared" si="135"/>
        <v>2.7077551844075063</v>
      </c>
      <c r="O675" s="50" t="s">
        <v>55</v>
      </c>
      <c r="P675" s="39">
        <f t="shared" si="136"/>
        <v>735.89653141143151</v>
      </c>
      <c r="Q675" s="39">
        <f>1000*secondary!M676</f>
        <v>895.71679120066722</v>
      </c>
      <c r="R675" s="41">
        <f>secondary!N676</f>
        <v>89.828930439915638</v>
      </c>
      <c r="S675" s="41">
        <f t="shared" si="137"/>
        <v>2.6743619001293477</v>
      </c>
      <c r="T675" s="50" t="s">
        <v>55</v>
      </c>
      <c r="U675" s="39">
        <f t="shared" si="138"/>
        <v>895.71279874033667</v>
      </c>
      <c r="V675" s="41">
        <f t="shared" si="139"/>
        <v>5.382117084536854</v>
      </c>
      <c r="W675" s="41" t="s">
        <v>55</v>
      </c>
      <c r="X675" s="39">
        <f t="shared" si="140"/>
        <v>1631.6093301517681</v>
      </c>
      <c r="Y675" s="39">
        <f t="shared" si="141"/>
        <v>1631.6182070026716</v>
      </c>
      <c r="Z675" s="41">
        <f t="shared" si="142"/>
        <v>89.811001647504654</v>
      </c>
      <c r="AA675" s="39">
        <f t="shared" si="143"/>
        <v>155340.9786159725</v>
      </c>
      <c r="AB675" s="41">
        <f t="shared" si="144"/>
        <v>-89.811001647504654</v>
      </c>
    </row>
    <row r="676" spans="6:28">
      <c r="F676" s="38">
        <f t="shared" si="132"/>
        <v>2313</v>
      </c>
      <c r="G676" s="38">
        <f t="shared" si="133"/>
        <v>2313000</v>
      </c>
      <c r="H676" s="38"/>
      <c r="I676" s="39">
        <f t="shared" si="134"/>
        <v>838236.33814083529</v>
      </c>
      <c r="J676" s="39" t="s">
        <v>55</v>
      </c>
      <c r="K676" s="39">
        <v>0</v>
      </c>
      <c r="L676" s="39">
        <f>1000*primary!M677</f>
        <v>734.41076117907414</v>
      </c>
      <c r="M676" s="41">
        <f>primary!N677</f>
        <v>89.789606341951497</v>
      </c>
      <c r="N676" s="40">
        <f t="shared" si="135"/>
        <v>2.6967958306779676</v>
      </c>
      <c r="O676" s="50" t="s">
        <v>55</v>
      </c>
      <c r="P676" s="39">
        <f t="shared" si="136"/>
        <v>734.40580977268598</v>
      </c>
      <c r="Q676" s="39">
        <f>1000*secondary!M677</f>
        <v>893.90498344981722</v>
      </c>
      <c r="R676" s="41">
        <f>secondary!N677</f>
        <v>89.829276471246246</v>
      </c>
      <c r="S676" s="41">
        <f t="shared" si="137"/>
        <v>2.6635537314548157</v>
      </c>
      <c r="T676" s="50" t="s">
        <v>55</v>
      </c>
      <c r="U676" s="39">
        <f t="shared" si="138"/>
        <v>893.90101516775201</v>
      </c>
      <c r="V676" s="41">
        <f t="shared" si="139"/>
        <v>5.3603495621327832</v>
      </c>
      <c r="W676" s="41" t="s">
        <v>55</v>
      </c>
      <c r="X676" s="39">
        <f t="shared" si="140"/>
        <v>1628.306824940438</v>
      </c>
      <c r="Y676" s="39">
        <f t="shared" si="141"/>
        <v>1628.3156479918255</v>
      </c>
      <c r="Z676" s="41">
        <f t="shared" si="142"/>
        <v>89.811384259724619</v>
      </c>
      <c r="AA676" s="39">
        <f t="shared" si="143"/>
        <v>156377.17809719048</v>
      </c>
      <c r="AB676" s="41">
        <f t="shared" si="144"/>
        <v>-89.811384259724619</v>
      </c>
    </row>
    <row r="677" spans="6:28">
      <c r="F677" s="38">
        <f t="shared" si="132"/>
        <v>2316</v>
      </c>
      <c r="G677" s="38">
        <f t="shared" si="133"/>
        <v>2316000</v>
      </c>
      <c r="H677" s="38"/>
      <c r="I677" s="39">
        <f t="shared" si="134"/>
        <v>840412.16159472091</v>
      </c>
      <c r="J677" s="39" t="s">
        <v>55</v>
      </c>
      <c r="K677" s="39">
        <v>0</v>
      </c>
      <c r="L677" s="39">
        <f>1000*primary!M678</f>
        <v>732.92672776965264</v>
      </c>
      <c r="M677" s="41">
        <f>primary!N678</f>
        <v>89.790031489067132</v>
      </c>
      <c r="N677" s="40">
        <f t="shared" si="135"/>
        <v>2.6859079413956262</v>
      </c>
      <c r="O677" s="50" t="s">
        <v>55</v>
      </c>
      <c r="P677" s="39">
        <f t="shared" si="136"/>
        <v>732.92180631883298</v>
      </c>
      <c r="Q677" s="39">
        <f>1000*secondary!M678</f>
        <v>892.10132802087708</v>
      </c>
      <c r="R677" s="41">
        <f>secondary!N678</f>
        <v>89.829620945584963</v>
      </c>
      <c r="S677" s="41">
        <f t="shared" si="137"/>
        <v>2.6528159315220843</v>
      </c>
      <c r="T677" s="50" t="s">
        <v>55</v>
      </c>
      <c r="U677" s="39">
        <f t="shared" si="138"/>
        <v>892.09738371113156</v>
      </c>
      <c r="V677" s="41">
        <f t="shared" si="139"/>
        <v>5.3387238729177104</v>
      </c>
      <c r="W677" s="41" t="s">
        <v>55</v>
      </c>
      <c r="X677" s="39">
        <f t="shared" si="140"/>
        <v>1625.0191900299646</v>
      </c>
      <c r="Y677" s="39">
        <f t="shared" si="141"/>
        <v>1625.0279597404574</v>
      </c>
      <c r="Z677" s="41">
        <f t="shared" si="142"/>
        <v>89.811765148822872</v>
      </c>
      <c r="AA677" s="39">
        <f t="shared" si="143"/>
        <v>157418.1736309618</v>
      </c>
      <c r="AB677" s="41">
        <f t="shared" si="144"/>
        <v>-89.811765148822872</v>
      </c>
    </row>
    <row r="678" spans="6:28">
      <c r="F678" s="38">
        <f t="shared" si="132"/>
        <v>2319</v>
      </c>
      <c r="G678" s="38">
        <f t="shared" si="133"/>
        <v>2319000</v>
      </c>
      <c r="H678" s="38"/>
      <c r="I678" s="39">
        <f t="shared" si="134"/>
        <v>842590.80529935705</v>
      </c>
      <c r="J678" s="39" t="s">
        <v>55</v>
      </c>
      <c r="K678" s="39">
        <v>0</v>
      </c>
      <c r="L678" s="39">
        <f>1000*primary!M679</f>
        <v>731.4493652982984</v>
      </c>
      <c r="M678" s="41">
        <f>primary!N679</f>
        <v>89.790454725075435</v>
      </c>
      <c r="N678" s="40">
        <f t="shared" si="135"/>
        <v>2.6750908699764855</v>
      </c>
      <c r="O678" s="50" t="s">
        <v>55</v>
      </c>
      <c r="P678" s="39">
        <f t="shared" si="136"/>
        <v>731.44447354814361</v>
      </c>
      <c r="Q678" s="39">
        <f>1000*secondary!M679</f>
        <v>890.30576735936427</v>
      </c>
      <c r="R678" s="41">
        <f>secondary!N679</f>
        <v>89.829963873924001</v>
      </c>
      <c r="S678" s="41">
        <f t="shared" si="137"/>
        <v>2.6421478646445298</v>
      </c>
      <c r="T678" s="50" t="s">
        <v>55</v>
      </c>
      <c r="U678" s="39">
        <f t="shared" si="138"/>
        <v>890.30184681826188</v>
      </c>
      <c r="V678" s="41">
        <f t="shared" si="139"/>
        <v>5.3172387346210153</v>
      </c>
      <c r="W678" s="41" t="s">
        <v>55</v>
      </c>
      <c r="X678" s="39">
        <f t="shared" si="140"/>
        <v>1621.7463203664056</v>
      </c>
      <c r="Y678" s="39">
        <f t="shared" si="141"/>
        <v>1621.7550371895679</v>
      </c>
      <c r="Z678" s="41">
        <f t="shared" si="142"/>
        <v>89.812144326977077</v>
      </c>
      <c r="AA678" s="39">
        <f t="shared" si="143"/>
        <v>158463.97864612946</v>
      </c>
      <c r="AB678" s="41">
        <f t="shared" si="144"/>
        <v>-89.812144326977077</v>
      </c>
    </row>
    <row r="679" spans="6:28">
      <c r="F679" s="38">
        <f t="shared" si="132"/>
        <v>2322</v>
      </c>
      <c r="G679" s="38">
        <f t="shared" si="133"/>
        <v>2322000</v>
      </c>
      <c r="H679" s="38"/>
      <c r="I679" s="39">
        <f t="shared" si="134"/>
        <v>844772.26925474347</v>
      </c>
      <c r="J679" s="39" t="s">
        <v>55</v>
      </c>
      <c r="K679" s="39">
        <v>0</v>
      </c>
      <c r="L679" s="39">
        <f>1000*primary!M680</f>
        <v>729.97862671553094</v>
      </c>
      <c r="M679" s="41">
        <f>primary!N680</f>
        <v>89.790876063455386</v>
      </c>
      <c r="N679" s="40">
        <f t="shared" si="135"/>
        <v>2.6643439773074427</v>
      </c>
      <c r="O679" s="50" t="s">
        <v>55</v>
      </c>
      <c r="P679" s="39">
        <f t="shared" si="136"/>
        <v>729.97376441394317</v>
      </c>
      <c r="Q679" s="39">
        <f>1000*secondary!M680</f>
        <v>888.51824446135686</v>
      </c>
      <c r="R679" s="41">
        <f>secondary!N680</f>
        <v>89.830305267150464</v>
      </c>
      <c r="S679" s="41">
        <f t="shared" si="137"/>
        <v>2.6315489024690599</v>
      </c>
      <c r="T679" s="50" t="s">
        <v>55</v>
      </c>
      <c r="U679" s="39">
        <f t="shared" si="138"/>
        <v>888.51434748745919</v>
      </c>
      <c r="V679" s="41">
        <f t="shared" si="139"/>
        <v>5.2958928797765026</v>
      </c>
      <c r="W679" s="41" t="s">
        <v>55</v>
      </c>
      <c r="X679" s="39">
        <f t="shared" si="140"/>
        <v>1618.4881119014024</v>
      </c>
      <c r="Y679" s="39">
        <f t="shared" si="141"/>
        <v>1618.4967762858105</v>
      </c>
      <c r="Z679" s="41">
        <f t="shared" si="142"/>
        <v>89.812521806238351</v>
      </c>
      <c r="AA679" s="39">
        <f t="shared" si="143"/>
        <v>159514.60658894494</v>
      </c>
      <c r="AB679" s="41">
        <f t="shared" si="144"/>
        <v>-89.812521806238351</v>
      </c>
    </row>
    <row r="680" spans="6:28">
      <c r="F680" s="38">
        <f t="shared" si="132"/>
        <v>2325</v>
      </c>
      <c r="G680" s="38">
        <f t="shared" si="133"/>
        <v>2325000</v>
      </c>
      <c r="H680" s="38"/>
      <c r="I680" s="39">
        <f t="shared" si="134"/>
        <v>846956.55346088042</v>
      </c>
      <c r="J680" s="39" t="s">
        <v>55</v>
      </c>
      <c r="K680" s="39">
        <v>0</v>
      </c>
      <c r="L680" s="39">
        <f>1000*primary!M681</f>
        <v>728.51446542149006</v>
      </c>
      <c r="M680" s="41">
        <f>primary!N681</f>
        <v>89.791295517557103</v>
      </c>
      <c r="N680" s="40">
        <f t="shared" si="135"/>
        <v>2.6536666316417277</v>
      </c>
      <c r="O680" s="50" t="s">
        <v>55</v>
      </c>
      <c r="P680" s="39">
        <f t="shared" si="136"/>
        <v>728.50963231913931</v>
      </c>
      <c r="Q680" s="39">
        <f>1000*secondary!M681</f>
        <v>886.73870286687895</v>
      </c>
      <c r="R680" s="41">
        <f>secondary!N681</f>
        <v>89.830645136047565</v>
      </c>
      <c r="S680" s="41">
        <f t="shared" si="137"/>
        <v>2.621018423873462</v>
      </c>
      <c r="T680" s="50" t="s">
        <v>55</v>
      </c>
      <c r="U680" s="39">
        <f t="shared" si="138"/>
        <v>886.73482926095608</v>
      </c>
      <c r="V680" s="41">
        <f t="shared" si="139"/>
        <v>5.2746850555151896</v>
      </c>
      <c r="W680" s="41" t="s">
        <v>55</v>
      </c>
      <c r="X680" s="39">
        <f t="shared" si="140"/>
        <v>1615.2444615800955</v>
      </c>
      <c r="Y680" s="39">
        <f t="shared" si="141"/>
        <v>1615.2530739694037</v>
      </c>
      <c r="Z680" s="41">
        <f t="shared" si="142"/>
        <v>89.812897598558052</v>
      </c>
      <c r="AA680" s="39">
        <f t="shared" si="143"/>
        <v>160570.07092306032</v>
      </c>
      <c r="AB680" s="41">
        <f t="shared" si="144"/>
        <v>-89.812897598558052</v>
      </c>
    </row>
    <row r="681" spans="6:28">
      <c r="F681" s="38">
        <f t="shared" si="132"/>
        <v>2328</v>
      </c>
      <c r="G681" s="38">
        <f t="shared" si="133"/>
        <v>2328000</v>
      </c>
      <c r="H681" s="38"/>
      <c r="I681" s="39">
        <f t="shared" si="134"/>
        <v>849143.6579177673</v>
      </c>
      <c r="J681" s="39" t="s">
        <v>55</v>
      </c>
      <c r="K681" s="39">
        <v>0</v>
      </c>
      <c r="L681" s="39">
        <f>1000*primary!M682</f>
        <v>727.0568352605402</v>
      </c>
      <c r="M681" s="41">
        <f>primary!N682</f>
        <v>89.791713100603459</v>
      </c>
      <c r="N681" s="40">
        <f t="shared" si="135"/>
        <v>2.6430582084952805</v>
      </c>
      <c r="O681" s="50" t="s">
        <v>55</v>
      </c>
      <c r="P681" s="39">
        <f t="shared" si="136"/>
        <v>727.05203111082687</v>
      </c>
      <c r="Q681" s="39">
        <f>1000*secondary!M682</f>
        <v>884.96708665338235</v>
      </c>
      <c r="R681" s="41">
        <f>secondary!N682</f>
        <v>89.830983491295839</v>
      </c>
      <c r="S681" s="41">
        <f t="shared" si="137"/>
        <v>2.6105558148659518</v>
      </c>
      <c r="T681" s="50" t="s">
        <v>55</v>
      </c>
      <c r="U681" s="39">
        <f t="shared" si="138"/>
        <v>884.96323621838246</v>
      </c>
      <c r="V681" s="41">
        <f t="shared" si="139"/>
        <v>5.2536140233612318</v>
      </c>
      <c r="W681" s="41" t="s">
        <v>55</v>
      </c>
      <c r="X681" s="39">
        <f t="shared" si="140"/>
        <v>1612.0152673292093</v>
      </c>
      <c r="Y681" s="39">
        <f t="shared" si="141"/>
        <v>1612.0238281622169</v>
      </c>
      <c r="Z681" s="41">
        <f t="shared" si="142"/>
        <v>89.813271715764202</v>
      </c>
      <c r="AA681" s="39">
        <f t="shared" si="143"/>
        <v>161630.38512952844</v>
      </c>
      <c r="AB681" s="41">
        <f t="shared" si="144"/>
        <v>-89.813271715764202</v>
      </c>
    </row>
    <row r="682" spans="6:28">
      <c r="F682" s="38">
        <f t="shared" si="132"/>
        <v>2331</v>
      </c>
      <c r="G682" s="38">
        <f t="shared" si="133"/>
        <v>2331000</v>
      </c>
      <c r="H682" s="38"/>
      <c r="I682" s="39">
        <f t="shared" si="134"/>
        <v>851333.58262540482</v>
      </c>
      <c r="J682" s="39" t="s">
        <v>55</v>
      </c>
      <c r="K682" s="39">
        <v>0</v>
      </c>
      <c r="L682" s="39">
        <f>1000*primary!M683</f>
        <v>725.60569051595087</v>
      </c>
      <c r="M682" s="41">
        <f>primary!N683</f>
        <v>89.792128825691577</v>
      </c>
      <c r="N682" s="40">
        <f t="shared" si="135"/>
        <v>2.6325180905456711</v>
      </c>
      <c r="O682" s="50" t="s">
        <v>55</v>
      </c>
      <c r="P682" s="39">
        <f t="shared" si="136"/>
        <v>725.60091507496929</v>
      </c>
      <c r="Q682" s="39">
        <f>1000*secondary!M683</f>
        <v>883.20334042932393</v>
      </c>
      <c r="R682" s="41">
        <f>secondary!N683</f>
        <v>89.831320343474445</v>
      </c>
      <c r="S682" s="41">
        <f t="shared" si="137"/>
        <v>2.6001604684851185</v>
      </c>
      <c r="T682" s="50" t="s">
        <v>55</v>
      </c>
      <c r="U682" s="39">
        <f t="shared" si="138"/>
        <v>883.19951297034481</v>
      </c>
      <c r="V682" s="41">
        <f t="shared" si="139"/>
        <v>5.2326785590307896</v>
      </c>
      <c r="W682" s="41" t="s">
        <v>55</v>
      </c>
      <c r="X682" s="39">
        <f t="shared" si="140"/>
        <v>1608.8004280453142</v>
      </c>
      <c r="Y682" s="39">
        <f t="shared" si="141"/>
        <v>1608.8089377560307</v>
      </c>
      <c r="Z682" s="41">
        <f t="shared" si="142"/>
        <v>89.813644169576861</v>
      </c>
      <c r="AA682" s="39">
        <f t="shared" si="143"/>
        <v>162695.56270681589</v>
      </c>
      <c r="AB682" s="41">
        <f t="shared" si="144"/>
        <v>-89.813644169576861</v>
      </c>
    </row>
    <row r="683" spans="6:28">
      <c r="F683" s="38">
        <f t="shared" si="132"/>
        <v>2334</v>
      </c>
      <c r="G683" s="38">
        <f t="shared" si="133"/>
        <v>2334000</v>
      </c>
      <c r="H683" s="38"/>
      <c r="I683" s="39">
        <f t="shared" si="134"/>
        <v>853526.32758379274</v>
      </c>
      <c r="J683" s="39" t="s">
        <v>55</v>
      </c>
      <c r="K683" s="39">
        <v>0</v>
      </c>
      <c r="L683" s="39">
        <f>1000*primary!M684</f>
        <v>724.16098590465981</v>
      </c>
      <c r="M683" s="41">
        <f>primary!N684</f>
        <v>89.792542705794389</v>
      </c>
      <c r="N683" s="40">
        <f t="shared" si="135"/>
        <v>2.6220456675319386</v>
      </c>
      <c r="O683" s="50" t="s">
        <v>55</v>
      </c>
      <c r="P683" s="39">
        <f t="shared" si="136"/>
        <v>724.15623893116208</v>
      </c>
      <c r="Q683" s="39">
        <f>1000*secondary!M684</f>
        <v>881.44740932783407</v>
      </c>
      <c r="R683" s="41">
        <f>secondary!N684</f>
        <v>89.831655703062324</v>
      </c>
      <c r="S683" s="41">
        <f t="shared" si="137"/>
        <v>2.5898317847024037</v>
      </c>
      <c r="T683" s="50" t="s">
        <v>55</v>
      </c>
      <c r="U683" s="39">
        <f t="shared" si="138"/>
        <v>881.44360465209411</v>
      </c>
      <c r="V683" s="41">
        <f t="shared" si="139"/>
        <v>5.2118774522343418</v>
      </c>
      <c r="W683" s="41" t="s">
        <v>55</v>
      </c>
      <c r="X683" s="39">
        <f t="shared" si="140"/>
        <v>1605.5998435832562</v>
      </c>
      <c r="Y683" s="39">
        <f t="shared" si="141"/>
        <v>1605.6083026009655</v>
      </c>
      <c r="Z683" s="41">
        <f t="shared" si="142"/>
        <v>89.814014971594148</v>
      </c>
      <c r="AA683" s="39">
        <f t="shared" si="143"/>
        <v>163765.61717081134</v>
      </c>
      <c r="AB683" s="41">
        <f t="shared" si="144"/>
        <v>-89.814014971594148</v>
      </c>
    </row>
    <row r="684" spans="6:28">
      <c r="F684" s="38">
        <f t="shared" si="132"/>
        <v>2337</v>
      </c>
      <c r="G684" s="38">
        <f t="shared" si="133"/>
        <v>2337000</v>
      </c>
      <c r="H684" s="38"/>
      <c r="I684" s="39">
        <f t="shared" si="134"/>
        <v>855721.89279293071</v>
      </c>
      <c r="J684" s="39" t="s">
        <v>55</v>
      </c>
      <c r="K684" s="39">
        <v>0</v>
      </c>
      <c r="L684" s="39">
        <f>1000*primary!M685</f>
        <v>722.72267657210364</v>
      </c>
      <c r="M684" s="41">
        <f>primary!N685</f>
        <v>89.792954753762004</v>
      </c>
      <c r="N684" s="40">
        <f t="shared" si="135"/>
        <v>2.611640336157691</v>
      </c>
      <c r="O684" s="50" t="s">
        <v>55</v>
      </c>
      <c r="P684" s="39">
        <f t="shared" si="136"/>
        <v>722.71795782746403</v>
      </c>
      <c r="Q684" s="39">
        <f>1000*secondary!M685</f>
        <v>879.69923900047445</v>
      </c>
      <c r="R684" s="41">
        <f>secondary!N685</f>
        <v>89.83198958043937</v>
      </c>
      <c r="S684" s="41">
        <f t="shared" si="137"/>
        <v>2.5795691703266854</v>
      </c>
      <c r="T684" s="50" t="s">
        <v>55</v>
      </c>
      <c r="U684" s="39">
        <f t="shared" si="138"/>
        <v>879.69545691728422</v>
      </c>
      <c r="V684" s="41">
        <f t="shared" si="139"/>
        <v>5.1912095064843768</v>
      </c>
      <c r="W684" s="41" t="s">
        <v>55</v>
      </c>
      <c r="X684" s="39">
        <f t="shared" si="140"/>
        <v>1602.4134147447483</v>
      </c>
      <c r="Y684" s="39">
        <f t="shared" si="141"/>
        <v>1602.4218234940713</v>
      </c>
      <c r="Z684" s="41">
        <f t="shared" si="142"/>
        <v>89.81438413331945</v>
      </c>
      <c r="AA684" s="39">
        <f t="shared" si="143"/>
        <v>164840.56205476631</v>
      </c>
      <c r="AB684" s="41">
        <f t="shared" si="144"/>
        <v>-89.81438413331945</v>
      </c>
    </row>
    <row r="685" spans="6:28">
      <c r="F685" s="38">
        <f t="shared" si="132"/>
        <v>2340</v>
      </c>
      <c r="G685" s="38">
        <f t="shared" si="133"/>
        <v>2340000</v>
      </c>
      <c r="H685" s="38"/>
      <c r="I685" s="39">
        <f t="shared" si="134"/>
        <v>857920.2782528192</v>
      </c>
      <c r="J685" s="39" t="s">
        <v>55</v>
      </c>
      <c r="K685" s="39">
        <v>0</v>
      </c>
      <c r="L685" s="39">
        <f>1000*primary!M686</f>
        <v>721.29071808712717</v>
      </c>
      <c r="M685" s="41">
        <f>primary!N686</f>
        <v>89.793364982323283</v>
      </c>
      <c r="N685" s="40">
        <f t="shared" si="135"/>
        <v>2.6013014999929811</v>
      </c>
      <c r="O685" s="50" t="s">
        <v>55</v>
      </c>
      <c r="P685" s="39">
        <f t="shared" si="136"/>
        <v>721.28602733530738</v>
      </c>
      <c r="Q685" s="39">
        <f>1000*secondary!M686</f>
        <v>877.95877561108693</v>
      </c>
      <c r="R685" s="41">
        <f>secondary!N686</f>
        <v>89.832321985887688</v>
      </c>
      <c r="S685" s="41">
        <f t="shared" si="137"/>
        <v>2.5693720389082144</v>
      </c>
      <c r="T685" s="50" t="s">
        <v>55</v>
      </c>
      <c r="U685" s="39">
        <f t="shared" si="138"/>
        <v>877.95501593182132</v>
      </c>
      <c r="V685" s="41">
        <f t="shared" si="139"/>
        <v>5.1706735389011955</v>
      </c>
      <c r="W685" s="41" t="s">
        <v>55</v>
      </c>
      <c r="X685" s="39">
        <f t="shared" si="140"/>
        <v>1599.2410432671286</v>
      </c>
      <c r="Y685" s="39">
        <f t="shared" si="141"/>
        <v>1599.2494021680859</v>
      </c>
      <c r="Z685" s="41">
        <f t="shared" si="142"/>
        <v>89.814751666139813</v>
      </c>
      <c r="AA685" s="39">
        <f t="shared" si="143"/>
        <v>165920.41090939447</v>
      </c>
      <c r="AB685" s="41">
        <f t="shared" si="144"/>
        <v>-89.814751666139813</v>
      </c>
    </row>
    <row r="686" spans="6:28">
      <c r="F686" s="38">
        <f t="shared" si="132"/>
        <v>2343</v>
      </c>
      <c r="G686" s="38">
        <f t="shared" si="133"/>
        <v>2343000</v>
      </c>
      <c r="H686" s="38"/>
      <c r="I686" s="39">
        <f t="shared" si="134"/>
        <v>860121.4839634581</v>
      </c>
      <c r="J686" s="39" t="s">
        <v>55</v>
      </c>
      <c r="K686" s="39">
        <v>0</v>
      </c>
      <c r="L686" s="39">
        <f>1000*primary!M687</f>
        <v>719.86506643696407</v>
      </c>
      <c r="M686" s="41">
        <f>primary!N687</f>
        <v>89.793773404087148</v>
      </c>
      <c r="N686" s="40">
        <f t="shared" si="135"/>
        <v>2.5910285693814963</v>
      </c>
      <c r="O686" s="50" t="s">
        <v>55</v>
      </c>
      <c r="P686" s="39">
        <f t="shared" si="136"/>
        <v>719.86040344447849</v>
      </c>
      <c r="Q686" s="39">
        <f>1000*secondary!M687</f>
        <v>876.22596582972881</v>
      </c>
      <c r="R686" s="41">
        <f>secondary!N687</f>
        <v>89.832652929592655</v>
      </c>
      <c r="S686" s="41">
        <f t="shared" si="137"/>
        <v>2.5592398106475396</v>
      </c>
      <c r="T686" s="50" t="s">
        <v>55</v>
      </c>
      <c r="U686" s="39">
        <f t="shared" si="138"/>
        <v>876.22222836779974</v>
      </c>
      <c r="V686" s="41">
        <f t="shared" si="139"/>
        <v>5.1502683800290363</v>
      </c>
      <c r="W686" s="41" t="s">
        <v>55</v>
      </c>
      <c r="X686" s="39">
        <f t="shared" si="140"/>
        <v>1596.0826318122781</v>
      </c>
      <c r="Y686" s="39">
        <f t="shared" si="141"/>
        <v>1596.0909412803503</v>
      </c>
      <c r="Z686" s="41">
        <f t="shared" si="142"/>
        <v>89.815117581337574</v>
      </c>
      <c r="AA686" s="39">
        <f t="shared" si="143"/>
        <v>167005.17730274261</v>
      </c>
      <c r="AB686" s="41">
        <f t="shared" si="144"/>
        <v>-89.815117581337574</v>
      </c>
    </row>
    <row r="687" spans="6:28">
      <c r="F687" s="38">
        <f t="shared" si="132"/>
        <v>2346</v>
      </c>
      <c r="G687" s="38">
        <f t="shared" si="133"/>
        <v>2346000</v>
      </c>
      <c r="H687" s="38"/>
      <c r="I687" s="39">
        <f t="shared" si="134"/>
        <v>862325.50992484705</v>
      </c>
      <c r="J687" s="39" t="s">
        <v>55</v>
      </c>
      <c r="K687" s="39">
        <v>0</v>
      </c>
      <c r="L687" s="39">
        <f>1000*primary!M688</f>
        <v>718.44567802228869</v>
      </c>
      <c r="M687" s="41">
        <f>primary!N688</f>
        <v>89.794180031544187</v>
      </c>
      <c r="N687" s="40">
        <f t="shared" si="135"/>
        <v>2.5808209613445428</v>
      </c>
      <c r="O687" s="50" t="s">
        <v>55</v>
      </c>
      <c r="P687" s="39">
        <f t="shared" si="136"/>
        <v>718.44104255817092</v>
      </c>
      <c r="Q687" s="39">
        <f>1000*secondary!M688</f>
        <v>874.50075682669478</v>
      </c>
      <c r="R687" s="41">
        <f>secondary!N688</f>
        <v>89.832982421644147</v>
      </c>
      <c r="S687" s="41">
        <f t="shared" si="137"/>
        <v>2.5491719123015883</v>
      </c>
      <c r="T687" s="50" t="s">
        <v>55</v>
      </c>
      <c r="U687" s="39">
        <f t="shared" si="138"/>
        <v>874.49704139752441</v>
      </c>
      <c r="V687" s="41">
        <f t="shared" si="139"/>
        <v>5.1299928736461311</v>
      </c>
      <c r="W687" s="41" t="s">
        <v>55</v>
      </c>
      <c r="X687" s="39">
        <f t="shared" si="140"/>
        <v>1592.9380839556952</v>
      </c>
      <c r="Y687" s="39">
        <f t="shared" si="141"/>
        <v>1592.9463444018838</v>
      </c>
      <c r="Z687" s="41">
        <f t="shared" si="142"/>
        <v>89.81548189008825</v>
      </c>
      <c r="AA687" s="39">
        <f t="shared" si="143"/>
        <v>168094.87482035256</v>
      </c>
      <c r="AB687" s="41">
        <f t="shared" si="144"/>
        <v>-89.81548189008825</v>
      </c>
    </row>
    <row r="688" spans="6:28">
      <c r="F688" s="38">
        <f t="shared" si="132"/>
        <v>2349</v>
      </c>
      <c r="G688" s="38">
        <f t="shared" si="133"/>
        <v>2349000</v>
      </c>
      <c r="H688" s="38"/>
      <c r="I688" s="39">
        <f t="shared" si="134"/>
        <v>864532.35613698664</v>
      </c>
      <c r="J688" s="39" t="s">
        <v>55</v>
      </c>
      <c r="K688" s="39">
        <v>0</v>
      </c>
      <c r="L688" s="39">
        <f>1000*primary!M689</f>
        <v>717.03250965233838</v>
      </c>
      <c r="M688" s="41">
        <f>primary!N689</f>
        <v>89.794584877067834</v>
      </c>
      <c r="N688" s="40">
        <f t="shared" si="135"/>
        <v>2.5706780994917322</v>
      </c>
      <c r="O688" s="50" t="s">
        <v>55</v>
      </c>
      <c r="P688" s="39">
        <f t="shared" si="136"/>
        <v>717.02790148810766</v>
      </c>
      <c r="Q688" s="39">
        <f>1000*secondary!M689</f>
        <v>872.78309626662406</v>
      </c>
      <c r="R688" s="41">
        <f>secondary!N689</f>
        <v>89.833310472037596</v>
      </c>
      <c r="S688" s="41">
        <f t="shared" si="137"/>
        <v>2.5391677770958605</v>
      </c>
      <c r="T688" s="50" t="s">
        <v>55</v>
      </c>
      <c r="U688" s="39">
        <f t="shared" si="138"/>
        <v>872.77940268761779</v>
      </c>
      <c r="V688" s="41">
        <f t="shared" si="139"/>
        <v>5.1098458765875927</v>
      </c>
      <c r="W688" s="41" t="s">
        <v>55</v>
      </c>
      <c r="X688" s="39">
        <f t="shared" si="140"/>
        <v>1589.8073041757254</v>
      </c>
      <c r="Y688" s="39">
        <f t="shared" si="141"/>
        <v>1589.8155160066121</v>
      </c>
      <c r="Z688" s="41">
        <f t="shared" si="142"/>
        <v>89.815844603458615</v>
      </c>
      <c r="AA688" s="39">
        <f t="shared" si="143"/>
        <v>169189.51706510768</v>
      </c>
      <c r="AB688" s="41">
        <f t="shared" si="144"/>
        <v>-89.815844603458615</v>
      </c>
    </row>
    <row r="689" spans="6:28">
      <c r="F689" s="38">
        <f t="shared" si="132"/>
        <v>2352</v>
      </c>
      <c r="G689" s="38">
        <f t="shared" si="133"/>
        <v>2352000</v>
      </c>
      <c r="H689" s="38"/>
      <c r="I689" s="39">
        <f t="shared" si="134"/>
        <v>866742.02259987651</v>
      </c>
      <c r="J689" s="39" t="s">
        <v>55</v>
      </c>
      <c r="K689" s="39">
        <v>0</v>
      </c>
      <c r="L689" s="39">
        <f>1000*primary!M690</f>
        <v>715.62551854010519</v>
      </c>
      <c r="M689" s="41">
        <f>primary!N690</f>
        <v>89.794987952915932</v>
      </c>
      <c r="N689" s="40">
        <f t="shared" si="135"/>
        <v>2.560599413928903</v>
      </c>
      <c r="O689" s="50" t="s">
        <v>55</v>
      </c>
      <c r="P689" s="39">
        <f t="shared" si="136"/>
        <v>715.62093744973379</v>
      </c>
      <c r="Q689" s="39">
        <f>1000*secondary!M690</f>
        <v>871.07293230268931</v>
      </c>
      <c r="R689" s="41">
        <f>secondary!N690</f>
        <v>89.833637090675154</v>
      </c>
      <c r="S689" s="41">
        <f t="shared" si="137"/>
        <v>2.5292268446346959</v>
      </c>
      <c r="T689" s="50" t="s">
        <v>55</v>
      </c>
      <c r="U689" s="39">
        <f t="shared" si="138"/>
        <v>871.06926039321002</v>
      </c>
      <c r="V689" s="41">
        <f t="shared" si="139"/>
        <v>5.0898262585635994</v>
      </c>
      <c r="W689" s="41" t="s">
        <v>55</v>
      </c>
      <c r="X689" s="39">
        <f t="shared" si="140"/>
        <v>1586.6901978429437</v>
      </c>
      <c r="Y689" s="39">
        <f t="shared" si="141"/>
        <v>1586.6983614607479</v>
      </c>
      <c r="Z689" s="41">
        <f t="shared" si="142"/>
        <v>89.8162057324204</v>
      </c>
      <c r="AA689" s="39">
        <f t="shared" si="143"/>
        <v>170289.1176573245</v>
      </c>
      <c r="AB689" s="41">
        <f t="shared" si="144"/>
        <v>-89.8162057324204</v>
      </c>
    </row>
    <row r="690" spans="6:28">
      <c r="F690" s="38">
        <f t="shared" si="132"/>
        <v>2355</v>
      </c>
      <c r="G690" s="38">
        <f t="shared" si="133"/>
        <v>2355000</v>
      </c>
      <c r="H690" s="38"/>
      <c r="I690" s="39">
        <f t="shared" si="134"/>
        <v>868954.50931351678</v>
      </c>
      <c r="J690" s="39" t="s">
        <v>55</v>
      </c>
      <c r="K690" s="39">
        <v>0</v>
      </c>
      <c r="L690" s="39">
        <f>1000*primary!M691</f>
        <v>714.2246622975938</v>
      </c>
      <c r="M690" s="41">
        <f>primary!N691</f>
        <v>89.795389271231954</v>
      </c>
      <c r="N690" s="40">
        <f t="shared" si="135"/>
        <v>2.5505843411706022</v>
      </c>
      <c r="O690" s="50" t="s">
        <v>55</v>
      </c>
      <c r="P690" s="39">
        <f t="shared" si="136"/>
        <v>714.22010805747436</v>
      </c>
      <c r="Q690" s="39">
        <f>1000*secondary!M691</f>
        <v>869.3702135708686</v>
      </c>
      <c r="R690" s="41">
        <f>secondary!N691</f>
        <v>89.833962287366759</v>
      </c>
      <c r="S690" s="41">
        <f t="shared" si="137"/>
        <v>2.5193485608141089</v>
      </c>
      <c r="T690" s="50" t="s">
        <v>55</v>
      </c>
      <c r="U690" s="39">
        <f t="shared" si="138"/>
        <v>869.3665631522108</v>
      </c>
      <c r="V690" s="41">
        <f t="shared" si="139"/>
        <v>5.0699329019847106</v>
      </c>
      <c r="W690" s="41" t="s">
        <v>55</v>
      </c>
      <c r="X690" s="39">
        <f t="shared" si="140"/>
        <v>1583.5866712096852</v>
      </c>
      <c r="Y690" s="39">
        <f t="shared" si="141"/>
        <v>1583.5947870123221</v>
      </c>
      <c r="Z690" s="41">
        <f t="shared" si="142"/>
        <v>89.816565287838571</v>
      </c>
      <c r="AA690" s="39">
        <f t="shared" si="143"/>
        <v>171393.69023470703</v>
      </c>
      <c r="AB690" s="41">
        <f t="shared" si="144"/>
        <v>-89.816565287838571</v>
      </c>
    </row>
    <row r="691" spans="6:28">
      <c r="F691" s="38">
        <f t="shared" si="132"/>
        <v>2358</v>
      </c>
      <c r="G691" s="38">
        <f t="shared" si="133"/>
        <v>2358000</v>
      </c>
      <c r="H691" s="38"/>
      <c r="I691" s="39">
        <f t="shared" si="134"/>
        <v>871169.81627790711</v>
      </c>
      <c r="J691" s="39" t="s">
        <v>55</v>
      </c>
      <c r="K691" s="39">
        <v>0</v>
      </c>
      <c r="L691" s="39">
        <f>1000*primary!M692</f>
        <v>712.82989893114996</v>
      </c>
      <c r="M691" s="41">
        <f>primary!N692</f>
        <v>89.795788844046442</v>
      </c>
      <c r="N691" s="40">
        <f t="shared" si="135"/>
        <v>2.5406323240508977</v>
      </c>
      <c r="O691" s="50" t="s">
        <v>55</v>
      </c>
      <c r="P691" s="39">
        <f t="shared" si="136"/>
        <v>712.82537132006428</v>
      </c>
      <c r="Q691" s="39">
        <f>1000*secondary!M692</f>
        <v>867.67488918429831</v>
      </c>
      <c r="R691" s="41">
        <f>secondary!N692</f>
        <v>89.834286071831173</v>
      </c>
      <c r="S691" s="41">
        <f t="shared" si="137"/>
        <v>2.5095323777365488</v>
      </c>
      <c r="T691" s="50" t="s">
        <v>55</v>
      </c>
      <c r="U691" s="39">
        <f t="shared" si="138"/>
        <v>867.67126007966249</v>
      </c>
      <c r="V691" s="41">
        <f t="shared" si="139"/>
        <v>5.0501647017874465</v>
      </c>
      <c r="W691" s="41" t="s">
        <v>55</v>
      </c>
      <c r="X691" s="39">
        <f t="shared" si="140"/>
        <v>1580.4966313997268</v>
      </c>
      <c r="Y691" s="39">
        <f t="shared" si="141"/>
        <v>1580.504699780864</v>
      </c>
      <c r="Z691" s="41">
        <f t="shared" si="142"/>
        <v>89.816923280471286</v>
      </c>
      <c r="AA691" s="39">
        <f t="shared" si="143"/>
        <v>172503.24845238548</v>
      </c>
      <c r="AB691" s="41">
        <f t="shared" si="144"/>
        <v>-89.816923280471286</v>
      </c>
    </row>
    <row r="692" spans="6:28">
      <c r="F692" s="38">
        <f t="shared" si="132"/>
        <v>2361</v>
      </c>
      <c r="G692" s="38">
        <f t="shared" si="133"/>
        <v>2361000</v>
      </c>
      <c r="H692" s="38"/>
      <c r="I692" s="39">
        <f t="shared" si="134"/>
        <v>873387.94349304796</v>
      </c>
      <c r="J692" s="39" t="s">
        <v>55</v>
      </c>
      <c r="K692" s="39">
        <v>0</v>
      </c>
      <c r="L692" s="39">
        <f>1000*primary!M693</f>
        <v>711.44118683685031</v>
      </c>
      <c r="M692" s="41">
        <f>primary!N693</f>
        <v>89.796186683278236</v>
      </c>
      <c r="N692" s="40">
        <f t="shared" si="135"/>
        <v>2.5307428116391626</v>
      </c>
      <c r="O692" s="50" t="s">
        <v>55</v>
      </c>
      <c r="P692" s="39">
        <f t="shared" si="136"/>
        <v>711.43668563593724</v>
      </c>
      <c r="Q692" s="39">
        <f>1000*secondary!M693</f>
        <v>865.98690872770555</v>
      </c>
      <c r="R692" s="41">
        <f>secondary!N693</f>
        <v>89.834608453697143</v>
      </c>
      <c r="S692" s="41">
        <f t="shared" si="137"/>
        <v>2.4997777536258443</v>
      </c>
      <c r="T692" s="50" t="s">
        <v>55</v>
      </c>
      <c r="U692" s="39">
        <f t="shared" si="138"/>
        <v>865.98330076217405</v>
      </c>
      <c r="V692" s="41">
        <f t="shared" si="139"/>
        <v>5.0305205652650073</v>
      </c>
      <c r="W692" s="41" t="s">
        <v>55</v>
      </c>
      <c r="X692" s="39">
        <f t="shared" si="140"/>
        <v>1577.4199863981112</v>
      </c>
      <c r="Y692" s="39">
        <f t="shared" si="141"/>
        <v>1577.4280077472235</v>
      </c>
      <c r="Z692" s="41">
        <f t="shared" si="142"/>
        <v>89.817279720987813</v>
      </c>
      <c r="AA692" s="39">
        <f t="shared" si="143"/>
        <v>173617.80598287605</v>
      </c>
      <c r="AB692" s="41">
        <f t="shared" si="144"/>
        <v>-89.817279720987813</v>
      </c>
    </row>
    <row r="693" spans="6:28">
      <c r="F693" s="38">
        <f t="shared" si="132"/>
        <v>2364</v>
      </c>
      <c r="G693" s="38">
        <f t="shared" si="133"/>
        <v>2364000</v>
      </c>
      <c r="H693" s="38"/>
      <c r="I693" s="39">
        <f t="shared" si="134"/>
        <v>875608.89095893921</v>
      </c>
      <c r="J693" s="39" t="s">
        <v>55</v>
      </c>
      <c r="K693" s="39">
        <v>0</v>
      </c>
      <c r="L693" s="39">
        <f>1000*primary!M694</f>
        <v>710.0584847959592</v>
      </c>
      <c r="M693" s="41">
        <f>primary!N694</f>
        <v>89.796582800735891</v>
      </c>
      <c r="N693" s="40">
        <f t="shared" si="135"/>
        <v>2.5209152591536785</v>
      </c>
      <c r="O693" s="50" t="s">
        <v>55</v>
      </c>
      <c r="P693" s="39">
        <f t="shared" si="136"/>
        <v>710.05400978868465</v>
      </c>
      <c r="Q693" s="39">
        <f>1000*secondary!M694</f>
        <v>864.30622225191678</v>
      </c>
      <c r="R693" s="41">
        <f>secondary!N694</f>
        <v>89.834929442504375</v>
      </c>
      <c r="S693" s="41">
        <f t="shared" si="137"/>
        <v>2.4900841527446143</v>
      </c>
      <c r="T693" s="50" t="s">
        <v>55</v>
      </c>
      <c r="U693" s="39">
        <f t="shared" si="138"/>
        <v>864.30263525242822</v>
      </c>
      <c r="V693" s="41">
        <f t="shared" si="139"/>
        <v>5.0109994118982932</v>
      </c>
      <c r="W693" s="41" t="s">
        <v>55</v>
      </c>
      <c r="X693" s="39">
        <f t="shared" si="140"/>
        <v>1574.3566450411129</v>
      </c>
      <c r="Y693" s="39">
        <f t="shared" si="141"/>
        <v>1574.364619743538</v>
      </c>
      <c r="Z693" s="41">
        <f t="shared" si="142"/>
        <v>89.817634619950894</v>
      </c>
      <c r="AA693" s="39">
        <f t="shared" si="143"/>
        <v>174737.37651612225</v>
      </c>
      <c r="AB693" s="41">
        <f t="shared" si="144"/>
        <v>-89.817634619950894</v>
      </c>
    </row>
    <row r="694" spans="6:28">
      <c r="F694" s="38">
        <f t="shared" si="132"/>
        <v>2367</v>
      </c>
      <c r="G694" s="38">
        <f t="shared" si="133"/>
        <v>2367000</v>
      </c>
      <c r="H694" s="38"/>
      <c r="I694" s="39">
        <f t="shared" si="134"/>
        <v>877832.65867558063</v>
      </c>
      <c r="J694" s="39" t="s">
        <v>55</v>
      </c>
      <c r="K694" s="39">
        <v>0</v>
      </c>
      <c r="L694" s="39">
        <f>1000*primary!M695</f>
        <v>708.68175197045002</v>
      </c>
      <c r="M694" s="41">
        <f>primary!N695</f>
        <v>89.796977208118847</v>
      </c>
      <c r="N694" s="40">
        <f t="shared" si="135"/>
        <v>2.5111491278795346</v>
      </c>
      <c r="O694" s="50" t="s">
        <v>55</v>
      </c>
      <c r="P694" s="39">
        <f t="shared" si="136"/>
        <v>708.67730294257626</v>
      </c>
      <c r="Q694" s="39">
        <f>1000*secondary!M695</f>
        <v>862.63278026844409</v>
      </c>
      <c r="R694" s="41">
        <f>secondary!N695</f>
        <v>89.835249047704593</v>
      </c>
      <c r="S694" s="41">
        <f t="shared" si="137"/>
        <v>2.4804510453122037</v>
      </c>
      <c r="T694" s="50" t="s">
        <v>55</v>
      </c>
      <c r="U694" s="39">
        <f t="shared" si="138"/>
        <v>862.62921406377006</v>
      </c>
      <c r="V694" s="41">
        <f t="shared" si="139"/>
        <v>4.9916001731917383</v>
      </c>
      <c r="W694" s="41" t="s">
        <v>55</v>
      </c>
      <c r="X694" s="39">
        <f t="shared" si="140"/>
        <v>1571.3065170063464</v>
      </c>
      <c r="Y694" s="39">
        <f t="shared" si="141"/>
        <v>1571.3144454433379</v>
      </c>
      <c r="Z694" s="41">
        <f t="shared" si="142"/>
        <v>89.817987987832694</v>
      </c>
      <c r="AA694" s="39">
        <f t="shared" si="143"/>
        <v>175861.97375946384</v>
      </c>
      <c r="AB694" s="41">
        <f t="shared" si="144"/>
        <v>-89.817987987832694</v>
      </c>
    </row>
    <row r="695" spans="6:28">
      <c r="F695" s="38">
        <f t="shared" si="132"/>
        <v>2370</v>
      </c>
      <c r="G695" s="38">
        <f t="shared" si="133"/>
        <v>2370000</v>
      </c>
      <c r="H695" s="38"/>
      <c r="I695" s="39">
        <f t="shared" si="134"/>
        <v>880059.24664297246</v>
      </c>
      <c r="J695" s="39" t="s">
        <v>55</v>
      </c>
      <c r="K695" s="39">
        <v>0</v>
      </c>
      <c r="L695" s="39">
        <f>1000*primary!M696</f>
        <v>707.3109478985856</v>
      </c>
      <c r="M695" s="41">
        <f>primary!N696</f>
        <v>89.797369917018756</v>
      </c>
      <c r="N695" s="40">
        <f t="shared" si="135"/>
        <v>2.5014438850858784</v>
      </c>
      <c r="O695" s="50" t="s">
        <v>55</v>
      </c>
      <c r="P695" s="39">
        <f t="shared" si="136"/>
        <v>707.30652463814124</v>
      </c>
      <c r="Q695" s="39">
        <f>1000*secondary!M696</f>
        <v>860.96653374414939</v>
      </c>
      <c r="R695" s="41">
        <f>secondary!N696</f>
        <v>89.835567278662552</v>
      </c>
      <c r="S695" s="41">
        <f t="shared" si="137"/>
        <v>2.470877907424669</v>
      </c>
      <c r="T695" s="50" t="s">
        <v>55</v>
      </c>
      <c r="U695" s="39">
        <f t="shared" si="138"/>
        <v>860.96298816487001</v>
      </c>
      <c r="V695" s="41">
        <f t="shared" si="139"/>
        <v>4.972321792510547</v>
      </c>
      <c r="W695" s="41" t="s">
        <v>55</v>
      </c>
      <c r="X695" s="39">
        <f t="shared" si="140"/>
        <v>1568.2695128030114</v>
      </c>
      <c r="Y695" s="39">
        <f t="shared" si="141"/>
        <v>1568.2773953517926</v>
      </c>
      <c r="Z695" s="41">
        <f t="shared" si="142"/>
        <v>89.818339834999037</v>
      </c>
      <c r="AA695" s="39">
        <f t="shared" si="143"/>
        <v>176991.61143764725</v>
      </c>
      <c r="AB695" s="41">
        <f t="shared" si="144"/>
        <v>-89.818339834999037</v>
      </c>
    </row>
    <row r="696" spans="6:28">
      <c r="F696" s="38">
        <f t="shared" si="132"/>
        <v>2373</v>
      </c>
      <c r="G696" s="38">
        <f t="shared" si="133"/>
        <v>2373000</v>
      </c>
      <c r="H696" s="38"/>
      <c r="I696" s="39">
        <f t="shared" si="134"/>
        <v>882288.65486111469</v>
      </c>
      <c r="J696" s="39" t="s">
        <v>55</v>
      </c>
      <c r="K696" s="39">
        <v>0</v>
      </c>
      <c r="L696" s="39">
        <f>1000*primary!M697</f>
        <v>705.94603249056456</v>
      </c>
      <c r="M696" s="41">
        <f>primary!N697</f>
        <v>89.797760938920703</v>
      </c>
      <c r="N696" s="40">
        <f t="shared" si="135"/>
        <v>2.491799003945844</v>
      </c>
      <c r="O696" s="50" t="s">
        <v>55</v>
      </c>
      <c r="P696" s="39">
        <f t="shared" si="136"/>
        <v>705.94163478781525</v>
      </c>
      <c r="Q696" s="39">
        <f>1000*secondary!M697</f>
        <v>859.30743409597858</v>
      </c>
      <c r="R696" s="41">
        <f>secondary!N697</f>
        <v>89.835884144657044</v>
      </c>
      <c r="S696" s="41">
        <f t="shared" si="137"/>
        <v>2.4613642209754243</v>
      </c>
      <c r="T696" s="50" t="s">
        <v>55</v>
      </c>
      <c r="U696" s="39">
        <f t="shared" si="138"/>
        <v>859.30390897445955</v>
      </c>
      <c r="V696" s="41">
        <f t="shared" si="139"/>
        <v>4.9531632249212683</v>
      </c>
      <c r="W696" s="41" t="s">
        <v>55</v>
      </c>
      <c r="X696" s="39">
        <f t="shared" si="140"/>
        <v>1565.2455437622748</v>
      </c>
      <c r="Y696" s="39">
        <f t="shared" si="141"/>
        <v>1565.2533807960908</v>
      </c>
      <c r="Z696" s="41">
        <f t="shared" si="142"/>
        <v>89.818690171729642</v>
      </c>
      <c r="AA696" s="39">
        <f t="shared" si="143"/>
        <v>178126.3032928092</v>
      </c>
      <c r="AB696" s="41">
        <f t="shared" si="144"/>
        <v>-89.818690171729642</v>
      </c>
    </row>
    <row r="697" spans="6:28">
      <c r="F697" s="38">
        <f t="shared" si="132"/>
        <v>2376</v>
      </c>
      <c r="G697" s="38">
        <f t="shared" si="133"/>
        <v>2376000</v>
      </c>
      <c r="H697" s="38"/>
      <c r="I697" s="39">
        <f t="shared" si="134"/>
        <v>884520.88333000732</v>
      </c>
      <c r="J697" s="39" t="s">
        <v>55</v>
      </c>
      <c r="K697" s="39">
        <v>0</v>
      </c>
      <c r="L697" s="39">
        <f>1000*primary!M698</f>
        <v>704.58696602422469</v>
      </c>
      <c r="M697" s="41">
        <f>primary!N698</f>
        <v>89.798150285204471</v>
      </c>
      <c r="N697" s="40">
        <f t="shared" si="135"/>
        <v>2.4822139634561142</v>
      </c>
      <c r="O697" s="50" t="s">
        <v>55</v>
      </c>
      <c r="P697" s="39">
        <f t="shared" si="136"/>
        <v>704.58259367164442</v>
      </c>
      <c r="Q697" s="39">
        <f>1000*secondary!M698</f>
        <v>857.65543318577068</v>
      </c>
      <c r="R697" s="41">
        <f>secondary!N698</f>
        <v>89.836199654881895</v>
      </c>
      <c r="S697" s="41">
        <f t="shared" si="137"/>
        <v>2.4519094735767526</v>
      </c>
      <c r="T697" s="50" t="s">
        <v>55</v>
      </c>
      <c r="U697" s="39">
        <f t="shared" si="138"/>
        <v>857.65192835613993</v>
      </c>
      <c r="V697" s="41">
        <f t="shared" si="139"/>
        <v>4.9341234370328664</v>
      </c>
      <c r="W697" s="41" t="s">
        <v>55</v>
      </c>
      <c r="X697" s="39">
        <f t="shared" si="140"/>
        <v>1562.2345220277844</v>
      </c>
      <c r="Y697" s="39">
        <f t="shared" si="141"/>
        <v>1562.2423139159532</v>
      </c>
      <c r="Z697" s="41">
        <f t="shared" si="142"/>
        <v>89.819039008206303</v>
      </c>
      <c r="AA697" s="39">
        <f t="shared" si="143"/>
        <v>179266.06308453315</v>
      </c>
      <c r="AB697" s="41">
        <f t="shared" si="144"/>
        <v>-89.819039008206303</v>
      </c>
    </row>
    <row r="698" spans="6:28">
      <c r="F698" s="38">
        <f t="shared" si="132"/>
        <v>2379</v>
      </c>
      <c r="G698" s="38">
        <f t="shared" si="133"/>
        <v>2379000</v>
      </c>
      <c r="H698" s="38"/>
      <c r="I698" s="39">
        <f t="shared" si="134"/>
        <v>886755.93204965</v>
      </c>
      <c r="J698" s="39" t="s">
        <v>55</v>
      </c>
      <c r="K698" s="39">
        <v>0</v>
      </c>
      <c r="L698" s="39">
        <f>1000*primary!M699</f>
        <v>703.2337091408076</v>
      </c>
      <c r="M698" s="41">
        <f>primary!N699</f>
        <v>89.79853796714572</v>
      </c>
      <c r="N698" s="40">
        <f t="shared" si="135"/>
        <v>2.4726882483597361</v>
      </c>
      <c r="O698" s="50" t="s">
        <v>55</v>
      </c>
      <c r="P698" s="39">
        <f t="shared" si="136"/>
        <v>703.22936193304986</v>
      </c>
      <c r="Q698" s="39">
        <f>1000*secondary!M699</f>
        <v>856.01048331514107</v>
      </c>
      <c r="R698" s="41">
        <f>secondary!N699</f>
        <v>89.836513818446917</v>
      </c>
      <c r="S698" s="41">
        <f t="shared" si="137"/>
        <v>2.4425131584848239</v>
      </c>
      <c r="T698" s="50" t="s">
        <v>55</v>
      </c>
      <c r="U698" s="39">
        <f t="shared" si="138"/>
        <v>856.00699861326598</v>
      </c>
      <c r="V698" s="41">
        <f t="shared" si="139"/>
        <v>4.9152014068445595</v>
      </c>
      <c r="W698" s="41" t="s">
        <v>55</v>
      </c>
      <c r="X698" s="39">
        <f t="shared" si="140"/>
        <v>1559.2363605463158</v>
      </c>
      <c r="Y698" s="39">
        <f t="shared" si="141"/>
        <v>1559.2441076542796</v>
      </c>
      <c r="Z698" s="41">
        <f t="shared" si="142"/>
        <v>89.819386354517135</v>
      </c>
      <c r="AA698" s="39">
        <f t="shared" si="143"/>
        <v>180410.90458975229</v>
      </c>
      <c r="AB698" s="41">
        <f t="shared" si="144"/>
        <v>-89.819386354517135</v>
      </c>
    </row>
    <row r="699" spans="6:28">
      <c r="F699" s="38">
        <f t="shared" si="132"/>
        <v>2382</v>
      </c>
      <c r="G699" s="38">
        <f t="shared" si="133"/>
        <v>2382000</v>
      </c>
      <c r="H699" s="38"/>
      <c r="I699" s="39">
        <f t="shared" si="134"/>
        <v>888993.80102004332</v>
      </c>
      <c r="J699" s="39" t="s">
        <v>55</v>
      </c>
      <c r="K699" s="39">
        <v>0</v>
      </c>
      <c r="L699" s="39">
        <f>1000*primary!M700</f>
        <v>701.88622284078099</v>
      </c>
      <c r="M699" s="41">
        <f>primary!N700</f>
        <v>89.798923995917193</v>
      </c>
      <c r="N699" s="40">
        <f t="shared" si="135"/>
        <v>2.4632213490685455</v>
      </c>
      <c r="O699" s="50" t="s">
        <v>55</v>
      </c>
      <c r="P699" s="39">
        <f t="shared" si="136"/>
        <v>701.88190057465079</v>
      </c>
      <c r="Q699" s="39">
        <f>1000*secondary!M700</f>
        <v>854.37253722043181</v>
      </c>
      <c r="R699" s="41">
        <f>secondary!N700</f>
        <v>89.836826644378959</v>
      </c>
      <c r="S699" s="41">
        <f t="shared" si="137"/>
        <v>2.4331747745215102</v>
      </c>
      <c r="T699" s="50" t="s">
        <v>55</v>
      </c>
      <c r="U699" s="39">
        <f t="shared" si="138"/>
        <v>854.36907248389718</v>
      </c>
      <c r="V699" s="41">
        <f t="shared" si="139"/>
        <v>4.8963961235900557</v>
      </c>
      <c r="W699" s="41" t="s">
        <v>55</v>
      </c>
      <c r="X699" s="39">
        <f t="shared" si="140"/>
        <v>1556.250973058548</v>
      </c>
      <c r="Y699" s="39">
        <f t="shared" si="141"/>
        <v>1556.2586757479221</v>
      </c>
      <c r="Z699" s="41">
        <f t="shared" si="142"/>
        <v>89.819732220660981</v>
      </c>
      <c r="AA699" s="39">
        <f t="shared" si="143"/>
        <v>181560.84160287053</v>
      </c>
      <c r="AB699" s="41">
        <f t="shared" si="144"/>
        <v>-89.819732220660981</v>
      </c>
    </row>
  </sheetData>
  <mergeCells count="14">
    <mergeCell ref="V4:X4"/>
    <mergeCell ref="V3:X3"/>
    <mergeCell ref="V2:Z2"/>
    <mergeCell ref="AA2:AB2"/>
    <mergeCell ref="N4:P4"/>
    <mergeCell ref="T3:U3"/>
    <mergeCell ref="S4:U4"/>
    <mergeCell ref="L2:P2"/>
    <mergeCell ref="Q2:U2"/>
    <mergeCell ref="I3:K3"/>
    <mergeCell ref="I4:K4"/>
    <mergeCell ref="I2:K2"/>
    <mergeCell ref="O3:P3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00"/>
  <sheetViews>
    <sheetView workbookViewId="0">
      <pane ySplit="5" topLeftCell="A6" activePane="bottomLeft" state="frozenSplit"/>
      <selection pane="bottomLeft" activeCell="M6" sqref="M6"/>
    </sheetView>
  </sheetViews>
  <sheetFormatPr defaultRowHeight="15.75"/>
  <cols>
    <col min="1" max="1" width="1.7109375" style="1" customWidth="1"/>
    <col min="2" max="2" width="4.7109375" style="1" customWidth="1"/>
    <col min="3" max="3" width="10.7109375" style="1" customWidth="1"/>
    <col min="4" max="4" width="5.7109375" style="1" customWidth="1"/>
    <col min="5" max="5" width="1.7109375" style="1" customWidth="1"/>
    <col min="6" max="14" width="9.7109375" style="1" customWidth="1"/>
    <col min="15" max="18" width="9.140625" style="1"/>
    <col min="19" max="19" width="9.7109375" style="1" customWidth="1"/>
    <col min="20" max="16384" width="9.140625" style="1"/>
  </cols>
  <sheetData>
    <row r="1" spans="1:25">
      <c r="A1" s="20" t="s">
        <v>2</v>
      </c>
      <c r="F1" s="16"/>
      <c r="G1" s="11"/>
      <c r="H1" s="9"/>
      <c r="I1" s="9"/>
      <c r="J1" s="21"/>
      <c r="K1" s="13"/>
      <c r="L1" s="11"/>
      <c r="M1" s="11"/>
      <c r="N1" s="9" t="s">
        <v>41</v>
      </c>
      <c r="P1" s="1" t="s">
        <v>11</v>
      </c>
      <c r="Q1" s="1" t="s">
        <v>12</v>
      </c>
      <c r="S1" s="24" t="s">
        <v>38</v>
      </c>
    </row>
    <row r="2" spans="1:25" ht="5.0999999999999996" customHeight="1"/>
    <row r="3" spans="1:25">
      <c r="B3" s="1" t="s">
        <v>3</v>
      </c>
      <c r="C3" s="6">
        <f>Zcoupled!B9</f>
        <v>200</v>
      </c>
      <c r="D3" s="18" t="s">
        <v>32</v>
      </c>
      <c r="F3" s="9" t="s">
        <v>28</v>
      </c>
      <c r="G3" s="9" t="s">
        <v>29</v>
      </c>
      <c r="H3" s="9" t="s">
        <v>30</v>
      </c>
      <c r="I3" s="9" t="s">
        <v>21</v>
      </c>
      <c r="J3" s="9" t="s">
        <v>22</v>
      </c>
      <c r="K3" s="9" t="s">
        <v>23</v>
      </c>
      <c r="L3" s="9" t="s">
        <v>27</v>
      </c>
      <c r="M3" s="56" t="s">
        <v>31</v>
      </c>
      <c r="N3" s="56"/>
      <c r="P3" s="1" t="s">
        <v>13</v>
      </c>
      <c r="Q3" s="1" t="s">
        <v>14</v>
      </c>
      <c r="U3" s="22"/>
      <c r="V3" s="24"/>
      <c r="Y3" s="23">
        <v>0.46072965367941926</v>
      </c>
    </row>
    <row r="4" spans="1:25">
      <c r="B4" s="1" t="s">
        <v>4</v>
      </c>
      <c r="C4" s="6">
        <f>Zcoupled!B10</f>
        <v>180</v>
      </c>
      <c r="D4" s="1" t="s">
        <v>19</v>
      </c>
      <c r="F4" s="16"/>
      <c r="G4" s="9" t="s">
        <v>14</v>
      </c>
      <c r="H4" s="10" t="s">
        <v>16</v>
      </c>
      <c r="I4" s="9" t="s">
        <v>26</v>
      </c>
      <c r="J4" s="9" t="s">
        <v>25</v>
      </c>
      <c r="K4" s="9" t="s">
        <v>24</v>
      </c>
      <c r="L4" s="9" t="s">
        <v>10</v>
      </c>
      <c r="M4" s="9" t="s">
        <v>12</v>
      </c>
      <c r="N4" s="12" t="s">
        <v>28</v>
      </c>
      <c r="P4" s="1" t="s">
        <v>15</v>
      </c>
      <c r="Q4" s="3" t="s">
        <v>16</v>
      </c>
      <c r="U4" s="22"/>
      <c r="V4" s="24"/>
      <c r="Y4" s="25">
        <v>35.669491039735277</v>
      </c>
    </row>
    <row r="5" spans="1:25">
      <c r="B5" s="1" t="s">
        <v>5</v>
      </c>
      <c r="C5" s="6">
        <f>Zcoupled!B11</f>
        <v>120</v>
      </c>
      <c r="D5" s="1" t="s">
        <v>18</v>
      </c>
      <c r="F5" s="9" t="s">
        <v>20</v>
      </c>
      <c r="G5" s="12" t="s">
        <v>6</v>
      </c>
      <c r="H5" s="12" t="s">
        <v>6</v>
      </c>
      <c r="I5" s="9" t="s">
        <v>0</v>
      </c>
      <c r="J5" s="9" t="s">
        <v>0</v>
      </c>
      <c r="K5" s="9" t="s">
        <v>0</v>
      </c>
      <c r="L5" s="9" t="s">
        <v>0</v>
      </c>
      <c r="M5" s="12" t="s">
        <v>32</v>
      </c>
      <c r="N5" s="9" t="s">
        <v>17</v>
      </c>
      <c r="P5" s="1" t="s">
        <v>9</v>
      </c>
      <c r="Q5" s="1" t="s">
        <v>10</v>
      </c>
      <c r="S5" s="1" t="s">
        <v>37</v>
      </c>
      <c r="U5" s="22"/>
      <c r="Y5" s="26">
        <v>113.18065851679378</v>
      </c>
    </row>
    <row r="6" spans="1:25">
      <c r="B6" s="1" t="s">
        <v>1</v>
      </c>
      <c r="C6" s="6">
        <f>Zcoupled!B12</f>
        <v>2</v>
      </c>
      <c r="D6" s="1" t="s">
        <v>7</v>
      </c>
      <c r="F6" s="16">
        <f>Zcoupled!$F5</f>
        <v>300</v>
      </c>
      <c r="G6" s="14">
        <f>6.283*(F6*1000)*($C$4/1000000)</f>
        <v>339.28200000000004</v>
      </c>
      <c r="H6" s="19">
        <f>1/(6.283*(F6*1000)*($C$5/1000000000000))</f>
        <v>4421.1010310007605</v>
      </c>
      <c r="I6" s="27">
        <f>1000*C$6/(C$3*1000)</f>
        <v>0.01</v>
      </c>
      <c r="J6" s="15">
        <f>1000*C$6/-G6</f>
        <v>-5.8948013746676802</v>
      </c>
      <c r="K6" s="17">
        <f>1000*C$6/H6</f>
        <v>0.452376</v>
      </c>
      <c r="L6" s="17">
        <f>SQRT(I6^2+(J6+K6)^2)</f>
        <v>5.44243456174042</v>
      </c>
      <c r="M6" s="17">
        <f>1000*C$6/(L6*1000)</f>
        <v>0.36748259943440204</v>
      </c>
      <c r="N6" s="14">
        <f>DEGREES(ATAN((J6+K6)/I6))</f>
        <v>-89.894723930802655</v>
      </c>
    </row>
    <row r="7" spans="1:25">
      <c r="B7" s="1" t="s">
        <v>33</v>
      </c>
      <c r="C7" s="7">
        <f>Zcoupled!B13</f>
        <v>1082.9441627244496</v>
      </c>
      <c r="D7" s="1" t="s">
        <v>35</v>
      </c>
      <c r="F7" s="16">
        <f>Zcoupled!$F6</f>
        <v>303</v>
      </c>
      <c r="G7" s="14">
        <f t="shared" ref="G7:G70" si="0">6.283*(F7*1000)*($C$4/1000000)</f>
        <v>342.67482000000001</v>
      </c>
      <c r="H7" s="19">
        <f t="shared" ref="H7:H70" si="1">1/(6.283*(F7*1000)*($C$5/1000000000000))</f>
        <v>4377.3277534660992</v>
      </c>
      <c r="I7" s="27">
        <f t="shared" ref="I7:I70" si="2">1000*C$6/(C$3*1000)</f>
        <v>0.01</v>
      </c>
      <c r="J7" s="15">
        <f t="shared" ref="J7:J70" si="3">1000*C$6/-G7</f>
        <v>-5.836437004621466</v>
      </c>
      <c r="K7" s="17">
        <f t="shared" ref="K7:K70" si="4">1000*C$6/H7</f>
        <v>0.45689976000000004</v>
      </c>
      <c r="L7" s="17">
        <f t="shared" ref="L7:L70" si="5">SQRT(I7^2+(J7+K7)^2)</f>
        <v>5.37954653909319</v>
      </c>
      <c r="M7" s="17">
        <f t="shared" ref="M7:M70" si="6">1000*C$6/(L7*1000)</f>
        <v>0.37177854777646974</v>
      </c>
      <c r="N7" s="14">
        <f t="shared" ref="N7:N70" si="7">DEGREES(ATAN((J7+K7)/I7))</f>
        <v>-89.893493230155769</v>
      </c>
    </row>
    <row r="8" spans="1:25" ht="15.75" customHeight="1">
      <c r="C8" t="s">
        <v>34</v>
      </c>
      <c r="F8" s="16">
        <f>Zcoupled!$F7</f>
        <v>306</v>
      </c>
      <c r="G8" s="14">
        <f t="shared" si="0"/>
        <v>346.06764000000004</v>
      </c>
      <c r="H8" s="19">
        <f t="shared" si="1"/>
        <v>4334.4127754909414</v>
      </c>
      <c r="I8" s="27">
        <f t="shared" si="2"/>
        <v>0.01</v>
      </c>
      <c r="J8" s="15">
        <f t="shared" si="3"/>
        <v>-5.7792170339879219</v>
      </c>
      <c r="K8" s="17">
        <f t="shared" si="4"/>
        <v>0.46142352000000003</v>
      </c>
      <c r="L8" s="17">
        <f t="shared" si="5"/>
        <v>5.3178029163755216</v>
      </c>
      <c r="M8" s="17">
        <f t="shared" si="6"/>
        <v>0.37609517153056676</v>
      </c>
      <c r="N8" s="14">
        <f t="shared" si="7"/>
        <v>-89.892256606380016</v>
      </c>
    </row>
    <row r="9" spans="1:25">
      <c r="B9" s="1" t="s">
        <v>40</v>
      </c>
      <c r="C9" s="29">
        <f>Zcoupled!B14</f>
        <v>163.29931618554519</v>
      </c>
      <c r="F9" s="16">
        <f>Zcoupled!$F8</f>
        <v>309</v>
      </c>
      <c r="G9" s="14">
        <f t="shared" si="0"/>
        <v>349.46046000000001</v>
      </c>
      <c r="H9" s="19">
        <f t="shared" si="1"/>
        <v>4292.3310980589904</v>
      </c>
      <c r="I9" s="27">
        <f t="shared" si="2"/>
        <v>0.01</v>
      </c>
      <c r="J9" s="15">
        <f t="shared" si="3"/>
        <v>-5.7231081307453211</v>
      </c>
      <c r="K9" s="17">
        <f t="shared" si="4"/>
        <v>0.46594728000000002</v>
      </c>
      <c r="L9" s="17">
        <f t="shared" si="5"/>
        <v>5.2571703615737304</v>
      </c>
      <c r="M9" s="17">
        <f t="shared" si="6"/>
        <v>0.3804327922523898</v>
      </c>
      <c r="N9" s="14">
        <f t="shared" si="7"/>
        <v>-89.891013967355022</v>
      </c>
    </row>
    <row r="10" spans="1:25">
      <c r="C10" s="24" t="s">
        <v>38</v>
      </c>
      <c r="F10" s="16">
        <f>Zcoupled!$F9</f>
        <v>312</v>
      </c>
      <c r="G10" s="14">
        <f t="shared" si="0"/>
        <v>352.85328000000004</v>
      </c>
      <c r="H10" s="19">
        <f t="shared" si="1"/>
        <v>4251.0586836545772</v>
      </c>
      <c r="I10" s="27">
        <f t="shared" si="2"/>
        <v>0.01</v>
      </c>
      <c r="J10" s="15">
        <f t="shared" si="3"/>
        <v>-5.6680782448727696</v>
      </c>
      <c r="K10" s="17">
        <f t="shared" si="4"/>
        <v>0.47047104000000001</v>
      </c>
      <c r="L10" s="17">
        <f t="shared" si="5"/>
        <v>5.1976168246750669</v>
      </c>
      <c r="M10" s="17">
        <f t="shared" si="6"/>
        <v>0.38479173580192333</v>
      </c>
      <c r="N10" s="14">
        <f t="shared" si="7"/>
        <v>-89.889765219727295</v>
      </c>
    </row>
    <row r="11" spans="1:25">
      <c r="B11" s="1" t="s">
        <v>8</v>
      </c>
      <c r="C11" s="8">
        <f>Zcoupled!B15</f>
        <v>20</v>
      </c>
      <c r="D11" s="1" t="s">
        <v>39</v>
      </c>
      <c r="F11" s="16">
        <f>Zcoupled!$F10</f>
        <v>315</v>
      </c>
      <c r="G11" s="14">
        <f t="shared" si="0"/>
        <v>356.24610000000001</v>
      </c>
      <c r="H11" s="19">
        <f t="shared" si="1"/>
        <v>4210.5724104769142</v>
      </c>
      <c r="I11" s="27">
        <f t="shared" si="2"/>
        <v>0.01</v>
      </c>
      <c r="J11" s="15">
        <f t="shared" si="3"/>
        <v>-5.6140965473025526</v>
      </c>
      <c r="K11" s="17">
        <f t="shared" si="4"/>
        <v>0.47499480000000005</v>
      </c>
      <c r="L11" s="17">
        <f t="shared" si="5"/>
        <v>5.1391114766200729</v>
      </c>
      <c r="M11" s="17">
        <f t="shared" si="6"/>
        <v>0.38917233243505633</v>
      </c>
      <c r="N11" s="14">
        <f t="shared" si="7"/>
        <v>-89.888510268883934</v>
      </c>
    </row>
    <row r="12" spans="1:25">
      <c r="C12" s="1" t="s">
        <v>36</v>
      </c>
      <c r="F12" s="16">
        <f>Zcoupled!$F11</f>
        <v>318</v>
      </c>
      <c r="G12" s="14">
        <f t="shared" si="0"/>
        <v>359.63892000000004</v>
      </c>
      <c r="H12" s="19">
        <f t="shared" si="1"/>
        <v>4170.8500292460003</v>
      </c>
      <c r="I12" s="27">
        <f t="shared" si="2"/>
        <v>0.01</v>
      </c>
      <c r="J12" s="15">
        <f t="shared" si="3"/>
        <v>-5.5611333723280003</v>
      </c>
      <c r="K12" s="17">
        <f t="shared" si="4"/>
        <v>0.47951856000000004</v>
      </c>
      <c r="L12" s="17">
        <f t="shared" si="5"/>
        <v>5.0816246517104489</v>
      </c>
      <c r="M12" s="17">
        <f t="shared" si="6"/>
        <v>0.39357491689725849</v>
      </c>
      <c r="N12" s="14">
        <f t="shared" si="7"/>
        <v>-89.887249018925857</v>
      </c>
    </row>
    <row r="13" spans="1:25">
      <c r="F13" s="16">
        <f>Zcoupled!$F12</f>
        <v>321</v>
      </c>
      <c r="G13" s="14">
        <f t="shared" si="0"/>
        <v>363.03174000000001</v>
      </c>
      <c r="H13" s="19">
        <f t="shared" si="1"/>
        <v>4131.8701224306178</v>
      </c>
      <c r="I13" s="27">
        <f t="shared" si="2"/>
        <v>0.01</v>
      </c>
      <c r="J13" s="15">
        <f t="shared" si="3"/>
        <v>-5.5091601632408231</v>
      </c>
      <c r="K13" s="17">
        <f t="shared" si="4"/>
        <v>0.48404231999999991</v>
      </c>
      <c r="L13" s="17">
        <f t="shared" si="5"/>
        <v>5.0251277932463863</v>
      </c>
      <c r="M13" s="17">
        <f t="shared" si="6"/>
        <v>0.3979998285193736</v>
      </c>
      <c r="N13" s="14">
        <f t="shared" si="7"/>
        <v>-89.88598137264033</v>
      </c>
    </row>
    <row r="14" spans="1:25">
      <c r="D14" s="4"/>
      <c r="F14" s="16">
        <f>Zcoupled!$F13</f>
        <v>324</v>
      </c>
      <c r="G14" s="14">
        <f t="shared" si="0"/>
        <v>366.42456000000004</v>
      </c>
      <c r="H14" s="19">
        <f t="shared" si="1"/>
        <v>4093.6120657414444</v>
      </c>
      <c r="I14" s="27">
        <f t="shared" si="2"/>
        <v>0.01</v>
      </c>
      <c r="J14" s="15">
        <f t="shared" si="3"/>
        <v>-5.4581494209885921</v>
      </c>
      <c r="K14" s="17">
        <f t="shared" si="4"/>
        <v>0.48856608000000007</v>
      </c>
      <c r="L14" s="17">
        <f t="shared" si="5"/>
        <v>4.96959340218406</v>
      </c>
      <c r="M14" s="17">
        <f t="shared" si="6"/>
        <v>0.40244741131558781</v>
      </c>
      <c r="N14" s="14">
        <f t="shared" si="7"/>
        <v>-89.884707231472888</v>
      </c>
    </row>
    <row r="15" spans="1:25">
      <c r="E15" s="5"/>
      <c r="F15" s="16">
        <f>Zcoupled!$F14</f>
        <v>327</v>
      </c>
      <c r="G15" s="14">
        <f t="shared" si="0"/>
        <v>369.81738000000007</v>
      </c>
      <c r="H15" s="19">
        <f t="shared" si="1"/>
        <v>4056.0559917438163</v>
      </c>
      <c r="I15" s="27">
        <f t="shared" si="2"/>
        <v>0.01</v>
      </c>
      <c r="J15" s="15">
        <f t="shared" si="3"/>
        <v>-5.4080746556584218</v>
      </c>
      <c r="K15" s="17">
        <f t="shared" si="4"/>
        <v>0.49308984000000006</v>
      </c>
      <c r="L15" s="17">
        <f t="shared" si="5"/>
        <v>4.9149949886193021</v>
      </c>
      <c r="M15" s="17">
        <f t="shared" si="6"/>
        <v>0.40691801408363815</v>
      </c>
      <c r="N15" s="14">
        <f t="shared" si="7"/>
        <v>-89.883426495498611</v>
      </c>
    </row>
    <row r="16" spans="1:25">
      <c r="E16" s="5"/>
      <c r="F16" s="16">
        <f>Zcoupled!$F15</f>
        <v>330</v>
      </c>
      <c r="G16" s="14">
        <f t="shared" si="0"/>
        <v>373.21020000000004</v>
      </c>
      <c r="H16" s="19">
        <f t="shared" si="1"/>
        <v>4019.1827554552365</v>
      </c>
      <c r="I16" s="27">
        <f t="shared" si="2"/>
        <v>0.01</v>
      </c>
      <c r="J16" s="15">
        <f t="shared" si="3"/>
        <v>-5.3589103406069816</v>
      </c>
      <c r="K16" s="17">
        <f t="shared" si="4"/>
        <v>0.49761360000000004</v>
      </c>
      <c r="L16" s="17">
        <f t="shared" si="5"/>
        <v>4.8613070259176245</v>
      </c>
      <c r="M16" s="17">
        <f t="shared" si="6"/>
        <v>0.41141199050732208</v>
      </c>
      <c r="N16" s="14">
        <f t="shared" si="7"/>
        <v>-89.882139063392842</v>
      </c>
    </row>
    <row r="17" spans="3:14">
      <c r="F17" s="16">
        <f>Zcoupled!$F16</f>
        <v>333</v>
      </c>
      <c r="G17" s="14">
        <f t="shared" si="0"/>
        <v>376.60302000000007</v>
      </c>
      <c r="H17" s="19">
        <f t="shared" si="1"/>
        <v>3982.9739018024866</v>
      </c>
      <c r="I17" s="27">
        <f t="shared" si="2"/>
        <v>0.01</v>
      </c>
      <c r="J17" s="15">
        <f t="shared" si="3"/>
        <v>-5.3106318690699812</v>
      </c>
      <c r="K17" s="17">
        <f t="shared" si="4"/>
        <v>0.50213736000000009</v>
      </c>
      <c r="L17" s="17">
        <f t="shared" si="5"/>
        <v>4.8085049073237061</v>
      </c>
      <c r="M17" s="17">
        <f t="shared" si="6"/>
        <v>0.41592969926137607</v>
      </c>
      <c r="N17" s="14">
        <f t="shared" si="7"/>
        <v>-89.88084483240101</v>
      </c>
    </row>
    <row r="18" spans="3:14">
      <c r="F18" s="16">
        <f>Zcoupled!$F17</f>
        <v>336</v>
      </c>
      <c r="G18" s="14">
        <f t="shared" si="0"/>
        <v>379.99584000000004</v>
      </c>
      <c r="H18" s="19">
        <f t="shared" si="1"/>
        <v>3947.4116348221073</v>
      </c>
      <c r="I18" s="27">
        <f t="shared" si="2"/>
        <v>0.01</v>
      </c>
      <c r="J18" s="15">
        <f t="shared" si="3"/>
        <v>-5.2632155130961431</v>
      </c>
      <c r="K18" s="17">
        <f t="shared" si="4"/>
        <v>0.50666112000000008</v>
      </c>
      <c r="L18" s="17">
        <f t="shared" si="5"/>
        <v>4.7565649048953604</v>
      </c>
      <c r="M18" s="17">
        <f t="shared" si="6"/>
        <v>0.4204715041187897</v>
      </c>
      <c r="N18" s="14">
        <f t="shared" si="7"/>
        <v>-89.879543698307984</v>
      </c>
    </row>
    <row r="19" spans="3:14">
      <c r="F19" s="16">
        <f>Zcoupled!$F18</f>
        <v>339</v>
      </c>
      <c r="G19" s="14">
        <f t="shared" si="0"/>
        <v>383.38866000000002</v>
      </c>
      <c r="H19" s="19">
        <f t="shared" si="1"/>
        <v>3912.4787884962484</v>
      </c>
      <c r="I19" s="27">
        <f t="shared" si="2"/>
        <v>0.01</v>
      </c>
      <c r="J19" s="15">
        <f t="shared" si="3"/>
        <v>-5.216638384661664</v>
      </c>
      <c r="K19" s="17">
        <f t="shared" si="4"/>
        <v>0.51118487999999995</v>
      </c>
      <c r="L19" s="17">
        <f t="shared" si="5"/>
        <v>4.7054641306180134</v>
      </c>
      <c r="M19" s="17">
        <f t="shared" si="6"/>
        <v>0.42503777406062615</v>
      </c>
      <c r="N19" s="14">
        <f t="shared" si="7"/>
        <v>-89.878235555406633</v>
      </c>
    </row>
    <row r="20" spans="3:14">
      <c r="D20" s="18"/>
      <c r="F20" s="16">
        <f>Zcoupled!$F19</f>
        <v>342</v>
      </c>
      <c r="G20" s="14">
        <f t="shared" si="0"/>
        <v>386.78148000000004</v>
      </c>
      <c r="H20" s="19">
        <f t="shared" si="1"/>
        <v>3878.1587991234742</v>
      </c>
      <c r="I20" s="27">
        <f t="shared" si="2"/>
        <v>0.01</v>
      </c>
      <c r="J20" s="15">
        <f t="shared" si="3"/>
        <v>-5.1708783988312979</v>
      </c>
      <c r="K20" s="17">
        <f t="shared" si="4"/>
        <v>0.51570863999999994</v>
      </c>
      <c r="L20" s="17">
        <f t="shared" si="5"/>
        <v>4.6551804995657733</v>
      </c>
      <c r="M20" s="17">
        <f t="shared" si="6"/>
        <v>0.42962888338842209</v>
      </c>
      <c r="N20" s="14">
        <f t="shared" si="7"/>
        <v>-89.876920296465457</v>
      </c>
    </row>
    <row r="21" spans="3:14">
      <c r="F21" s="16">
        <f>Zcoupled!$F20</f>
        <v>345</v>
      </c>
      <c r="G21" s="14">
        <f t="shared" si="0"/>
        <v>390.17430000000002</v>
      </c>
      <c r="H21" s="19">
        <f t="shared" si="1"/>
        <v>3844.4356791310965</v>
      </c>
      <c r="I21" s="27">
        <f t="shared" si="2"/>
        <v>0.01</v>
      </c>
      <c r="J21" s="15">
        <f t="shared" si="3"/>
        <v>-5.1259142388414611</v>
      </c>
      <c r="K21" s="17">
        <f t="shared" si="4"/>
        <v>0.52023239999999993</v>
      </c>
      <c r="L21" s="17">
        <f t="shared" si="5"/>
        <v>4.6056926949845511</v>
      </c>
      <c r="M21" s="17">
        <f t="shared" si="6"/>
        <v>0.43424521183923859</v>
      </c>
      <c r="N21" s="14">
        <f t="shared" si="7"/>
        <v>-89.875597812695844</v>
      </c>
    </row>
    <row r="22" spans="3:14">
      <c r="D22" s="2"/>
      <c r="F22" s="16">
        <f>Zcoupled!$F21</f>
        <v>348</v>
      </c>
      <c r="G22" s="14">
        <f t="shared" si="0"/>
        <v>393.56712000000005</v>
      </c>
      <c r="H22" s="19">
        <f t="shared" si="1"/>
        <v>3811.2939922420346</v>
      </c>
      <c r="I22" s="27">
        <f t="shared" si="2"/>
        <v>0.01</v>
      </c>
      <c r="J22" s="15">
        <f t="shared" si="3"/>
        <v>-5.0817253229893788</v>
      </c>
      <c r="K22" s="17">
        <f t="shared" si="4"/>
        <v>0.52475616000000003</v>
      </c>
      <c r="L22" s="17">
        <f t="shared" si="5"/>
        <v>4.556980135181206</v>
      </c>
      <c r="M22" s="17">
        <f t="shared" si="6"/>
        <v>0.43888714470344542</v>
      </c>
      <c r="N22" s="14">
        <f t="shared" si="7"/>
        <v>-89.874267993718163</v>
      </c>
    </row>
    <row r="23" spans="3:14">
      <c r="F23" s="16">
        <f>Zcoupled!$F22</f>
        <v>351</v>
      </c>
      <c r="G23" s="14">
        <f t="shared" si="0"/>
        <v>396.95994000000002</v>
      </c>
      <c r="H23" s="19">
        <f t="shared" si="1"/>
        <v>3778.7188299151799</v>
      </c>
      <c r="I23" s="27">
        <f t="shared" si="2"/>
        <v>0.01</v>
      </c>
      <c r="J23" s="15">
        <f t="shared" si="3"/>
        <v>-5.0382917732202399</v>
      </c>
      <c r="K23" s="17">
        <f t="shared" si="4"/>
        <v>0.52927992000000001</v>
      </c>
      <c r="L23" s="17">
        <f t="shared" si="5"/>
        <v>4.5090229421106995</v>
      </c>
      <c r="M23" s="17">
        <f t="shared" si="6"/>
        <v>0.44355507294531271</v>
      </c>
      <c r="N23" s="14">
        <f t="shared" si="7"/>
        <v>-89.872930727527319</v>
      </c>
    </row>
    <row r="24" spans="3:14">
      <c r="C24" s="30"/>
      <c r="F24" s="16">
        <f>Zcoupled!$F23</f>
        <v>354</v>
      </c>
      <c r="G24" s="14">
        <f t="shared" si="0"/>
        <v>400.35276000000005</v>
      </c>
      <c r="H24" s="19">
        <f t="shared" si="1"/>
        <v>3746.6957889836954</v>
      </c>
      <c r="I24" s="27">
        <f t="shared" si="2"/>
        <v>0.01</v>
      </c>
      <c r="J24" s="15">
        <f t="shared" si="3"/>
        <v>-4.9955943853115929</v>
      </c>
      <c r="K24" s="17">
        <f t="shared" si="4"/>
        <v>0.53380368</v>
      </c>
      <c r="L24" s="17">
        <f t="shared" si="5"/>
        <v>4.4618019115604985</v>
      </c>
      <c r="M24" s="17">
        <f t="shared" si="6"/>
        <v>0.44824939332649744</v>
      </c>
      <c r="N24" s="14">
        <f t="shared" si="7"/>
        <v>-89.871585900457291</v>
      </c>
    </row>
    <row r="25" spans="3:14">
      <c r="F25" s="16">
        <f>Zcoupled!$F24</f>
        <v>357</v>
      </c>
      <c r="G25" s="14">
        <f t="shared" si="0"/>
        <v>403.74558000000002</v>
      </c>
      <c r="H25" s="19">
        <f t="shared" si="1"/>
        <v>3715.210950420807</v>
      </c>
      <c r="I25" s="27">
        <f t="shared" si="2"/>
        <v>0.01</v>
      </c>
      <c r="J25" s="15">
        <f t="shared" si="3"/>
        <v>-4.9536146005610755</v>
      </c>
      <c r="K25" s="17">
        <f t="shared" si="4"/>
        <v>0.53832743999999999</v>
      </c>
      <c r="L25" s="17">
        <f t="shared" si="5"/>
        <v>4.4152984848383117</v>
      </c>
      <c r="M25" s="17">
        <f t="shared" si="6"/>
        <v>0.45297050853250292</v>
      </c>
      <c r="N25" s="14">
        <f t="shared" si="7"/>
        <v>-89.870233397144943</v>
      </c>
    </row>
    <row r="26" spans="3:14">
      <c r="F26" s="16">
        <f>Zcoupled!$F25</f>
        <v>360</v>
      </c>
      <c r="G26" s="14">
        <f t="shared" si="0"/>
        <v>407.13840000000005</v>
      </c>
      <c r="H26" s="19">
        <f t="shared" si="1"/>
        <v>3684.2508591673004</v>
      </c>
      <c r="I26" s="27">
        <f t="shared" si="2"/>
        <v>0.01</v>
      </c>
      <c r="J26" s="15">
        <f t="shared" si="3"/>
        <v>-4.9123344788897336</v>
      </c>
      <c r="K26" s="17">
        <f t="shared" si="4"/>
        <v>0.54285119999999998</v>
      </c>
      <c r="L26" s="17">
        <f t="shared" si="5"/>
        <v>4.369494721875399</v>
      </c>
      <c r="M26" s="17">
        <f t="shared" si="6"/>
        <v>0.45771882730220914</v>
      </c>
      <c r="N26" s="14">
        <f t="shared" si="7"/>
        <v>-89.868873100492934</v>
      </c>
    </row>
    <row r="27" spans="3:14">
      <c r="F27" s="16">
        <f>Zcoupled!$F26</f>
        <v>363</v>
      </c>
      <c r="G27" s="14">
        <f t="shared" si="0"/>
        <v>410.53122000000002</v>
      </c>
      <c r="H27" s="19">
        <f t="shared" si="1"/>
        <v>3653.8025049593066</v>
      </c>
      <c r="I27" s="27">
        <f t="shared" si="2"/>
        <v>0.01</v>
      </c>
      <c r="J27" s="15">
        <f t="shared" si="3"/>
        <v>-4.8717366732790746</v>
      </c>
      <c r="K27" s="17">
        <f t="shared" si="4"/>
        <v>0.54737495999999997</v>
      </c>
      <c r="L27" s="17">
        <f t="shared" si="5"/>
        <v>4.3243732756636462</v>
      </c>
      <c r="M27" s="17">
        <f t="shared" si="6"/>
        <v>0.46249476456055172</v>
      </c>
      <c r="N27" s="14">
        <f t="shared" si="7"/>
        <v>-89.867504891631697</v>
      </c>
    </row>
    <row r="28" spans="3:14">
      <c r="F28" s="16">
        <f>Zcoupled!$F27</f>
        <v>366</v>
      </c>
      <c r="G28" s="14">
        <f t="shared" si="0"/>
        <v>413.92404000000005</v>
      </c>
      <c r="H28" s="19">
        <f t="shared" si="1"/>
        <v>3623.8533040989837</v>
      </c>
      <c r="I28" s="27">
        <f t="shared" si="2"/>
        <v>0.01</v>
      </c>
      <c r="J28" s="15">
        <f t="shared" si="3"/>
        <v>-4.8318044054653111</v>
      </c>
      <c r="K28" s="17">
        <f t="shared" si="4"/>
        <v>0.55189872000000006</v>
      </c>
      <c r="L28" s="17">
        <f t="shared" si="5"/>
        <v>4.2799173679497935</v>
      </c>
      <c r="M28" s="17">
        <f t="shared" si="6"/>
        <v>0.46729874155445644</v>
      </c>
      <c r="N28" s="14">
        <f t="shared" si="7"/>
        <v>-89.866128649880451</v>
      </c>
    </row>
    <row r="29" spans="3:14">
      <c r="F29" s="16">
        <f>Zcoupled!$F28</f>
        <v>369</v>
      </c>
      <c r="G29" s="14">
        <f t="shared" si="0"/>
        <v>417.31686000000002</v>
      </c>
      <c r="H29" s="19">
        <f t="shared" si="1"/>
        <v>3594.3910821144391</v>
      </c>
      <c r="I29" s="27">
        <f t="shared" si="2"/>
        <v>0.01</v>
      </c>
      <c r="J29" s="15">
        <f t="shared" si="3"/>
        <v>-4.7925214428192522</v>
      </c>
      <c r="K29" s="17">
        <f t="shared" si="4"/>
        <v>0.55642248000000005</v>
      </c>
      <c r="L29" s="17">
        <f t="shared" si="5"/>
        <v>4.2361107661153454</v>
      </c>
      <c r="M29" s="17">
        <f t="shared" si="6"/>
        <v>0.47213118599211384</v>
      </c>
      <c r="N29" s="14">
        <f t="shared" si="7"/>
        <v>-89.864744252707339</v>
      </c>
    </row>
    <row r="30" spans="3:14">
      <c r="F30" s="16">
        <f>Zcoupled!$F29</f>
        <v>372</v>
      </c>
      <c r="G30" s="14">
        <f t="shared" si="0"/>
        <v>420.70968000000005</v>
      </c>
      <c r="H30" s="19">
        <f t="shared" si="1"/>
        <v>3565.4040572586778</v>
      </c>
      <c r="I30" s="27">
        <f t="shared" si="2"/>
        <v>0.01</v>
      </c>
      <c r="J30" s="15">
        <f t="shared" si="3"/>
        <v>-4.7538720763449032</v>
      </c>
      <c r="K30" s="17">
        <f t="shared" si="4"/>
        <v>0.56094624000000004</v>
      </c>
      <c r="L30" s="17">
        <f t="shared" si="5"/>
        <v>4.1929377611751653</v>
      </c>
      <c r="M30" s="17">
        <f t="shared" si="6"/>
        <v>0.47699253218570431</v>
      </c>
      <c r="N30" s="14">
        <f t="shared" si="7"/>
        <v>-89.863351575688526</v>
      </c>
    </row>
    <row r="31" spans="3:14">
      <c r="F31" s="16">
        <f>Zcoupled!$F30</f>
        <v>375</v>
      </c>
      <c r="G31" s="14">
        <f t="shared" si="0"/>
        <v>424.10250000000002</v>
      </c>
      <c r="H31" s="19">
        <f t="shared" si="1"/>
        <v>3536.8808248006085</v>
      </c>
      <c r="I31" s="27">
        <f t="shared" si="2"/>
        <v>0.01</v>
      </c>
      <c r="J31" s="15">
        <f t="shared" si="3"/>
        <v>-4.7158410997341447</v>
      </c>
      <c r="K31" s="17">
        <f t="shared" si="4"/>
        <v>0.56547000000000003</v>
      </c>
      <c r="L31" s="17">
        <f t="shared" si="5"/>
        <v>4.1503831468321586</v>
      </c>
      <c r="M31" s="17">
        <f t="shared" si="6"/>
        <v>0.4818832211976693</v>
      </c>
      <c r="N31" s="14">
        <f t="shared" si="7"/>
        <v>-89.861950492466335</v>
      </c>
    </row>
    <row r="32" spans="3:14">
      <c r="F32" s="16">
        <f>Zcoupled!$F31</f>
        <v>378</v>
      </c>
      <c r="G32" s="14">
        <f t="shared" si="0"/>
        <v>427.49532000000005</v>
      </c>
      <c r="H32" s="19">
        <f t="shared" si="1"/>
        <v>3508.8103420640959</v>
      </c>
      <c r="I32" s="27">
        <f t="shared" si="2"/>
        <v>0.01</v>
      </c>
      <c r="J32" s="15">
        <f t="shared" si="3"/>
        <v>-4.6784137894187934</v>
      </c>
      <c r="K32" s="17">
        <f t="shared" si="4"/>
        <v>0.5699937599999999</v>
      </c>
      <c r="L32" s="17">
        <f t="shared" si="5"/>
        <v>4.1084321995293429</v>
      </c>
      <c r="M32" s="17">
        <f t="shared" si="6"/>
        <v>0.48680370099064008</v>
      </c>
      <c r="N32" s="14">
        <f t="shared" si="7"/>
        <v>-89.860540874706203</v>
      </c>
    </row>
    <row r="33" spans="6:14">
      <c r="F33" s="16">
        <f>Zcoupled!$F32</f>
        <v>381</v>
      </c>
      <c r="G33" s="14">
        <f t="shared" si="0"/>
        <v>430.88814000000002</v>
      </c>
      <c r="H33" s="19">
        <f t="shared" si="1"/>
        <v>3481.1819141738274</v>
      </c>
      <c r="I33" s="27">
        <f t="shared" si="2"/>
        <v>0.01</v>
      </c>
      <c r="J33" s="15">
        <f t="shared" si="3"/>
        <v>-4.6415758855651026</v>
      </c>
      <c r="K33" s="17">
        <f t="shared" si="4"/>
        <v>0.57451752</v>
      </c>
      <c r="L33" s="17">
        <f t="shared" si="5"/>
        <v>4.0670706594443482</v>
      </c>
      <c r="M33" s="17">
        <f t="shared" si="6"/>
        <v>0.49175442658113155</v>
      </c>
      <c r="N33" s="14">
        <f t="shared" si="7"/>
        <v>-89.859122592052742</v>
      </c>
    </row>
    <row r="34" spans="6:14">
      <c r="F34" s="16">
        <f>Zcoupled!$F33</f>
        <v>384</v>
      </c>
      <c r="G34" s="14">
        <f t="shared" si="0"/>
        <v>434.28096000000005</v>
      </c>
      <c r="H34" s="19">
        <f t="shared" si="1"/>
        <v>3453.985180469344</v>
      </c>
      <c r="I34" s="27">
        <f t="shared" si="2"/>
        <v>0.01</v>
      </c>
      <c r="J34" s="15">
        <f t="shared" si="3"/>
        <v>-4.6053135739591253</v>
      </c>
      <c r="K34" s="17">
        <f t="shared" si="4"/>
        <v>0.57904127999999999</v>
      </c>
      <c r="L34" s="17">
        <f t="shared" si="5"/>
        <v>4.0262847123747809</v>
      </c>
      <c r="M34" s="17">
        <f t="shared" si="6"/>
        <v>0.49673586019711979</v>
      </c>
      <c r="N34" s="14">
        <f t="shared" si="7"/>
        <v>-89.857695512084533</v>
      </c>
    </row>
    <row r="35" spans="6:14">
      <c r="F35" s="16">
        <f>Zcoupled!$F34</f>
        <v>387</v>
      </c>
      <c r="G35" s="14">
        <f t="shared" si="0"/>
        <v>437.67378000000002</v>
      </c>
      <c r="H35" s="19">
        <f t="shared" si="1"/>
        <v>3427.210101550977</v>
      </c>
      <c r="I35" s="27">
        <f t="shared" si="2"/>
        <v>0.01</v>
      </c>
      <c r="J35" s="15">
        <f t="shared" si="3"/>
        <v>-4.5696134687346355</v>
      </c>
      <c r="K35" s="17">
        <f t="shared" si="4"/>
        <v>0.58356503999999998</v>
      </c>
      <c r="L35" s="17">
        <f t="shared" si="5"/>
        <v>3.9860609724661584</v>
      </c>
      <c r="M35" s="17">
        <f t="shared" si="6"/>
        <v>0.50174847143961487</v>
      </c>
      <c r="N35" s="14">
        <f t="shared" si="7"/>
        <v>-89.856259500267868</v>
      </c>
    </row>
    <row r="36" spans="6:14">
      <c r="F36" s="16">
        <f>Zcoupled!$F35</f>
        <v>390</v>
      </c>
      <c r="G36" s="14">
        <f t="shared" si="0"/>
        <v>441.06660000000005</v>
      </c>
      <c r="H36" s="19">
        <f t="shared" si="1"/>
        <v>3400.846946923662</v>
      </c>
      <c r="I36" s="27">
        <f t="shared" si="2"/>
        <v>0.01</v>
      </c>
      <c r="J36" s="15">
        <f t="shared" si="3"/>
        <v>-4.5344625958982157</v>
      </c>
      <c r="K36" s="17">
        <f t="shared" si="4"/>
        <v>0.58808879999999997</v>
      </c>
      <c r="L36" s="17">
        <f t="shared" si="5"/>
        <v>3.9463864657369898</v>
      </c>
      <c r="M36" s="17">
        <f t="shared" si="6"/>
        <v>0.50679273744835807</v>
      </c>
      <c r="N36" s="14">
        <f t="shared" si="7"/>
        <v>-89.854814419909275</v>
      </c>
    </row>
    <row r="37" spans="6:14">
      <c r="F37" s="16">
        <f>Zcoupled!$F36</f>
        <v>393</v>
      </c>
      <c r="G37" s="14">
        <f t="shared" si="0"/>
        <v>444.45942000000002</v>
      </c>
      <c r="H37" s="19">
        <f t="shared" si="1"/>
        <v>3374.8862832066875</v>
      </c>
      <c r="I37" s="27">
        <f t="shared" si="2"/>
        <v>0.01</v>
      </c>
      <c r="J37" s="15">
        <f t="shared" si="3"/>
        <v>-4.4998483776089166</v>
      </c>
      <c r="K37" s="17">
        <f t="shared" si="4"/>
        <v>0.59261255999999995</v>
      </c>
      <c r="L37" s="17">
        <f t="shared" si="5"/>
        <v>3.9072486143584491</v>
      </c>
      <c r="M37" s="17">
        <f t="shared" si="6"/>
        <v>0.5118691430717649</v>
      </c>
      <c r="N37" s="14">
        <f t="shared" si="7"/>
        <v>-89.853360132106786</v>
      </c>
    </row>
    <row r="38" spans="6:14">
      <c r="F38" s="16">
        <f>Zcoupled!$F37</f>
        <v>396</v>
      </c>
      <c r="G38" s="14">
        <f t="shared" si="0"/>
        <v>447.85224000000005</v>
      </c>
      <c r="H38" s="19">
        <f t="shared" si="1"/>
        <v>3349.3189628793639</v>
      </c>
      <c r="I38" s="27">
        <f t="shared" si="2"/>
        <v>0.01</v>
      </c>
      <c r="J38" s="15">
        <f t="shared" si="3"/>
        <v>-4.4657586171724848</v>
      </c>
      <c r="K38" s="17">
        <f t="shared" si="4"/>
        <v>0.59713632000000005</v>
      </c>
      <c r="L38" s="17">
        <f t="shared" si="5"/>
        <v>3.8686352216485997</v>
      </c>
      <c r="M38" s="17">
        <f t="shared" si="6"/>
        <v>0.51697818104124837</v>
      </c>
      <c r="N38" s="14">
        <f t="shared" si="7"/>
        <v>-89.851896495700061</v>
      </c>
    </row>
    <row r="39" spans="6:14">
      <c r="F39" s="16">
        <f>Zcoupled!$F38</f>
        <v>399</v>
      </c>
      <c r="G39" s="14">
        <f t="shared" si="0"/>
        <v>451.24506000000002</v>
      </c>
      <c r="H39" s="19">
        <f t="shared" si="1"/>
        <v>3324.1361135344064</v>
      </c>
      <c r="I39" s="27">
        <f t="shared" si="2"/>
        <v>0.01</v>
      </c>
      <c r="J39" s="15">
        <f t="shared" si="3"/>
        <v>-4.4321814847125411</v>
      </c>
      <c r="K39" s="17">
        <f t="shared" si="4"/>
        <v>0.60166008000000004</v>
      </c>
      <c r="L39" s="17">
        <f t="shared" si="5"/>
        <v>3.8305344577435845</v>
      </c>
      <c r="M39" s="17">
        <f t="shared" si="6"/>
        <v>0.52212035215005492</v>
      </c>
      <c r="N39" s="14">
        <f t="shared" si="7"/>
        <v>-89.850423367219108</v>
      </c>
    </row>
    <row r="40" spans="6:14">
      <c r="F40" s="16">
        <f>Zcoupled!$F39</f>
        <v>402</v>
      </c>
      <c r="G40" s="14">
        <f t="shared" si="0"/>
        <v>454.63788000000005</v>
      </c>
      <c r="H40" s="19">
        <f t="shared" si="1"/>
        <v>3299.3291276125083</v>
      </c>
      <c r="I40" s="27">
        <f t="shared" si="2"/>
        <v>0.01</v>
      </c>
      <c r="J40" s="15">
        <f t="shared" si="3"/>
        <v>-4.3991055034833435</v>
      </c>
      <c r="K40" s="17">
        <f t="shared" si="4"/>
        <v>0.60618383999999992</v>
      </c>
      <c r="L40" s="17">
        <f t="shared" si="5"/>
        <v>3.7929348459103873</v>
      </c>
      <c r="M40" s="17">
        <f t="shared" si="6"/>
        <v>0.52729616543675595</v>
      </c>
      <c r="N40" s="14">
        <f t="shared" si="7"/>
        <v>-89.848940600831767</v>
      </c>
    </row>
    <row r="41" spans="6:14">
      <c r="F41" s="16">
        <f>Zcoupled!$F40</f>
        <v>405</v>
      </c>
      <c r="G41" s="14">
        <f t="shared" si="0"/>
        <v>458.03070000000002</v>
      </c>
      <c r="H41" s="19">
        <f t="shared" si="1"/>
        <v>3274.8896525931559</v>
      </c>
      <c r="I41" s="27">
        <f t="shared" si="2"/>
        <v>0.01</v>
      </c>
      <c r="J41" s="15">
        <f t="shared" si="3"/>
        <v>-4.3665195367908742</v>
      </c>
      <c r="K41" s="17">
        <f t="shared" si="4"/>
        <v>0.61070760000000002</v>
      </c>
      <c r="L41" s="17">
        <f t="shared" si="5"/>
        <v>3.7558252494679274</v>
      </c>
      <c r="M41" s="17">
        <f t="shared" si="6"/>
        <v>0.53250613837353911</v>
      </c>
      <c r="N41" s="14">
        <f t="shared" si="7"/>
        <v>-89.847448048289664</v>
      </c>
    </row>
    <row r="42" spans="6:14">
      <c r="F42" s="16">
        <f>Zcoupled!$F41</f>
        <v>408</v>
      </c>
      <c r="G42" s="14">
        <f t="shared" si="0"/>
        <v>461.42352000000005</v>
      </c>
      <c r="H42" s="19">
        <f t="shared" si="1"/>
        <v>3250.8095816182063</v>
      </c>
      <c r="I42" s="27">
        <f t="shared" si="2"/>
        <v>0.01</v>
      </c>
      <c r="J42" s="15">
        <f t="shared" si="3"/>
        <v>-4.3344127754909412</v>
      </c>
      <c r="K42" s="17">
        <f t="shared" si="4"/>
        <v>0.61523136</v>
      </c>
      <c r="L42" s="17">
        <f t="shared" si="5"/>
        <v>3.7191948592851651</v>
      </c>
      <c r="M42" s="17">
        <f t="shared" si="6"/>
        <v>0.53775079705944828</v>
      </c>
      <c r="N42" s="14">
        <f t="shared" si="7"/>
        <v>-89.84594555887297</v>
      </c>
    </row>
    <row r="43" spans="6:14">
      <c r="F43" s="16">
        <f>Zcoupled!$F42</f>
        <v>411</v>
      </c>
      <c r="G43" s="14">
        <f t="shared" si="0"/>
        <v>464.81634000000003</v>
      </c>
      <c r="H43" s="19">
        <f t="shared" si="1"/>
        <v>3227.0810445261027</v>
      </c>
      <c r="I43" s="27">
        <f t="shared" si="2"/>
        <v>0.01</v>
      </c>
      <c r="J43" s="15">
        <f t="shared" si="3"/>
        <v>-4.3027747260348033</v>
      </c>
      <c r="K43" s="17">
        <f t="shared" si="4"/>
        <v>0.61975511999999999</v>
      </c>
      <c r="L43" s="17">
        <f t="shared" si="5"/>
        <v>3.6830331818267346</v>
      </c>
      <c r="M43" s="17">
        <f t="shared" si="6"/>
        <v>0.54303067641873026</v>
      </c>
      <c r="N43" s="14">
        <f t="shared" si="7"/>
        <v>-89.844432979333448</v>
      </c>
    </row>
    <row r="44" spans="6:14">
      <c r="F44" s="16">
        <f>Zcoupled!$F43</f>
        <v>414</v>
      </c>
      <c r="G44" s="14">
        <f t="shared" si="0"/>
        <v>468.20916000000005</v>
      </c>
      <c r="H44" s="19">
        <f t="shared" si="1"/>
        <v>3203.6963992759133</v>
      </c>
      <c r="I44" s="27">
        <f t="shared" si="2"/>
        <v>0.01</v>
      </c>
      <c r="J44" s="15">
        <f t="shared" si="3"/>
        <v>-4.2715951990345502</v>
      </c>
      <c r="K44" s="17">
        <f t="shared" si="4"/>
        <v>0.62427887999999998</v>
      </c>
      <c r="L44" s="17">
        <f t="shared" si="5"/>
        <v>3.6473300277183229</v>
      </c>
      <c r="M44" s="17">
        <f t="shared" si="6"/>
        <v>0.54834632040444919</v>
      </c>
      <c r="N44" s="14">
        <f t="shared" si="7"/>
        <v>-89.842910153836257</v>
      </c>
    </row>
    <row r="45" spans="6:14">
      <c r="F45" s="16">
        <f>Zcoupled!$F44</f>
        <v>417</v>
      </c>
      <c r="G45" s="14">
        <f t="shared" si="0"/>
        <v>471.60198000000003</v>
      </c>
      <c r="H45" s="19">
        <f t="shared" si="1"/>
        <v>3180.6482237415544</v>
      </c>
      <c r="I45" s="27">
        <f t="shared" si="2"/>
        <v>0.01</v>
      </c>
      <c r="J45" s="15">
        <f t="shared" si="3"/>
        <v>-4.2408642983220721</v>
      </c>
      <c r="K45" s="17">
        <f t="shared" si="4"/>
        <v>0.62880263999999997</v>
      </c>
      <c r="L45" s="17">
        <f t="shared" si="5"/>
        <v>3.6120755008056515</v>
      </c>
      <c r="M45" s="17">
        <f t="shared" si="6"/>
        <v>0.55369828220753192</v>
      </c>
      <c r="N45" s="14">
        <f t="shared" si="7"/>
        <v>-89.841376923899944</v>
      </c>
    </row>
    <row r="46" spans="6:14">
      <c r="F46" s="16">
        <f>Zcoupled!$F45</f>
        <v>420</v>
      </c>
      <c r="G46" s="14">
        <f t="shared" si="0"/>
        <v>474.99480000000005</v>
      </c>
      <c r="H46" s="19">
        <f t="shared" si="1"/>
        <v>3157.9293078576861</v>
      </c>
      <c r="I46" s="27">
        <f t="shared" si="2"/>
        <v>0.01</v>
      </c>
      <c r="J46" s="15">
        <f t="shared" si="3"/>
        <v>-4.2105724104769138</v>
      </c>
      <c r="K46" s="17">
        <f t="shared" si="4"/>
        <v>0.63332639999999996</v>
      </c>
      <c r="L46" s="17">
        <f t="shared" si="5"/>
        <v>3.5772599876823317</v>
      </c>
      <c r="M46" s="17">
        <f t="shared" si="6"/>
        <v>0.55908712447142506</v>
      </c>
      <c r="N46" s="14">
        <f t="shared" si="7"/>
        <v>-89.839833128335016</v>
      </c>
    </row>
    <row r="47" spans="6:14">
      <c r="F47" s="16">
        <f>Zcoupled!$F46</f>
        <v>423</v>
      </c>
      <c r="G47" s="14">
        <f t="shared" si="0"/>
        <v>478.38762000000003</v>
      </c>
      <c r="H47" s="19">
        <f t="shared" si="1"/>
        <v>3135.5326460998299</v>
      </c>
      <c r="I47" s="27">
        <f t="shared" si="2"/>
        <v>0.01</v>
      </c>
      <c r="J47" s="15">
        <f t="shared" si="3"/>
        <v>-4.1807101947997731</v>
      </c>
      <c r="K47" s="17">
        <f t="shared" si="4"/>
        <v>0.63785016000000005</v>
      </c>
      <c r="L47" s="17">
        <f t="shared" si="5"/>
        <v>3.5428741476633698</v>
      </c>
      <c r="M47" s="17">
        <f t="shared" si="6"/>
        <v>0.56451341951253309</v>
      </c>
      <c r="N47" s="14">
        <f t="shared" si="7"/>
        <v>-89.838278603180726</v>
      </c>
    </row>
    <row r="48" spans="6:14">
      <c r="F48" s="16">
        <f>Zcoupled!$F47</f>
        <v>426</v>
      </c>
      <c r="G48" s="14">
        <f t="shared" si="0"/>
        <v>481.78044000000006</v>
      </c>
      <c r="H48" s="19">
        <f t="shared" si="1"/>
        <v>3113.4514302822254</v>
      </c>
      <c r="I48" s="27">
        <f t="shared" si="2"/>
        <v>0.01</v>
      </c>
      <c r="J48" s="15">
        <f t="shared" si="3"/>
        <v>-4.1512685737096335</v>
      </c>
      <c r="K48" s="17">
        <f t="shared" si="4"/>
        <v>0.64237392000000004</v>
      </c>
      <c r="L48" s="17">
        <f t="shared" si="5"/>
        <v>3.5089089031823057</v>
      </c>
      <c r="M48" s="17">
        <f t="shared" si="6"/>
        <v>0.56997774954663438</v>
      </c>
      <c r="N48" s="14">
        <f t="shared" si="7"/>
        <v>-89.836713181640278</v>
      </c>
    </row>
    <row r="49" spans="6:14">
      <c r="F49" s="16">
        <f>Zcoupled!$F48</f>
        <v>429</v>
      </c>
      <c r="G49" s="14">
        <f t="shared" si="0"/>
        <v>485.17326000000003</v>
      </c>
      <c r="H49" s="19">
        <f t="shared" si="1"/>
        <v>3091.6790426578746</v>
      </c>
      <c r="I49" s="27">
        <f t="shared" si="2"/>
        <v>0.01</v>
      </c>
      <c r="J49" s="15">
        <f t="shared" si="3"/>
        <v>-4.1222387235438323</v>
      </c>
      <c r="K49" s="17">
        <f t="shared" si="4"/>
        <v>0.64689767999999992</v>
      </c>
      <c r="L49" s="17">
        <f t="shared" si="5"/>
        <v>3.4753554305912848</v>
      </c>
      <c r="M49" s="17">
        <f t="shared" si="6"/>
        <v>0.57548070692145781</v>
      </c>
      <c r="N49" s="14">
        <f t="shared" si="7"/>
        <v>-89.835136694014167</v>
      </c>
    </row>
    <row r="50" spans="6:14">
      <c r="F50" s="16">
        <f>Zcoupled!$F49</f>
        <v>432</v>
      </c>
      <c r="G50" s="14">
        <f t="shared" si="0"/>
        <v>488.56608000000006</v>
      </c>
      <c r="H50" s="19">
        <f t="shared" si="1"/>
        <v>3070.2090493060837</v>
      </c>
      <c r="I50" s="27">
        <f t="shared" si="2"/>
        <v>0.01</v>
      </c>
      <c r="J50" s="15">
        <f t="shared" si="3"/>
        <v>-4.0936120657414445</v>
      </c>
      <c r="K50" s="17">
        <f t="shared" si="4"/>
        <v>0.65142144000000002</v>
      </c>
      <c r="L50" s="17">
        <f t="shared" si="5"/>
        <v>3.4422051513444512</v>
      </c>
      <c r="M50" s="17">
        <f t="shared" si="6"/>
        <v>0.58102289435562637</v>
      </c>
      <c r="N50" s="14">
        <f t="shared" si="7"/>
        <v>-89.833548967631657</v>
      </c>
    </row>
    <row r="51" spans="6:14">
      <c r="F51" s="16">
        <f>Zcoupled!$F50</f>
        <v>435</v>
      </c>
      <c r="G51" s="14">
        <f t="shared" si="0"/>
        <v>491.95890000000003</v>
      </c>
      <c r="H51" s="19">
        <f t="shared" si="1"/>
        <v>3049.035193793628</v>
      </c>
      <c r="I51" s="27">
        <f t="shared" si="2"/>
        <v>0.01</v>
      </c>
      <c r="J51" s="15">
        <f t="shared" si="3"/>
        <v>-4.065380258391504</v>
      </c>
      <c r="K51" s="17">
        <f t="shared" si="4"/>
        <v>0.65594520000000001</v>
      </c>
      <c r="L51" s="17">
        <f t="shared" si="5"/>
        <v>3.4094497235461731</v>
      </c>
      <c r="M51" s="17">
        <f t="shared" si="6"/>
        <v>0.5866049251841724</v>
      </c>
      <c r="N51" s="14">
        <f t="shared" si="7"/>
        <v>-89.831949826780544</v>
      </c>
    </row>
    <row r="52" spans="6:14">
      <c r="F52" s="16">
        <f>Zcoupled!$F51</f>
        <v>438</v>
      </c>
      <c r="G52" s="14">
        <f t="shared" si="0"/>
        <v>495.35172000000006</v>
      </c>
      <c r="H52" s="19">
        <f t="shared" si="1"/>
        <v>3028.1513910964113</v>
      </c>
      <c r="I52" s="27">
        <f t="shared" si="2"/>
        <v>0.01</v>
      </c>
      <c r="J52" s="15">
        <f t="shared" si="3"/>
        <v>-4.0375351881285475</v>
      </c>
      <c r="K52" s="17">
        <f t="shared" si="4"/>
        <v>0.66046895999999999</v>
      </c>
      <c r="L52" s="17">
        <f t="shared" si="5"/>
        <v>3.3770810338465931</v>
      </c>
      <c r="M52" s="17">
        <f t="shared" si="6"/>
        <v>0.59222742361084002</v>
      </c>
      <c r="N52" s="14">
        <f t="shared" si="7"/>
        <v>-89.830339092634787</v>
      </c>
    </row>
    <row r="53" spans="6:14">
      <c r="F53" s="16">
        <f>Zcoupled!$F52</f>
        <v>441</v>
      </c>
      <c r="G53" s="14">
        <f t="shared" si="0"/>
        <v>498.74454000000003</v>
      </c>
      <c r="H53" s="19">
        <f t="shared" si="1"/>
        <v>3007.5517217692245</v>
      </c>
      <c r="I53" s="27">
        <f t="shared" si="2"/>
        <v>0.01</v>
      </c>
      <c r="J53" s="15">
        <f t="shared" si="3"/>
        <v>-4.0100689623589663</v>
      </c>
      <c r="K53" s="17">
        <f t="shared" si="4"/>
        <v>0.66499272000000009</v>
      </c>
      <c r="L53" s="17">
        <f t="shared" si="5"/>
        <v>3.3450911896679862</v>
      </c>
      <c r="M53" s="17">
        <f t="shared" si="6"/>
        <v>0.59789102496739643</v>
      </c>
      <c r="N53" s="14">
        <f t="shared" si="7"/>
        <v>-89.828716583180309</v>
      </c>
    </row>
    <row r="54" spans="6:14">
      <c r="F54" s="16">
        <f>Zcoupled!$F53</f>
        <v>444</v>
      </c>
      <c r="G54" s="14">
        <f t="shared" si="0"/>
        <v>502.13736000000006</v>
      </c>
      <c r="H54" s="19">
        <f t="shared" si="1"/>
        <v>2987.2304263518649</v>
      </c>
      <c r="I54" s="27">
        <f t="shared" si="2"/>
        <v>0.01</v>
      </c>
      <c r="J54" s="15">
        <f t="shared" si="3"/>
        <v>-3.9829739018024863</v>
      </c>
      <c r="K54" s="17">
        <f t="shared" si="4"/>
        <v>0.66951648000000008</v>
      </c>
      <c r="L54" s="17">
        <f t="shared" si="5"/>
        <v>3.3134725117462462</v>
      </c>
      <c r="M54" s="17">
        <f t="shared" si="6"/>
        <v>0.60359637598018645</v>
      </c>
      <c r="N54" s="14">
        <f t="shared" si="7"/>
        <v>-89.827082113138516</v>
      </c>
    </row>
    <row r="55" spans="6:14">
      <c r="F55" s="16">
        <f>Zcoupled!$F54</f>
        <v>447</v>
      </c>
      <c r="G55" s="14">
        <f t="shared" si="0"/>
        <v>505.53018000000003</v>
      </c>
      <c r="H55" s="19">
        <f t="shared" si="1"/>
        <v>2967.1819000005103</v>
      </c>
      <c r="I55" s="27">
        <f t="shared" si="2"/>
        <v>0.01</v>
      </c>
      <c r="J55" s="15">
        <f t="shared" si="3"/>
        <v>-3.9562425333340134</v>
      </c>
      <c r="K55" s="17">
        <f t="shared" si="4"/>
        <v>0.67404024000000007</v>
      </c>
      <c r="L55" s="17">
        <f t="shared" si="5"/>
        <v>3.2822175269727412</v>
      </c>
      <c r="M55" s="17">
        <f t="shared" si="6"/>
        <v>0.60934413504416396</v>
      </c>
      <c r="N55" s="14">
        <f t="shared" si="7"/>
        <v>-89.825435493887852</v>
      </c>
    </row>
    <row r="56" spans="6:14">
      <c r="F56" s="16">
        <f>Zcoupled!$F55</f>
        <v>450</v>
      </c>
      <c r="G56" s="14">
        <f t="shared" si="0"/>
        <v>508.92300000000006</v>
      </c>
      <c r="H56" s="19">
        <f t="shared" si="1"/>
        <v>2947.4006873338403</v>
      </c>
      <c r="I56" s="27">
        <f t="shared" si="2"/>
        <v>0.01</v>
      </c>
      <c r="J56" s="15">
        <f t="shared" si="3"/>
        <v>-3.9298675831117866</v>
      </c>
      <c r="K56" s="17">
        <f t="shared" si="4"/>
        <v>0.67856399999999994</v>
      </c>
      <c r="L56" s="17">
        <f t="shared" si="5"/>
        <v>3.2513189615224682</v>
      </c>
      <c r="M56" s="17">
        <f t="shared" si="6"/>
        <v>0.61513497250465898</v>
      </c>
      <c r="N56" s="14">
        <f t="shared" si="7"/>
        <v>-89.823776533383111</v>
      </c>
    </row>
    <row r="57" spans="6:14">
      <c r="F57" s="16">
        <f>Zcoupled!$F56</f>
        <v>453</v>
      </c>
      <c r="G57" s="14">
        <f t="shared" si="0"/>
        <v>512.31582000000003</v>
      </c>
      <c r="H57" s="19">
        <f t="shared" si="1"/>
        <v>2927.8814774839475</v>
      </c>
      <c r="I57" s="27">
        <f t="shared" si="2"/>
        <v>0.01</v>
      </c>
      <c r="J57" s="15">
        <f t="shared" si="3"/>
        <v>-3.903841969978596</v>
      </c>
      <c r="K57" s="17">
        <f t="shared" si="4"/>
        <v>0.68308775999999993</v>
      </c>
      <c r="L57" s="17">
        <f t="shared" si="5"/>
        <v>3.2207697342552835</v>
      </c>
      <c r="M57" s="17">
        <f t="shared" si="6"/>
        <v>0.62096957094712835</v>
      </c>
      <c r="N57" s="14">
        <f t="shared" si="7"/>
        <v>-89.822105036072344</v>
      </c>
    </row>
    <row r="58" spans="6:14">
      <c r="F58" s="16">
        <f>Zcoupled!$F57</f>
        <v>456</v>
      </c>
      <c r="G58" s="14">
        <f t="shared" si="0"/>
        <v>515.70864000000006</v>
      </c>
      <c r="H58" s="19">
        <f t="shared" si="1"/>
        <v>2908.6190993426058</v>
      </c>
      <c r="I58" s="27">
        <f t="shared" si="2"/>
        <v>0.01</v>
      </c>
      <c r="J58" s="15">
        <f t="shared" si="3"/>
        <v>-3.8781587991234736</v>
      </c>
      <c r="K58" s="17">
        <f t="shared" si="4"/>
        <v>0.68761151999999992</v>
      </c>
      <c r="L58" s="17">
        <f t="shared" si="5"/>
        <v>3.1905629503775979</v>
      </c>
      <c r="M58" s="17">
        <f t="shared" si="6"/>
        <v>0.6268486254951664</v>
      </c>
      <c r="N58" s="14">
        <f t="shared" si="7"/>
        <v>-89.820420802811498</v>
      </c>
    </row>
    <row r="59" spans="6:14">
      <c r="F59" s="16">
        <f>Zcoupled!$F58</f>
        <v>459</v>
      </c>
      <c r="G59" s="14">
        <f t="shared" si="0"/>
        <v>519.10146000000009</v>
      </c>
      <c r="H59" s="19">
        <f t="shared" si="1"/>
        <v>2889.6085169939611</v>
      </c>
      <c r="I59" s="27">
        <f t="shared" si="2"/>
        <v>0.01</v>
      </c>
      <c r="J59" s="15">
        <f t="shared" si="3"/>
        <v>-3.8528113559919475</v>
      </c>
      <c r="K59" s="17">
        <f t="shared" si="4"/>
        <v>0.69213528000000002</v>
      </c>
      <c r="L59" s="17">
        <f t="shared" si="5"/>
        <v>3.1606918953526386</v>
      </c>
      <c r="M59" s="17">
        <f t="shared" si="6"/>
        <v>0.63277284411705048</v>
      </c>
      <c r="N59" s="14">
        <f t="shared" si="7"/>
        <v>-89.818723630776631</v>
      </c>
    </row>
    <row r="60" spans="6:14">
      <c r="F60" s="16">
        <f>Zcoupled!$F59</f>
        <v>462</v>
      </c>
      <c r="G60" s="14">
        <f t="shared" si="0"/>
        <v>522.49428</v>
      </c>
      <c r="H60" s="19">
        <f t="shared" si="1"/>
        <v>2870.844825325169</v>
      </c>
      <c r="I60" s="27">
        <f t="shared" si="2"/>
        <v>0.01</v>
      </c>
      <c r="J60" s="15">
        <f t="shared" si="3"/>
        <v>-3.8277931004335586</v>
      </c>
      <c r="K60" s="17">
        <f t="shared" si="4"/>
        <v>0.69665904000000001</v>
      </c>
      <c r="L60" s="17">
        <f t="shared" si="5"/>
        <v>3.1311500290479763</v>
      </c>
      <c r="M60" s="17">
        <f t="shared" si="6"/>
        <v>0.63874294794111108</v>
      </c>
      <c r="N60" s="14">
        <f t="shared" si="7"/>
        <v>-89.817013313373565</v>
      </c>
    </row>
    <row r="61" spans="6:14">
      <c r="F61" s="16">
        <f>Zcoupled!$F60</f>
        <v>465</v>
      </c>
      <c r="G61" s="14">
        <f t="shared" si="0"/>
        <v>525.88710000000003</v>
      </c>
      <c r="H61" s="19">
        <f t="shared" si="1"/>
        <v>2852.3232458069419</v>
      </c>
      <c r="I61" s="27">
        <f t="shared" si="2"/>
        <v>0.01</v>
      </c>
      <c r="J61" s="15">
        <f t="shared" si="3"/>
        <v>-3.8030976610759226</v>
      </c>
      <c r="K61" s="17">
        <f t="shared" si="4"/>
        <v>0.70118280000000011</v>
      </c>
      <c r="L61" s="17">
        <f t="shared" si="5"/>
        <v>3.1019309801095929</v>
      </c>
      <c r="M61" s="17">
        <f t="shared" si="6"/>
        <v>0.6447596715802294</v>
      </c>
      <c r="N61" s="14">
        <f t="shared" si="7"/>
        <v>-89.815289640144812</v>
      </c>
    </row>
    <row r="62" spans="6:14">
      <c r="F62" s="16">
        <f>Zcoupled!$F61</f>
        <v>468</v>
      </c>
      <c r="G62" s="14">
        <f t="shared" si="0"/>
        <v>529.27992000000006</v>
      </c>
      <c r="H62" s="19">
        <f t="shared" si="1"/>
        <v>2834.0391224363848</v>
      </c>
      <c r="I62" s="27">
        <f t="shared" si="2"/>
        <v>0.01</v>
      </c>
      <c r="J62" s="15">
        <f t="shared" si="3"/>
        <v>-3.7787188299151793</v>
      </c>
      <c r="K62" s="17">
        <f t="shared" si="4"/>
        <v>0.70570655999999998</v>
      </c>
      <c r="L62" s="17">
        <f t="shared" si="5"/>
        <v>3.0730285405523396</v>
      </c>
      <c r="M62" s="17">
        <f t="shared" si="6"/>
        <v>0.6508237634657712</v>
      </c>
      <c r="N62" s="14">
        <f t="shared" si="7"/>
        <v>-89.813552396674027</v>
      </c>
    </row>
    <row r="63" spans="6:14">
      <c r="F63" s="16">
        <f>Zcoupled!$F62</f>
        <v>471</v>
      </c>
      <c r="G63" s="14">
        <f t="shared" si="0"/>
        <v>532.67274000000009</v>
      </c>
      <c r="H63" s="19">
        <f t="shared" si="1"/>
        <v>2815.9879178348792</v>
      </c>
      <c r="I63" s="27">
        <f t="shared" si="2"/>
        <v>0.01</v>
      </c>
      <c r="J63" s="15">
        <f t="shared" si="3"/>
        <v>-3.7546505571131719</v>
      </c>
      <c r="K63" s="17">
        <f t="shared" si="4"/>
        <v>0.71023031999999997</v>
      </c>
      <c r="L63" s="17">
        <f t="shared" si="5"/>
        <v>3.0444366605571251</v>
      </c>
      <c r="M63" s="17">
        <f t="shared" si="6"/>
        <v>0.6569359861912859</v>
      </c>
      <c r="N63" s="14">
        <f t="shared" si="7"/>
        <v>-89.811801364487494</v>
      </c>
    </row>
    <row r="64" spans="6:14">
      <c r="F64" s="16">
        <f>Zcoupled!$F63</f>
        <v>474</v>
      </c>
      <c r="G64" s="14">
        <f t="shared" si="0"/>
        <v>536.06556</v>
      </c>
      <c r="H64" s="19">
        <f t="shared" si="1"/>
        <v>2798.1652094941524</v>
      </c>
      <c r="I64" s="27">
        <f t="shared" si="2"/>
        <v>0.01</v>
      </c>
      <c r="J64" s="15">
        <f t="shared" si="3"/>
        <v>-3.7308869459922027</v>
      </c>
      <c r="K64" s="17">
        <f t="shared" si="4"/>
        <v>0.71475407999999996</v>
      </c>
      <c r="L64" s="17">
        <f t="shared" si="5"/>
        <v>3.016149443465681</v>
      </c>
      <c r="M64" s="17">
        <f t="shared" si="6"/>
        <v>0.66309711686630379</v>
      </c>
      <c r="N64" s="14">
        <f t="shared" si="7"/>
        <v>-89.810036320952719</v>
      </c>
    </row>
    <row r="65" spans="6:14">
      <c r="F65" s="16">
        <f>Zcoupled!$F64</f>
        <v>477</v>
      </c>
      <c r="G65" s="14">
        <f t="shared" si="0"/>
        <v>539.45838000000003</v>
      </c>
      <c r="H65" s="19">
        <f t="shared" si="1"/>
        <v>2780.5666861640007</v>
      </c>
      <c r="I65" s="27">
        <f t="shared" si="2"/>
        <v>0.01</v>
      </c>
      <c r="J65" s="15">
        <f t="shared" si="3"/>
        <v>-3.7074222482186667</v>
      </c>
      <c r="K65" s="17">
        <f t="shared" si="4"/>
        <v>0.71927783999999995</v>
      </c>
      <c r="L65" s="17">
        <f t="shared" si="5"/>
        <v>2.9881611409642033</v>
      </c>
      <c r="M65" s="17">
        <f t="shared" si="6"/>
        <v>0.66930794748058708</v>
      </c>
      <c r="N65" s="14">
        <f t="shared" si="7"/>
        <v>-89.808257039174137</v>
      </c>
    </row>
    <row r="66" spans="6:14">
      <c r="F66" s="16">
        <f>Zcoupled!$F65</f>
        <v>480</v>
      </c>
      <c r="G66" s="14">
        <f t="shared" si="0"/>
        <v>542.85120000000006</v>
      </c>
      <c r="H66" s="19">
        <f t="shared" si="1"/>
        <v>2763.1881443754751</v>
      </c>
      <c r="I66" s="27">
        <f t="shared" si="2"/>
        <v>0.01</v>
      </c>
      <c r="J66" s="15">
        <f t="shared" si="3"/>
        <v>-3.6842508591673</v>
      </c>
      <c r="K66" s="17">
        <f t="shared" si="4"/>
        <v>0.72380160000000004</v>
      </c>
      <c r="L66" s="17">
        <f t="shared" si="5"/>
        <v>2.9604661484476078</v>
      </c>
      <c r="M66" s="17">
        <f t="shared" si="6"/>
        <v>0.67556928527919446</v>
      </c>
      <c r="N66" s="14">
        <f t="shared" si="7"/>
        <v>-89.806463287885606</v>
      </c>
    </row>
    <row r="67" spans="6:14">
      <c r="F67" s="16">
        <f>Zcoupled!$F66</f>
        <v>483</v>
      </c>
      <c r="G67" s="14">
        <f t="shared" si="0"/>
        <v>546.24401999999998</v>
      </c>
      <c r="H67" s="19">
        <f t="shared" si="1"/>
        <v>2746.0254850936399</v>
      </c>
      <c r="I67" s="27">
        <f t="shared" si="2"/>
        <v>0.01</v>
      </c>
      <c r="J67" s="15">
        <f t="shared" si="3"/>
        <v>-3.6613673134581868</v>
      </c>
      <c r="K67" s="17">
        <f t="shared" si="4"/>
        <v>0.72832536000000003</v>
      </c>
      <c r="L67" s="17">
        <f t="shared" si="5"/>
        <v>2.9330590005565549</v>
      </c>
      <c r="M67" s="17">
        <f t="shared" si="6"/>
        <v>0.68188195314874167</v>
      </c>
      <c r="N67" s="14">
        <f t="shared" si="7"/>
        <v>-89.804654831339818</v>
      </c>
    </row>
    <row r="68" spans="6:14">
      <c r="F68" s="16">
        <f>Zcoupled!$F67</f>
        <v>486</v>
      </c>
      <c r="G68" s="14">
        <f t="shared" si="0"/>
        <v>549.63684000000001</v>
      </c>
      <c r="H68" s="19">
        <f t="shared" si="1"/>
        <v>2729.0747104942966</v>
      </c>
      <c r="I68" s="27">
        <f t="shared" si="2"/>
        <v>0.01</v>
      </c>
      <c r="J68" s="15">
        <f t="shared" si="3"/>
        <v>-3.6387662806590622</v>
      </c>
      <c r="K68" s="17">
        <f t="shared" si="4"/>
        <v>0.73284912000000002</v>
      </c>
      <c r="L68" s="17">
        <f t="shared" si="5"/>
        <v>2.9059343668797517</v>
      </c>
      <c r="M68" s="17">
        <f t="shared" si="6"/>
        <v>0.68824679001525446</v>
      </c>
      <c r="N68" s="14">
        <f t="shared" si="7"/>
        <v>-89.802831429194157</v>
      </c>
    </row>
    <row r="69" spans="6:14">
      <c r="F69" s="16">
        <f>Zcoupled!$F68</f>
        <v>489</v>
      </c>
      <c r="G69" s="14">
        <f t="shared" si="0"/>
        <v>553.02966000000004</v>
      </c>
      <c r="H69" s="19">
        <f t="shared" si="1"/>
        <v>2712.3319208593621</v>
      </c>
      <c r="I69" s="27">
        <f t="shared" si="2"/>
        <v>0.01</v>
      </c>
      <c r="J69" s="15">
        <f t="shared" si="3"/>
        <v>-3.6164425611458162</v>
      </c>
      <c r="K69" s="17">
        <f t="shared" si="4"/>
        <v>0.73737288000000001</v>
      </c>
      <c r="L69" s="17">
        <f t="shared" si="5"/>
        <v>2.8790870478144757</v>
      </c>
      <c r="M69" s="17">
        <f t="shared" si="6"/>
        <v>0.694664651254017</v>
      </c>
      <c r="N69" s="14">
        <f t="shared" si="7"/>
        <v>-89.80099283639349</v>
      </c>
    </row>
    <row r="70" spans="6:14">
      <c r="F70" s="16">
        <f>Zcoupled!$F69</f>
        <v>492</v>
      </c>
      <c r="G70" s="14">
        <f t="shared" si="0"/>
        <v>556.42248000000006</v>
      </c>
      <c r="H70" s="19">
        <f t="shared" si="1"/>
        <v>2695.7933115858295</v>
      </c>
      <c r="I70" s="27">
        <f t="shared" si="2"/>
        <v>0.01</v>
      </c>
      <c r="J70" s="15">
        <f t="shared" si="3"/>
        <v>-3.5943910821144391</v>
      </c>
      <c r="K70" s="17">
        <f t="shared" si="4"/>
        <v>0.74189664</v>
      </c>
      <c r="L70" s="17">
        <f t="shared" si="5"/>
        <v>2.8525119705785227</v>
      </c>
      <c r="M70" s="17">
        <f t="shared" si="6"/>
        <v>0.7011364091118526</v>
      </c>
      <c r="N70" s="14">
        <f t="shared" si="7"/>
        <v>-89.799138803049033</v>
      </c>
    </row>
    <row r="71" spans="6:14">
      <c r="F71" s="16">
        <f>Zcoupled!$F70</f>
        <v>495</v>
      </c>
      <c r="G71" s="14">
        <f t="shared" ref="G71:G134" si="8">6.283*(F71*1000)*($C$4/1000000)</f>
        <v>559.81529999999998</v>
      </c>
      <c r="H71" s="19">
        <f t="shared" ref="H71:H134" si="9">1/(6.283*(F71*1000)*($C$5/1000000000000))</f>
        <v>2679.4551703034913</v>
      </c>
      <c r="I71" s="27">
        <f t="shared" ref="I71:I134" si="10">1000*C$6/(C$3*1000)</f>
        <v>0.01</v>
      </c>
      <c r="J71" s="15">
        <f t="shared" ref="J71:J134" si="11">1000*C$6/-G71</f>
        <v>-3.5726068937379885</v>
      </c>
      <c r="K71" s="17">
        <f t="shared" ref="K71:K134" si="12">1000*C$6/H71</f>
        <v>0.74642039999999998</v>
      </c>
      <c r="L71" s="17">
        <f t="shared" ref="L71:L134" si="13">SQRT(I71^2+(J71+K71)^2)</f>
        <v>2.8262041853671906</v>
      </c>
      <c r="M71" s="17">
        <f t="shared" ref="M71:M134" si="14">1000*C$6/(L71*1000)</f>
        <v>0.70766295314227368</v>
      </c>
      <c r="N71" s="14">
        <f t="shared" ref="N71:N134" si="15">DEGREES(ATAN((J71+K71)/I71))</f>
        <v>-89.797269074313661</v>
      </c>
    </row>
    <row r="72" spans="6:14">
      <c r="F72" s="16">
        <f>Zcoupled!$F71</f>
        <v>498</v>
      </c>
      <c r="G72" s="14">
        <f t="shared" si="8"/>
        <v>563.20812000000001</v>
      </c>
      <c r="H72" s="19">
        <f t="shared" si="9"/>
        <v>2663.3138740968434</v>
      </c>
      <c r="I72" s="27">
        <f t="shared" si="10"/>
        <v>0.01</v>
      </c>
      <c r="J72" s="15">
        <f t="shared" si="11"/>
        <v>-3.551085165462458</v>
      </c>
      <c r="K72" s="17">
        <f t="shared" si="12"/>
        <v>0.75094416000000008</v>
      </c>
      <c r="L72" s="17">
        <f t="shared" si="13"/>
        <v>2.8001588616491575</v>
      </c>
      <c r="M72" s="17">
        <f t="shared" si="14"/>
        <v>0.71424519065396774</v>
      </c>
      <c r="N72" s="14">
        <f t="shared" si="15"/>
        <v>-89.795383390253548</v>
      </c>
    </row>
    <row r="73" spans="6:14">
      <c r="F73" s="16">
        <f>Zcoupled!$F72</f>
        <v>501</v>
      </c>
      <c r="G73" s="14">
        <f t="shared" si="8"/>
        <v>566.60094000000004</v>
      </c>
      <c r="H73" s="19">
        <f t="shared" si="9"/>
        <v>2647.3658868268026</v>
      </c>
      <c r="I73" s="27">
        <f t="shared" si="10"/>
        <v>0.01</v>
      </c>
      <c r="J73" s="15">
        <f t="shared" si="11"/>
        <v>-3.5298211824357368</v>
      </c>
      <c r="K73" s="17">
        <f t="shared" si="12"/>
        <v>0.75546792000000007</v>
      </c>
      <c r="L73" s="17">
        <f t="shared" si="13"/>
        <v>2.7743712845954516</v>
      </c>
      <c r="M73" s="17">
        <f t="shared" si="14"/>
        <v>0.72088404717309951</v>
      </c>
      <c r="N73" s="14">
        <f t="shared" si="15"/>
        <v>-89.793481485715617</v>
      </c>
    </row>
    <row r="74" spans="6:14">
      <c r="F74" s="16">
        <f>Zcoupled!$F73</f>
        <v>504</v>
      </c>
      <c r="G74" s="14">
        <f t="shared" si="8"/>
        <v>569.99376000000007</v>
      </c>
      <c r="H74" s="19">
        <f t="shared" si="9"/>
        <v>2631.6077565480718</v>
      </c>
      <c r="I74" s="27">
        <f t="shared" si="10"/>
        <v>0.01</v>
      </c>
      <c r="J74" s="15">
        <f t="shared" si="11"/>
        <v>-3.5088103420640953</v>
      </c>
      <c r="K74" s="17">
        <f t="shared" si="12"/>
        <v>0.75999167999999995</v>
      </c>
      <c r="L74" s="17">
        <f t="shared" si="13"/>
        <v>2.74883685163595</v>
      </c>
      <c r="M74" s="17">
        <f t="shared" si="14"/>
        <v>0.72758046691993183</v>
      </c>
      <c r="N74" s="14">
        <f t="shared" si="15"/>
        <v>-89.791563090191005</v>
      </c>
    </row>
    <row r="75" spans="6:14">
      <c r="F75" s="16">
        <f>Zcoupled!$F74</f>
        <v>507</v>
      </c>
      <c r="G75" s="14">
        <f t="shared" si="8"/>
        <v>573.38657999999998</v>
      </c>
      <c r="H75" s="19">
        <f t="shared" si="9"/>
        <v>2616.0361130182014</v>
      </c>
      <c r="I75" s="27">
        <f t="shared" si="10"/>
        <v>0.01</v>
      </c>
      <c r="J75" s="15">
        <f t="shared" si="11"/>
        <v>-3.4880481506909353</v>
      </c>
      <c r="K75" s="17">
        <f t="shared" si="12"/>
        <v>0.76451544000000005</v>
      </c>
      <c r="L75" s="17">
        <f t="shared" si="13"/>
        <v>2.723551069138141</v>
      </c>
      <c r="M75" s="17">
        <f t="shared" si="14"/>
        <v>0.73433541330028873</v>
      </c>
      <c r="N75" s="14">
        <f t="shared" si="15"/>
        <v>-89.78962792767426</v>
      </c>
    </row>
    <row r="76" spans="6:14">
      <c r="F76" s="16">
        <f>Zcoupled!$F75</f>
        <v>510</v>
      </c>
      <c r="G76" s="14">
        <f t="shared" si="8"/>
        <v>576.77940000000001</v>
      </c>
      <c r="H76" s="19">
        <f t="shared" si="9"/>
        <v>2600.6476652945653</v>
      </c>
      <c r="I76" s="27">
        <f t="shared" si="10"/>
        <v>0.01</v>
      </c>
      <c r="J76" s="15">
        <f t="shared" si="11"/>
        <v>-3.4675302203927534</v>
      </c>
      <c r="K76" s="17">
        <f t="shared" si="12"/>
        <v>0.76903919999999992</v>
      </c>
      <c r="L76" s="17">
        <f t="shared" si="13"/>
        <v>2.6985095492031008</v>
      </c>
      <c r="M76" s="17">
        <f t="shared" si="14"/>
        <v>0.74114986941240268</v>
      </c>
      <c r="N76" s="14">
        <f t="shared" si="15"/>
        <v>-89.787675716518123</v>
      </c>
    </row>
    <row r="77" spans="6:14">
      <c r="F77" s="16">
        <f>Zcoupled!$F76</f>
        <v>513</v>
      </c>
      <c r="G77" s="14">
        <f t="shared" si="8"/>
        <v>580.17222000000004</v>
      </c>
      <c r="H77" s="19">
        <f t="shared" si="9"/>
        <v>2585.4391994156495</v>
      </c>
      <c r="I77" s="27">
        <f t="shared" si="10"/>
        <v>0.01</v>
      </c>
      <c r="J77" s="15">
        <f t="shared" si="11"/>
        <v>-3.4472522658875322</v>
      </c>
      <c r="K77" s="17">
        <f t="shared" si="12"/>
        <v>0.77356296000000002</v>
      </c>
      <c r="L77" s="17">
        <f t="shared" si="13"/>
        <v>2.6737080065738952</v>
      </c>
      <c r="M77" s="17">
        <f t="shared" si="14"/>
        <v>0.74802483856971791</v>
      </c>
      <c r="N77" s="14">
        <f t="shared" si="15"/>
        <v>-89.785706169283785</v>
      </c>
    </row>
    <row r="78" spans="6:14">
      <c r="F78" s="16">
        <f>Zcoupled!$F77</f>
        <v>516</v>
      </c>
      <c r="G78" s="14">
        <f t="shared" si="8"/>
        <v>583.56504000000007</v>
      </c>
      <c r="H78" s="19">
        <f t="shared" si="9"/>
        <v>2570.4075761632325</v>
      </c>
      <c r="I78" s="27">
        <f t="shared" si="10"/>
        <v>0.01</v>
      </c>
      <c r="J78" s="15">
        <f t="shared" si="11"/>
        <v>-3.4272101015509766</v>
      </c>
      <c r="K78" s="17">
        <f t="shared" si="12"/>
        <v>0.77808672000000012</v>
      </c>
      <c r="L78" s="17">
        <f t="shared" si="13"/>
        <v>2.6491422556518329</v>
      </c>
      <c r="M78" s="17">
        <f t="shared" si="14"/>
        <v>0.75496134484023447</v>
      </c>
      <c r="N78" s="14">
        <f t="shared" si="15"/>
        <v>-89.783718992586273</v>
      </c>
    </row>
    <row r="79" spans="6:14">
      <c r="F79" s="16">
        <f>Zcoupled!$F78</f>
        <v>519</v>
      </c>
      <c r="G79" s="14">
        <f t="shared" si="8"/>
        <v>586.95785999999998</v>
      </c>
      <c r="H79" s="19">
        <f t="shared" si="9"/>
        <v>2555.5497289021737</v>
      </c>
      <c r="I79" s="27">
        <f t="shared" si="10"/>
        <v>0.01</v>
      </c>
      <c r="J79" s="15">
        <f t="shared" si="11"/>
        <v>-3.4073996385362317</v>
      </c>
      <c r="K79" s="17">
        <f t="shared" si="12"/>
        <v>0.78261048</v>
      </c>
      <c r="L79" s="17">
        <f t="shared" si="13"/>
        <v>2.6248082076161947</v>
      </c>
      <c r="M79" s="17">
        <f t="shared" si="14"/>
        <v>0.76196043360301946</v>
      </c>
      <c r="N79" s="14">
        <f t="shared" si="15"/>
        <v>-89.781713886935108</v>
      </c>
    </row>
    <row r="80" spans="6:14">
      <c r="F80" s="16">
        <f>Zcoupled!$F79</f>
        <v>522</v>
      </c>
      <c r="G80" s="14">
        <f t="shared" si="8"/>
        <v>590.35068000000001</v>
      </c>
      <c r="H80" s="19">
        <f t="shared" si="9"/>
        <v>2540.8626614946897</v>
      </c>
      <c r="I80" s="27">
        <f t="shared" si="10"/>
        <v>0.01</v>
      </c>
      <c r="J80" s="15">
        <f t="shared" si="11"/>
        <v>-3.38781688199292</v>
      </c>
      <c r="K80" s="17">
        <f t="shared" si="12"/>
        <v>0.7871342400000001</v>
      </c>
      <c r="L80" s="17">
        <f t="shared" si="13"/>
        <v>2.6007018676432856</v>
      </c>
      <c r="M80" s="17">
        <f t="shared" si="14"/>
        <v>0.76902317212251947</v>
      </c>
      <c r="N80" s="14">
        <f t="shared" si="15"/>
        <v>-89.779690546569697</v>
      </c>
    </row>
    <row r="81" spans="6:14">
      <c r="F81" s="16">
        <f>Zcoupled!$F80</f>
        <v>525</v>
      </c>
      <c r="G81" s="14">
        <f t="shared" si="8"/>
        <v>593.74350000000004</v>
      </c>
      <c r="H81" s="19">
        <f t="shared" si="9"/>
        <v>2526.3434462861487</v>
      </c>
      <c r="I81" s="27">
        <f t="shared" si="10"/>
        <v>0.01</v>
      </c>
      <c r="J81" s="15">
        <f t="shared" si="11"/>
        <v>-3.3684579283815315</v>
      </c>
      <c r="K81" s="17">
        <f t="shared" si="12"/>
        <v>0.79165800000000008</v>
      </c>
      <c r="L81" s="17">
        <f t="shared" si="13"/>
        <v>2.5768193322208419</v>
      </c>
      <c r="M81" s="17">
        <f t="shared" si="14"/>
        <v>0.77615065014134776</v>
      </c>
      <c r="N81" s="14">
        <f t="shared" si="15"/>
        <v>-89.777648659289468</v>
      </c>
    </row>
    <row r="82" spans="6:14">
      <c r="F82" s="16">
        <f>Zcoupled!$F81</f>
        <v>528</v>
      </c>
      <c r="G82" s="14">
        <f t="shared" si="8"/>
        <v>597.13632000000007</v>
      </c>
      <c r="H82" s="19">
        <f t="shared" si="9"/>
        <v>2511.9892221595233</v>
      </c>
      <c r="I82" s="27">
        <f t="shared" si="10"/>
        <v>0.01</v>
      </c>
      <c r="J82" s="15">
        <f t="shared" si="11"/>
        <v>-3.3493189628793636</v>
      </c>
      <c r="K82" s="17">
        <f t="shared" si="12"/>
        <v>0.79618175999999996</v>
      </c>
      <c r="L82" s="17">
        <f t="shared" si="13"/>
        <v>2.5531567865539828</v>
      </c>
      <c r="M82" s="17">
        <f t="shared" si="14"/>
        <v>0.78334398049225051</v>
      </c>
      <c r="N82" s="14">
        <f t="shared" si="15"/>
        <v>-89.775587906278687</v>
      </c>
    </row>
    <row r="83" spans="6:14">
      <c r="F83" s="16">
        <f>Zcoupled!$F82</f>
        <v>531</v>
      </c>
      <c r="G83" s="14">
        <f t="shared" si="8"/>
        <v>600.52913999999998</v>
      </c>
      <c r="H83" s="19">
        <f t="shared" si="9"/>
        <v>2497.7971926557971</v>
      </c>
      <c r="I83" s="27">
        <f t="shared" si="10"/>
        <v>0.01</v>
      </c>
      <c r="J83" s="15">
        <f t="shared" si="11"/>
        <v>-3.3303962568743959</v>
      </c>
      <c r="K83" s="17">
        <f t="shared" si="12"/>
        <v>0.80070551999999995</v>
      </c>
      <c r="L83" s="17">
        <f t="shared" si="13"/>
        <v>2.5297105020591037</v>
      </c>
      <c r="M83" s="17">
        <f t="shared" si="14"/>
        <v>0.79060429972997448</v>
      </c>
      <c r="N83" s="14">
        <f t="shared" si="15"/>
        <v>-89.773507961925205</v>
      </c>
    </row>
    <row r="84" spans="6:14">
      <c r="F84" s="16">
        <f>Zcoupled!$F83</f>
        <v>534</v>
      </c>
      <c r="G84" s="14">
        <f t="shared" si="8"/>
        <v>603.92196000000001</v>
      </c>
      <c r="H84" s="19">
        <f t="shared" si="9"/>
        <v>2483.7646241577304</v>
      </c>
      <c r="I84" s="27">
        <f t="shared" si="10"/>
        <v>0.01</v>
      </c>
      <c r="J84" s="15">
        <f t="shared" si="11"/>
        <v>-3.3116861655436405</v>
      </c>
      <c r="K84" s="17">
        <f t="shared" si="12"/>
        <v>0.80522928000000005</v>
      </c>
      <c r="L84" s="17">
        <f t="shared" si="13"/>
        <v>2.5064768339422416</v>
      </c>
      <c r="M84" s="17">
        <f t="shared" si="14"/>
        <v>0.7979327687838057</v>
      </c>
      <c r="N84" s="14">
        <f t="shared" si="15"/>
        <v>-89.771408493633686</v>
      </c>
    </row>
    <row r="85" spans="6:14">
      <c r="F85" s="16">
        <f>Zcoupled!$F84</f>
        <v>537</v>
      </c>
      <c r="G85" s="14">
        <f t="shared" si="8"/>
        <v>607.31478000000004</v>
      </c>
      <c r="H85" s="19">
        <f t="shared" si="9"/>
        <v>2469.888844134503</v>
      </c>
      <c r="I85" s="27">
        <f t="shared" si="10"/>
        <v>0.01</v>
      </c>
      <c r="J85" s="15">
        <f t="shared" si="11"/>
        <v>-3.2931851255126703</v>
      </c>
      <c r="K85" s="17">
        <f t="shared" si="12"/>
        <v>0.80975304000000004</v>
      </c>
      <c r="L85" s="17">
        <f t="shared" si="13"/>
        <v>2.4834522188586217</v>
      </c>
      <c r="M85" s="17">
        <f t="shared" si="14"/>
        <v>0.80533057363156635</v>
      </c>
      <c r="N85" s="14">
        <f t="shared" si="15"/>
        <v>-89.769289161632415</v>
      </c>
    </row>
    <row r="86" spans="6:14">
      <c r="F86" s="16">
        <f>Zcoupled!$F85</f>
        <v>540</v>
      </c>
      <c r="G86" s="14">
        <f t="shared" si="8"/>
        <v>610.70760000000007</v>
      </c>
      <c r="H86" s="19">
        <f t="shared" si="9"/>
        <v>2456.1672394448669</v>
      </c>
      <c r="I86" s="27">
        <f t="shared" si="10"/>
        <v>0.01</v>
      </c>
      <c r="J86" s="15">
        <f t="shared" si="11"/>
        <v>-3.2748896525931555</v>
      </c>
      <c r="K86" s="17">
        <f t="shared" si="12"/>
        <v>0.81427680000000002</v>
      </c>
      <c r="L86" s="17">
        <f t="shared" si="13"/>
        <v>2.4606331726502075</v>
      </c>
      <c r="M86" s="17">
        <f t="shared" si="14"/>
        <v>0.81279892599591108</v>
      </c>
      <c r="N86" s="14">
        <f t="shared" si="15"/>
        <v>-89.767149618773828</v>
      </c>
    </row>
    <row r="87" spans="6:14">
      <c r="F87" s="16">
        <f>Zcoupled!$F86</f>
        <v>543</v>
      </c>
      <c r="G87" s="14">
        <f t="shared" si="8"/>
        <v>614.10041999999999</v>
      </c>
      <c r="H87" s="19">
        <f t="shared" si="9"/>
        <v>2442.5972546965527</v>
      </c>
      <c r="I87" s="27">
        <f t="shared" si="10"/>
        <v>0.01</v>
      </c>
      <c r="J87" s="15">
        <f t="shared" si="11"/>
        <v>-3.2567963395954038</v>
      </c>
      <c r="K87" s="17">
        <f t="shared" si="12"/>
        <v>0.81880056000000001</v>
      </c>
      <c r="L87" s="17">
        <f t="shared" si="13"/>
        <v>2.4380162881582641</v>
      </c>
      <c r="M87" s="17">
        <f t="shared" si="14"/>
        <v>0.82033906406377943</v>
      </c>
      <c r="N87" s="14">
        <f t="shared" si="15"/>
        <v>-89.764989510328348</v>
      </c>
    </row>
    <row r="88" spans="6:14">
      <c r="F88" s="16">
        <f>Zcoupled!$F87</f>
        <v>546</v>
      </c>
      <c r="G88" s="14">
        <f t="shared" si="8"/>
        <v>617.49324000000001</v>
      </c>
      <c r="H88" s="19">
        <f t="shared" si="9"/>
        <v>2429.1763906597585</v>
      </c>
      <c r="I88" s="27">
        <f t="shared" si="10"/>
        <v>0.01</v>
      </c>
      <c r="J88" s="15">
        <f t="shared" si="11"/>
        <v>-3.2389018542130112</v>
      </c>
      <c r="K88" s="17">
        <f t="shared" si="12"/>
        <v>0.82332432</v>
      </c>
      <c r="L88" s="17">
        <f t="shared" si="13"/>
        <v>2.415598233108025</v>
      </c>
      <c r="M88" s="17">
        <f t="shared" si="14"/>
        <v>0.82795225322991883</v>
      </c>
      <c r="N88" s="14">
        <f t="shared" si="15"/>
        <v>-89.762808473771443</v>
      </c>
    </row>
    <row r="89" spans="6:14">
      <c r="F89" s="16">
        <f>Zcoupled!$F88</f>
        <v>549</v>
      </c>
      <c r="G89" s="14">
        <f t="shared" si="8"/>
        <v>620.88606000000004</v>
      </c>
      <c r="H89" s="19">
        <f t="shared" si="9"/>
        <v>2415.902202732656</v>
      </c>
      <c r="I89" s="27">
        <f t="shared" si="10"/>
        <v>0.01</v>
      </c>
      <c r="J89" s="15">
        <f t="shared" si="11"/>
        <v>-3.2212029369768742</v>
      </c>
      <c r="K89" s="17">
        <f t="shared" si="12"/>
        <v>0.82784807999999999</v>
      </c>
      <c r="L89" s="17">
        <f t="shared" si="13"/>
        <v>2.3933757480627218</v>
      </c>
      <c r="M89" s="17">
        <f t="shared" si="14"/>
        <v>0.83563978686542084</v>
      </c>
      <c r="N89" s="14">
        <f t="shared" si="15"/>
        <v>-89.760606138563304</v>
      </c>
    </row>
    <row r="90" spans="6:14">
      <c r="F90" s="16">
        <f>Zcoupled!$F89</f>
        <v>552</v>
      </c>
      <c r="G90" s="14">
        <f t="shared" si="8"/>
        <v>624.27888000000007</v>
      </c>
      <c r="H90" s="19">
        <f t="shared" si="9"/>
        <v>2402.7722994569349</v>
      </c>
      <c r="I90" s="27">
        <f t="shared" si="10"/>
        <v>0.01</v>
      </c>
      <c r="J90" s="15">
        <f t="shared" si="11"/>
        <v>-3.2036963992759131</v>
      </c>
      <c r="K90" s="17">
        <f t="shared" si="12"/>
        <v>0.83237184000000008</v>
      </c>
      <c r="L90" s="17">
        <f t="shared" si="13"/>
        <v>2.3713456444443319</v>
      </c>
      <c r="M90" s="17">
        <f t="shared" si="14"/>
        <v>0.84340298711226136</v>
      </c>
      <c r="N90" s="14">
        <f t="shared" si="15"/>
        <v>-89.758382125921329</v>
      </c>
    </row>
    <row r="91" spans="6:14">
      <c r="F91" s="16">
        <f>Zcoupled!$F90</f>
        <v>555</v>
      </c>
      <c r="G91" s="14">
        <f t="shared" si="8"/>
        <v>627.67169999999999</v>
      </c>
      <c r="H91" s="19">
        <f t="shared" si="9"/>
        <v>2389.7843410814921</v>
      </c>
      <c r="I91" s="27">
        <f t="shared" si="10"/>
        <v>0.01</v>
      </c>
      <c r="J91" s="15">
        <f t="shared" si="11"/>
        <v>-3.1863791214419894</v>
      </c>
      <c r="K91" s="17">
        <f t="shared" si="12"/>
        <v>0.83689559999999996</v>
      </c>
      <c r="L91" s="17">
        <f t="shared" si="13"/>
        <v>2.3495048026185117</v>
      </c>
      <c r="M91" s="17">
        <f t="shared" si="14"/>
        <v>0.85124320570488288</v>
      </c>
      <c r="N91" s="14">
        <f t="shared" si="15"/>
        <v>-89.756136048584693</v>
      </c>
    </row>
    <row r="92" spans="6:14">
      <c r="F92" s="16">
        <f>Zcoupled!$F91</f>
        <v>558</v>
      </c>
      <c r="G92" s="14">
        <f t="shared" si="8"/>
        <v>631.06452000000002</v>
      </c>
      <c r="H92" s="19">
        <f t="shared" si="9"/>
        <v>2376.9360381724518</v>
      </c>
      <c r="I92" s="27">
        <f t="shared" si="10"/>
        <v>0.01</v>
      </c>
      <c r="J92" s="15">
        <f t="shared" si="11"/>
        <v>-3.1692480508966026</v>
      </c>
      <c r="K92" s="17">
        <f t="shared" si="12"/>
        <v>0.84141935999999995</v>
      </c>
      <c r="L92" s="17">
        <f t="shared" si="13"/>
        <v>2.3278501700413172</v>
      </c>
      <c r="M92" s="17">
        <f t="shared" si="14"/>
        <v>0.85916182481989456</v>
      </c>
      <c r="N92" s="14">
        <f t="shared" si="15"/>
        <v>-89.753867510570842</v>
      </c>
    </row>
    <row r="93" spans="6:14">
      <c r="F93" s="16">
        <f>Zcoupled!$F92</f>
        <v>561</v>
      </c>
      <c r="G93" s="14">
        <f t="shared" si="8"/>
        <v>634.45734000000004</v>
      </c>
      <c r="H93" s="19">
        <f t="shared" si="9"/>
        <v>2364.2251502677864</v>
      </c>
      <c r="I93" s="27">
        <f t="shared" si="10"/>
        <v>0.01</v>
      </c>
      <c r="J93" s="15">
        <f t="shared" si="11"/>
        <v>-3.1523002003570482</v>
      </c>
      <c r="K93" s="17">
        <f t="shared" si="12"/>
        <v>0.84594311999999994</v>
      </c>
      <c r="L93" s="17">
        <f t="shared" si="13"/>
        <v>2.3063787594653848</v>
      </c>
      <c r="M93" s="17">
        <f t="shared" si="14"/>
        <v>0.86716025795502771</v>
      </c>
      <c r="N93" s="14">
        <f t="shared" si="15"/>
        <v>-89.75157610692375</v>
      </c>
    </row>
    <row r="94" spans="6:14">
      <c r="F94" s="16">
        <f>Zcoupled!$F93</f>
        <v>564</v>
      </c>
      <c r="G94" s="14">
        <f t="shared" si="8"/>
        <v>637.85016000000007</v>
      </c>
      <c r="H94" s="19">
        <f t="shared" si="9"/>
        <v>2351.6494845748725</v>
      </c>
      <c r="I94" s="27">
        <f t="shared" si="10"/>
        <v>0.01</v>
      </c>
      <c r="J94" s="15">
        <f t="shared" si="11"/>
        <v>-3.1355326460998296</v>
      </c>
      <c r="K94" s="17">
        <f t="shared" si="12"/>
        <v>0.85046688000000004</v>
      </c>
      <c r="L94" s="17">
        <f t="shared" si="13"/>
        <v>2.2850876472033632</v>
      </c>
      <c r="M94" s="17">
        <f t="shared" si="14"/>
        <v>0.87523995083852835</v>
      </c>
      <c r="N94" s="14">
        <f t="shared" si="15"/>
        <v>-89.749261423453291</v>
      </c>
    </row>
    <row r="95" spans="6:14">
      <c r="F95" s="16">
        <f>Zcoupled!$F94</f>
        <v>567</v>
      </c>
      <c r="G95" s="14">
        <f t="shared" si="8"/>
        <v>641.24297999999999</v>
      </c>
      <c r="H95" s="19">
        <f t="shared" si="9"/>
        <v>2339.2068947093971</v>
      </c>
      <c r="I95" s="27">
        <f t="shared" si="10"/>
        <v>0.01</v>
      </c>
      <c r="J95" s="15">
        <f t="shared" si="11"/>
        <v>-3.1189425262791963</v>
      </c>
      <c r="K95" s="17">
        <f t="shared" si="12"/>
        <v>0.85499063999999991</v>
      </c>
      <c r="L95" s="17">
        <f t="shared" si="13"/>
        <v>2.2639739714464762</v>
      </c>
      <c r="M95" s="17">
        <f t="shared" si="14"/>
        <v>0.88340238237022639</v>
      </c>
      <c r="N95" s="14">
        <f t="shared" si="15"/>
        <v>-89.746923036465688</v>
      </c>
    </row>
    <row r="96" spans="6:14">
      <c r="F96" s="16">
        <f>Zcoupled!$F95</f>
        <v>570</v>
      </c>
      <c r="G96" s="14">
        <f t="shared" si="8"/>
        <v>644.63580000000002</v>
      </c>
      <c r="H96" s="19">
        <f t="shared" si="9"/>
        <v>2326.8952794740844</v>
      </c>
      <c r="I96" s="27">
        <f t="shared" si="10"/>
        <v>0.01</v>
      </c>
      <c r="J96" s="15">
        <f t="shared" si="11"/>
        <v>-3.1025270392987792</v>
      </c>
      <c r="K96" s="17">
        <f t="shared" si="12"/>
        <v>0.85951440000000001</v>
      </c>
      <c r="L96" s="17">
        <f t="shared" si="13"/>
        <v>2.2430349306361848</v>
      </c>
      <c r="M96" s="17">
        <f t="shared" si="14"/>
        <v>0.89164906559557955</v>
      </c>
      <c r="N96" s="14">
        <f t="shared" si="15"/>
        <v>-89.744560512484384</v>
      </c>
    </row>
    <row r="97" spans="6:14">
      <c r="F97" s="16">
        <f>Zcoupled!$F96</f>
        <v>573</v>
      </c>
      <c r="G97" s="14">
        <f t="shared" si="8"/>
        <v>648.02862000000005</v>
      </c>
      <c r="H97" s="19">
        <f t="shared" si="9"/>
        <v>2314.7125816757907</v>
      </c>
      <c r="I97" s="27">
        <f t="shared" si="10"/>
        <v>0.01</v>
      </c>
      <c r="J97" s="15">
        <f t="shared" si="11"/>
        <v>-3.0862834422343877</v>
      </c>
      <c r="K97" s="17">
        <f t="shared" si="12"/>
        <v>0.86403816</v>
      </c>
      <c r="L97" s="17">
        <f t="shared" si="13"/>
        <v>2.2222677818870062</v>
      </c>
      <c r="M97" s="17">
        <f t="shared" si="14"/>
        <v>0.89998154871404801</v>
      </c>
      <c r="N97" s="14">
        <f t="shared" si="15"/>
        <v>-89.742173407961133</v>
      </c>
    </row>
    <row r="98" spans="6:14">
      <c r="F98" s="16">
        <f>Zcoupled!$F97</f>
        <v>576</v>
      </c>
      <c r="G98" s="14">
        <f t="shared" si="8"/>
        <v>651.42144000000008</v>
      </c>
      <c r="H98" s="19">
        <f t="shared" si="9"/>
        <v>2302.6567869795626</v>
      </c>
      <c r="I98" s="27">
        <f t="shared" si="10"/>
        <v>0.01</v>
      </c>
      <c r="J98" s="15">
        <f t="shared" si="11"/>
        <v>-3.0702090493060834</v>
      </c>
      <c r="K98" s="17">
        <f t="shared" si="12"/>
        <v>0.86856191999999999</v>
      </c>
      <c r="L98" s="17">
        <f t="shared" si="13"/>
        <v>2.2016698394586136</v>
      </c>
      <c r="M98" s="17">
        <f t="shared" si="14"/>
        <v>0.90840141612322578</v>
      </c>
      <c r="N98" s="14">
        <f t="shared" si="15"/>
        <v>-89.739761268976878</v>
      </c>
    </row>
    <row r="99" spans="6:14">
      <c r="F99" s="16">
        <f>Zcoupled!$F98</f>
        <v>579</v>
      </c>
      <c r="G99" s="14">
        <f t="shared" si="8"/>
        <v>654.81425999999999</v>
      </c>
      <c r="H99" s="19">
        <f t="shared" si="9"/>
        <v>2290.7259227983213</v>
      </c>
      <c r="I99" s="27">
        <f t="shared" si="10"/>
        <v>0.01</v>
      </c>
      <c r="J99" s="15">
        <f t="shared" si="11"/>
        <v>-3.0543012303977619</v>
      </c>
      <c r="K99" s="17">
        <f t="shared" si="12"/>
        <v>0.87308568000000009</v>
      </c>
      <c r="L99" s="17">
        <f t="shared" si="13"/>
        <v>2.1812384732754491</v>
      </c>
      <c r="M99" s="17">
        <f t="shared" si="14"/>
        <v>0.91691028950021547</v>
      </c>
      <c r="N99" s="14">
        <f t="shared" si="15"/>
        <v>-89.737323630931897</v>
      </c>
    </row>
    <row r="100" spans="6:14">
      <c r="F100" s="16">
        <f>Zcoupled!$F99</f>
        <v>582</v>
      </c>
      <c r="G100" s="14">
        <f t="shared" si="8"/>
        <v>658.20708000000002</v>
      </c>
      <c r="H100" s="19">
        <f t="shared" si="9"/>
        <v>2278.9180572168871</v>
      </c>
      <c r="I100" s="27">
        <f t="shared" si="10"/>
        <v>0.01</v>
      </c>
      <c r="J100" s="15">
        <f t="shared" si="11"/>
        <v>-3.0385574096225159</v>
      </c>
      <c r="K100" s="17">
        <f t="shared" si="12"/>
        <v>0.87760943999999985</v>
      </c>
      <c r="L100" s="17">
        <f t="shared" si="13"/>
        <v>2.1609711074921094</v>
      </c>
      <c r="M100" s="17">
        <f t="shared" si="14"/>
        <v>0.92550982892181166</v>
      </c>
      <c r="N100" s="14">
        <f t="shared" si="15"/>
        <v>-89.734860018224865</v>
      </c>
    </row>
    <row r="101" spans="6:14">
      <c r="F101" s="16">
        <f>Zcoupled!$F100</f>
        <v>585</v>
      </c>
      <c r="G101" s="14">
        <f t="shared" si="8"/>
        <v>661.59990000000005</v>
      </c>
      <c r="H101" s="19">
        <f t="shared" si="9"/>
        <v>2267.231297949108</v>
      </c>
      <c r="I101" s="27">
        <f t="shared" si="10"/>
        <v>0.01</v>
      </c>
      <c r="J101" s="15">
        <f t="shared" si="11"/>
        <v>-3.0229750639321438</v>
      </c>
      <c r="K101" s="17">
        <f t="shared" si="12"/>
        <v>0.88213319999999995</v>
      </c>
      <c r="L101" s="17">
        <f t="shared" si="13"/>
        <v>2.1408652191028876</v>
      </c>
      <c r="M101" s="17">
        <f t="shared" si="14"/>
        <v>0.93420173402512641</v>
      </c>
      <c r="N101" s="14">
        <f t="shared" si="15"/>
        <v>-89.732369943920318</v>
      </c>
    </row>
    <row r="102" spans="6:14">
      <c r="F102" s="16">
        <f>Zcoupled!$F101</f>
        <v>588</v>
      </c>
      <c r="G102" s="14">
        <f t="shared" si="8"/>
        <v>664.99272000000008</v>
      </c>
      <c r="H102" s="19">
        <f t="shared" si="9"/>
        <v>2255.6637913269187</v>
      </c>
      <c r="I102" s="27">
        <f t="shared" si="10"/>
        <v>0.01</v>
      </c>
      <c r="J102" s="15">
        <f t="shared" si="11"/>
        <v>-3.0075517217692243</v>
      </c>
      <c r="K102" s="17">
        <f t="shared" si="12"/>
        <v>0.88665695999999994</v>
      </c>
      <c r="L102" s="17">
        <f t="shared" si="13"/>
        <v>2.120918336593876</v>
      </c>
      <c r="M102" s="17">
        <f t="shared" si="14"/>
        <v>0.94298774521037576</v>
      </c>
      <c r="N102" s="14">
        <f t="shared" si="15"/>
        <v>-89.72985290940403</v>
      </c>
    </row>
    <row r="103" spans="6:14">
      <c r="F103" s="16">
        <f>Zcoupled!$F102</f>
        <v>591</v>
      </c>
      <c r="G103" s="14">
        <f t="shared" si="8"/>
        <v>668.38553999999999</v>
      </c>
      <c r="H103" s="19">
        <f t="shared" si="9"/>
        <v>2244.2137213201827</v>
      </c>
      <c r="I103" s="27">
        <f t="shared" si="10"/>
        <v>0.01</v>
      </c>
      <c r="J103" s="15">
        <f t="shared" si="11"/>
        <v>-2.9922849617602441</v>
      </c>
      <c r="K103" s="17">
        <f t="shared" si="12"/>
        <v>0.89118072000000015</v>
      </c>
      <c r="L103" s="17">
        <f t="shared" si="13"/>
        <v>2.1011280386361251</v>
      </c>
      <c r="M103" s="17">
        <f t="shared" si="14"/>
        <v>0.95186964488762482</v>
      </c>
      <c r="N103" s="14">
        <f t="shared" si="15"/>
        <v>-89.727308404025806</v>
      </c>
    </row>
    <row r="104" spans="6:14">
      <c r="F104" s="16">
        <f>Zcoupled!$F103</f>
        <v>594</v>
      </c>
      <c r="G104" s="14">
        <f t="shared" si="8"/>
        <v>671.77836000000002</v>
      </c>
      <c r="H104" s="19">
        <f t="shared" si="9"/>
        <v>2232.8793085862426</v>
      </c>
      <c r="I104" s="27">
        <f t="shared" si="10"/>
        <v>0.01</v>
      </c>
      <c r="J104" s="15">
        <f t="shared" si="11"/>
        <v>-2.9771724114483233</v>
      </c>
      <c r="K104" s="17">
        <f t="shared" si="12"/>
        <v>0.89570448000000003</v>
      </c>
      <c r="L104" s="17">
        <f t="shared" si="13"/>
        <v>2.0814919528184013</v>
      </c>
      <c r="M104" s="17">
        <f t="shared" si="14"/>
        <v>0.96084925876938465</v>
      </c>
      <c r="N104" s="14">
        <f t="shared" si="15"/>
        <v>-89.724735904729158</v>
      </c>
    </row>
    <row r="105" spans="6:14">
      <c r="F105" s="16">
        <f>Zcoupled!$F104</f>
        <v>597</v>
      </c>
      <c r="G105" s="14">
        <f t="shared" si="8"/>
        <v>675.17118000000005</v>
      </c>
      <c r="H105" s="19">
        <f t="shared" si="9"/>
        <v>2221.6588095481206</v>
      </c>
      <c r="I105" s="27">
        <f t="shared" si="10"/>
        <v>0.01</v>
      </c>
      <c r="J105" s="15">
        <f t="shared" si="11"/>
        <v>-2.962211746064161</v>
      </c>
      <c r="K105" s="17">
        <f t="shared" si="12"/>
        <v>0.90022824000000012</v>
      </c>
      <c r="L105" s="17">
        <f t="shared" si="13"/>
        <v>2.0620077544181665</v>
      </c>
      <c r="M105" s="17">
        <f t="shared" si="14"/>
        <v>0.9699284572110336</v>
      </c>
      <c r="N105" s="14">
        <f t="shared" si="15"/>
        <v>-89.722134875667237</v>
      </c>
    </row>
    <row r="106" spans="6:14">
      <c r="F106" s="16">
        <f>Zcoupled!$F105</f>
        <v>600</v>
      </c>
      <c r="G106" s="14">
        <f t="shared" si="8"/>
        <v>678.56400000000008</v>
      </c>
      <c r="H106" s="19">
        <f t="shared" si="9"/>
        <v>2210.5505155003802</v>
      </c>
      <c r="I106" s="27">
        <f t="shared" si="10"/>
        <v>0.01</v>
      </c>
      <c r="J106" s="15">
        <f t="shared" si="11"/>
        <v>-2.9474006873338401</v>
      </c>
      <c r="K106" s="17">
        <f t="shared" si="12"/>
        <v>0.904752</v>
      </c>
      <c r="L106" s="17">
        <f t="shared" si="13"/>
        <v>2.0426731652094174</v>
      </c>
      <c r="M106" s="17">
        <f t="shared" si="14"/>
        <v>0.97910915660115283</v>
      </c>
      <c r="N106" s="14">
        <f t="shared" si="15"/>
        <v>-89.719504767804409</v>
      </c>
    </row>
    <row r="107" spans="6:14">
      <c r="F107" s="16">
        <f>Zcoupled!$F106</f>
        <v>603</v>
      </c>
      <c r="G107" s="14">
        <f t="shared" si="8"/>
        <v>681.95681999999999</v>
      </c>
      <c r="H107" s="19">
        <f t="shared" si="9"/>
        <v>2199.5527517416717</v>
      </c>
      <c r="I107" s="27">
        <f t="shared" si="10"/>
        <v>0.01</v>
      </c>
      <c r="J107" s="15">
        <f t="shared" si="11"/>
        <v>-2.932737002322229</v>
      </c>
      <c r="K107" s="17">
        <f t="shared" si="12"/>
        <v>0.9092757600000001</v>
      </c>
      <c r="L107" s="17">
        <f t="shared" si="13"/>
        <v>2.0234859523061233</v>
      </c>
      <c r="M107" s="17">
        <f t="shared" si="14"/>
        <v>0.98839332080395381</v>
      </c>
      <c r="N107" s="14">
        <f t="shared" si="15"/>
        <v>-89.716845018503136</v>
      </c>
    </row>
    <row r="108" spans="6:14">
      <c r="F108" s="16">
        <f>Zcoupled!$F107</f>
        <v>606</v>
      </c>
      <c r="G108" s="14">
        <f t="shared" si="8"/>
        <v>685.34964000000002</v>
      </c>
      <c r="H108" s="19">
        <f t="shared" si="9"/>
        <v>2188.6638767330496</v>
      </c>
      <c r="I108" s="27">
        <f t="shared" si="10"/>
        <v>0.01</v>
      </c>
      <c r="J108" s="15">
        <f t="shared" si="11"/>
        <v>-2.918218502310733</v>
      </c>
      <c r="K108" s="17">
        <f t="shared" si="12"/>
        <v>0.91379952000000009</v>
      </c>
      <c r="L108" s="17">
        <f t="shared" si="13"/>
        <v>2.0044439270400143</v>
      </c>
      <c r="M108" s="17">
        <f t="shared" si="14"/>
        <v>0.99778296265609345</v>
      </c>
      <c r="N108" s="14">
        <f t="shared" si="15"/>
        <v>-89.714155051094977</v>
      </c>
    </row>
    <row r="109" spans="6:14">
      <c r="F109" s="16">
        <f>Zcoupled!$F108</f>
        <v>609</v>
      </c>
      <c r="G109" s="14">
        <f t="shared" si="8"/>
        <v>688.74246000000005</v>
      </c>
      <c r="H109" s="19">
        <f t="shared" si="9"/>
        <v>2177.8822812811627</v>
      </c>
      <c r="I109" s="27">
        <f t="shared" si="10"/>
        <v>0.01</v>
      </c>
      <c r="J109" s="15">
        <f t="shared" si="11"/>
        <v>-2.9038430417082166</v>
      </c>
      <c r="K109" s="17">
        <f t="shared" si="12"/>
        <v>0.91832328000000008</v>
      </c>
      <c r="L109" s="17">
        <f t="shared" si="13"/>
        <v>1.985544943871544</v>
      </c>
      <c r="M109" s="17">
        <f t="shared" si="14"/>
        <v>1.0072801455202876</v>
      </c>
      <c r="N109" s="14">
        <f t="shared" si="15"/>
        <v>-89.711434274435476</v>
      </c>
    </row>
    <row r="110" spans="6:14">
      <c r="F110" s="16">
        <f>Zcoupled!$F109</f>
        <v>612</v>
      </c>
      <c r="G110" s="14">
        <f t="shared" si="8"/>
        <v>692.13528000000008</v>
      </c>
      <c r="H110" s="19">
        <f t="shared" si="9"/>
        <v>2167.2063877454707</v>
      </c>
      <c r="I110" s="27">
        <f t="shared" si="10"/>
        <v>0.01</v>
      </c>
      <c r="J110" s="15">
        <f t="shared" si="11"/>
        <v>-2.8896085169939609</v>
      </c>
      <c r="K110" s="17">
        <f t="shared" si="12"/>
        <v>0.92284704000000006</v>
      </c>
      <c r="L110" s="17">
        <f t="shared" si="13"/>
        <v>1.9667868993328856</v>
      </c>
      <c r="M110" s="17">
        <f t="shared" si="14"/>
        <v>1.016886984898252</v>
      </c>
      <c r="N110" s="14">
        <f t="shared" si="15"/>
        <v>-89.708682082442067</v>
      </c>
    </row>
    <row r="111" spans="6:14">
      <c r="F111" s="16">
        <f>Zcoupled!$F110</f>
        <v>615</v>
      </c>
      <c r="G111" s="14">
        <f t="shared" si="8"/>
        <v>695.52809999999999</v>
      </c>
      <c r="H111" s="19">
        <f t="shared" si="9"/>
        <v>2156.6346492686635</v>
      </c>
      <c r="I111" s="27">
        <f t="shared" si="10"/>
        <v>0.01</v>
      </c>
      <c r="J111" s="15">
        <f t="shared" si="11"/>
        <v>-2.8755128656915514</v>
      </c>
      <c r="K111" s="17">
        <f t="shared" si="12"/>
        <v>0.92737080000000005</v>
      </c>
      <c r="L111" s="17">
        <f t="shared" si="13"/>
        <v>1.9481677310018624</v>
      </c>
      <c r="M111" s="17">
        <f t="shared" si="14"/>
        <v>1.0266056501056418</v>
      </c>
      <c r="N111" s="14">
        <f t="shared" si="15"/>
        <v>-89.705897853614147</v>
      </c>
    </row>
    <row r="112" spans="6:14">
      <c r="F112" s="16">
        <f>Zcoupled!$F111</f>
        <v>618</v>
      </c>
      <c r="G112" s="14">
        <f t="shared" si="8"/>
        <v>698.92092000000002</v>
      </c>
      <c r="H112" s="19">
        <f t="shared" si="9"/>
        <v>2146.1655490294952</v>
      </c>
      <c r="I112" s="27">
        <f t="shared" si="10"/>
        <v>0.01</v>
      </c>
      <c r="J112" s="15">
        <f t="shared" si="11"/>
        <v>-2.8615540653726605</v>
      </c>
      <c r="K112" s="17">
        <f t="shared" si="12"/>
        <v>0.93189456000000004</v>
      </c>
      <c r="L112" s="17">
        <f t="shared" si="13"/>
        <v>1.9296854165057737</v>
      </c>
      <c r="M112" s="17">
        <f t="shared" si="14"/>
        <v>1.0364383660117773</v>
      </c>
      <c r="N112" s="14">
        <f t="shared" si="15"/>
        <v>-89.703080950534613</v>
      </c>
    </row>
    <row r="113" spans="6:14">
      <c r="F113" s="16">
        <f>Zcoupled!$F112</f>
        <v>621</v>
      </c>
      <c r="G113" s="14">
        <f t="shared" si="8"/>
        <v>702.31374000000005</v>
      </c>
      <c r="H113" s="19">
        <f t="shared" si="9"/>
        <v>2135.7975995172756</v>
      </c>
      <c r="I113" s="27">
        <f t="shared" si="10"/>
        <v>0.01</v>
      </c>
      <c r="J113" s="15">
        <f t="shared" si="11"/>
        <v>-2.8477301326897004</v>
      </c>
      <c r="K113" s="17">
        <f t="shared" si="12"/>
        <v>0.93641832000000003</v>
      </c>
      <c r="L113" s="17">
        <f t="shared" si="13"/>
        <v>1.9113379725540924</v>
      </c>
      <c r="M113" s="17">
        <f t="shared" si="14"/>
        <v>1.0463874148471135</v>
      </c>
      <c r="N113" s="14">
        <f t="shared" si="15"/>
        <v>-89.700230719351978</v>
      </c>
    </row>
    <row r="114" spans="6:14">
      <c r="F114" s="16">
        <f>Zcoupled!$F113</f>
        <v>624</v>
      </c>
      <c r="G114" s="14">
        <f t="shared" si="8"/>
        <v>705.70656000000008</v>
      </c>
      <c r="H114" s="19">
        <f t="shared" si="9"/>
        <v>2125.5293418272886</v>
      </c>
      <c r="I114" s="27">
        <f t="shared" si="10"/>
        <v>0.01</v>
      </c>
      <c r="J114" s="15">
        <f t="shared" si="11"/>
        <v>-2.8340391224363848</v>
      </c>
      <c r="K114" s="17">
        <f t="shared" si="12"/>
        <v>0.94094208000000001</v>
      </c>
      <c r="L114" s="17">
        <f t="shared" si="13"/>
        <v>1.8931234539990749</v>
      </c>
      <c r="M114" s="17">
        <f t="shared" si="14"/>
        <v>1.0564551380815428</v>
      </c>
      <c r="N114" s="14">
        <f t="shared" si="15"/>
        <v>-89.697346489242221</v>
      </c>
    </row>
    <row r="115" spans="6:14">
      <c r="F115" s="16">
        <f>Zcoupled!$F114</f>
        <v>627</v>
      </c>
      <c r="G115" s="14">
        <f t="shared" si="8"/>
        <v>709.09938</v>
      </c>
      <c r="H115" s="19">
        <f t="shared" si="9"/>
        <v>2115.3593449764403</v>
      </c>
      <c r="I115" s="27">
        <f t="shared" si="10"/>
        <v>0.01</v>
      </c>
      <c r="J115" s="15">
        <f t="shared" si="11"/>
        <v>-2.820479126635254</v>
      </c>
      <c r="K115" s="17">
        <f t="shared" si="12"/>
        <v>0.94546584</v>
      </c>
      <c r="L115" s="17">
        <f t="shared" si="13"/>
        <v>1.8750399529233337</v>
      </c>
      <c r="M115" s="17">
        <f t="shared" si="14"/>
        <v>1.0666439383768032</v>
      </c>
      <c r="N115" s="14">
        <f t="shared" si="15"/>
        <v>-89.694427571849388</v>
      </c>
    </row>
    <row r="116" spans="6:14">
      <c r="F116" s="16">
        <f>Zcoupled!$F115</f>
        <v>630</v>
      </c>
      <c r="G116" s="14">
        <f t="shared" si="8"/>
        <v>712.49220000000003</v>
      </c>
      <c r="H116" s="19">
        <f t="shared" si="9"/>
        <v>2105.2862052384571</v>
      </c>
      <c r="I116" s="27">
        <f t="shared" si="10"/>
        <v>0.01</v>
      </c>
      <c r="J116" s="15">
        <f t="shared" si="11"/>
        <v>-2.8070482736512763</v>
      </c>
      <c r="K116" s="17">
        <f t="shared" si="12"/>
        <v>0.9499896000000001</v>
      </c>
      <c r="L116" s="17">
        <f t="shared" si="13"/>
        <v>1.8570855977534899</v>
      </c>
      <c r="M116" s="17">
        <f t="shared" si="14"/>
        <v>1.0769562816164171</v>
      </c>
      <c r="N116" s="14">
        <f t="shared" si="15"/>
        <v>-89.691473260703887</v>
      </c>
    </row>
    <row r="117" spans="6:14">
      <c r="F117" s="16">
        <f>Zcoupled!$F116</f>
        <v>633</v>
      </c>
      <c r="G117" s="14">
        <f t="shared" si="8"/>
        <v>715.88502000000005</v>
      </c>
      <c r="H117" s="19">
        <f t="shared" si="9"/>
        <v>2095.3085454979905</v>
      </c>
      <c r="I117" s="27">
        <f t="shared" si="10"/>
        <v>0.01</v>
      </c>
      <c r="J117" s="15">
        <f t="shared" si="11"/>
        <v>-2.7937447273306542</v>
      </c>
      <c r="K117" s="17">
        <f t="shared" si="12"/>
        <v>0.95451336000000009</v>
      </c>
      <c r="L117" s="17">
        <f t="shared" si="13"/>
        <v>1.8392585523990335</v>
      </c>
      <c r="M117" s="17">
        <f t="shared" si="14"/>
        <v>1.0873946990167878</v>
      </c>
      <c r="N117" s="14">
        <f t="shared" si="15"/>
        <v>-89.688482830617744</v>
      </c>
    </row>
    <row r="118" spans="6:14">
      <c r="F118" s="16">
        <f>Zcoupled!$F117</f>
        <v>636</v>
      </c>
      <c r="G118" s="14">
        <f t="shared" si="8"/>
        <v>719.27784000000008</v>
      </c>
      <c r="H118" s="19">
        <f t="shared" si="9"/>
        <v>2085.4250146230002</v>
      </c>
      <c r="I118" s="27">
        <f t="shared" si="10"/>
        <v>0.01</v>
      </c>
      <c r="J118" s="15">
        <f t="shared" si="11"/>
        <v>-2.7805666861640002</v>
      </c>
      <c r="K118" s="17">
        <f t="shared" si="12"/>
        <v>0.95903712000000008</v>
      </c>
      <c r="L118" s="17">
        <f t="shared" si="13"/>
        <v>1.8215570154155512</v>
      </c>
      <c r="M118" s="17">
        <f t="shared" si="14"/>
        <v>1.0979617893232623</v>
      </c>
      <c r="N118" s="14">
        <f t="shared" si="15"/>
        <v>-89.685455537055276</v>
      </c>
    </row>
    <row r="119" spans="6:14">
      <c r="F119" s="16">
        <f>Zcoupled!$F118</f>
        <v>639</v>
      </c>
      <c r="G119" s="14">
        <f t="shared" si="8"/>
        <v>722.67066</v>
      </c>
      <c r="H119" s="19">
        <f t="shared" si="9"/>
        <v>2075.6342868548172</v>
      </c>
      <c r="I119" s="27">
        <f t="shared" si="10"/>
        <v>0.01</v>
      </c>
      <c r="J119" s="15">
        <f t="shared" si="11"/>
        <v>-2.7675123824730896</v>
      </c>
      <c r="K119" s="17">
        <f t="shared" si="12"/>
        <v>0.96356087999999995</v>
      </c>
      <c r="L119" s="17">
        <f t="shared" si="13"/>
        <v>1.8039792191915398</v>
      </c>
      <c r="M119" s="17">
        <f t="shared" si="14"/>
        <v>1.1086602210951784</v>
      </c>
      <c r="N119" s="14">
        <f t="shared" si="15"/>
        <v>-89.68239061547844</v>
      </c>
    </row>
    <row r="120" spans="6:14">
      <c r="F120" s="16">
        <f>Zcoupled!$F119</f>
        <v>642</v>
      </c>
      <c r="G120" s="14">
        <f t="shared" si="8"/>
        <v>726.06348000000003</v>
      </c>
      <c r="H120" s="19">
        <f t="shared" si="9"/>
        <v>2065.9350612153089</v>
      </c>
      <c r="I120" s="27">
        <f t="shared" si="10"/>
        <v>0.01</v>
      </c>
      <c r="J120" s="15">
        <f t="shared" si="11"/>
        <v>-2.7545800816204116</v>
      </c>
      <c r="K120" s="17">
        <f t="shared" si="12"/>
        <v>0.96808463999999983</v>
      </c>
      <c r="L120" s="17">
        <f t="shared" si="13"/>
        <v>1.7865234291580141</v>
      </c>
      <c r="M120" s="17">
        <f t="shared" si="14"/>
        <v>1.1194927350841388</v>
      </c>
      <c r="N120" s="14">
        <f t="shared" si="15"/>
        <v>-89.679287280665321</v>
      </c>
    </row>
    <row r="121" spans="6:14">
      <c r="F121" s="16">
        <f>Zcoupled!$F120</f>
        <v>645</v>
      </c>
      <c r="G121" s="14">
        <f t="shared" si="8"/>
        <v>729.45630000000017</v>
      </c>
      <c r="H121" s="19">
        <f t="shared" si="9"/>
        <v>2056.3260609305858</v>
      </c>
      <c r="I121" s="27">
        <f t="shared" si="10"/>
        <v>0.01</v>
      </c>
      <c r="J121" s="15">
        <f t="shared" si="11"/>
        <v>-2.7417680812407812</v>
      </c>
      <c r="K121" s="17">
        <f t="shared" si="12"/>
        <v>0.97260840000000026</v>
      </c>
      <c r="L121" s="17">
        <f t="shared" si="13"/>
        <v>1.7691879430201816</v>
      </c>
      <c r="M121" s="17">
        <f t="shared" si="14"/>
        <v>1.1304621467099754</v>
      </c>
      <c r="N121" s="14">
        <f t="shared" si="15"/>
        <v>-89.676144726000828</v>
      </c>
    </row>
    <row r="122" spans="6:14">
      <c r="F122" s="16">
        <f>Zcoupled!$F121</f>
        <v>648</v>
      </c>
      <c r="G122" s="14">
        <f t="shared" si="8"/>
        <v>732.84912000000008</v>
      </c>
      <c r="H122" s="19">
        <f t="shared" si="9"/>
        <v>2046.8060328707222</v>
      </c>
      <c r="I122" s="27">
        <f t="shared" si="10"/>
        <v>0.01</v>
      </c>
      <c r="J122" s="15">
        <f t="shared" si="11"/>
        <v>-2.7290747104942961</v>
      </c>
      <c r="K122" s="17">
        <f t="shared" si="12"/>
        <v>0.97713216000000014</v>
      </c>
      <c r="L122" s="17">
        <f t="shared" si="13"/>
        <v>1.7519710900104657</v>
      </c>
      <c r="M122" s="17">
        <f t="shared" si="14"/>
        <v>1.1415713486391219</v>
      </c>
      <c r="N122" s="14">
        <f t="shared" si="15"/>
        <v>-89.672962122737786</v>
      </c>
    </row>
    <row r="123" spans="6:14">
      <c r="F123" s="16">
        <f>Zcoupled!$F122</f>
        <v>651</v>
      </c>
      <c r="G123" s="14">
        <f t="shared" si="8"/>
        <v>736.24194000000011</v>
      </c>
      <c r="H123" s="19">
        <f t="shared" si="9"/>
        <v>2037.3737470049584</v>
      </c>
      <c r="I123" s="27">
        <f t="shared" si="10"/>
        <v>0.01</v>
      </c>
      <c r="J123" s="15">
        <f t="shared" si="11"/>
        <v>-2.7164983293399447</v>
      </c>
      <c r="K123" s="17">
        <f t="shared" si="12"/>
        <v>0.98165592000000013</v>
      </c>
      <c r="L123" s="17">
        <f t="shared" si="13"/>
        <v>1.7348712301621767</v>
      </c>
      <c r="M123" s="17">
        <f t="shared" si="14"/>
        <v>1.1528233134703829</v>
      </c>
      <c r="N123" s="14">
        <f t="shared" si="15"/>
        <v>-89.669738619227502</v>
      </c>
    </row>
    <row r="124" spans="6:14">
      <c r="F124" s="16">
        <f>Zcoupled!$F123</f>
        <v>654</v>
      </c>
      <c r="G124" s="14">
        <f t="shared" si="8"/>
        <v>739.63476000000014</v>
      </c>
      <c r="H124" s="19">
        <f t="shared" si="9"/>
        <v>2028.0279958719082</v>
      </c>
      <c r="I124" s="27">
        <f t="shared" si="10"/>
        <v>0.01</v>
      </c>
      <c r="J124" s="15">
        <f t="shared" si="11"/>
        <v>-2.7040373278292109</v>
      </c>
      <c r="K124" s="17">
        <f t="shared" si="12"/>
        <v>0.98617968000000011</v>
      </c>
      <c r="L124" s="17">
        <f t="shared" si="13"/>
        <v>1.7178867536031903</v>
      </c>
      <c r="M124" s="17">
        <f t="shared" si="14"/>
        <v>1.1642210965333366</v>
      </c>
      <c r="N124" s="14">
        <f t="shared" si="15"/>
        <v>-89.666473340117889</v>
      </c>
    </row>
    <row r="125" spans="6:14">
      <c r="F125" s="16">
        <f>Zcoupled!$F124</f>
        <v>657</v>
      </c>
      <c r="G125" s="14">
        <f t="shared" si="8"/>
        <v>743.02758000000017</v>
      </c>
      <c r="H125" s="19">
        <f t="shared" si="9"/>
        <v>2018.7675940642739</v>
      </c>
      <c r="I125" s="27">
        <f t="shared" si="10"/>
        <v>0.01</v>
      </c>
      <c r="J125" s="15">
        <f t="shared" si="11"/>
        <v>-2.6916901254190315</v>
      </c>
      <c r="K125" s="17">
        <f t="shared" si="12"/>
        <v>0.9907034400000001</v>
      </c>
      <c r="L125" s="17">
        <f t="shared" si="13"/>
        <v>1.7010160798689773</v>
      </c>
      <c r="M125" s="17">
        <f t="shared" si="14"/>
        <v>1.1757678388049408</v>
      </c>
      <c r="N125" s="14">
        <f t="shared" si="15"/>
        <v>-89.6631653855178</v>
      </c>
    </row>
    <row r="126" spans="6:14">
      <c r="F126" s="16">
        <f>Zcoupled!$F125</f>
        <v>660</v>
      </c>
      <c r="G126" s="14">
        <f t="shared" si="8"/>
        <v>746.42040000000009</v>
      </c>
      <c r="H126" s="19">
        <f t="shared" si="9"/>
        <v>2009.5913777276182</v>
      </c>
      <c r="I126" s="27">
        <f t="shared" si="10"/>
        <v>0.01</v>
      </c>
      <c r="J126" s="15">
        <f t="shared" si="11"/>
        <v>-2.6794551703034908</v>
      </c>
      <c r="K126" s="17">
        <f t="shared" si="12"/>
        <v>0.99522720000000009</v>
      </c>
      <c r="L126" s="17">
        <f t="shared" si="13"/>
        <v>1.6842576572343724</v>
      </c>
      <c r="M126" s="17">
        <f t="shared" si="14"/>
        <v>1.1874667699502053</v>
      </c>
      <c r="N126" s="14">
        <f t="shared" si="15"/>
        <v>-89.659813830125785</v>
      </c>
    </row>
    <row r="127" spans="6:14">
      <c r="F127" s="16">
        <f>Zcoupled!$F126</f>
        <v>663</v>
      </c>
      <c r="G127" s="14">
        <f t="shared" si="8"/>
        <v>749.81322000000011</v>
      </c>
      <c r="H127" s="19">
        <f t="shared" si="9"/>
        <v>2000.4982040727421</v>
      </c>
      <c r="I127" s="27">
        <f t="shared" si="10"/>
        <v>0.01</v>
      </c>
      <c r="J127" s="15">
        <f t="shared" si="11"/>
        <v>-2.6673309387636559</v>
      </c>
      <c r="K127" s="17">
        <f t="shared" si="12"/>
        <v>0.99975096000000008</v>
      </c>
      <c r="L127" s="17">
        <f t="shared" si="13"/>
        <v>1.6676099620634901</v>
      </c>
      <c r="M127" s="17">
        <f t="shared" si="14"/>
        <v>1.1993212114931315</v>
      </c>
      <c r="N127" s="14">
        <f t="shared" si="15"/>
        <v>-89.656417722321521</v>
      </c>
    </row>
    <row r="128" spans="6:14">
      <c r="F128" s="16">
        <f>Zcoupled!$F127</f>
        <v>666</v>
      </c>
      <c r="G128" s="14">
        <f t="shared" si="8"/>
        <v>753.20604000000014</v>
      </c>
      <c r="H128" s="19">
        <f t="shared" si="9"/>
        <v>1991.4869509012433</v>
      </c>
      <c r="I128" s="27">
        <f t="shared" si="10"/>
        <v>0.01</v>
      </c>
      <c r="J128" s="15">
        <f t="shared" si="11"/>
        <v>-2.6553159345349906</v>
      </c>
      <c r="K128" s="17">
        <f t="shared" si="12"/>
        <v>1.0042747200000002</v>
      </c>
      <c r="L128" s="17">
        <f t="shared" si="13"/>
        <v>1.6510714981772221</v>
      </c>
      <c r="M128" s="17">
        <f t="shared" si="14"/>
        <v>1.211334580124479</v>
      </c>
      <c r="N128" s="14">
        <f t="shared" si="15"/>
        <v>-89.652976083218064</v>
      </c>
    </row>
    <row r="129" spans="6:14">
      <c r="F129" s="16">
        <f>Zcoupled!$F128</f>
        <v>669</v>
      </c>
      <c r="G129" s="14">
        <f t="shared" si="8"/>
        <v>756.59886000000006</v>
      </c>
      <c r="H129" s="19">
        <f t="shared" si="9"/>
        <v>1982.5565161438387</v>
      </c>
      <c r="I129" s="27">
        <f t="shared" si="10"/>
        <v>0.01</v>
      </c>
      <c r="J129" s="15">
        <f t="shared" si="11"/>
        <v>-2.6434086881917849</v>
      </c>
      <c r="K129" s="17">
        <f t="shared" si="12"/>
        <v>1.0087984800000001</v>
      </c>
      <c r="L129" s="17">
        <f t="shared" si="13"/>
        <v>1.6346407962377516</v>
      </c>
      <c r="M129" s="17">
        <f t="shared" si="14"/>
        <v>1.2235103911533041</v>
      </c>
      <c r="N129" s="14">
        <f t="shared" si="15"/>
        <v>-89.649487905672814</v>
      </c>
    </row>
    <row r="130" spans="6:14">
      <c r="F130" s="16">
        <f>Zcoupled!$F129</f>
        <v>672</v>
      </c>
      <c r="G130" s="14">
        <f t="shared" si="8"/>
        <v>759.99168000000009</v>
      </c>
      <c r="H130" s="19">
        <f t="shared" si="9"/>
        <v>1973.7058174110537</v>
      </c>
      <c r="I130" s="27">
        <f t="shared" si="10"/>
        <v>0.01</v>
      </c>
      <c r="J130" s="15">
        <f t="shared" si="11"/>
        <v>-2.6316077565480716</v>
      </c>
      <c r="K130" s="17">
        <f t="shared" si="12"/>
        <v>1.0133222400000002</v>
      </c>
      <c r="L130" s="17">
        <f t="shared" si="13"/>
        <v>1.6183164131495604</v>
      </c>
      <c r="M130" s="17">
        <f t="shared" si="14"/>
        <v>1.2358522621096133</v>
      </c>
      <c r="N130" s="14">
        <f t="shared" si="15"/>
        <v>-89.645952153255308</v>
      </c>
    </row>
    <row r="131" spans="6:14">
      <c r="F131" s="16">
        <f>Zcoupled!$F130</f>
        <v>675</v>
      </c>
      <c r="G131" s="14">
        <f t="shared" si="8"/>
        <v>763.3845</v>
      </c>
      <c r="H131" s="19">
        <f t="shared" si="9"/>
        <v>1964.9337915558935</v>
      </c>
      <c r="I131" s="27">
        <f t="shared" si="10"/>
        <v>0.01</v>
      </c>
      <c r="J131" s="15">
        <f t="shared" si="11"/>
        <v>-2.6199117220745247</v>
      </c>
      <c r="K131" s="17">
        <f t="shared" si="12"/>
        <v>1.017846</v>
      </c>
      <c r="L131" s="17">
        <f t="shared" si="13"/>
        <v>1.6020969314764224</v>
      </c>
      <c r="M131" s="17">
        <f t="shared" si="14"/>
        <v>1.2483639165059055</v>
      </c>
      <c r="N131" s="14">
        <f t="shared" si="15"/>
        <v>-89.642367759169389</v>
      </c>
    </row>
    <row r="132" spans="6:14">
      <c r="F132" s="16">
        <f>Zcoupled!$F131</f>
        <v>678</v>
      </c>
      <c r="G132" s="14">
        <f t="shared" si="8"/>
        <v>766.77732000000003</v>
      </c>
      <c r="H132" s="19">
        <f t="shared" si="9"/>
        <v>1956.2393942481242</v>
      </c>
      <c r="I132" s="27">
        <f t="shared" si="10"/>
        <v>0.01</v>
      </c>
      <c r="J132" s="15">
        <f t="shared" si="11"/>
        <v>-2.608319192330832</v>
      </c>
      <c r="K132" s="17">
        <f t="shared" si="12"/>
        <v>1.0223697599999999</v>
      </c>
      <c r="L132" s="17">
        <f t="shared" si="13"/>
        <v>1.5859809588738727</v>
      </c>
      <c r="M132" s="17">
        <f t="shared" si="14"/>
        <v>1.2610491877658494</v>
      </c>
      <c r="N132" s="14">
        <f t="shared" si="15"/>
        <v>-89.638733625127514</v>
      </c>
    </row>
    <row r="133" spans="6:14">
      <c r="F133" s="16">
        <f>Zcoupled!$F132</f>
        <v>681</v>
      </c>
      <c r="G133" s="14">
        <f t="shared" si="8"/>
        <v>770.17014000000006</v>
      </c>
      <c r="H133" s="19">
        <f t="shared" si="9"/>
        <v>1947.6215995598066</v>
      </c>
      <c r="I133" s="27">
        <f t="shared" si="10"/>
        <v>0.01</v>
      </c>
      <c r="J133" s="15">
        <f t="shared" si="11"/>
        <v>-2.5968287994130748</v>
      </c>
      <c r="K133" s="17">
        <f t="shared" si="12"/>
        <v>1.02689352</v>
      </c>
      <c r="L133" s="17">
        <f t="shared" si="13"/>
        <v>1.5699671275366911</v>
      </c>
      <c r="M133" s="17">
        <f t="shared" si="14"/>
        <v>1.2739120233288188</v>
      </c>
      <c r="N133" s="14">
        <f t="shared" si="15"/>
        <v>-89.635048620174658</v>
      </c>
    </row>
    <row r="134" spans="6:14">
      <c r="F134" s="16">
        <f>Zcoupled!$F133</f>
        <v>684</v>
      </c>
      <c r="G134" s="14">
        <f t="shared" si="8"/>
        <v>773.56296000000009</v>
      </c>
      <c r="H134" s="19">
        <f t="shared" si="9"/>
        <v>1939.0793995617371</v>
      </c>
      <c r="I134" s="27">
        <f t="shared" si="10"/>
        <v>0.01</v>
      </c>
      <c r="J134" s="15">
        <f t="shared" si="11"/>
        <v>-2.5854391994156489</v>
      </c>
      <c r="K134" s="17">
        <f t="shared" si="12"/>
        <v>1.0314172799999999</v>
      </c>
      <c r="L134" s="17">
        <f t="shared" si="13"/>
        <v>1.5540540936609313</v>
      </c>
      <c r="M134" s="17">
        <f t="shared" si="14"/>
        <v>1.2869564889395457</v>
      </c>
      <c r="N134" s="14">
        <f t="shared" si="15"/>
        <v>-89.631311579459194</v>
      </c>
    </row>
    <row r="135" spans="6:14">
      <c r="F135" s="16">
        <f>Zcoupled!$F134</f>
        <v>687</v>
      </c>
      <c r="G135" s="14">
        <f t="shared" ref="G135:G198" si="16">6.283*(F135*1000)*($C$4/1000000)</f>
        <v>776.95578</v>
      </c>
      <c r="H135" s="19">
        <f t="shared" ref="H135:H198" si="17">1/(6.283*(F135*1000)*($C$5/1000000000000))</f>
        <v>1930.6118039304633</v>
      </c>
      <c r="I135" s="27">
        <f t="shared" ref="I135:I198" si="18">1000*C$6/(C$3*1000)</f>
        <v>0.01</v>
      </c>
      <c r="J135" s="15">
        <f t="shared" ref="J135:J198" si="19">1000*C$6/-G135</f>
        <v>-2.5741490719072839</v>
      </c>
      <c r="K135" s="17">
        <f t="shared" ref="K135:K198" si="20">1000*C$6/H135</f>
        <v>1.0359410399999998</v>
      </c>
      <c r="L135" s="17">
        <f t="shared" ref="L135:L198" si="21">SQRT(I135^2+(J135+K135)^2)</f>
        <v>1.5382405369200489</v>
      </c>
      <c r="M135" s="17">
        <f t="shared" ref="M135:M198" si="22">1000*C$6/(L135*1000)</f>
        <v>1.3001867731327064</v>
      </c>
      <c r="N135" s="14">
        <f t="shared" ref="N135:N198" si="23">DEGREES(ATAN((J135+K135)/I135))</f>
        <v>-89.627521302947855</v>
      </c>
    </row>
    <row r="136" spans="6:14">
      <c r="F136" s="16">
        <f>Zcoupled!$F135</f>
        <v>690</v>
      </c>
      <c r="G136" s="14">
        <f t="shared" si="16"/>
        <v>780.34860000000003</v>
      </c>
      <c r="H136" s="19">
        <f t="shared" si="17"/>
        <v>1922.2178395655483</v>
      </c>
      <c r="I136" s="27">
        <f t="shared" si="18"/>
        <v>0.01</v>
      </c>
      <c r="J136" s="15">
        <f t="shared" si="19"/>
        <v>-2.5629571194207306</v>
      </c>
      <c r="K136" s="17">
        <f t="shared" si="20"/>
        <v>1.0404647999999999</v>
      </c>
      <c r="L136" s="17">
        <f t="shared" si="21"/>
        <v>1.5225251599547105</v>
      </c>
      <c r="M136" s="17">
        <f t="shared" si="22"/>
        <v>1.3136071919228531</v>
      </c>
      <c r="N136" s="14">
        <f t="shared" si="23"/>
        <v>-89.623676554081982</v>
      </c>
    </row>
    <row r="137" spans="6:14">
      <c r="F137" s="16">
        <f>Zcoupled!$F136</f>
        <v>693</v>
      </c>
      <c r="G137" s="14">
        <f t="shared" si="16"/>
        <v>783.74142000000006</v>
      </c>
      <c r="H137" s="19">
        <f t="shared" si="17"/>
        <v>1913.8965502167791</v>
      </c>
      <c r="I137" s="27">
        <f t="shared" si="18"/>
        <v>0.01</v>
      </c>
      <c r="J137" s="15">
        <f t="shared" si="19"/>
        <v>-2.5518620669557057</v>
      </c>
      <c r="K137" s="17">
        <f t="shared" si="20"/>
        <v>1.0449885600000002</v>
      </c>
      <c r="L137" s="17">
        <f t="shared" si="21"/>
        <v>1.5069066878758575</v>
      </c>
      <c r="M137" s="17">
        <f t="shared" si="22"/>
        <v>1.3272221937107527</v>
      </c>
      <c r="N137" s="14">
        <f t="shared" si="23"/>
        <v>-89.619776058371571</v>
      </c>
    </row>
    <row r="138" spans="6:14">
      <c r="F138" s="16">
        <f>Zcoupled!$F137</f>
        <v>696</v>
      </c>
      <c r="G138" s="14">
        <f t="shared" si="16"/>
        <v>787.13424000000009</v>
      </c>
      <c r="H138" s="19">
        <f t="shared" si="17"/>
        <v>1905.6469961210173</v>
      </c>
      <c r="I138" s="27">
        <f t="shared" si="18"/>
        <v>0.01</v>
      </c>
      <c r="J138" s="15">
        <f t="shared" si="19"/>
        <v>-2.5408626614946894</v>
      </c>
      <c r="K138" s="17">
        <f t="shared" si="20"/>
        <v>1.0495123200000001</v>
      </c>
      <c r="L138" s="17">
        <f t="shared" si="21"/>
        <v>1.491383867780635</v>
      </c>
      <c r="M138" s="17">
        <f t="shared" si="22"/>
        <v>1.3410363644178673</v>
      </c>
      <c r="N138" s="14">
        <f t="shared" si="23"/>
        <v>-89.61581850192411</v>
      </c>
    </row>
    <row r="139" spans="6:14">
      <c r="F139" s="16">
        <f>Zcoupled!$F138</f>
        <v>699</v>
      </c>
      <c r="G139" s="14">
        <f t="shared" si="16"/>
        <v>790.52706000000001</v>
      </c>
      <c r="H139" s="19">
        <f t="shared" si="17"/>
        <v>1897.4682536483949</v>
      </c>
      <c r="I139" s="27">
        <f t="shared" si="18"/>
        <v>0.01</v>
      </c>
      <c r="J139" s="15">
        <f t="shared" si="19"/>
        <v>-2.5299576715311933</v>
      </c>
      <c r="K139" s="17">
        <f t="shared" si="20"/>
        <v>1.0540360800000002</v>
      </c>
      <c r="L139" s="17">
        <f t="shared" si="21"/>
        <v>1.4759554682807916</v>
      </c>
      <c r="M139" s="17">
        <f t="shared" si="22"/>
        <v>1.3550544328614609</v>
      </c>
      <c r="N139" s="14">
        <f t="shared" si="23"/>
        <v>-89.611802529904409</v>
      </c>
    </row>
    <row r="140" spans="6:14">
      <c r="F140" s="16">
        <f>Zcoupled!$F139</f>
        <v>702</v>
      </c>
      <c r="G140" s="14">
        <f t="shared" si="16"/>
        <v>793.91988000000003</v>
      </c>
      <c r="H140" s="19">
        <f t="shared" si="17"/>
        <v>1889.3594149575899</v>
      </c>
      <c r="I140" s="27">
        <f t="shared" si="18"/>
        <v>0.01</v>
      </c>
      <c r="J140" s="15">
        <f t="shared" si="19"/>
        <v>-2.51914588661012</v>
      </c>
      <c r="K140" s="17">
        <f t="shared" si="20"/>
        <v>1.05855984</v>
      </c>
      <c r="L140" s="17">
        <f t="shared" si="21"/>
        <v>1.4606202790431808</v>
      </c>
      <c r="M140" s="17">
        <f t="shared" si="22"/>
        <v>1.3692812763835887</v>
      </c>
      <c r="N140" s="14">
        <f t="shared" si="23"/>
        <v>-89.607726744921592</v>
      </c>
    </row>
    <row r="141" spans="6:14">
      <c r="F141" s="16">
        <f>Zcoupled!$F140</f>
        <v>705</v>
      </c>
      <c r="G141" s="14">
        <f t="shared" si="16"/>
        <v>797.31270000000006</v>
      </c>
      <c r="H141" s="19">
        <f t="shared" si="17"/>
        <v>1881.3195876598979</v>
      </c>
      <c r="I141" s="27">
        <f t="shared" si="18"/>
        <v>0.01</v>
      </c>
      <c r="J141" s="15">
        <f t="shared" si="19"/>
        <v>-2.5084261168798641</v>
      </c>
      <c r="K141" s="17">
        <f t="shared" si="20"/>
        <v>1.0630836000000001</v>
      </c>
      <c r="L141" s="17">
        <f t="shared" si="21"/>
        <v>1.4453771103420103</v>
      </c>
      <c r="M141" s="17">
        <f t="shared" si="22"/>
        <v>1.3837219267480669</v>
      </c>
      <c r="N141" s="14">
        <f t="shared" si="23"/>
        <v>-89.603589705339459</v>
      </c>
    </row>
    <row r="142" spans="6:14">
      <c r="F142" s="16">
        <f>Zcoupled!$F141</f>
        <v>708</v>
      </c>
      <c r="G142" s="14">
        <f t="shared" si="16"/>
        <v>800.70552000000009</v>
      </c>
      <c r="H142" s="19">
        <f t="shared" si="17"/>
        <v>1873.3478944918477</v>
      </c>
      <c r="I142" s="27">
        <f t="shared" si="18"/>
        <v>0.01</v>
      </c>
      <c r="J142" s="15">
        <f t="shared" si="19"/>
        <v>-2.4977971926557965</v>
      </c>
      <c r="K142" s="17">
        <f t="shared" si="20"/>
        <v>1.06760736</v>
      </c>
      <c r="L142" s="17">
        <f t="shared" si="21"/>
        <v>1.4302247926224798</v>
      </c>
      <c r="M142" s="17">
        <f t="shared" si="22"/>
        <v>1.3983815763204417</v>
      </c>
      <c r="N142" s="14">
        <f t="shared" si="23"/>
        <v>-89.599389923505569</v>
      </c>
    </row>
    <row r="143" spans="6:14">
      <c r="F143" s="16">
        <f>Zcoupled!$F142</f>
        <v>711</v>
      </c>
      <c r="G143" s="14">
        <f t="shared" si="16"/>
        <v>804.09834000000001</v>
      </c>
      <c r="H143" s="19">
        <f t="shared" si="17"/>
        <v>1865.4434729961015</v>
      </c>
      <c r="I143" s="27">
        <f t="shared" si="18"/>
        <v>0.01</v>
      </c>
      <c r="J143" s="15">
        <f t="shared" si="19"/>
        <v>-2.4872579639948018</v>
      </c>
      <c r="K143" s="17">
        <f t="shared" si="20"/>
        <v>1.0721311199999999</v>
      </c>
      <c r="L143" s="17">
        <f t="shared" si="21"/>
        <v>1.4151621760754802</v>
      </c>
      <c r="M143" s="17">
        <f t="shared" si="22"/>
        <v>1.4132655845469166</v>
      </c>
      <c r="N143" s="14">
        <f t="shared" si="23"/>
        <v>-89.595125863894808</v>
      </c>
    </row>
    <row r="144" spans="6:14">
      <c r="F144" s="16">
        <f>Zcoupled!$F143</f>
        <v>714</v>
      </c>
      <c r="G144" s="14">
        <f t="shared" si="16"/>
        <v>807.49116000000004</v>
      </c>
      <c r="H144" s="19">
        <f t="shared" si="17"/>
        <v>1857.6054752104035</v>
      </c>
      <c r="I144" s="27">
        <f t="shared" si="18"/>
        <v>0.01</v>
      </c>
      <c r="J144" s="15">
        <f t="shared" si="19"/>
        <v>-2.4768073002805377</v>
      </c>
      <c r="K144" s="17">
        <f t="shared" si="20"/>
        <v>1.07665488</v>
      </c>
      <c r="L144" s="17">
        <f t="shared" si="21"/>
        <v>1.4001881302230239</v>
      </c>
      <c r="M144" s="17">
        <f t="shared" si="22"/>
        <v>1.4283794847492652</v>
      </c>
      <c r="N144" s="14">
        <f t="shared" si="23"/>
        <v>-89.590795941162341</v>
      </c>
    </row>
    <row r="145" spans="6:14">
      <c r="F145" s="16">
        <f>Zcoupled!$F144</f>
        <v>717</v>
      </c>
      <c r="G145" s="14">
        <f t="shared" si="16"/>
        <v>810.88398000000007</v>
      </c>
      <c r="H145" s="19">
        <f t="shared" si="17"/>
        <v>1849.833067364335</v>
      </c>
      <c r="I145" s="27">
        <f t="shared" si="18"/>
        <v>0.01</v>
      </c>
      <c r="J145" s="15">
        <f t="shared" si="19"/>
        <v>-2.4664440898191131</v>
      </c>
      <c r="K145" s="17">
        <f t="shared" si="20"/>
        <v>1.0811786399999999</v>
      </c>
      <c r="L145" s="17">
        <f t="shared" si="21"/>
        <v>1.385301543514101</v>
      </c>
      <c r="M145" s="17">
        <f t="shared" si="22"/>
        <v>1.4437289912538396</v>
      </c>
      <c r="N145" s="14">
        <f t="shared" si="23"/>
        <v>-89.586398518100793</v>
      </c>
    </row>
    <row r="146" spans="6:14">
      <c r="F146" s="16">
        <f>Zcoupled!$F145</f>
        <v>720</v>
      </c>
      <c r="G146" s="14">
        <f t="shared" si="16"/>
        <v>814.27680000000009</v>
      </c>
      <c r="H146" s="19">
        <f t="shared" si="17"/>
        <v>1842.1254295836502</v>
      </c>
      <c r="I146" s="27">
        <f t="shared" si="18"/>
        <v>0.01</v>
      </c>
      <c r="J146" s="15">
        <f t="shared" si="19"/>
        <v>-2.4561672394448668</v>
      </c>
      <c r="K146" s="17">
        <f t="shared" si="20"/>
        <v>1.0857024</v>
      </c>
      <c r="L146" s="17">
        <f t="shared" si="21"/>
        <v>1.3705013229306438</v>
      </c>
      <c r="M146" s="17">
        <f t="shared" si="22"/>
        <v>1.4593200068740197</v>
      </c>
      <c r="N146" s="14">
        <f t="shared" si="23"/>
        <v>-89.581931903496127</v>
      </c>
    </row>
    <row r="147" spans="6:14">
      <c r="F147" s="16">
        <f>Zcoupled!$F146</f>
        <v>723</v>
      </c>
      <c r="G147" s="14">
        <f t="shared" si="16"/>
        <v>817.66962000000001</v>
      </c>
      <c r="H147" s="19">
        <f t="shared" si="17"/>
        <v>1834.4817556019755</v>
      </c>
      <c r="I147" s="27">
        <f t="shared" si="18"/>
        <v>0.01</v>
      </c>
      <c r="J147" s="15">
        <f t="shared" si="19"/>
        <v>-2.4459756741359668</v>
      </c>
      <c r="K147" s="17">
        <f t="shared" si="20"/>
        <v>1.0902261599999998</v>
      </c>
      <c r="L147" s="17">
        <f t="shared" si="21"/>
        <v>1.3557863936033252</v>
      </c>
      <c r="M147" s="17">
        <f t="shared" si="22"/>
        <v>1.4751586307666975</v>
      </c>
      <c r="N147" s="14">
        <f t="shared" si="23"/>
        <v>-89.577394349876499</v>
      </c>
    </row>
    <row r="148" spans="6:14">
      <c r="F148" s="16">
        <f>Zcoupled!$F147</f>
        <v>726</v>
      </c>
      <c r="G148" s="14">
        <f t="shared" si="16"/>
        <v>821.06244000000004</v>
      </c>
      <c r="H148" s="19">
        <f t="shared" si="17"/>
        <v>1826.9012524796533</v>
      </c>
      <c r="I148" s="27">
        <f t="shared" si="18"/>
        <v>0.01</v>
      </c>
      <c r="J148" s="15">
        <f t="shared" si="19"/>
        <v>-2.4358683366395373</v>
      </c>
      <c r="K148" s="17">
        <f t="shared" si="20"/>
        <v>1.0947499199999999</v>
      </c>
      <c r="L148" s="17">
        <f t="shared" si="21"/>
        <v>1.3411556984368891</v>
      </c>
      <c r="M148" s="17">
        <f t="shared" si="22"/>
        <v>1.4912511666848161</v>
      </c>
      <c r="N148" s="14">
        <f t="shared" si="23"/>
        <v>-89.572784051147394</v>
      </c>
    </row>
    <row r="149" spans="6:14">
      <c r="F149" s="16">
        <f>Zcoupled!$F148</f>
        <v>729</v>
      </c>
      <c r="G149" s="14">
        <f t="shared" si="16"/>
        <v>824.45526000000007</v>
      </c>
      <c r="H149" s="19">
        <f t="shared" si="17"/>
        <v>1819.3831403295312</v>
      </c>
      <c r="I149" s="27">
        <f t="shared" si="18"/>
        <v>0.01</v>
      </c>
      <c r="J149" s="15">
        <f t="shared" si="19"/>
        <v>-2.425844187106041</v>
      </c>
      <c r="K149" s="17">
        <f t="shared" si="20"/>
        <v>1.0992736799999998</v>
      </c>
      <c r="L149" s="17">
        <f t="shared" si="21"/>
        <v>1.3266081977447521</v>
      </c>
      <c r="M149" s="17">
        <f t="shared" si="22"/>
        <v>1.507604131649436</v>
      </c>
      <c r="N149" s="14">
        <f t="shared" si="23"/>
        <v>-89.568099140106654</v>
      </c>
    </row>
    <row r="150" spans="6:14">
      <c r="F150" s="16">
        <f>Zcoupled!$F149</f>
        <v>732</v>
      </c>
      <c r="G150" s="14">
        <f t="shared" si="16"/>
        <v>827.8480800000001</v>
      </c>
      <c r="H150" s="19">
        <f t="shared" si="17"/>
        <v>1811.9266520494918</v>
      </c>
      <c r="I150" s="27">
        <f t="shared" si="18"/>
        <v>0.01</v>
      </c>
      <c r="J150" s="15">
        <f t="shared" si="19"/>
        <v>-2.4159022027326555</v>
      </c>
      <c r="K150" s="17">
        <f t="shared" si="20"/>
        <v>1.1037974400000001</v>
      </c>
      <c r="L150" s="17">
        <f t="shared" si="21"/>
        <v>1.3121428688926058</v>
      </c>
      <c r="M150" s="17">
        <f t="shared" si="22"/>
        <v>1.5242242650664384</v>
      </c>
      <c r="N150" s="14">
        <f t="shared" si="23"/>
        <v>-89.56333768583211</v>
      </c>
    </row>
    <row r="151" spans="6:14">
      <c r="F151" s="16">
        <f>Zcoupled!$F150</f>
        <v>735</v>
      </c>
      <c r="G151" s="14">
        <f t="shared" si="16"/>
        <v>831.24090000000001</v>
      </c>
      <c r="H151" s="19">
        <f t="shared" si="17"/>
        <v>1804.5310330615348</v>
      </c>
      <c r="I151" s="27">
        <f t="shared" si="18"/>
        <v>0.01</v>
      </c>
      <c r="J151" s="15">
        <f t="shared" si="19"/>
        <v>-2.4060413774153799</v>
      </c>
      <c r="K151" s="17">
        <f t="shared" si="20"/>
        <v>1.1083212</v>
      </c>
      <c r="L151" s="17">
        <f t="shared" si="21"/>
        <v>1.2977587059507654</v>
      </c>
      <c r="M151" s="17">
        <f t="shared" si="22"/>
        <v>1.5411185383146846</v>
      </c>
      <c r="N151" s="14">
        <f t="shared" si="23"/>
        <v>-89.558497690933947</v>
      </c>
    </row>
    <row r="152" spans="6:14">
      <c r="F152" s="16">
        <f>Zcoupled!$F151</f>
        <v>738</v>
      </c>
      <c r="G152" s="14">
        <f t="shared" si="16"/>
        <v>834.63372000000004</v>
      </c>
      <c r="H152" s="19">
        <f t="shared" si="17"/>
        <v>1797.1955410572195</v>
      </c>
      <c r="I152" s="27">
        <f t="shared" si="18"/>
        <v>0.01</v>
      </c>
      <c r="J152" s="15">
        <f t="shared" si="19"/>
        <v>-2.3962607214096261</v>
      </c>
      <c r="K152" s="17">
        <f t="shared" si="20"/>
        <v>1.1128449600000001</v>
      </c>
      <c r="L152" s="17">
        <f t="shared" si="21"/>
        <v>1.283454719355011</v>
      </c>
      <c r="M152" s="17">
        <f t="shared" si="22"/>
        <v>1.5582941648343327</v>
      </c>
      <c r="N152" s="14">
        <f t="shared" si="23"/>
        <v>-89.553577088664028</v>
      </c>
    </row>
    <row r="153" spans="6:14">
      <c r="F153" s="16">
        <f>Zcoupled!$F152</f>
        <v>741</v>
      </c>
      <c r="G153" s="14">
        <f t="shared" si="16"/>
        <v>838.02654000000007</v>
      </c>
      <c r="H153" s="19">
        <f t="shared" si="17"/>
        <v>1789.9194457492956</v>
      </c>
      <c r="I153" s="27">
        <f t="shared" si="18"/>
        <v>0.01</v>
      </c>
      <c r="J153" s="15">
        <f t="shared" si="19"/>
        <v>-2.3865592609990607</v>
      </c>
      <c r="K153" s="17">
        <f t="shared" si="20"/>
        <v>1.11736872</v>
      </c>
      <c r="L153" s="17">
        <f t="shared" si="21"/>
        <v>1.2692299355756971</v>
      </c>
      <c r="M153" s="17">
        <f t="shared" si="22"/>
        <v>1.5757586107460035</v>
      </c>
      <c r="N153" s="14">
        <f t="shared" si="23"/>
        <v>-89.548573739872694</v>
      </c>
    </row>
    <row r="154" spans="6:14">
      <c r="F154" s="16">
        <f>Zcoupled!$F153</f>
        <v>744</v>
      </c>
      <c r="G154" s="14">
        <f t="shared" si="16"/>
        <v>841.4193600000001</v>
      </c>
      <c r="H154" s="19">
        <f t="shared" si="17"/>
        <v>1782.7020286293389</v>
      </c>
      <c r="I154" s="27">
        <f t="shared" si="18"/>
        <v>0.01</v>
      </c>
      <c r="J154" s="15">
        <f t="shared" si="19"/>
        <v>-2.3769360381724516</v>
      </c>
      <c r="K154" s="17">
        <f t="shared" si="20"/>
        <v>1.1218924800000001</v>
      </c>
      <c r="L154" s="17">
        <f t="shared" si="21"/>
        <v>1.2550833967948773</v>
      </c>
      <c r="M154" s="17">
        <f t="shared" si="22"/>
        <v>1.5935196060336911</v>
      </c>
      <c r="N154" s="14">
        <f t="shared" si="23"/>
        <v>-89.543485429804349</v>
      </c>
    </row>
    <row r="155" spans="6:14">
      <c r="F155" s="16">
        <f>Zcoupled!$F154</f>
        <v>747</v>
      </c>
      <c r="G155" s="14">
        <f t="shared" si="16"/>
        <v>844.81218000000001</v>
      </c>
      <c r="H155" s="19">
        <f t="shared" si="17"/>
        <v>1775.542582731229</v>
      </c>
      <c r="I155" s="27">
        <f t="shared" si="18"/>
        <v>0.01</v>
      </c>
      <c r="J155" s="15">
        <f t="shared" si="19"/>
        <v>-2.3673901103083055</v>
      </c>
      <c r="K155" s="17">
        <f t="shared" si="20"/>
        <v>1.12641624</v>
      </c>
      <c r="L155" s="17">
        <f t="shared" si="21"/>
        <v>1.2410141605912379</v>
      </c>
      <c r="M155" s="17">
        <f t="shared" si="22"/>
        <v>1.6115851563266368</v>
      </c>
      <c r="N155" s="14">
        <f t="shared" si="23"/>
        <v>-89.538309864721171</v>
      </c>
    </row>
    <row r="156" spans="6:14">
      <c r="F156" s="16">
        <f>Zcoupled!$F155</f>
        <v>750</v>
      </c>
      <c r="G156" s="14">
        <f t="shared" si="16"/>
        <v>848.20500000000004</v>
      </c>
      <c r="H156" s="19">
        <f t="shared" si="17"/>
        <v>1768.4404124003042</v>
      </c>
      <c r="I156" s="27">
        <f t="shared" si="18"/>
        <v>0.01</v>
      </c>
      <c r="J156" s="15">
        <f t="shared" si="19"/>
        <v>-2.3579205498670723</v>
      </c>
      <c r="K156" s="17">
        <f t="shared" si="20"/>
        <v>1.1309400000000001</v>
      </c>
      <c r="L156" s="17">
        <f t="shared" si="21"/>
        <v>1.2270212996326115</v>
      </c>
      <c r="M156" s="17">
        <f t="shared" si="22"/>
        <v>1.6299635553179312</v>
      </c>
      <c r="N156" s="14">
        <f t="shared" si="23"/>
        <v>-89.533044668344516</v>
      </c>
    </row>
    <row r="157" spans="6:14">
      <c r="F157" s="16">
        <f>Zcoupled!$F156</f>
        <v>753</v>
      </c>
      <c r="G157" s="14">
        <f t="shared" si="16"/>
        <v>851.59782000000007</v>
      </c>
      <c r="H157" s="19">
        <f t="shared" si="17"/>
        <v>1761.3948330680321</v>
      </c>
      <c r="I157" s="27">
        <f t="shared" si="18"/>
        <v>0.01</v>
      </c>
      <c r="J157" s="15">
        <f t="shared" si="19"/>
        <v>-2.3485264440907092</v>
      </c>
      <c r="K157" s="17">
        <f t="shared" si="20"/>
        <v>1.1354637599999999</v>
      </c>
      <c r="L157" s="17">
        <f t="shared" si="21"/>
        <v>1.2131039013758698</v>
      </c>
      <c r="M157" s="17">
        <f t="shared" si="22"/>
        <v>1.6486633978603595</v>
      </c>
      <c r="N157" s="14">
        <f t="shared" si="23"/>
        <v>-89.527687378102002</v>
      </c>
    </row>
    <row r="158" spans="6:14">
      <c r="F158" s="16">
        <f>Zcoupled!$F157</f>
        <v>756</v>
      </c>
      <c r="G158" s="14">
        <f t="shared" si="16"/>
        <v>854.9906400000001</v>
      </c>
      <c r="H158" s="19">
        <f t="shared" si="17"/>
        <v>1754.405171032048</v>
      </c>
      <c r="I158" s="27">
        <f t="shared" si="18"/>
        <v>0.01</v>
      </c>
      <c r="J158" s="15">
        <f t="shared" si="19"/>
        <v>-2.3392068947093967</v>
      </c>
      <c r="K158" s="17">
        <f t="shared" si="20"/>
        <v>1.1399875199999998</v>
      </c>
      <c r="L158" s="17">
        <f t="shared" si="21"/>
        <v>1.1992610677739843</v>
      </c>
      <c r="M158" s="17">
        <f t="shared" si="22"/>
        <v>1.667693593782972</v>
      </c>
      <c r="N158" s="14">
        <f t="shared" si="23"/>
        <v>-89.522235441168291</v>
      </c>
    </row>
    <row r="159" spans="6:14">
      <c r="F159" s="16">
        <f>Zcoupled!$F158</f>
        <v>759</v>
      </c>
      <c r="G159" s="14">
        <f t="shared" si="16"/>
        <v>858.38346000000001</v>
      </c>
      <c r="H159" s="19">
        <f t="shared" si="17"/>
        <v>1747.4707632414074</v>
      </c>
      <c r="I159" s="27">
        <f t="shared" si="18"/>
        <v>0.01</v>
      </c>
      <c r="J159" s="15">
        <f t="shared" si="19"/>
        <v>-2.3299610176552097</v>
      </c>
      <c r="K159" s="17">
        <f t="shared" si="20"/>
        <v>1.1445112799999999</v>
      </c>
      <c r="L159" s="17">
        <f t="shared" si="21"/>
        <v>1.1854919149900625</v>
      </c>
      <c r="M159" s="17">
        <f t="shared" si="22"/>
        <v>1.6870633824750845</v>
      </c>
      <c r="N159" s="14">
        <f t="shared" si="23"/>
        <v>-89.516686210285755</v>
      </c>
    </row>
    <row r="160" spans="6:14">
      <c r="F160" s="16">
        <f>Zcoupled!$F159</f>
        <v>762</v>
      </c>
      <c r="G160" s="14">
        <f t="shared" si="16"/>
        <v>861.77628000000004</v>
      </c>
      <c r="H160" s="19">
        <f t="shared" si="17"/>
        <v>1740.5909570869137</v>
      </c>
      <c r="I160" s="27">
        <f t="shared" si="18"/>
        <v>0.01</v>
      </c>
      <c r="J160" s="15">
        <f t="shared" si="19"/>
        <v>-2.3207879427825513</v>
      </c>
      <c r="K160" s="17">
        <f t="shared" si="20"/>
        <v>1.14903504</v>
      </c>
      <c r="L160" s="17">
        <f t="shared" si="21"/>
        <v>1.1717955731181677</v>
      </c>
      <c r="M160" s="17">
        <f t="shared" si="22"/>
        <v>1.7067823482879068</v>
      </c>
      <c r="N160" s="14">
        <f t="shared" si="23"/>
        <v>-89.511036939350845</v>
      </c>
    </row>
    <row r="161" spans="6:14">
      <c r="F161" s="16">
        <f>Zcoupled!$F160</f>
        <v>765</v>
      </c>
      <c r="G161" s="14">
        <f t="shared" si="16"/>
        <v>865.16910000000007</v>
      </c>
      <c r="H161" s="19">
        <f t="shared" si="17"/>
        <v>1733.7651101963768</v>
      </c>
      <c r="I161" s="27">
        <f t="shared" si="18"/>
        <v>0.01</v>
      </c>
      <c r="J161" s="15">
        <f t="shared" si="19"/>
        <v>-2.3116868135951685</v>
      </c>
      <c r="K161" s="17">
        <f t="shared" si="20"/>
        <v>1.1535587999999999</v>
      </c>
      <c r="L161" s="17">
        <f t="shared" si="21"/>
        <v>1.1581711859107404</v>
      </c>
      <c r="M161" s="17">
        <f t="shared" si="22"/>
        <v>1.7268604368077751</v>
      </c>
      <c r="N161" s="14">
        <f t="shared" si="23"/>
        <v>-89.505284778750706</v>
      </c>
    </row>
    <row r="162" spans="6:14">
      <c r="F162" s="16">
        <f>Zcoupled!$F161</f>
        <v>768</v>
      </c>
      <c r="G162" s="14">
        <f t="shared" si="16"/>
        <v>868.5619200000001</v>
      </c>
      <c r="H162" s="19">
        <f t="shared" si="17"/>
        <v>1726.992590234672</v>
      </c>
      <c r="I162" s="27">
        <f t="shared" si="18"/>
        <v>0.01</v>
      </c>
      <c r="J162" s="15">
        <f t="shared" si="19"/>
        <v>-2.3026567869795627</v>
      </c>
      <c r="K162" s="17">
        <f t="shared" si="20"/>
        <v>1.15808256</v>
      </c>
      <c r="L162" s="17">
        <f t="shared" si="21"/>
        <v>1.1446179105124397</v>
      </c>
      <c r="M162" s="17">
        <f t="shared" si="22"/>
        <v>1.7473079720590865</v>
      </c>
      <c r="N162" s="14">
        <f t="shared" si="23"/>
        <v>-89.499426770433317</v>
      </c>
    </row>
    <row r="163" spans="6:14">
      <c r="F163" s="16">
        <f>Zcoupled!$F162</f>
        <v>771</v>
      </c>
      <c r="G163" s="14">
        <f t="shared" si="16"/>
        <v>871.95474000000002</v>
      </c>
      <c r="H163" s="19">
        <f t="shared" si="17"/>
        <v>1720.2727747084671</v>
      </c>
      <c r="I163" s="27">
        <f t="shared" si="18"/>
        <v>0.01</v>
      </c>
      <c r="J163" s="15">
        <f t="shared" si="19"/>
        <v>-2.2936970329446229</v>
      </c>
      <c r="K163" s="17">
        <f t="shared" si="20"/>
        <v>1.1626063200000001</v>
      </c>
      <c r="L163" s="17">
        <f t="shared" si="21"/>
        <v>1.1311349172002318</v>
      </c>
      <c r="M163" s="17">
        <f t="shared" si="22"/>
        <v>1.7681356746995043</v>
      </c>
      <c r="N163" s="14">
        <f t="shared" si="23"/>
        <v>-89.493459842693227</v>
      </c>
    </row>
    <row r="164" spans="6:14">
      <c r="F164" s="16">
        <f>Zcoupled!$F163</f>
        <v>774</v>
      </c>
      <c r="G164" s="14">
        <f t="shared" si="16"/>
        <v>875.34756000000004</v>
      </c>
      <c r="H164" s="19">
        <f t="shared" si="17"/>
        <v>1713.6050507754885</v>
      </c>
      <c r="I164" s="27">
        <f t="shared" si="18"/>
        <v>0.01</v>
      </c>
      <c r="J164" s="15">
        <f t="shared" si="19"/>
        <v>-2.2848067343673177</v>
      </c>
      <c r="K164" s="17">
        <f t="shared" si="20"/>
        <v>1.16713008</v>
      </c>
      <c r="L164" s="17">
        <f t="shared" si="21"/>
        <v>1.1177213891295632</v>
      </c>
      <c r="M164" s="17">
        <f t="shared" si="22"/>
        <v>1.7893546812748391</v>
      </c>
      <c r="N164" s="14">
        <f t="shared" si="23"/>
        <v>-89.487380804653512</v>
      </c>
    </row>
    <row r="165" spans="6:14">
      <c r="F165" s="16">
        <f>Zcoupled!$F164</f>
        <v>777</v>
      </c>
      <c r="G165" s="14">
        <f t="shared" si="16"/>
        <v>878.74038000000007</v>
      </c>
      <c r="H165" s="19">
        <f t="shared" si="17"/>
        <v>1706.9888150582085</v>
      </c>
      <c r="I165" s="27">
        <f t="shared" si="18"/>
        <v>0.01</v>
      </c>
      <c r="J165" s="15">
        <f t="shared" si="19"/>
        <v>-2.2759850867442779</v>
      </c>
      <c r="K165" s="17">
        <f t="shared" si="20"/>
        <v>1.1716538400000001</v>
      </c>
      <c r="L165" s="17">
        <f t="shared" si="21"/>
        <v>1.1043765220864536</v>
      </c>
      <c r="M165" s="17">
        <f t="shared" si="22"/>
        <v>1.8109765646063187</v>
      </c>
      <c r="N165" s="14">
        <f t="shared" si="23"/>
        <v>-89.481186340423349</v>
      </c>
    </row>
    <row r="166" spans="6:14">
      <c r="F166" s="16">
        <f>Zcoupled!$F165</f>
        <v>780</v>
      </c>
      <c r="G166" s="14">
        <f t="shared" si="16"/>
        <v>882.1332000000001</v>
      </c>
      <c r="H166" s="19">
        <f t="shared" si="17"/>
        <v>1700.423473461831</v>
      </c>
      <c r="I166" s="27">
        <f t="shared" si="18"/>
        <v>0.01</v>
      </c>
      <c r="J166" s="15">
        <f t="shared" si="19"/>
        <v>-2.2672312979491078</v>
      </c>
      <c r="K166" s="17">
        <f t="shared" si="20"/>
        <v>1.1761775999999999</v>
      </c>
      <c r="L166" s="17">
        <f t="shared" si="21"/>
        <v>1.0910995242453472</v>
      </c>
      <c r="M166" s="17">
        <f t="shared" si="22"/>
        <v>1.8330133553887202</v>
      </c>
      <c r="N166" s="14">
        <f t="shared" si="23"/>
        <v>-89.474873002908382</v>
      </c>
    </row>
    <row r="167" spans="6:14">
      <c r="F167" s="16">
        <f>Zcoupled!$F166</f>
        <v>783</v>
      </c>
      <c r="G167" s="14">
        <f t="shared" si="16"/>
        <v>885.52602000000002</v>
      </c>
      <c r="H167" s="19">
        <f t="shared" si="17"/>
        <v>1693.9084409964598</v>
      </c>
      <c r="I167" s="27">
        <f t="shared" si="18"/>
        <v>0.01</v>
      </c>
      <c r="J167" s="15">
        <f t="shared" si="19"/>
        <v>-2.2585445879952797</v>
      </c>
      <c r="K167" s="17">
        <f t="shared" si="20"/>
        <v>1.18070136</v>
      </c>
      <c r="L167" s="17">
        <f t="shared" si="21"/>
        <v>1.0778896159325797</v>
      </c>
      <c r="M167" s="17">
        <f t="shared" si="22"/>
        <v>1.8554775650840825</v>
      </c>
      <c r="N167" s="14">
        <f t="shared" si="23"/>
        <v>-89.468437207249806</v>
      </c>
    </row>
    <row r="168" spans="6:14">
      <c r="F168" s="16">
        <f>Zcoupled!$F167</f>
        <v>786</v>
      </c>
      <c r="G168" s="14">
        <f t="shared" si="16"/>
        <v>888.91884000000005</v>
      </c>
      <c r="H168" s="19">
        <f t="shared" si="17"/>
        <v>1687.4431416033437</v>
      </c>
      <c r="I168" s="27">
        <f t="shared" si="18"/>
        <v>0.01</v>
      </c>
      <c r="J168" s="15">
        <f t="shared" si="19"/>
        <v>-2.2499241888044583</v>
      </c>
      <c r="K168" s="17">
        <f t="shared" si="20"/>
        <v>1.1852251199999999</v>
      </c>
      <c r="L168" s="17">
        <f t="shared" si="21"/>
        <v>1.064746029395311</v>
      </c>
      <c r="M168" s="17">
        <f t="shared" si="22"/>
        <v>1.8783822102025935</v>
      </c>
      <c r="N168" s="14">
        <f t="shared" si="23"/>
        <v>-89.461875223865846</v>
      </c>
    </row>
    <row r="169" spans="6:14">
      <c r="F169" s="16">
        <f>Zcoupled!$F168</f>
        <v>789</v>
      </c>
      <c r="G169" s="14">
        <f t="shared" si="16"/>
        <v>892.31166000000007</v>
      </c>
      <c r="H169" s="19">
        <f t="shared" si="17"/>
        <v>1681.02700798508</v>
      </c>
      <c r="I169" s="27">
        <f t="shared" si="18"/>
        <v>0.01</v>
      </c>
      <c r="J169" s="15">
        <f t="shared" si="19"/>
        <v>-2.2413693439801063</v>
      </c>
      <c r="K169" s="17">
        <f t="shared" si="20"/>
        <v>1.18974888</v>
      </c>
      <c r="L169" s="17">
        <f t="shared" si="21"/>
        <v>1.0516680085757739</v>
      </c>
      <c r="M169" s="17">
        <f t="shared" si="22"/>
        <v>1.9017408380697145</v>
      </c>
      <c r="N169" s="14">
        <f t="shared" si="23"/>
        <v>-89.455183171067389</v>
      </c>
    </row>
    <row r="170" spans="6:14">
      <c r="F170" s="16">
        <f>Zcoupled!$F169</f>
        <v>792</v>
      </c>
      <c r="G170" s="14">
        <f t="shared" si="16"/>
        <v>895.7044800000001</v>
      </c>
      <c r="H170" s="19">
        <f t="shared" si="17"/>
        <v>1674.6594814396819</v>
      </c>
      <c r="I170" s="27">
        <f t="shared" si="18"/>
        <v>0.01</v>
      </c>
      <c r="J170" s="15">
        <f t="shared" si="19"/>
        <v>-2.2328793085862424</v>
      </c>
      <c r="K170" s="17">
        <f t="shared" si="20"/>
        <v>1.1942726400000001</v>
      </c>
      <c r="L170" s="17">
        <f t="shared" si="21"/>
        <v>1.0386548088907173</v>
      </c>
      <c r="M170" s="17">
        <f t="shared" si="22"/>
        <v>1.9255675541867454</v>
      </c>
      <c r="N170" s="14">
        <f t="shared" si="23"/>
        <v>-89.448357007216558</v>
      </c>
    </row>
    <row r="171" spans="6:14">
      <c r="F171" s="16">
        <f>Zcoupled!$F170</f>
        <v>795</v>
      </c>
      <c r="G171" s="14">
        <f t="shared" si="16"/>
        <v>899.09730000000002</v>
      </c>
      <c r="H171" s="19">
        <f t="shared" si="17"/>
        <v>1668.3400116984003</v>
      </c>
      <c r="I171" s="27">
        <f t="shared" si="18"/>
        <v>0.01</v>
      </c>
      <c r="J171" s="15">
        <f t="shared" si="19"/>
        <v>-2.2244533489312004</v>
      </c>
      <c r="K171" s="17">
        <f t="shared" si="20"/>
        <v>1.1987964</v>
      </c>
      <c r="L171" s="17">
        <f t="shared" si="21"/>
        <v>1.0257056970158931</v>
      </c>
      <c r="M171" s="17">
        <f t="shared" si="22"/>
        <v>1.9498770513010131</v>
      </c>
      <c r="N171" s="14">
        <f t="shared" si="23"/>
        <v>-89.44139252239566</v>
      </c>
    </row>
    <row r="172" spans="6:14">
      <c r="F172" s="16">
        <f>Zcoupled!$F171</f>
        <v>798</v>
      </c>
      <c r="G172" s="14">
        <f t="shared" si="16"/>
        <v>902.49012000000005</v>
      </c>
      <c r="H172" s="19">
        <f t="shared" si="17"/>
        <v>1662.0680567672032</v>
      </c>
      <c r="I172" s="27">
        <f t="shared" si="18"/>
        <v>0.01</v>
      </c>
      <c r="J172" s="15">
        <f t="shared" si="19"/>
        <v>-2.2160907423562706</v>
      </c>
      <c r="K172" s="17">
        <f t="shared" si="20"/>
        <v>1.2033201600000001</v>
      </c>
      <c r="L172" s="17">
        <f t="shared" si="21"/>
        <v>1.0128199506754689</v>
      </c>
      <c r="M172" s="17">
        <f t="shared" si="22"/>
        <v>1.9746846403115992</v>
      </c>
      <c r="N172" s="14">
        <f t="shared" si="23"/>
        <v>-89.434285329549681</v>
      </c>
    </row>
    <row r="173" spans="6:14">
      <c r="F173" s="16">
        <f>Zcoupled!$F172</f>
        <v>801</v>
      </c>
      <c r="G173" s="14">
        <f t="shared" si="16"/>
        <v>905.88294000000008</v>
      </c>
      <c r="H173" s="19">
        <f t="shared" si="17"/>
        <v>1655.8430827718205</v>
      </c>
      <c r="I173" s="27">
        <f t="shared" si="18"/>
        <v>0.01</v>
      </c>
      <c r="J173" s="15">
        <f t="shared" si="19"/>
        <v>-2.2077907770290937</v>
      </c>
      <c r="K173" s="17">
        <f t="shared" si="20"/>
        <v>1.20784392</v>
      </c>
      <c r="L173" s="17">
        <f t="shared" si="21"/>
        <v>0.99999685843624664</v>
      </c>
      <c r="M173" s="17">
        <f t="shared" si="22"/>
        <v>2.0000062831472456</v>
      </c>
      <c r="N173" s="14">
        <f t="shared" si="23"/>
        <v>-89.427030855063748</v>
      </c>
    </row>
    <row r="174" spans="6:14">
      <c r="F174" s="16">
        <f>Zcoupled!$F173</f>
        <v>804</v>
      </c>
      <c r="G174" s="14">
        <f t="shared" si="16"/>
        <v>909.2757600000001</v>
      </c>
      <c r="H174" s="19">
        <f t="shared" si="17"/>
        <v>1649.6645638062541</v>
      </c>
      <c r="I174" s="27">
        <f t="shared" si="18"/>
        <v>0.01</v>
      </c>
      <c r="J174" s="15">
        <f t="shared" si="19"/>
        <v>-2.1995527517416718</v>
      </c>
      <c r="K174" s="17">
        <f t="shared" si="20"/>
        <v>1.2123676799999998</v>
      </c>
      <c r="L174" s="17">
        <f t="shared" si="21"/>
        <v>0.9872357195065472</v>
      </c>
      <c r="M174" s="17">
        <f t="shared" si="22"/>
        <v>2.0258586277648725</v>
      </c>
      <c r="N174" s="14">
        <f t="shared" si="23"/>
        <v>-89.419624328732525</v>
      </c>
    </row>
    <row r="175" spans="6:14">
      <c r="F175" s="16">
        <f>Zcoupled!$F174</f>
        <v>807</v>
      </c>
      <c r="G175" s="14">
        <f t="shared" si="16"/>
        <v>912.66858000000002</v>
      </c>
      <c r="H175" s="19">
        <f t="shared" si="17"/>
        <v>1643.5319817846691</v>
      </c>
      <c r="I175" s="27">
        <f t="shared" si="18"/>
        <v>0.01</v>
      </c>
      <c r="J175" s="15">
        <f t="shared" si="19"/>
        <v>-2.1913759757128926</v>
      </c>
      <c r="K175" s="17">
        <f t="shared" si="20"/>
        <v>1.2168914400000002</v>
      </c>
      <c r="L175" s="17">
        <f t="shared" si="21"/>
        <v>0.9745358435396676</v>
      </c>
      <c r="M175" s="17">
        <f t="shared" si="22"/>
        <v>2.052259045429961</v>
      </c>
      <c r="N175" s="14">
        <f t="shared" si="23"/>
        <v>-89.412060773075652</v>
      </c>
    </row>
    <row r="176" spans="6:14">
      <c r="F176" s="16">
        <f>Zcoupled!$F175</f>
        <v>810</v>
      </c>
      <c r="G176" s="14">
        <f t="shared" si="16"/>
        <v>916.06140000000005</v>
      </c>
      <c r="H176" s="19">
        <f t="shared" si="17"/>
        <v>1637.444826296578</v>
      </c>
      <c r="I176" s="27">
        <f t="shared" si="18"/>
        <v>0.01</v>
      </c>
      <c r="J176" s="15">
        <f t="shared" si="19"/>
        <v>-2.1832597683954371</v>
      </c>
      <c r="K176" s="17">
        <f t="shared" si="20"/>
        <v>1.2214152</v>
      </c>
      <c r="L176" s="17">
        <f t="shared" si="21"/>
        <v>0.96189655044178457</v>
      </c>
      <c r="M176" s="17">
        <f t="shared" si="22"/>
        <v>2.079225670454302</v>
      </c>
      <c r="N176" s="14">
        <f t="shared" si="23"/>
        <v>-89.404334991948772</v>
      </c>
    </row>
    <row r="177" spans="6:14">
      <c r="F177" s="16">
        <f>Zcoupled!$F176</f>
        <v>813</v>
      </c>
      <c r="G177" s="14">
        <f t="shared" si="16"/>
        <v>919.45422000000008</v>
      </c>
      <c r="H177" s="19">
        <f t="shared" si="17"/>
        <v>1631.4025944652251</v>
      </c>
      <c r="I177" s="27">
        <f t="shared" si="18"/>
        <v>0.01</v>
      </c>
      <c r="J177" s="15">
        <f t="shared" si="19"/>
        <v>-2.1752034592869669</v>
      </c>
      <c r="K177" s="17">
        <f t="shared" si="20"/>
        <v>1.2259389600000001</v>
      </c>
      <c r="L177" s="17">
        <f t="shared" si="21"/>
        <v>0.94931717018419914</v>
      </c>
      <c r="M177" s="17">
        <f t="shared" si="22"/>
        <v>2.1067774425821595</v>
      </c>
      <c r="N177" s="14">
        <f t="shared" si="23"/>
        <v>-89.396441558395367</v>
      </c>
    </row>
    <row r="178" spans="6:14">
      <c r="F178" s="16">
        <f>Zcoupled!$F177</f>
        <v>816</v>
      </c>
      <c r="G178" s="14">
        <f t="shared" si="16"/>
        <v>922.84704000000011</v>
      </c>
      <c r="H178" s="19">
        <f t="shared" si="17"/>
        <v>1625.4047908091031</v>
      </c>
      <c r="I178" s="27">
        <f t="shared" si="18"/>
        <v>0.01</v>
      </c>
      <c r="J178" s="15">
        <f t="shared" si="19"/>
        <v>-2.1672063877454706</v>
      </c>
      <c r="K178" s="17">
        <f t="shared" si="20"/>
        <v>1.23046272</v>
      </c>
      <c r="L178" s="17">
        <f t="shared" si="21"/>
        <v>0.93679704261981778</v>
      </c>
      <c r="M178" s="17">
        <f t="shared" si="22"/>
        <v>2.1349341522330829</v>
      </c>
      <c r="N178" s="14">
        <f t="shared" si="23"/>
        <v>-89.388374801679731</v>
      </c>
    </row>
    <row r="179" spans="6:14">
      <c r="F179" s="16">
        <f>Zcoupled!$F178</f>
        <v>819</v>
      </c>
      <c r="G179" s="14">
        <f t="shared" si="16"/>
        <v>926.23986000000002</v>
      </c>
      <c r="H179" s="19">
        <f t="shared" si="17"/>
        <v>1619.4509271065056</v>
      </c>
      <c r="I179" s="27">
        <f t="shared" si="18"/>
        <v>0.01</v>
      </c>
      <c r="J179" s="15">
        <f t="shared" si="19"/>
        <v>-2.1592679028086743</v>
      </c>
      <c r="K179" s="17">
        <f t="shared" si="20"/>
        <v>1.2349864800000001</v>
      </c>
      <c r="L179" s="17">
        <f t="shared" si="21"/>
        <v>0.9243355173037695</v>
      </c>
      <c r="M179" s="17">
        <f t="shared" si="22"/>
        <v>2.1637164888285136</v>
      </c>
      <c r="N179" s="14">
        <f t="shared" si="23"/>
        <v>-89.380128793435958</v>
      </c>
    </row>
    <row r="180" spans="6:14">
      <c r="F180" s="16">
        <f>Zcoupled!$F179</f>
        <v>822</v>
      </c>
      <c r="G180" s="14">
        <f t="shared" si="16"/>
        <v>929.63268000000005</v>
      </c>
      <c r="H180" s="19">
        <f t="shared" si="17"/>
        <v>1613.5405222630513</v>
      </c>
      <c r="I180" s="27">
        <f t="shared" si="18"/>
        <v>0.01</v>
      </c>
      <c r="J180" s="15">
        <f t="shared" si="19"/>
        <v>-2.1513873630174016</v>
      </c>
      <c r="K180" s="17">
        <f t="shared" si="20"/>
        <v>1.23951024</v>
      </c>
      <c r="L180" s="17">
        <f t="shared" si="21"/>
        <v>0.91193195331806065</v>
      </c>
      <c r="M180" s="17">
        <f t="shared" si="22"/>
        <v>2.1931460924502186</v>
      </c>
      <c r="N180" s="14">
        <f t="shared" si="23"/>
        <v>-89.371697332861856</v>
      </c>
    </row>
    <row r="181" spans="6:14">
      <c r="F181" s="16">
        <f>Zcoupled!$F180</f>
        <v>825</v>
      </c>
      <c r="G181" s="14">
        <f t="shared" si="16"/>
        <v>933.02550000000008</v>
      </c>
      <c r="H181" s="19">
        <f t="shared" si="17"/>
        <v>1607.6731021820947</v>
      </c>
      <c r="I181" s="27">
        <f t="shared" si="18"/>
        <v>0.01</v>
      </c>
      <c r="J181" s="15">
        <f t="shared" si="19"/>
        <v>-2.1435641362427926</v>
      </c>
      <c r="K181" s="17">
        <f t="shared" si="20"/>
        <v>1.2440340000000001</v>
      </c>
      <c r="L181" s="17">
        <f t="shared" si="21"/>
        <v>0.89958571910017382</v>
      </c>
      <c r="M181" s="17">
        <f t="shared" si="22"/>
        <v>2.223245609101637</v>
      </c>
      <c r="N181" s="14">
        <f t="shared" si="23"/>
        <v>-89.363073930879892</v>
      </c>
    </row>
    <row r="182" spans="6:14">
      <c r="F182" s="16">
        <f>Zcoupled!$F181</f>
        <v>828</v>
      </c>
      <c r="G182" s="14">
        <f t="shared" si="16"/>
        <v>936.41832000000011</v>
      </c>
      <c r="H182" s="19">
        <f t="shared" si="17"/>
        <v>1601.8481996379567</v>
      </c>
      <c r="I182" s="27">
        <f t="shared" si="18"/>
        <v>0.01</v>
      </c>
      <c r="J182" s="15">
        <f t="shared" si="19"/>
        <v>-2.1357975995172751</v>
      </c>
      <c r="K182" s="17">
        <f t="shared" si="20"/>
        <v>1.24855776</v>
      </c>
      <c r="L182" s="17">
        <f t="shared" si="21"/>
        <v>0.88729619227552203</v>
      </c>
      <c r="M182" s="17">
        <f t="shared" si="22"/>
        <v>2.254038749868728</v>
      </c>
      <c r="N182" s="14">
        <f t="shared" si="23"/>
        <v>-89.354251793180481</v>
      </c>
    </row>
    <row r="183" spans="6:14">
      <c r="F183" s="16">
        <f>Zcoupled!$F182</f>
        <v>831</v>
      </c>
      <c r="G183" s="14">
        <f t="shared" si="16"/>
        <v>939.81114000000002</v>
      </c>
      <c r="H183" s="19">
        <f t="shared" si="17"/>
        <v>1596.0653541518991</v>
      </c>
      <c r="I183" s="27">
        <f t="shared" si="18"/>
        <v>0.01</v>
      </c>
      <c r="J183" s="15">
        <f t="shared" si="19"/>
        <v>-2.1280871388691986</v>
      </c>
      <c r="K183" s="17">
        <f t="shared" si="20"/>
        <v>1.2530815200000001</v>
      </c>
      <c r="L183" s="17">
        <f t="shared" si="21"/>
        <v>0.87506275949366585</v>
      </c>
      <c r="M183" s="17">
        <f t="shared" si="22"/>
        <v>2.285550354305161</v>
      </c>
      <c r="N183" s="14">
        <f t="shared" si="23"/>
        <v>-89.345223802054008</v>
      </c>
    </row>
    <row r="184" spans="6:14">
      <c r="F184" s="16">
        <f>Zcoupled!$F183</f>
        <v>834</v>
      </c>
      <c r="G184" s="14">
        <f t="shared" si="16"/>
        <v>943.20396000000005</v>
      </c>
      <c r="H184" s="19">
        <f t="shared" si="17"/>
        <v>1590.3241118707772</v>
      </c>
      <c r="I184" s="27">
        <f t="shared" si="18"/>
        <v>0.01</v>
      </c>
      <c r="J184" s="15">
        <f t="shared" si="19"/>
        <v>-2.1204321491610361</v>
      </c>
      <c r="K184" s="17">
        <f t="shared" si="20"/>
        <v>1.2576052799999999</v>
      </c>
      <c r="L184" s="17">
        <f t="shared" si="21"/>
        <v>0.86288481626821767</v>
      </c>
      <c r="M184" s="17">
        <f t="shared" si="22"/>
        <v>2.3178064583979459</v>
      </c>
      <c r="N184" s="14">
        <f t="shared" si="23"/>
        <v>-89.335982496909978</v>
      </c>
    </row>
    <row r="185" spans="6:14">
      <c r="F185" s="16">
        <f>Zcoupled!$F184</f>
        <v>837</v>
      </c>
      <c r="G185" s="14">
        <f t="shared" si="16"/>
        <v>946.59678000000008</v>
      </c>
      <c r="H185" s="19">
        <f t="shared" si="17"/>
        <v>1584.6240254483014</v>
      </c>
      <c r="I185" s="27">
        <f t="shared" si="18"/>
        <v>0.01</v>
      </c>
      <c r="J185" s="15">
        <f t="shared" si="19"/>
        <v>-2.1128320339310682</v>
      </c>
      <c r="K185" s="17">
        <f t="shared" si="20"/>
        <v>1.2621290399999998</v>
      </c>
      <c r="L185" s="17">
        <f t="shared" si="21"/>
        <v>0.85076176682034987</v>
      </c>
      <c r="M185" s="17">
        <f t="shared" si="22"/>
        <v>2.3508343675043495</v>
      </c>
      <c r="N185" s="14">
        <f t="shared" si="23"/>
        <v>-89.326520053370757</v>
      </c>
    </row>
    <row r="186" spans="6:14">
      <c r="F186" s="16">
        <f>Zcoupled!$F185</f>
        <v>840</v>
      </c>
      <c r="G186" s="14">
        <f t="shared" si="16"/>
        <v>949.98960000000011</v>
      </c>
      <c r="H186" s="19">
        <f t="shared" si="17"/>
        <v>1578.9646539288431</v>
      </c>
      <c r="I186" s="27">
        <f t="shared" si="18"/>
        <v>0.01</v>
      </c>
      <c r="J186" s="15">
        <f t="shared" si="19"/>
        <v>-2.1052862052384569</v>
      </c>
      <c r="K186" s="17">
        <f t="shared" si="20"/>
        <v>1.2666527999999999</v>
      </c>
      <c r="L186" s="17">
        <f t="shared" si="21"/>
        <v>0.83869302392582834</v>
      </c>
      <c r="M186" s="17">
        <f t="shared" si="22"/>
        <v>2.3846627346895333</v>
      </c>
      <c r="N186" s="14">
        <f t="shared" si="23"/>
        <v>-89.316828260817147</v>
      </c>
    </row>
    <row r="187" spans="6:14">
      <c r="F187" s="16">
        <f>Zcoupled!$F186</f>
        <v>843</v>
      </c>
      <c r="G187" s="14">
        <f t="shared" si="16"/>
        <v>953.38242000000002</v>
      </c>
      <c r="H187" s="19">
        <f t="shared" si="17"/>
        <v>1573.3455626337225</v>
      </c>
      <c r="I187" s="27">
        <f t="shared" si="18"/>
        <v>0.01</v>
      </c>
      <c r="J187" s="15">
        <f t="shared" si="19"/>
        <v>-2.09779408351163</v>
      </c>
      <c r="K187" s="17">
        <f t="shared" si="20"/>
        <v>1.27117656</v>
      </c>
      <c r="L187" s="17">
        <f t="shared" si="21"/>
        <v>0.8266780087655049</v>
      </c>
      <c r="M187" s="17">
        <f t="shared" si="22"/>
        <v>2.4193216449372357</v>
      </c>
      <c r="N187" s="14">
        <f t="shared" si="23"/>
        <v>-89.306898498249993</v>
      </c>
    </row>
    <row r="188" spans="6:14">
      <c r="F188" s="16">
        <f>Zcoupled!$F187</f>
        <v>846</v>
      </c>
      <c r="G188" s="14">
        <f t="shared" si="16"/>
        <v>956.77524000000005</v>
      </c>
      <c r="H188" s="19">
        <f t="shared" si="17"/>
        <v>1567.7663230499149</v>
      </c>
      <c r="I188" s="27">
        <f t="shared" si="18"/>
        <v>0.01</v>
      </c>
      <c r="J188" s="15">
        <f t="shared" si="19"/>
        <v>-2.0903550973998866</v>
      </c>
      <c r="K188" s="17">
        <f t="shared" si="20"/>
        <v>1.2757003200000001</v>
      </c>
      <c r="L188" s="17">
        <f t="shared" si="21"/>
        <v>0.81471615077918924</v>
      </c>
      <c r="M188" s="17">
        <f t="shared" si="22"/>
        <v>2.4548427057536704</v>
      </c>
      <c r="N188" s="14">
        <f t="shared" si="23"/>
        <v>-89.296721708319055</v>
      </c>
    </row>
    <row r="189" spans="6:14">
      <c r="F189" s="16">
        <f>Zcoupled!$F188</f>
        <v>849</v>
      </c>
      <c r="G189" s="14">
        <f t="shared" si="16"/>
        <v>960.16806000000008</v>
      </c>
      <c r="H189" s="19">
        <f t="shared" si="17"/>
        <v>1562.2265127211167</v>
      </c>
      <c r="I189" s="27">
        <f t="shared" si="18"/>
        <v>0.01</v>
      </c>
      <c r="J189" s="15">
        <f t="shared" si="19"/>
        <v>-2.0829686836281556</v>
      </c>
      <c r="K189" s="17">
        <f t="shared" si="20"/>
        <v>1.28022408</v>
      </c>
      <c r="L189" s="17">
        <f t="shared" si="21"/>
        <v>0.80280688752284912</v>
      </c>
      <c r="M189" s="17">
        <f t="shared" si="22"/>
        <v>2.4912591447380636</v>
      </c>
      <c r="N189" s="14">
        <f t="shared" si="23"/>
        <v>-89.286288369354367</v>
      </c>
    </row>
    <row r="190" spans="6:14">
      <c r="F190" s="16">
        <f>Zcoupled!$F189</f>
        <v>852</v>
      </c>
      <c r="G190" s="14">
        <f t="shared" si="16"/>
        <v>963.56088000000011</v>
      </c>
      <c r="H190" s="19">
        <f t="shared" si="17"/>
        <v>1556.7257151411127</v>
      </c>
      <c r="I190" s="27">
        <f t="shared" si="18"/>
        <v>0.01</v>
      </c>
      <c r="J190" s="15">
        <f t="shared" si="19"/>
        <v>-2.0756342868548168</v>
      </c>
      <c r="K190" s="17">
        <f t="shared" si="20"/>
        <v>1.2847478400000001</v>
      </c>
      <c r="L190" s="17">
        <f t="shared" si="21"/>
        <v>0.79094966452906268</v>
      </c>
      <c r="M190" s="17">
        <f t="shared" si="22"/>
        <v>2.5286059147528874</v>
      </c>
      <c r="N190" s="14">
        <f t="shared" si="23"/>
        <v>-89.275588465218632</v>
      </c>
    </row>
    <row r="191" spans="6:14">
      <c r="F191" s="16">
        <f>Zcoupled!$F190</f>
        <v>855</v>
      </c>
      <c r="G191" s="14">
        <f t="shared" si="16"/>
        <v>966.95370000000003</v>
      </c>
      <c r="H191" s="19">
        <f t="shared" si="17"/>
        <v>1551.2635196493895</v>
      </c>
      <c r="I191" s="27">
        <f t="shared" si="18"/>
        <v>0.01</v>
      </c>
      <c r="J191" s="15">
        <f t="shared" si="19"/>
        <v>-2.0683513595325196</v>
      </c>
      <c r="K191" s="17">
        <f t="shared" si="20"/>
        <v>1.2892716000000002</v>
      </c>
      <c r="L191" s="17">
        <f t="shared" si="21"/>
        <v>0.77914393517067704</v>
      </c>
      <c r="M191" s="17">
        <f t="shared" si="22"/>
        <v>2.5669198073933357</v>
      </c>
      <c r="N191" s="14">
        <f t="shared" si="23"/>
        <v>-89.264611452780159</v>
      </c>
    </row>
    <row r="192" spans="6:14">
      <c r="F192" s="16">
        <f>Zcoupled!$F191</f>
        <v>858</v>
      </c>
      <c r="G192" s="14">
        <f t="shared" si="16"/>
        <v>970.34652000000006</v>
      </c>
      <c r="H192" s="19">
        <f t="shared" si="17"/>
        <v>1545.8395213289373</v>
      </c>
      <c r="I192" s="27">
        <f t="shared" si="18"/>
        <v>0.01</v>
      </c>
      <c r="J192" s="15">
        <f t="shared" si="19"/>
        <v>-2.0611193617719161</v>
      </c>
      <c r="K192" s="17">
        <f t="shared" si="20"/>
        <v>1.2937953599999998</v>
      </c>
      <c r="L192" s="17">
        <f t="shared" si="21"/>
        <v>0.76738916052760864</v>
      </c>
      <c r="M192" s="17">
        <f t="shared" si="22"/>
        <v>2.6062395755302634</v>
      </c>
      <c r="N192" s="14">
        <f t="shared" si="23"/>
        <v>-89.253346226784146</v>
      </c>
    </row>
    <row r="193" spans="6:14">
      <c r="F193" s="16">
        <f>Zcoupled!$F192</f>
        <v>861</v>
      </c>
      <c r="G193" s="14">
        <f t="shared" si="16"/>
        <v>973.73934000000008</v>
      </c>
      <c r="H193" s="19">
        <f t="shared" si="17"/>
        <v>1540.4533209061883</v>
      </c>
      <c r="I193" s="27">
        <f t="shared" si="18"/>
        <v>0.01</v>
      </c>
      <c r="J193" s="15">
        <f t="shared" si="19"/>
        <v>-2.053937761208251</v>
      </c>
      <c r="K193" s="17">
        <f t="shared" si="20"/>
        <v>1.2983191199999999</v>
      </c>
      <c r="L193" s="17">
        <f t="shared" si="21"/>
        <v>0.7556848092567453</v>
      </c>
      <c r="M193" s="17">
        <f t="shared" si="22"/>
        <v>2.6466060657843609</v>
      </c>
      <c r="N193" s="14">
        <f t="shared" si="23"/>
        <v>-89.241781081876312</v>
      </c>
    </row>
    <row r="194" spans="6:14">
      <c r="F194" s="16">
        <f>Zcoupled!$F193</f>
        <v>864</v>
      </c>
      <c r="G194" s="14">
        <f t="shared" si="16"/>
        <v>977.13216000000011</v>
      </c>
      <c r="H194" s="19">
        <f t="shared" si="17"/>
        <v>1535.1045246530418</v>
      </c>
      <c r="I194" s="27">
        <f t="shared" si="18"/>
        <v>0.01</v>
      </c>
      <c r="J194" s="15">
        <f t="shared" si="19"/>
        <v>-2.0468060328707223</v>
      </c>
      <c r="K194" s="17">
        <f t="shared" si="20"/>
        <v>1.30284288</v>
      </c>
      <c r="L194" s="17">
        <f t="shared" si="21"/>
        <v>0.74403035746489909</v>
      </c>
      <c r="M194" s="17">
        <f t="shared" si="22"/>
        <v>2.6880623618833366</v>
      </c>
      <c r="N194" s="14">
        <f t="shared" si="23"/>
        <v>-89.229903671506008</v>
      </c>
    </row>
    <row r="195" spans="6:14">
      <c r="F195" s="16">
        <f>Zcoupled!$F194</f>
        <v>867</v>
      </c>
      <c r="G195" s="14">
        <f t="shared" si="16"/>
        <v>980.52498000000003</v>
      </c>
      <c r="H195" s="19">
        <f t="shared" si="17"/>
        <v>1529.7927442909206</v>
      </c>
      <c r="I195" s="27">
        <f t="shared" si="18"/>
        <v>0.01</v>
      </c>
      <c r="J195" s="15">
        <f t="shared" si="19"/>
        <v>-2.0397236590545607</v>
      </c>
      <c r="K195" s="17">
        <f t="shared" si="20"/>
        <v>1.3073666399999999</v>
      </c>
      <c r="L195" s="17">
        <f t="shared" si="21"/>
        <v>0.73242528858476907</v>
      </c>
      <c r="M195" s="17">
        <f t="shared" si="22"/>
        <v>2.7306539399595362</v>
      </c>
      <c r="N195" s="14">
        <f t="shared" si="23"/>
        <v>-89.217700963405449</v>
      </c>
    </row>
    <row r="196" spans="6:14">
      <c r="F196" s="16">
        <f>Zcoupled!$F195</f>
        <v>870</v>
      </c>
      <c r="G196" s="14">
        <f t="shared" si="16"/>
        <v>983.91780000000006</v>
      </c>
      <c r="H196" s="19">
        <f t="shared" si="17"/>
        <v>1524.517596896814</v>
      </c>
      <c r="I196" s="27">
        <f t="shared" si="18"/>
        <v>0.01</v>
      </c>
      <c r="J196" s="15">
        <f t="shared" si="19"/>
        <v>-2.032690129195752</v>
      </c>
      <c r="K196" s="17">
        <f t="shared" si="20"/>
        <v>1.3118904</v>
      </c>
      <c r="L196" s="17">
        <f t="shared" si="21"/>
        <v>0.72086909325387882</v>
      </c>
      <c r="M196" s="17">
        <f t="shared" si="22"/>
        <v>2.7744288369644821</v>
      </c>
      <c r="N196" s="14">
        <f t="shared" si="23"/>
        <v>-89.205159191307416</v>
      </c>
    </row>
    <row r="197" spans="6:14">
      <c r="F197" s="16">
        <f>Zcoupled!$F196</f>
        <v>873</v>
      </c>
      <c r="G197" s="14">
        <f t="shared" si="16"/>
        <v>987.31062000000009</v>
      </c>
      <c r="H197" s="19">
        <f t="shared" si="17"/>
        <v>1519.278704811258</v>
      </c>
      <c r="I197" s="27">
        <f t="shared" si="18"/>
        <v>0.01</v>
      </c>
      <c r="J197" s="15">
        <f t="shared" si="19"/>
        <v>-2.0257049397483438</v>
      </c>
      <c r="K197" s="17">
        <f t="shared" si="20"/>
        <v>1.3164141599999999</v>
      </c>
      <c r="L197" s="17">
        <f t="shared" si="21"/>
        <v>0.7093612691964607</v>
      </c>
      <c r="M197" s="17">
        <f t="shared" si="22"/>
        <v>2.8194378335111656</v>
      </c>
      <c r="N197" s="14">
        <f t="shared" si="23"/>
        <v>-89.1922638025259</v>
      </c>
    </row>
    <row r="198" spans="6:14">
      <c r="F198" s="16">
        <f>Zcoupled!$F197</f>
        <v>876</v>
      </c>
      <c r="G198" s="14">
        <f t="shared" si="16"/>
        <v>990.70344000000011</v>
      </c>
      <c r="H198" s="19">
        <f t="shared" si="17"/>
        <v>1514.0756955482057</v>
      </c>
      <c r="I198" s="27">
        <f t="shared" si="18"/>
        <v>0.01</v>
      </c>
      <c r="J198" s="15">
        <f t="shared" si="19"/>
        <v>-2.0187675940642738</v>
      </c>
      <c r="K198" s="17">
        <f t="shared" si="20"/>
        <v>1.32093792</v>
      </c>
      <c r="L198" s="17">
        <f t="shared" si="21"/>
        <v>0.69790132110825709</v>
      </c>
      <c r="M198" s="17">
        <f t="shared" si="22"/>
        <v>2.865734652606803</v>
      </c>
      <c r="N198" s="14">
        <f t="shared" si="23"/>
        <v>-89.178999400979578</v>
      </c>
    </row>
    <row r="199" spans="6:14">
      <c r="F199" s="16">
        <f>Zcoupled!$F198</f>
        <v>879</v>
      </c>
      <c r="G199" s="14">
        <f t="shared" ref="G199:G262" si="24">6.283*(F199*1000)*($C$4/1000000)</f>
        <v>994.09626000000003</v>
      </c>
      <c r="H199" s="19">
        <f t="shared" ref="H199:H262" si="25">1/(6.283*(F199*1000)*($C$5/1000000000000))</f>
        <v>1508.9082017067442</v>
      </c>
      <c r="I199" s="27">
        <f t="shared" ref="I199:I262" si="26">1000*C$6/(C$3*1000)</f>
        <v>0.01</v>
      </c>
      <c r="J199" s="15">
        <f t="shared" ref="J199:J262" si="27">1000*C$6/-G199</f>
        <v>-2.0118776022756588</v>
      </c>
      <c r="K199" s="17">
        <f t="shared" ref="K199:K262" si="28">1000*C$6/H199</f>
        <v>1.3254616800000001</v>
      </c>
      <c r="L199" s="17">
        <f t="shared" ref="L199:L262" si="29">SQRT(I199^2+(J199+K199)^2)</f>
        <v>0.6864887605442227</v>
      </c>
      <c r="M199" s="17">
        <f t="shared" ref="M199:M262" si="30">1000*C$6/(L199*1000)</f>
        <v>2.9133761759106944</v>
      </c>
      <c r="N199" s="14">
        <f t="shared" ref="N199:N262" si="31">DEGREES(ATAN((J199+K199)/I199))</f>
        <v>-89.165349685189511</v>
      </c>
    </row>
    <row r="200" spans="6:14">
      <c r="F200" s="16">
        <f>Zcoupled!$F199</f>
        <v>882</v>
      </c>
      <c r="G200" s="14">
        <f t="shared" si="24"/>
        <v>997.48908000000006</v>
      </c>
      <c r="H200" s="19">
        <f t="shared" si="25"/>
        <v>1503.7758608846123</v>
      </c>
      <c r="I200" s="27">
        <f t="shared" si="26"/>
        <v>0.01</v>
      </c>
      <c r="J200" s="15">
        <f t="shared" si="27"/>
        <v>-2.0050344811794831</v>
      </c>
      <c r="K200" s="17">
        <f t="shared" si="28"/>
        <v>1.3299854400000002</v>
      </c>
      <c r="L200" s="17">
        <f t="shared" si="29"/>
        <v>0.67512310580911039</v>
      </c>
      <c r="M200" s="17">
        <f t="shared" si="30"/>
        <v>2.9624226793468624</v>
      </c>
      <c r="N200" s="14">
        <f t="shared" si="31"/>
        <v>-89.151297380726206</v>
      </c>
    </row>
    <row r="201" spans="6:14">
      <c r="F201" s="16">
        <f>Zcoupled!$F200</f>
        <v>885</v>
      </c>
      <c r="G201" s="14">
        <f t="shared" si="24"/>
        <v>1000.8819000000001</v>
      </c>
      <c r="H201" s="19">
        <f t="shared" si="25"/>
        <v>1498.6783155934781</v>
      </c>
      <c r="I201" s="27">
        <f t="shared" si="26"/>
        <v>0.01</v>
      </c>
      <c r="J201" s="15">
        <f t="shared" si="27"/>
        <v>-1.9982377541246372</v>
      </c>
      <c r="K201" s="17">
        <f t="shared" si="28"/>
        <v>1.3345092000000001</v>
      </c>
      <c r="L201" s="17">
        <f t="shared" si="29"/>
        <v>0.66380388185094352</v>
      </c>
      <c r="M201" s="17">
        <f t="shared" si="30"/>
        <v>3.0129380901226757</v>
      </c>
      <c r="N201" s="14">
        <f t="shared" si="31"/>
        <v>-89.136824166517258</v>
      </c>
    </row>
    <row r="202" spans="6:14">
      <c r="F202" s="16">
        <f>Zcoupled!$F201</f>
        <v>888</v>
      </c>
      <c r="G202" s="14">
        <f t="shared" si="24"/>
        <v>1004.2747200000001</v>
      </c>
      <c r="H202" s="19">
        <f t="shared" si="25"/>
        <v>1493.6152131759325</v>
      </c>
      <c r="I202" s="27">
        <f t="shared" si="26"/>
        <v>0.01</v>
      </c>
      <c r="J202" s="15">
        <f t="shared" si="27"/>
        <v>-1.9914869509012432</v>
      </c>
      <c r="K202" s="17">
        <f t="shared" si="28"/>
        <v>1.3390329600000002</v>
      </c>
      <c r="L202" s="17">
        <f t="shared" si="29"/>
        <v>0.65253062015736796</v>
      </c>
      <c r="M202" s="17">
        <f t="shared" si="30"/>
        <v>3.0649902674569796</v>
      </c>
      <c r="N202" s="14">
        <f t="shared" si="31"/>
        <v>-89.121910594355114</v>
      </c>
    </row>
    <row r="203" spans="6:14">
      <c r="F203" s="16">
        <f>Zcoupled!$F202</f>
        <v>891</v>
      </c>
      <c r="G203" s="14">
        <f t="shared" si="24"/>
        <v>1007.66754</v>
      </c>
      <c r="H203" s="19">
        <f t="shared" si="25"/>
        <v>1488.5862057241618</v>
      </c>
      <c r="I203" s="27">
        <f t="shared" si="26"/>
        <v>0.01</v>
      </c>
      <c r="J203" s="15">
        <f t="shared" si="27"/>
        <v>-1.9847816076322156</v>
      </c>
      <c r="K203" s="17">
        <f t="shared" si="28"/>
        <v>1.34355672</v>
      </c>
      <c r="L203" s="17">
        <f t="shared" si="29"/>
        <v>0.64130285865490055</v>
      </c>
      <c r="M203" s="17">
        <f t="shared" si="30"/>
        <v>3.1186513096088424</v>
      </c>
      <c r="N203" s="14">
        <f t="shared" si="31"/>
        <v>-89.106536000861183</v>
      </c>
    </row>
    <row r="204" spans="6:14">
      <c r="F204" s="16">
        <f>Zcoupled!$F203</f>
        <v>894</v>
      </c>
      <c r="G204" s="14">
        <f t="shared" si="24"/>
        <v>1011.0603600000001</v>
      </c>
      <c r="H204" s="19">
        <f t="shared" si="25"/>
        <v>1483.5909500002551</v>
      </c>
      <c r="I204" s="27">
        <f t="shared" si="26"/>
        <v>0.01</v>
      </c>
      <c r="J204" s="15">
        <f t="shared" si="27"/>
        <v>-1.9781212666670067</v>
      </c>
      <c r="K204" s="17">
        <f t="shared" si="28"/>
        <v>1.3480804800000001</v>
      </c>
      <c r="L204" s="17">
        <f t="shared" si="29"/>
        <v>0.63012014161109031</v>
      </c>
      <c r="M204" s="17">
        <f t="shared" si="30"/>
        <v>3.1739978901267984</v>
      </c>
      <c r="N204" s="14">
        <f t="shared" si="31"/>
        <v>-89.090678411068737</v>
      </c>
    </row>
    <row r="205" spans="6:14">
      <c r="F205" s="16">
        <f>Zcoupled!$F204</f>
        <v>897</v>
      </c>
      <c r="G205" s="14">
        <f t="shared" si="24"/>
        <v>1014.4531800000001</v>
      </c>
      <c r="H205" s="19">
        <f t="shared" si="25"/>
        <v>1478.629107358114</v>
      </c>
      <c r="I205" s="27">
        <f t="shared" si="26"/>
        <v>0.01</v>
      </c>
      <c r="J205" s="15">
        <f t="shared" si="27"/>
        <v>-1.9715054764774849</v>
      </c>
      <c r="K205" s="17">
        <f t="shared" si="28"/>
        <v>1.3526042399999998</v>
      </c>
      <c r="L205" s="17">
        <f t="shared" si="29"/>
        <v>0.61898201953963083</v>
      </c>
      <c r="M205" s="17">
        <f t="shared" si="30"/>
        <v>3.231111626614783</v>
      </c>
      <c r="N205" s="14">
        <f t="shared" si="31"/>
        <v>-89.074314432678619</v>
      </c>
    </row>
    <row r="206" spans="6:14">
      <c r="F206" s="16">
        <f>Zcoupled!$F205</f>
        <v>900</v>
      </c>
      <c r="G206" s="14">
        <f t="shared" si="24"/>
        <v>1017.8460000000001</v>
      </c>
      <c r="H206" s="19">
        <f t="shared" si="25"/>
        <v>1473.7003436669202</v>
      </c>
      <c r="I206" s="27">
        <f t="shared" si="26"/>
        <v>0.01</v>
      </c>
      <c r="J206" s="15">
        <f t="shared" si="27"/>
        <v>-1.9649337915558933</v>
      </c>
      <c r="K206" s="17">
        <f t="shared" si="28"/>
        <v>1.3571279999999999</v>
      </c>
      <c r="L206" s="17">
        <f t="shared" si="29"/>
        <v>0.60788804910845728</v>
      </c>
      <c r="M206" s="17">
        <f t="shared" si="30"/>
        <v>3.2900794857428872</v>
      </c>
      <c r="N206" s="14">
        <f t="shared" si="31"/>
        <v>-89.057419139918039</v>
      </c>
    </row>
    <row r="207" spans="6:14">
      <c r="F207" s="16">
        <f>Zcoupled!$F206</f>
        <v>903</v>
      </c>
      <c r="G207" s="14">
        <f t="shared" si="24"/>
        <v>1021.23882</v>
      </c>
      <c r="H207" s="19">
        <f t="shared" si="25"/>
        <v>1468.8043292361331</v>
      </c>
      <c r="I207" s="27">
        <f t="shared" si="26"/>
        <v>0.01</v>
      </c>
      <c r="J207" s="15">
        <f t="shared" si="27"/>
        <v>-1.958405772314844</v>
      </c>
      <c r="K207" s="17">
        <f t="shared" si="28"/>
        <v>1.36165176</v>
      </c>
      <c r="L207" s="17">
        <f t="shared" si="29"/>
        <v>0.59683779305089668</v>
      </c>
      <c r="M207" s="17">
        <f t="shared" si="30"/>
        <v>3.3509942287274783</v>
      </c>
      <c r="N207" s="14">
        <f t="shared" si="31"/>
        <v>-89.039965945790172</v>
      </c>
    </row>
    <row r="208" spans="6:14">
      <c r="F208" s="16">
        <f>Zcoupled!$F207</f>
        <v>906</v>
      </c>
      <c r="G208" s="14">
        <f t="shared" si="24"/>
        <v>1024.6316400000001</v>
      </c>
      <c r="H208" s="19">
        <f t="shared" si="25"/>
        <v>1463.9407387419737</v>
      </c>
      <c r="I208" s="27">
        <f t="shared" si="26"/>
        <v>0.01</v>
      </c>
      <c r="J208" s="15">
        <f t="shared" si="27"/>
        <v>-1.951920984989298</v>
      </c>
      <c r="K208" s="17">
        <f t="shared" si="28"/>
        <v>1.3661755199999999</v>
      </c>
      <c r="L208" s="17">
        <f t="shared" si="29"/>
        <v>0.58583082007993492</v>
      </c>
      <c r="M208" s="17">
        <f t="shared" si="30"/>
        <v>3.4139549020775415</v>
      </c>
      <c r="N208" s="14">
        <f t="shared" si="31"/>
        <v>-89.02192646133777</v>
      </c>
    </row>
    <row r="209" spans="6:14">
      <c r="F209" s="16">
        <f>Zcoupled!$F208</f>
        <v>909</v>
      </c>
      <c r="G209" s="14">
        <f t="shared" si="24"/>
        <v>1028.0244600000001</v>
      </c>
      <c r="H209" s="19">
        <f t="shared" si="25"/>
        <v>1459.1092511553666</v>
      </c>
      <c r="I209" s="27">
        <f t="shared" si="26"/>
        <v>0.01</v>
      </c>
      <c r="J209" s="15">
        <f t="shared" si="27"/>
        <v>-1.9454790015404884</v>
      </c>
      <c r="K209" s="17">
        <f t="shared" si="28"/>
        <v>1.37069928</v>
      </c>
      <c r="L209" s="17">
        <f t="shared" si="29"/>
        <v>0.5748667048056979</v>
      </c>
      <c r="M209" s="17">
        <f t="shared" si="30"/>
        <v>3.4790673790648396</v>
      </c>
      <c r="N209" s="14">
        <f t="shared" si="31"/>
        <v>-89.00327034035459</v>
      </c>
    </row>
    <row r="210" spans="6:14">
      <c r="F210" s="16">
        <f>Zcoupled!$F209</f>
        <v>912</v>
      </c>
      <c r="G210" s="14">
        <f t="shared" si="24"/>
        <v>1031.4172800000001</v>
      </c>
      <c r="H210" s="19">
        <f t="shared" si="25"/>
        <v>1454.3095496713029</v>
      </c>
      <c r="I210" s="27">
        <f t="shared" si="26"/>
        <v>0.01</v>
      </c>
      <c r="J210" s="15">
        <f t="shared" si="27"/>
        <v>-1.9390793995617368</v>
      </c>
      <c r="K210" s="17">
        <f t="shared" si="28"/>
        <v>1.3752230399999998</v>
      </c>
      <c r="L210" s="17">
        <f t="shared" si="29"/>
        <v>0.56394502765625554</v>
      </c>
      <c r="M210" s="17">
        <f t="shared" si="30"/>
        <v>3.5464449581406199</v>
      </c>
      <c r="N210" s="14">
        <f t="shared" si="31"/>
        <v>-88.983965107758436</v>
      </c>
    </row>
    <row r="211" spans="6:14">
      <c r="F211" s="16">
        <f>Zcoupled!$F210</f>
        <v>915</v>
      </c>
      <c r="G211" s="14">
        <f t="shared" si="24"/>
        <v>1034.8101000000001</v>
      </c>
      <c r="H211" s="19">
        <f t="shared" si="25"/>
        <v>1449.5413216395937</v>
      </c>
      <c r="I211" s="27">
        <f t="shared" si="26"/>
        <v>0.01</v>
      </c>
      <c r="J211" s="15">
        <f t="shared" si="27"/>
        <v>-1.9327217621861246</v>
      </c>
      <c r="K211" s="17">
        <f t="shared" si="28"/>
        <v>1.3797467999999999</v>
      </c>
      <c r="L211" s="17">
        <f t="shared" si="29"/>
        <v>0.55306537480188178</v>
      </c>
      <c r="M211" s="17">
        <f t="shared" si="30"/>
        <v>3.6162090254094044</v>
      </c>
      <c r="N211" s="14">
        <f t="shared" si="31"/>
        <v>-88.963975969584851</v>
      </c>
    </row>
    <row r="212" spans="6:14">
      <c r="F212" s="16">
        <f>Zcoupled!$F211</f>
        <v>918</v>
      </c>
      <c r="G212" s="14">
        <f t="shared" si="24"/>
        <v>1038.2029200000002</v>
      </c>
      <c r="H212" s="19">
        <f t="shared" si="25"/>
        <v>1444.8042584969805</v>
      </c>
      <c r="I212" s="27">
        <f t="shared" si="26"/>
        <v>0.01</v>
      </c>
      <c r="J212" s="15">
        <f t="shared" si="27"/>
        <v>-1.9264056779959737</v>
      </c>
      <c r="K212" s="17">
        <f t="shared" si="28"/>
        <v>1.38427056</v>
      </c>
      <c r="L212" s="17">
        <f t="shared" si="29"/>
        <v>0.54222733808293755</v>
      </c>
      <c r="M212" s="17">
        <f t="shared" si="30"/>
        <v>3.6884897893032567</v>
      </c>
      <c r="N212" s="14">
        <f t="shared" si="31"/>
        <v>-88.943265602263807</v>
      </c>
    </row>
    <row r="213" spans="6:14">
      <c r="F213" s="16">
        <f>Zcoupled!$F212</f>
        <v>921</v>
      </c>
      <c r="G213" s="14">
        <f t="shared" si="24"/>
        <v>1041.59574</v>
      </c>
      <c r="H213" s="19">
        <f t="shared" si="25"/>
        <v>1440.0980557005732</v>
      </c>
      <c r="I213" s="27">
        <f t="shared" si="26"/>
        <v>0.01</v>
      </c>
      <c r="J213" s="15">
        <f t="shared" si="27"/>
        <v>-1.920130740934098</v>
      </c>
      <c r="K213" s="17">
        <f t="shared" si="28"/>
        <v>1.3887943200000001</v>
      </c>
      <c r="L213" s="17">
        <f t="shared" si="29"/>
        <v>0.5314305149415649</v>
      </c>
      <c r="M213" s="17">
        <f t="shared" si="30"/>
        <v>3.7634270968047749</v>
      </c>
      <c r="N213" s="14">
        <f t="shared" si="31"/>
        <v>-88.921793918495538</v>
      </c>
    </row>
    <row r="214" spans="6:14">
      <c r="F214" s="16">
        <f>Zcoupled!$F213</f>
        <v>924</v>
      </c>
      <c r="G214" s="14">
        <f t="shared" si="24"/>
        <v>1044.98856</v>
      </c>
      <c r="H214" s="19">
        <f t="shared" si="25"/>
        <v>1435.4224126625845</v>
      </c>
      <c r="I214" s="27">
        <f t="shared" si="26"/>
        <v>0.01</v>
      </c>
      <c r="J214" s="15">
        <f t="shared" si="27"/>
        <v>-1.9138965502167793</v>
      </c>
      <c r="K214" s="17">
        <f t="shared" si="28"/>
        <v>1.39331808</v>
      </c>
      <c r="L214" s="17">
        <f t="shared" si="29"/>
        <v>0.52067450835742102</v>
      </c>
      <c r="M214" s="17">
        <f t="shared" si="30"/>
        <v>3.8411713419760596</v>
      </c>
      <c r="N214" s="14">
        <f t="shared" si="31"/>
        <v>-88.89951780663722</v>
      </c>
    </row>
    <row r="215" spans="6:14">
      <c r="F215" s="16">
        <f>Zcoupled!$F214</f>
        <v>927</v>
      </c>
      <c r="G215" s="14">
        <f t="shared" si="24"/>
        <v>1048.38138</v>
      </c>
      <c r="H215" s="19">
        <f t="shared" si="25"/>
        <v>1430.7770326863301</v>
      </c>
      <c r="I215" s="27">
        <f t="shared" si="26"/>
        <v>0.01</v>
      </c>
      <c r="J215" s="15">
        <f t="shared" si="27"/>
        <v>-1.9077027102484403</v>
      </c>
      <c r="K215" s="17">
        <f t="shared" si="28"/>
        <v>1.3978418400000001</v>
      </c>
      <c r="L215" s="17">
        <f t="shared" si="29"/>
        <v>0.50995892678773336</v>
      </c>
      <c r="M215" s="17">
        <f t="shared" si="30"/>
        <v>3.9218844792033325</v>
      </c>
      <c r="N215" s="14">
        <f t="shared" si="31"/>
        <v>-88.876390840037118</v>
      </c>
    </row>
    <row r="216" spans="6:14">
      <c r="F216" s="16">
        <f>Zcoupled!$F215</f>
        <v>930</v>
      </c>
      <c r="G216" s="14">
        <f t="shared" si="24"/>
        <v>1051.7742000000001</v>
      </c>
      <c r="H216" s="19">
        <f t="shared" si="25"/>
        <v>1426.161622903471</v>
      </c>
      <c r="I216" s="27">
        <f t="shared" si="26"/>
        <v>0.01</v>
      </c>
      <c r="J216" s="15">
        <f t="shared" si="27"/>
        <v>-1.9015488305379613</v>
      </c>
      <c r="K216" s="17">
        <f t="shared" si="28"/>
        <v>1.4023656000000002</v>
      </c>
      <c r="L216" s="17">
        <f t="shared" si="29"/>
        <v>0.49928338411198425</v>
      </c>
      <c r="M216" s="17">
        <f t="shared" si="30"/>
        <v>4.005741155510635</v>
      </c>
      <c r="N216" s="14">
        <f t="shared" si="31"/>
        <v>-88.852362952194639</v>
      </c>
    </row>
    <row r="217" spans="6:14">
      <c r="F217" s="16">
        <f>Zcoupled!$F216</f>
        <v>933</v>
      </c>
      <c r="G217" s="14">
        <f t="shared" si="24"/>
        <v>1055.1670200000001</v>
      </c>
      <c r="H217" s="19">
        <f t="shared" si="25"/>
        <v>1421.5758942124633</v>
      </c>
      <c r="I217" s="27">
        <f t="shared" si="26"/>
        <v>0.01</v>
      </c>
      <c r="J217" s="15">
        <f t="shared" si="27"/>
        <v>-1.8954345256166174</v>
      </c>
      <c r="K217" s="17">
        <f t="shared" si="28"/>
        <v>1.4068893599999999</v>
      </c>
      <c r="L217" s="17">
        <f t="shared" si="29"/>
        <v>0.4886474995816189</v>
      </c>
      <c r="M217" s="17">
        <f t="shared" si="30"/>
        <v>4.092929978588665</v>
      </c>
      <c r="N217" s="14">
        <f t="shared" si="31"/>
        <v>-88.827380072965823</v>
      </c>
    </row>
    <row r="218" spans="6:14">
      <c r="F218" s="16">
        <f>Zcoupled!$F217</f>
        <v>936</v>
      </c>
      <c r="G218" s="14">
        <f t="shared" si="24"/>
        <v>1058.5598400000001</v>
      </c>
      <c r="H218" s="19">
        <f t="shared" si="25"/>
        <v>1417.0195612181924</v>
      </c>
      <c r="I218" s="27">
        <f t="shared" si="26"/>
        <v>0.01</v>
      </c>
      <c r="J218" s="15">
        <f t="shared" si="27"/>
        <v>-1.8893594149575896</v>
      </c>
      <c r="K218" s="17">
        <f t="shared" si="28"/>
        <v>1.41141312</v>
      </c>
      <c r="L218" s="17">
        <f t="shared" si="29"/>
        <v>0.47805089777521315</v>
      </c>
      <c r="M218" s="17">
        <f t="shared" si="30"/>
        <v>4.1836549398981164</v>
      </c>
      <c r="N218" s="14">
        <f t="shared" si="31"/>
        <v>-88.801383720254051</v>
      </c>
    </row>
    <row r="219" spans="6:14">
      <c r="F219" s="16">
        <f>Zcoupled!$F218</f>
        <v>939</v>
      </c>
      <c r="G219" s="14">
        <f t="shared" si="24"/>
        <v>1061.9526600000002</v>
      </c>
      <c r="H219" s="19">
        <f t="shared" si="25"/>
        <v>1412.4923421727669</v>
      </c>
      <c r="I219" s="27">
        <f t="shared" si="26"/>
        <v>0.01</v>
      </c>
      <c r="J219" s="15">
        <f t="shared" si="27"/>
        <v>-1.8833231228970222</v>
      </c>
      <c r="K219" s="17">
        <f t="shared" si="28"/>
        <v>1.4159368800000001</v>
      </c>
      <c r="L219" s="17">
        <f t="shared" si="29"/>
        <v>0.4674932085596476</v>
      </c>
      <c r="M219" s="17">
        <f t="shared" si="30"/>
        <v>4.2781370154275074</v>
      </c>
      <c r="N219" s="14">
        <f t="shared" si="31"/>
        <v>-88.774310540700043</v>
      </c>
    </row>
    <row r="220" spans="6:14">
      <c r="F220" s="16">
        <f>Zcoupled!$F219</f>
        <v>942</v>
      </c>
      <c r="G220" s="14">
        <f t="shared" si="24"/>
        <v>1065.3454800000002</v>
      </c>
      <c r="H220" s="19">
        <f t="shared" si="25"/>
        <v>1407.9939589174396</v>
      </c>
      <c r="I220" s="27">
        <f t="shared" si="26"/>
        <v>0.01</v>
      </c>
      <c r="J220" s="15">
        <f t="shared" si="27"/>
        <v>-1.8773252785565859</v>
      </c>
      <c r="K220" s="17">
        <f t="shared" si="28"/>
        <v>1.4204606399999999</v>
      </c>
      <c r="L220" s="17">
        <f t="shared" si="29"/>
        <v>0.45697406705790206</v>
      </c>
      <c r="M220" s="17">
        <f t="shared" si="30"/>
        <v>4.3766159705219883</v>
      </c>
      <c r="N220" s="14">
        <f t="shared" si="31"/>
        <v>-88.746091791782646</v>
      </c>
    </row>
    <row r="221" spans="6:14">
      <c r="F221" s="16">
        <f>Zcoupled!$F220</f>
        <v>945</v>
      </c>
      <c r="G221" s="14">
        <f t="shared" si="24"/>
        <v>1068.7383</v>
      </c>
      <c r="H221" s="19">
        <f t="shared" si="25"/>
        <v>1403.5241368256384</v>
      </c>
      <c r="I221" s="27">
        <f t="shared" si="26"/>
        <v>0.01</v>
      </c>
      <c r="J221" s="15">
        <f t="shared" si="27"/>
        <v>-1.8713655157675178</v>
      </c>
      <c r="K221" s="17">
        <f t="shared" si="28"/>
        <v>1.4249843999999998</v>
      </c>
      <c r="L221" s="17">
        <f t="shared" si="29"/>
        <v>0.44649311362422406</v>
      </c>
      <c r="M221" s="17">
        <f t="shared" si="30"/>
        <v>4.479352399784676</v>
      </c>
      <c r="N221" s="14">
        <f t="shared" si="31"/>
        <v>-88.716652756423301</v>
      </c>
    </row>
    <row r="222" spans="6:14">
      <c r="F222" s="16">
        <f>Zcoupled!$F221</f>
        <v>948</v>
      </c>
      <c r="G222" s="14">
        <f t="shared" si="24"/>
        <v>1072.13112</v>
      </c>
      <c r="H222" s="19">
        <f t="shared" si="25"/>
        <v>1399.0826047470762</v>
      </c>
      <c r="I222" s="27">
        <f t="shared" si="26"/>
        <v>0.01</v>
      </c>
      <c r="J222" s="15">
        <f t="shared" si="27"/>
        <v>-1.8654434729961014</v>
      </c>
      <c r="K222" s="17">
        <f t="shared" si="28"/>
        <v>1.4295081599999999</v>
      </c>
      <c r="L222" s="17">
        <f t="shared" si="29"/>
        <v>0.43604999382755288</v>
      </c>
      <c r="M222" s="17">
        <f t="shared" si="30"/>
        <v>4.5866300385523022</v>
      </c>
      <c r="N222" s="14">
        <f t="shared" si="31"/>
        <v>-88.685912079605828</v>
      </c>
    </row>
    <row r="223" spans="6:14">
      <c r="F223" s="16">
        <f>Zcoupled!$F222</f>
        <v>951</v>
      </c>
      <c r="G223" s="14">
        <f t="shared" si="24"/>
        <v>1075.52394</v>
      </c>
      <c r="H223" s="19">
        <f t="shared" si="25"/>
        <v>1394.6690949529213</v>
      </c>
      <c r="I223" s="27">
        <f t="shared" si="26"/>
        <v>0.01</v>
      </c>
      <c r="J223" s="15">
        <f t="shared" si="27"/>
        <v>-1.8595587932705617</v>
      </c>
      <c r="K223" s="17">
        <f t="shared" si="28"/>
        <v>1.43403192</v>
      </c>
      <c r="L223" s="17">
        <f t="shared" si="29"/>
        <v>0.42564435844425413</v>
      </c>
      <c r="M223" s="17">
        <f t="shared" si="30"/>
        <v>4.698758389069396</v>
      </c>
      <c r="N223" s="14">
        <f t="shared" si="31"/>
        <v>-88.653781014618673</v>
      </c>
    </row>
    <row r="224" spans="6:14">
      <c r="F224" s="16">
        <f>Zcoupled!$F223</f>
        <v>954</v>
      </c>
      <c r="G224" s="14">
        <f t="shared" si="24"/>
        <v>1078.9167600000001</v>
      </c>
      <c r="H224" s="19">
        <f t="shared" si="25"/>
        <v>1390.2833430820003</v>
      </c>
      <c r="I224" s="27">
        <f t="shared" si="26"/>
        <v>0.01</v>
      </c>
      <c r="J224" s="15">
        <f t="shared" si="27"/>
        <v>-1.8537111241093334</v>
      </c>
      <c r="K224" s="17">
        <f t="shared" si="28"/>
        <v>1.4385556799999999</v>
      </c>
      <c r="L224" s="17">
        <f t="shared" si="29"/>
        <v>0.41527586346140788</v>
      </c>
      <c r="M224" s="17">
        <f t="shared" si="30"/>
        <v>4.8160757124904814</v>
      </c>
      <c r="N224" s="14">
        <f t="shared" si="31"/>
        <v>-88.620162564223961</v>
      </c>
    </row>
    <row r="225" spans="6:14">
      <c r="F225" s="16">
        <f>Zcoupled!$F224</f>
        <v>957</v>
      </c>
      <c r="G225" s="14">
        <f t="shared" si="24"/>
        <v>1082.3095800000001</v>
      </c>
      <c r="H225" s="19">
        <f t="shared" si="25"/>
        <v>1385.9250880880127</v>
      </c>
      <c r="I225" s="27">
        <f t="shared" si="26"/>
        <v>0.01</v>
      </c>
      <c r="J225" s="15">
        <f t="shared" si="27"/>
        <v>-1.8479001174506835</v>
      </c>
      <c r="K225" s="17">
        <f t="shared" si="28"/>
        <v>1.44307944</v>
      </c>
      <c r="L225" s="17">
        <f t="shared" si="29"/>
        <v>0.4049441700921626</v>
      </c>
      <c r="M225" s="17">
        <f t="shared" si="30"/>
        <v>4.9389524475554571</v>
      </c>
      <c r="N225" s="14">
        <f t="shared" si="31"/>
        <v>-88.584950499262717</v>
      </c>
    </row>
    <row r="226" spans="6:14">
      <c r="F226" s="16">
        <f>Zcoupled!$F225</f>
        <v>960</v>
      </c>
      <c r="G226" s="14">
        <f t="shared" si="24"/>
        <v>1085.7024000000001</v>
      </c>
      <c r="H226" s="19">
        <f t="shared" si="25"/>
        <v>1381.5940721877375</v>
      </c>
      <c r="I226" s="27">
        <f t="shared" si="26"/>
        <v>0.01</v>
      </c>
      <c r="J226" s="15">
        <f t="shared" si="27"/>
        <v>-1.84212542958365</v>
      </c>
      <c r="K226" s="17">
        <f t="shared" si="28"/>
        <v>1.4476032000000001</v>
      </c>
      <c r="L226" s="17">
        <f t="shared" si="29"/>
        <v>0.394648944804942</v>
      </c>
      <c r="M226" s="17">
        <f t="shared" si="30"/>
        <v>5.0677951286263134</v>
      </c>
      <c r="N226" s="14">
        <f t="shared" si="31"/>
        <v>-88.548028233797822</v>
      </c>
    </row>
    <row r="227" spans="6:14">
      <c r="F227" s="16">
        <f>Zcoupled!$F226</f>
        <v>963</v>
      </c>
      <c r="G227" s="14">
        <f t="shared" si="24"/>
        <v>1089.0952200000002</v>
      </c>
      <c r="H227" s="19">
        <f t="shared" si="25"/>
        <v>1377.2900408102057</v>
      </c>
      <c r="I227" s="27">
        <f t="shared" si="26"/>
        <v>0.01</v>
      </c>
      <c r="J227" s="15">
        <f t="shared" si="27"/>
        <v>-1.836386721080274</v>
      </c>
      <c r="K227" s="17">
        <f t="shared" si="28"/>
        <v>1.45212696</v>
      </c>
      <c r="L227" s="17">
        <f t="shared" si="29"/>
        <v>0.38438985936867437</v>
      </c>
      <c r="M227" s="17">
        <f t="shared" si="30"/>
        <v>5.2030508902727544</v>
      </c>
      <c r="N227" s="14">
        <f t="shared" si="31"/>
        <v>-88.509267531723452</v>
      </c>
    </row>
    <row r="228" spans="6:14">
      <c r="F228" s="16">
        <f>Zcoupled!$F227</f>
        <v>966</v>
      </c>
      <c r="G228" s="14">
        <f t="shared" si="24"/>
        <v>1092.48804</v>
      </c>
      <c r="H228" s="19">
        <f t="shared" si="25"/>
        <v>1373.0127425468199</v>
      </c>
      <c r="I228" s="27">
        <f t="shared" si="26"/>
        <v>0.01</v>
      </c>
      <c r="J228" s="15">
        <f t="shared" si="27"/>
        <v>-1.8306836567290934</v>
      </c>
      <c r="K228" s="17">
        <f t="shared" si="28"/>
        <v>1.4566507200000001</v>
      </c>
      <c r="L228" s="17">
        <f t="shared" si="29"/>
        <v>0.37416659091665294</v>
      </c>
      <c r="M228" s="17">
        <f t="shared" si="30"/>
        <v>5.3452126634296642</v>
      </c>
      <c r="N228" s="14">
        <f t="shared" si="31"/>
        <v>-88.468527014635043</v>
      </c>
    </row>
    <row r="229" spans="6:14">
      <c r="F229" s="16">
        <f>Zcoupled!$F228</f>
        <v>969</v>
      </c>
      <c r="G229" s="14">
        <f t="shared" si="24"/>
        <v>1095.88086</v>
      </c>
      <c r="H229" s="19">
        <f t="shared" si="25"/>
        <v>1368.7619291024025</v>
      </c>
      <c r="I229" s="27">
        <f t="shared" si="26"/>
        <v>0.01</v>
      </c>
      <c r="J229" s="15">
        <f t="shared" si="27"/>
        <v>-1.8250159054698702</v>
      </c>
      <c r="K229" s="17">
        <f t="shared" si="28"/>
        <v>1.4611744800000002</v>
      </c>
      <c r="L229" s="17">
        <f t="shared" si="29"/>
        <v>0.36397882203219872</v>
      </c>
      <c r="M229" s="17">
        <f t="shared" si="30"/>
        <v>5.4948251901949225</v>
      </c>
      <c r="N229" s="14">
        <f t="shared" si="31"/>
        <v>-88.425650434406606</v>
      </c>
    </row>
    <row r="230" spans="6:14">
      <c r="F230" s="16">
        <f>Zcoupled!$F229</f>
        <v>972</v>
      </c>
      <c r="G230" s="14">
        <f t="shared" si="24"/>
        <v>1099.27368</v>
      </c>
      <c r="H230" s="19">
        <f t="shared" si="25"/>
        <v>1364.5373552471483</v>
      </c>
      <c r="I230" s="27">
        <f t="shared" si="26"/>
        <v>0.01</v>
      </c>
      <c r="J230" s="15">
        <f t="shared" si="27"/>
        <v>-1.8193831403295311</v>
      </c>
      <c r="K230" s="17">
        <f t="shared" si="28"/>
        <v>1.46569824</v>
      </c>
      <c r="L230" s="17">
        <f t="shared" si="29"/>
        <v>0.35382624085998809</v>
      </c>
      <c r="M230" s="17">
        <f t="shared" si="30"/>
        <v>5.6524920117256539</v>
      </c>
      <c r="N230" s="14">
        <f t="shared" si="31"/>
        <v>-88.380464666033191</v>
      </c>
    </row>
    <row r="231" spans="6:14">
      <c r="F231" s="16">
        <f>Zcoupled!$F230</f>
        <v>975</v>
      </c>
      <c r="G231" s="14">
        <f t="shared" si="24"/>
        <v>1102.6665</v>
      </c>
      <c r="H231" s="19">
        <f t="shared" si="25"/>
        <v>1360.3387787694649</v>
      </c>
      <c r="I231" s="27">
        <f t="shared" si="26"/>
        <v>0.01</v>
      </c>
      <c r="J231" s="15">
        <f t="shared" si="27"/>
        <v>-1.8137850383592862</v>
      </c>
      <c r="K231" s="17">
        <f t="shared" si="28"/>
        <v>1.4702219999999999</v>
      </c>
      <c r="L231" s="17">
        <f t="shared" si="29"/>
        <v>0.34370854124776185</v>
      </c>
      <c r="M231" s="17">
        <f t="shared" si="30"/>
        <v>5.818883617903178</v>
      </c>
      <c r="N231" s="14">
        <f t="shared" si="31"/>
        <v>-88.332777366440112</v>
      </c>
    </row>
    <row r="232" spans="6:14">
      <c r="F232" s="16">
        <f>Zcoupled!$F231</f>
        <v>978</v>
      </c>
      <c r="G232" s="14">
        <f t="shared" si="24"/>
        <v>1106.0593200000001</v>
      </c>
      <c r="H232" s="19">
        <f t="shared" si="25"/>
        <v>1356.165960429681</v>
      </c>
      <c r="I232" s="27">
        <f t="shared" si="26"/>
        <v>0.01</v>
      </c>
      <c r="J232" s="15">
        <f t="shared" si="27"/>
        <v>-1.8082212805729081</v>
      </c>
      <c r="K232" s="17">
        <f t="shared" si="28"/>
        <v>1.47474576</v>
      </c>
      <c r="L232" s="17">
        <f t="shared" si="29"/>
        <v>0.33362542292423109</v>
      </c>
      <c r="M232" s="17">
        <f t="shared" si="30"/>
        <v>5.9947469904121053</v>
      </c>
      <c r="N232" s="14">
        <f t="shared" si="31"/>
        <v>-88.282374232576146</v>
      </c>
    </row>
    <row r="233" spans="6:14">
      <c r="F233" s="16">
        <f>Zcoupled!$F232</f>
        <v>981</v>
      </c>
      <c r="G233" s="14">
        <f t="shared" si="24"/>
        <v>1109.4521400000001</v>
      </c>
      <c r="H233" s="19">
        <f t="shared" si="25"/>
        <v>1352.0186639146057</v>
      </c>
      <c r="I233" s="27">
        <f t="shared" si="26"/>
        <v>0.01</v>
      </c>
      <c r="J233" s="15">
        <f t="shared" si="27"/>
        <v>-1.8026915518861406</v>
      </c>
      <c r="K233" s="17">
        <f t="shared" si="28"/>
        <v>1.4792695199999999</v>
      </c>
      <c r="L233" s="17">
        <f t="shared" si="29"/>
        <v>0.32357659172035269</v>
      </c>
      <c r="M233" s="17">
        <f t="shared" si="30"/>
        <v>6.1809168251839335</v>
      </c>
      <c r="N233" s="14">
        <f t="shared" si="31"/>
        <v>-88.22901577645267</v>
      </c>
    </row>
    <row r="234" spans="6:14">
      <c r="F234" s="16">
        <f>Zcoupled!$F233</f>
        <v>984</v>
      </c>
      <c r="G234" s="14">
        <f t="shared" si="24"/>
        <v>1112.8449600000001</v>
      </c>
      <c r="H234" s="19">
        <f t="shared" si="25"/>
        <v>1347.8966557929148</v>
      </c>
      <c r="I234" s="27">
        <f t="shared" si="26"/>
        <v>0.01</v>
      </c>
      <c r="J234" s="15">
        <f t="shared" si="27"/>
        <v>-1.7971955410572196</v>
      </c>
      <c r="K234" s="17">
        <f t="shared" si="28"/>
        <v>1.48379328</v>
      </c>
      <c r="L234" s="17">
        <f t="shared" si="29"/>
        <v>0.3135617598429018</v>
      </c>
      <c r="M234" s="17">
        <f t="shared" si="30"/>
        <v>6.3783287892057503</v>
      </c>
      <c r="N234" s="14">
        <f t="shared" si="31"/>
        <v>-88.172433514878591</v>
      </c>
    </row>
    <row r="235" spans="6:14">
      <c r="F235" s="16">
        <f>Zcoupled!$F234</f>
        <v>987</v>
      </c>
      <c r="G235" s="14">
        <f t="shared" si="24"/>
        <v>1116.2377800000002</v>
      </c>
      <c r="H235" s="19">
        <f t="shared" si="25"/>
        <v>1343.7997054713558</v>
      </c>
      <c r="I235" s="27">
        <f t="shared" si="26"/>
        <v>0.01</v>
      </c>
      <c r="J235" s="15">
        <f t="shared" si="27"/>
        <v>-1.7917329406284741</v>
      </c>
      <c r="K235" s="17">
        <f t="shared" si="28"/>
        <v>1.4883170400000001</v>
      </c>
      <c r="L235" s="17">
        <f t="shared" si="29"/>
        <v>0.30358064621149355</v>
      </c>
      <c r="M235" s="17">
        <f t="shared" si="30"/>
        <v>6.5880352550757566</v>
      </c>
      <c r="N235" s="14">
        <f t="shared" si="31"/>
        <v>-88.112325446143984</v>
      </c>
    </row>
    <row r="236" spans="6:14">
      <c r="F236" s="16">
        <f>Zcoupled!$F235</f>
        <v>990</v>
      </c>
      <c r="G236" s="14">
        <f t="shared" si="24"/>
        <v>1119.6306</v>
      </c>
      <c r="H236" s="19">
        <f t="shared" si="25"/>
        <v>1339.7275851517456</v>
      </c>
      <c r="I236" s="27">
        <f t="shared" si="26"/>
        <v>0.01</v>
      </c>
      <c r="J236" s="15">
        <f t="shared" si="27"/>
        <v>-1.7863034468689942</v>
      </c>
      <c r="K236" s="17">
        <f t="shared" si="28"/>
        <v>1.4928408</v>
      </c>
      <c r="L236" s="17">
        <f t="shared" si="29"/>
        <v>0.29363297687309581</v>
      </c>
      <c r="M236" s="17">
        <f t="shared" si="30"/>
        <v>6.811224070600125</v>
      </c>
      <c r="N236" s="14">
        <f t="shared" si="31"/>
        <v>-88.04835065302855</v>
      </c>
    </row>
    <row r="237" spans="6:14">
      <c r="F237" s="16">
        <f>Zcoupled!$F236</f>
        <v>993</v>
      </c>
      <c r="G237" s="14">
        <f t="shared" si="24"/>
        <v>1123.02342</v>
      </c>
      <c r="H237" s="19">
        <f t="shared" si="25"/>
        <v>1335.6800697887493</v>
      </c>
      <c r="I237" s="27">
        <f t="shared" si="26"/>
        <v>0.01</v>
      </c>
      <c r="J237" s="15">
        <f t="shared" si="27"/>
        <v>-1.7809067597183326</v>
      </c>
      <c r="K237" s="17">
        <f t="shared" si="28"/>
        <v>1.4973645600000001</v>
      </c>
      <c r="L237" s="17">
        <f t="shared" si="29"/>
        <v>0.28371848551180229</v>
      </c>
      <c r="M237" s="17">
        <f t="shared" si="30"/>
        <v>7.0492410686324591</v>
      </c>
      <c r="N237" s="14">
        <f t="shared" si="31"/>
        <v>-87.980122828804795</v>
      </c>
    </row>
    <row r="238" spans="6:14">
      <c r="F238" s="16">
        <f>Zcoupled!$F237</f>
        <v>996</v>
      </c>
      <c r="G238" s="14">
        <f t="shared" si="24"/>
        <v>1126.41624</v>
      </c>
      <c r="H238" s="19">
        <f t="shared" si="25"/>
        <v>1331.6569370484217</v>
      </c>
      <c r="I238" s="27">
        <f t="shared" si="26"/>
        <v>0.01</v>
      </c>
      <c r="J238" s="15">
        <f t="shared" si="27"/>
        <v>-1.775542582731229</v>
      </c>
      <c r="K238" s="17">
        <f t="shared" si="28"/>
        <v>1.5018883200000002</v>
      </c>
      <c r="L238" s="17">
        <f t="shared" si="29"/>
        <v>0.27383691407655836</v>
      </c>
      <c r="M238" s="17">
        <f t="shared" si="30"/>
        <v>7.3036172159055486</v>
      </c>
      <c r="N238" s="14">
        <f t="shared" si="31"/>
        <v>-87.907202466992103</v>
      </c>
    </row>
    <row r="239" spans="6:14">
      <c r="F239" s="16">
        <f>Zcoupled!$F238</f>
        <v>999</v>
      </c>
      <c r="G239" s="14">
        <f t="shared" si="24"/>
        <v>1129.80906</v>
      </c>
      <c r="H239" s="19">
        <f t="shared" si="25"/>
        <v>1327.6579672674957</v>
      </c>
      <c r="I239" s="27">
        <f t="shared" si="26"/>
        <v>0.01</v>
      </c>
      <c r="J239" s="15">
        <f t="shared" si="27"/>
        <v>-1.7702106230233274</v>
      </c>
      <c r="K239" s="17">
        <f t="shared" si="28"/>
        <v>1.50641208</v>
      </c>
      <c r="L239" s="17">
        <f t="shared" si="29"/>
        <v>0.26398801355597629</v>
      </c>
      <c r="M239" s="17">
        <f t="shared" si="30"/>
        <v>7.5761015549894193</v>
      </c>
      <c r="N239" s="14">
        <f t="shared" si="31"/>
        <v>-87.829087381799482</v>
      </c>
    </row>
    <row r="240" spans="6:14">
      <c r="F240" s="16">
        <f>Zcoupled!$F239</f>
        <v>1002</v>
      </c>
      <c r="G240" s="14">
        <f t="shared" si="24"/>
        <v>1133.2018800000001</v>
      </c>
      <c r="H240" s="19">
        <f t="shared" si="25"/>
        <v>1323.6829434134013</v>
      </c>
      <c r="I240" s="27">
        <f t="shared" si="26"/>
        <v>0.01</v>
      </c>
      <c r="J240" s="15">
        <f t="shared" si="27"/>
        <v>-1.7649105912178684</v>
      </c>
      <c r="K240" s="17">
        <f t="shared" si="28"/>
        <v>1.5109358400000001</v>
      </c>
      <c r="L240" s="17">
        <f t="shared" si="29"/>
        <v>0.25417154493801641</v>
      </c>
      <c r="M240" s="17">
        <f t="shared" si="30"/>
        <v>7.8687014334658523</v>
      </c>
      <c r="N240" s="14">
        <f t="shared" si="31"/>
        <v>-87.745201127873116</v>
      </c>
    </row>
    <row r="241" spans="6:14">
      <c r="F241" s="16">
        <f>Zcoupled!$F240</f>
        <v>1005</v>
      </c>
      <c r="G241" s="14">
        <f t="shared" si="24"/>
        <v>1136.5947000000001</v>
      </c>
      <c r="H241" s="19">
        <f t="shared" si="25"/>
        <v>1319.731651045003</v>
      </c>
      <c r="I241" s="27">
        <f t="shared" si="26"/>
        <v>0.01</v>
      </c>
      <c r="J241" s="15">
        <f t="shared" si="27"/>
        <v>-1.7596422013933373</v>
      </c>
      <c r="K241" s="17">
        <f t="shared" si="28"/>
        <v>1.5154596000000002</v>
      </c>
      <c r="L241" s="17">
        <f t="shared" si="29"/>
        <v>0.24438728040390589</v>
      </c>
      <c r="M241" s="17">
        <f t="shared" si="30"/>
        <v>8.1837319712161065</v>
      </c>
      <c r="N241" s="14">
        <f t="shared" si="31"/>
        <v>-87.654878755756613</v>
      </c>
    </row>
    <row r="242" spans="6:14">
      <c r="F242" s="16">
        <f>Zcoupled!$F241</f>
        <v>1008</v>
      </c>
      <c r="G242" s="14">
        <f t="shared" si="24"/>
        <v>1139.9875200000001</v>
      </c>
      <c r="H242" s="19">
        <f t="shared" si="25"/>
        <v>1315.8038782740359</v>
      </c>
      <c r="I242" s="27">
        <f t="shared" si="26"/>
        <v>0.01</v>
      </c>
      <c r="J242" s="15">
        <f t="shared" si="27"/>
        <v>-1.7544051710320476</v>
      </c>
      <c r="K242" s="17">
        <f t="shared" si="28"/>
        <v>1.5199833599999999</v>
      </c>
      <c r="L242" s="17">
        <f t="shared" si="29"/>
        <v>0.23463500482141428</v>
      </c>
      <c r="M242" s="17">
        <f t="shared" si="30"/>
        <v>8.5238773367266436</v>
      </c>
      <c r="N242" s="14">
        <f t="shared" si="31"/>
        <v>-87.557349159898564</v>
      </c>
    </row>
    <row r="243" spans="6:14">
      <c r="F243" s="16">
        <f>Zcoupled!$F242</f>
        <v>1011</v>
      </c>
      <c r="G243" s="14">
        <f t="shared" si="24"/>
        <v>1143.3803400000002</v>
      </c>
      <c r="H243" s="19">
        <f t="shared" si="25"/>
        <v>1311.8994157272286</v>
      </c>
      <c r="I243" s="27">
        <f t="shared" si="26"/>
        <v>0.01</v>
      </c>
      <c r="J243" s="15">
        <f t="shared" si="27"/>
        <v>-1.7491992209696379</v>
      </c>
      <c r="K243" s="17">
        <f t="shared" si="28"/>
        <v>1.52450712</v>
      </c>
      <c r="L243" s="17">
        <f t="shared" si="29"/>
        <v>0.22491451762425196</v>
      </c>
      <c r="M243" s="17">
        <f t="shared" si="30"/>
        <v>8.8922672539140049</v>
      </c>
      <c r="N243" s="14">
        <f t="shared" si="31"/>
        <v>-87.451713029476991</v>
      </c>
    </row>
    <row r="244" spans="6:14">
      <c r="F244" s="16">
        <f>Zcoupled!$F243</f>
        <v>1014</v>
      </c>
      <c r="G244" s="14">
        <f t="shared" si="24"/>
        <v>1146.77316</v>
      </c>
      <c r="H244" s="19">
        <f t="shared" si="25"/>
        <v>1308.0180565091007</v>
      </c>
      <c r="I244" s="27">
        <f t="shared" si="26"/>
        <v>0.01</v>
      </c>
      <c r="J244" s="15">
        <f t="shared" si="27"/>
        <v>-1.7440240753454677</v>
      </c>
      <c r="K244" s="17">
        <f t="shared" si="28"/>
        <v>1.5290308800000001</v>
      </c>
      <c r="L244" s="17">
        <f t="shared" si="29"/>
        <v>0.21522563519444979</v>
      </c>
      <c r="M244" s="17">
        <f t="shared" si="30"/>
        <v>9.2925733414286871</v>
      </c>
      <c r="N244" s="14">
        <f t="shared" si="31"/>
        <v>-87.336915069810033</v>
      </c>
    </row>
    <row r="245" spans="6:14">
      <c r="F245" s="16">
        <f>Zcoupled!$F244</f>
        <v>1017</v>
      </c>
      <c r="G245" s="14">
        <f t="shared" si="24"/>
        <v>1150.16598</v>
      </c>
      <c r="H245" s="19">
        <f t="shared" si="25"/>
        <v>1304.1595961654161</v>
      </c>
      <c r="I245" s="27">
        <f t="shared" si="26"/>
        <v>0.01</v>
      </c>
      <c r="J245" s="15">
        <f t="shared" si="27"/>
        <v>-1.7388794615538881</v>
      </c>
      <c r="K245" s="17">
        <f t="shared" si="28"/>
        <v>1.53355464</v>
      </c>
      <c r="L245" s="17">
        <f t="shared" si="29"/>
        <v>0.20556819390687847</v>
      </c>
      <c r="M245" s="17">
        <f t="shared" si="30"/>
        <v>9.7291315450579461</v>
      </c>
      <c r="N245" s="14">
        <f t="shared" si="31"/>
        <v>-87.211708680372794</v>
      </c>
    </row>
    <row r="246" spans="6:14">
      <c r="F246" s="16">
        <f>Zcoupled!$F245</f>
        <v>1020</v>
      </c>
      <c r="G246" s="14">
        <f t="shared" si="24"/>
        <v>1153.5588</v>
      </c>
      <c r="H246" s="19">
        <f t="shared" si="25"/>
        <v>1300.3238326472826</v>
      </c>
      <c r="I246" s="27">
        <f t="shared" si="26"/>
        <v>0.01</v>
      </c>
      <c r="J246" s="15">
        <f t="shared" si="27"/>
        <v>-1.7337651101963767</v>
      </c>
      <c r="K246" s="17">
        <f t="shared" si="28"/>
        <v>1.5380783999999998</v>
      </c>
      <c r="L246" s="17">
        <f t="shared" si="29"/>
        <v>0.19594205405548035</v>
      </c>
      <c r="M246" s="17">
        <f t="shared" si="30"/>
        <v>10.207099285759792</v>
      </c>
      <c r="N246" s="14">
        <f t="shared" si="31"/>
        <v>-87.074610588626641</v>
      </c>
    </row>
    <row r="247" spans="6:14">
      <c r="F247" s="16">
        <f>Zcoupled!$F246</f>
        <v>1023</v>
      </c>
      <c r="G247" s="14">
        <f t="shared" si="24"/>
        <v>1156.95162</v>
      </c>
      <c r="H247" s="19">
        <f t="shared" si="25"/>
        <v>1296.5105662758829</v>
      </c>
      <c r="I247" s="27">
        <f t="shared" si="26"/>
        <v>0.01</v>
      </c>
      <c r="J247" s="15">
        <f t="shared" si="27"/>
        <v>-1.7286807550345105</v>
      </c>
      <c r="K247" s="17">
        <f t="shared" si="28"/>
        <v>1.5426021599999999</v>
      </c>
      <c r="L247" s="17">
        <f t="shared" si="29"/>
        <v>0.18634710496816784</v>
      </c>
      <c r="M247" s="17">
        <f t="shared" si="30"/>
        <v>10.732659358145884</v>
      </c>
      <c r="N247" s="14">
        <f t="shared" si="31"/>
        <v>-86.923841945290036</v>
      </c>
    </row>
    <row r="248" spans="6:14">
      <c r="F248" s="16">
        <f>Zcoupled!$F247</f>
        <v>1026</v>
      </c>
      <c r="G248" s="14">
        <f t="shared" si="24"/>
        <v>1160.3444400000001</v>
      </c>
      <c r="H248" s="19">
        <f t="shared" si="25"/>
        <v>1292.7195997078247</v>
      </c>
      <c r="I248" s="27">
        <f t="shared" si="26"/>
        <v>0.01</v>
      </c>
      <c r="J248" s="15">
        <f t="shared" si="27"/>
        <v>-1.7236261329437661</v>
      </c>
      <c r="K248" s="17">
        <f t="shared" si="28"/>
        <v>1.54712592</v>
      </c>
      <c r="L248" s="17">
        <f t="shared" si="29"/>
        <v>0.17678327174592839</v>
      </c>
      <c r="M248" s="17">
        <f t="shared" si="30"/>
        <v>11.313287621887579</v>
      </c>
      <c r="N248" s="14">
        <f t="shared" si="31"/>
        <v>-86.757250926340859</v>
      </c>
    </row>
    <row r="249" spans="6:14">
      <c r="F249" s="16">
        <f>Zcoupled!$F248</f>
        <v>1029</v>
      </c>
      <c r="G249" s="14">
        <f t="shared" si="24"/>
        <v>1163.7372600000001</v>
      </c>
      <c r="H249" s="19">
        <f t="shared" si="25"/>
        <v>1288.9507379010965</v>
      </c>
      <c r="I249" s="27">
        <f t="shared" si="26"/>
        <v>0.01</v>
      </c>
      <c r="J249" s="15">
        <f t="shared" si="27"/>
        <v>-1.7186009838681282</v>
      </c>
      <c r="K249" s="17">
        <f t="shared" si="28"/>
        <v>1.5516496799999997</v>
      </c>
      <c r="L249" s="17">
        <f t="shared" si="29"/>
        <v>0.1672505242540907</v>
      </c>
      <c r="M249" s="17">
        <f t="shared" si="30"/>
        <v>11.958109003960764</v>
      </c>
      <c r="N249" s="14">
        <f t="shared" si="31"/>
        <v>-86.572209703214085</v>
      </c>
    </row>
    <row r="250" spans="6:14">
      <c r="F250" s="16">
        <f>Zcoupled!$F249</f>
        <v>1032</v>
      </c>
      <c r="G250" s="14">
        <f t="shared" si="24"/>
        <v>1167.1300800000001</v>
      </c>
      <c r="H250" s="19">
        <f t="shared" si="25"/>
        <v>1285.2037880816163</v>
      </c>
      <c r="I250" s="27">
        <f t="shared" si="26"/>
        <v>0.01</v>
      </c>
      <c r="J250" s="15">
        <f t="shared" si="27"/>
        <v>-1.7136050507754883</v>
      </c>
      <c r="K250" s="17">
        <f t="shared" si="28"/>
        <v>1.5561734400000002</v>
      </c>
      <c r="L250" s="17">
        <f t="shared" si="29"/>
        <v>0.15774888928726177</v>
      </c>
      <c r="M250" s="17">
        <f t="shared" si="30"/>
        <v>12.678377699116391</v>
      </c>
      <c r="N250" s="14">
        <f t="shared" si="31"/>
        <v>-86.365475314505218</v>
      </c>
    </row>
    <row r="251" spans="6:14">
      <c r="F251" s="16">
        <f>Zcoupled!$F250</f>
        <v>1035</v>
      </c>
      <c r="G251" s="14">
        <f t="shared" si="24"/>
        <v>1170.5229000000002</v>
      </c>
      <c r="H251" s="19">
        <f t="shared" si="25"/>
        <v>1281.4785597103653</v>
      </c>
      <c r="I251" s="27">
        <f t="shared" si="26"/>
        <v>0.01</v>
      </c>
      <c r="J251" s="15">
        <f t="shared" si="27"/>
        <v>-1.7086380796138203</v>
      </c>
      <c r="K251" s="17">
        <f t="shared" si="28"/>
        <v>1.5606972000000001</v>
      </c>
      <c r="L251" s="17">
        <f t="shared" si="29"/>
        <v>0.14827846728676028</v>
      </c>
      <c r="M251" s="17">
        <f t="shared" si="30"/>
        <v>13.488135105498081</v>
      </c>
      <c r="N251" s="14">
        <f t="shared" si="31"/>
        <v>-86.132998793739347</v>
      </c>
    </row>
    <row r="252" spans="6:14">
      <c r="F252" s="16">
        <f>Zcoupled!$F251</f>
        <v>1038</v>
      </c>
      <c r="G252" s="14">
        <f t="shared" si="24"/>
        <v>1173.91572</v>
      </c>
      <c r="H252" s="19">
        <f t="shared" si="25"/>
        <v>1277.7748644510868</v>
      </c>
      <c r="I252" s="27">
        <f t="shared" si="26"/>
        <v>0.01</v>
      </c>
      <c r="J252" s="15">
        <f t="shared" si="27"/>
        <v>-1.7036998192681159</v>
      </c>
      <c r="K252" s="17">
        <f t="shared" si="28"/>
        <v>1.56522096</v>
      </c>
      <c r="L252" s="17">
        <f t="shared" si="29"/>
        <v>0.13883945571846154</v>
      </c>
      <c r="M252" s="17">
        <f t="shared" si="30"/>
        <v>14.405127055925638</v>
      </c>
      <c r="N252" s="14">
        <f t="shared" si="31"/>
        <v>-85.869658662088213</v>
      </c>
    </row>
    <row r="253" spans="6:14">
      <c r="F253" s="16">
        <f>Zcoupled!$F252</f>
        <v>1041</v>
      </c>
      <c r="G253" s="14">
        <f t="shared" si="24"/>
        <v>1177.30854</v>
      </c>
      <c r="H253" s="19">
        <f t="shared" si="25"/>
        <v>1274.0925161385476</v>
      </c>
      <c r="I253" s="27">
        <f t="shared" si="26"/>
        <v>0.01</v>
      </c>
      <c r="J253" s="15">
        <f t="shared" si="27"/>
        <v>-1.6987900215180636</v>
      </c>
      <c r="K253" s="17">
        <f t="shared" si="28"/>
        <v>1.5697447200000001</v>
      </c>
      <c r="L253" s="17">
        <f t="shared" si="29"/>
        <v>0.12943218241182491</v>
      </c>
      <c r="M253" s="17">
        <f t="shared" si="30"/>
        <v>15.452107526368032</v>
      </c>
      <c r="N253" s="14">
        <f t="shared" si="31"/>
        <v>-85.568881426804538</v>
      </c>
    </row>
    <row r="254" spans="6:14">
      <c r="F254" s="16">
        <f>Zcoupled!$F253</f>
        <v>1044</v>
      </c>
      <c r="G254" s="14">
        <f t="shared" si="24"/>
        <v>1180.70136</v>
      </c>
      <c r="H254" s="19">
        <f t="shared" si="25"/>
        <v>1270.4313307473449</v>
      </c>
      <c r="I254" s="27">
        <f t="shared" si="26"/>
        <v>0.01</v>
      </c>
      <c r="J254" s="15">
        <f t="shared" si="27"/>
        <v>-1.69390844099646</v>
      </c>
      <c r="K254" s="17">
        <f t="shared" si="28"/>
        <v>1.5742684800000002</v>
      </c>
      <c r="L254" s="17">
        <f t="shared" si="29"/>
        <v>0.12005715416931396</v>
      </c>
      <c r="M254" s="17">
        <f t="shared" si="30"/>
        <v>16.658732366581372</v>
      </c>
      <c r="N254" s="14">
        <f t="shared" si="31"/>
        <v>-85.222089092285927</v>
      </c>
    </row>
    <row r="255" spans="6:14">
      <c r="F255" s="16">
        <f>Zcoupled!$F254</f>
        <v>1047</v>
      </c>
      <c r="G255" s="14">
        <f t="shared" si="24"/>
        <v>1184.0941800000001</v>
      </c>
      <c r="H255" s="19">
        <f t="shared" si="25"/>
        <v>1266.7911263612493</v>
      </c>
      <c r="I255" s="27">
        <f t="shared" si="26"/>
        <v>0.01</v>
      </c>
      <c r="J255" s="15">
        <f t="shared" si="27"/>
        <v>-1.6890548351483325</v>
      </c>
      <c r="K255" s="17">
        <f t="shared" si="28"/>
        <v>1.5787922400000001</v>
      </c>
      <c r="L255" s="17">
        <f t="shared" si="29"/>
        <v>0.11071512944871208</v>
      </c>
      <c r="M255" s="17">
        <f t="shared" si="30"/>
        <v>18.064378463527738</v>
      </c>
      <c r="N255" s="14">
        <f t="shared" si="31"/>
        <v>-84.817874415843008</v>
      </c>
    </row>
    <row r="256" spans="6:14">
      <c r="F256" s="16">
        <f>Zcoupled!$F255</f>
        <v>1050</v>
      </c>
      <c r="G256" s="14">
        <f t="shared" si="24"/>
        <v>1187.4870000000001</v>
      </c>
      <c r="H256" s="19">
        <f t="shared" si="25"/>
        <v>1263.1717231430744</v>
      </c>
      <c r="I256" s="27">
        <f t="shared" si="26"/>
        <v>0.01</v>
      </c>
      <c r="J256" s="15">
        <f t="shared" si="27"/>
        <v>-1.6842289641907657</v>
      </c>
      <c r="K256" s="17">
        <f t="shared" si="28"/>
        <v>1.5833160000000002</v>
      </c>
      <c r="L256" s="17">
        <f t="shared" si="29"/>
        <v>0.10140723022431257</v>
      </c>
      <c r="M256" s="17">
        <f t="shared" si="30"/>
        <v>19.722459587703998</v>
      </c>
      <c r="N256" s="14">
        <f t="shared" si="31"/>
        <v>-84.340733974217727</v>
      </c>
    </row>
    <row r="257" spans="6:14">
      <c r="F257" s="16">
        <f>Zcoupled!$F256</f>
        <v>1053</v>
      </c>
      <c r="G257" s="14">
        <f t="shared" si="24"/>
        <v>1190.8798200000001</v>
      </c>
      <c r="H257" s="19">
        <f t="shared" si="25"/>
        <v>1259.5729433050599</v>
      </c>
      <c r="I257" s="27">
        <f t="shared" si="26"/>
        <v>0.01</v>
      </c>
      <c r="J257" s="15">
        <f t="shared" si="27"/>
        <v>-1.6794305910734131</v>
      </c>
      <c r="K257" s="17">
        <f t="shared" si="28"/>
        <v>1.58783976</v>
      </c>
      <c r="L257" s="17">
        <f t="shared" si="29"/>
        <v>9.2135119996223383E-2</v>
      </c>
      <c r="M257" s="17">
        <f t="shared" si="30"/>
        <v>21.707249093309695</v>
      </c>
      <c r="N257" s="14">
        <f t="shared" si="31"/>
        <v>-83.769056589628562</v>
      </c>
    </row>
    <row r="258" spans="6:14">
      <c r="F258" s="16">
        <f>Zcoupled!$F257</f>
        <v>1056</v>
      </c>
      <c r="G258" s="14">
        <f t="shared" si="24"/>
        <v>1194.2726400000001</v>
      </c>
      <c r="H258" s="19">
        <f t="shared" si="25"/>
        <v>1255.9946110797616</v>
      </c>
      <c r="I258" s="27">
        <f t="shared" si="26"/>
        <v>0.01</v>
      </c>
      <c r="J258" s="15">
        <f t="shared" si="27"/>
        <v>-1.6746594814396818</v>
      </c>
      <c r="K258" s="17">
        <f t="shared" si="28"/>
        <v>1.5923635199999999</v>
      </c>
      <c r="L258" s="17">
        <f t="shared" si="29"/>
        <v>8.2901298357031819E-2</v>
      </c>
      <c r="M258" s="17">
        <f t="shared" si="30"/>
        <v>24.125074511940461</v>
      </c>
      <c r="N258" s="14">
        <f t="shared" si="31"/>
        <v>-83.071804031027838</v>
      </c>
    </row>
    <row r="259" spans="6:14">
      <c r="F259" s="16">
        <f>Zcoupled!$F258</f>
        <v>1059</v>
      </c>
      <c r="G259" s="14">
        <f t="shared" si="24"/>
        <v>1197.6654600000002</v>
      </c>
      <c r="H259" s="19">
        <f t="shared" si="25"/>
        <v>1252.4365526914337</v>
      </c>
      <c r="I259" s="27">
        <f t="shared" si="26"/>
        <v>0.01</v>
      </c>
      <c r="J259" s="15">
        <f t="shared" si="27"/>
        <v>-1.6699154035885779</v>
      </c>
      <c r="K259" s="17">
        <f t="shared" si="28"/>
        <v>1.5968872799999998</v>
      </c>
      <c r="L259" s="17">
        <f t="shared" si="29"/>
        <v>7.3709611550113616E-2</v>
      </c>
      <c r="M259" s="17">
        <f t="shared" si="30"/>
        <v>27.133503459589416</v>
      </c>
      <c r="N259" s="14">
        <f t="shared" si="31"/>
        <v>-82.202779059654674</v>
      </c>
    </row>
    <row r="260" spans="6:14">
      <c r="F260" s="16">
        <f>Zcoupled!$F259</f>
        <v>1062</v>
      </c>
      <c r="G260" s="14">
        <f t="shared" si="24"/>
        <v>1201.05828</v>
      </c>
      <c r="H260" s="19">
        <f t="shared" si="25"/>
        <v>1248.8985963278985</v>
      </c>
      <c r="I260" s="27">
        <f t="shared" si="26"/>
        <v>0.01</v>
      </c>
      <c r="J260" s="15">
        <f t="shared" si="27"/>
        <v>-1.6651981284371979</v>
      </c>
      <c r="K260" s="17">
        <f t="shared" si="28"/>
        <v>1.6014110399999999</v>
      </c>
      <c r="L260" s="17">
        <f t="shared" si="29"/>
        <v>6.4566188142826927E-2</v>
      </c>
      <c r="M260" s="17">
        <f t="shared" si="30"/>
        <v>30.97596524632673</v>
      </c>
      <c r="N260" s="14">
        <f t="shared" si="31"/>
        <v>-81.090173362554751</v>
      </c>
    </row>
    <row r="261" spans="6:14">
      <c r="F261" s="16">
        <f>Zcoupled!$F260</f>
        <v>1065</v>
      </c>
      <c r="G261" s="14">
        <f t="shared" si="24"/>
        <v>1204.4511</v>
      </c>
      <c r="H261" s="19">
        <f t="shared" si="25"/>
        <v>1245.3805721128904</v>
      </c>
      <c r="I261" s="27">
        <f t="shared" si="26"/>
        <v>0.01</v>
      </c>
      <c r="J261" s="15">
        <f t="shared" si="27"/>
        <v>-1.6605074294838538</v>
      </c>
      <c r="K261" s="17">
        <f t="shared" si="28"/>
        <v>1.6059347999999998</v>
      </c>
      <c r="L261" s="17">
        <f t="shared" si="29"/>
        <v>5.5481275118566001E-2</v>
      </c>
      <c r="M261" s="17">
        <f t="shared" si="30"/>
        <v>36.048198166424783</v>
      </c>
      <c r="N261" s="14">
        <f t="shared" si="31"/>
        <v>-79.616202849859334</v>
      </c>
    </row>
    <row r="262" spans="6:14">
      <c r="F262" s="16">
        <f>Zcoupled!$F261</f>
        <v>1068</v>
      </c>
      <c r="G262" s="14">
        <f t="shared" si="24"/>
        <v>1207.84392</v>
      </c>
      <c r="H262" s="19">
        <f t="shared" si="25"/>
        <v>1241.8823120788652</v>
      </c>
      <c r="I262" s="27">
        <f t="shared" si="26"/>
        <v>0.01</v>
      </c>
      <c r="J262" s="15">
        <f t="shared" si="27"/>
        <v>-1.6558430827718202</v>
      </c>
      <c r="K262" s="17">
        <f t="shared" si="28"/>
        <v>1.6104585600000001</v>
      </c>
      <c r="L262" s="17">
        <f t="shared" si="29"/>
        <v>4.6473163301263033E-2</v>
      </c>
      <c r="M262" s="17">
        <f t="shared" si="30"/>
        <v>43.03558996048897</v>
      </c>
      <c r="N262" s="14">
        <f t="shared" si="31"/>
        <v>-77.574032565525584</v>
      </c>
    </row>
    <row r="263" spans="6:14">
      <c r="F263" s="16">
        <f>Zcoupled!$F262</f>
        <v>1071</v>
      </c>
      <c r="G263" s="14">
        <f t="shared" ref="G263:G324" si="32">6.283*(F263*1000)*($C$4/1000000)</f>
        <v>1211.2367400000001</v>
      </c>
      <c r="H263" s="19">
        <f t="shared" ref="H263:H324" si="33">1/(6.283*(F263*1000)*($C$5/1000000000000))</f>
        <v>1238.4036501402691</v>
      </c>
      <c r="I263" s="27">
        <f t="shared" ref="I263:I324" si="34">1000*C$6/(C$3*1000)</f>
        <v>0.01</v>
      </c>
      <c r="J263" s="15">
        <f t="shared" ref="J263:J324" si="35">1000*C$6/-G263</f>
        <v>-1.6512048668536921</v>
      </c>
      <c r="K263" s="17">
        <f t="shared" ref="K263:K324" si="36">1000*C$6/H263</f>
        <v>1.61498232</v>
      </c>
      <c r="L263" s="17">
        <f t="shared" ref="L263:L324" si="37">SQRT(I263^2+(J263+K263)^2)</f>
        <v>3.7577558470021949E-2</v>
      </c>
      <c r="M263" s="17">
        <f t="shared" ref="M263:M325" si="38">1000*C$6/(L263*1000)</f>
        <v>53.223255619322089</v>
      </c>
      <c r="N263" s="14">
        <f t="shared" ref="N263:N325" si="39">DEGREES(ATAN((J263+K263)/I263))</f>
        <v>-74.566707227211623</v>
      </c>
    </row>
    <row r="264" spans="6:14">
      <c r="F264" s="16">
        <f>Zcoupled!$F263</f>
        <v>1074</v>
      </c>
      <c r="G264" s="14">
        <f t="shared" si="32"/>
        <v>1214.6295600000001</v>
      </c>
      <c r="H264" s="19">
        <f t="shared" si="33"/>
        <v>1234.9444220672515</v>
      </c>
      <c r="I264" s="27">
        <f t="shared" si="34"/>
        <v>0.01</v>
      </c>
      <c r="J264" s="15">
        <f t="shared" si="35"/>
        <v>-1.6465925627563351</v>
      </c>
      <c r="K264" s="17">
        <f t="shared" si="36"/>
        <v>1.6195060800000001</v>
      </c>
      <c r="L264" s="17">
        <f t="shared" si="37"/>
        <v>2.8873474818754276E-2</v>
      </c>
      <c r="M264" s="17">
        <f t="shared" si="38"/>
        <v>69.267727994447483</v>
      </c>
      <c r="N264" s="14">
        <f t="shared" si="39"/>
        <v>-69.73646724024907</v>
      </c>
    </row>
    <row r="265" spans="6:14">
      <c r="F265" s="16">
        <f>Zcoupled!$F264</f>
        <v>1077</v>
      </c>
      <c r="G265" s="14">
        <f t="shared" si="32"/>
        <v>1218.0223800000001</v>
      </c>
      <c r="H265" s="19">
        <f t="shared" si="33"/>
        <v>1231.5044654598219</v>
      </c>
      <c r="I265" s="27">
        <f t="shared" si="34"/>
        <v>0.01</v>
      </c>
      <c r="J265" s="15">
        <f t="shared" si="35"/>
        <v>-1.6420059539464289</v>
      </c>
      <c r="K265" s="17">
        <f t="shared" si="36"/>
        <v>1.6240298399999999</v>
      </c>
      <c r="L265" s="17">
        <f t="shared" si="37"/>
        <v>2.0570383385221516E-2</v>
      </c>
      <c r="M265" s="17">
        <f t="shared" si="38"/>
        <v>97.227162107093747</v>
      </c>
      <c r="N265" s="14">
        <f t="shared" si="39"/>
        <v>-60.913085544927995</v>
      </c>
    </row>
    <row r="266" spans="6:14">
      <c r="F266" s="16">
        <f>Zcoupled!$F265</f>
        <v>1080</v>
      </c>
      <c r="G266" s="14">
        <f t="shared" si="32"/>
        <v>1221.4152000000001</v>
      </c>
      <c r="H266" s="19">
        <f t="shared" si="33"/>
        <v>1228.0836197224335</v>
      </c>
      <c r="I266" s="27">
        <f t="shared" si="34"/>
        <v>0.01</v>
      </c>
      <c r="J266" s="15">
        <f t="shared" si="35"/>
        <v>-1.6374448262965777</v>
      </c>
      <c r="K266" s="17">
        <f t="shared" si="36"/>
        <v>1.6285536</v>
      </c>
      <c r="L266" s="17">
        <f t="shared" si="37"/>
        <v>1.3381102535178276E-2</v>
      </c>
      <c r="M266" s="17">
        <f t="shared" si="38"/>
        <v>149.46451495622998</v>
      </c>
      <c r="N266" s="14">
        <f t="shared" si="39"/>
        <v>-41.641019717453709</v>
      </c>
    </row>
    <row r="267" spans="6:14">
      <c r="F267" s="16">
        <f>Zcoupled!$F266</f>
        <v>1083</v>
      </c>
      <c r="G267" s="14">
        <f t="shared" si="32"/>
        <v>1224.8080200000002</v>
      </c>
      <c r="H267" s="19">
        <f t="shared" si="33"/>
        <v>1224.6817260389919</v>
      </c>
      <c r="I267" s="27">
        <f t="shared" si="34"/>
        <v>0.01</v>
      </c>
      <c r="J267" s="15">
        <f t="shared" si="35"/>
        <v>-1.6329089680519888</v>
      </c>
      <c r="K267" s="17">
        <f t="shared" si="36"/>
        <v>1.6330773599999999</v>
      </c>
      <c r="L267" s="17">
        <f t="shared" si="37"/>
        <v>1.000141769191523E-2</v>
      </c>
      <c r="M267" s="17">
        <f t="shared" si="38"/>
        <v>199.97165018082632</v>
      </c>
      <c r="N267" s="14">
        <f t="shared" si="39"/>
        <v>0.96472361420854191</v>
      </c>
    </row>
    <row r="268" spans="6:14">
      <c r="F268" s="16">
        <f>Zcoupled!$F267</f>
        <v>1086</v>
      </c>
      <c r="G268" s="14">
        <f t="shared" si="32"/>
        <v>1228.20084</v>
      </c>
      <c r="H268" s="19">
        <f t="shared" si="33"/>
        <v>1221.2986273482763</v>
      </c>
      <c r="I268" s="27">
        <f t="shared" si="34"/>
        <v>0.01</v>
      </c>
      <c r="J268" s="15">
        <f t="shared" si="35"/>
        <v>-1.6283981697977019</v>
      </c>
      <c r="K268" s="17">
        <f t="shared" si="36"/>
        <v>1.63760112</v>
      </c>
      <c r="L268" s="17">
        <f t="shared" si="37"/>
        <v>1.3590227828332344E-2</v>
      </c>
      <c r="M268" s="17">
        <f t="shared" si="38"/>
        <v>147.16456745710201</v>
      </c>
      <c r="N268" s="14">
        <f t="shared" si="39"/>
        <v>42.623209419285551</v>
      </c>
    </row>
    <row r="269" spans="6:14">
      <c r="F269" s="16">
        <f>Zcoupled!$F268</f>
        <v>1089</v>
      </c>
      <c r="G269" s="14">
        <f t="shared" si="32"/>
        <v>1231.59366</v>
      </c>
      <c r="H269" s="19">
        <f t="shared" si="33"/>
        <v>1217.9341683197688</v>
      </c>
      <c r="I269" s="27">
        <f t="shared" si="34"/>
        <v>0.01</v>
      </c>
      <c r="J269" s="15">
        <f t="shared" si="35"/>
        <v>-1.6239122244263582</v>
      </c>
      <c r="K269" s="17">
        <f t="shared" si="36"/>
        <v>1.6421248799999999</v>
      </c>
      <c r="L269" s="17">
        <f t="shared" si="37"/>
        <v>2.0777411365328995E-2</v>
      </c>
      <c r="M269" s="17">
        <f t="shared" si="38"/>
        <v>96.258381991578361</v>
      </c>
      <c r="N269" s="14">
        <f t="shared" si="39"/>
        <v>61.230187270424651</v>
      </c>
    </row>
    <row r="270" spans="6:14">
      <c r="F270" s="16">
        <f>Zcoupled!$F269</f>
        <v>1092</v>
      </c>
      <c r="G270" s="14">
        <f t="shared" si="32"/>
        <v>1234.98648</v>
      </c>
      <c r="H270" s="19">
        <f t="shared" si="33"/>
        <v>1214.5881953298792</v>
      </c>
      <c r="I270" s="27">
        <f t="shared" si="34"/>
        <v>0.01</v>
      </c>
      <c r="J270" s="15">
        <f t="shared" si="35"/>
        <v>-1.6194509271065056</v>
      </c>
      <c r="K270" s="17">
        <f t="shared" si="36"/>
        <v>1.64664864</v>
      </c>
      <c r="L270" s="17">
        <f t="shared" si="37"/>
        <v>2.8977846480319241E-2</v>
      </c>
      <c r="M270" s="17">
        <f t="shared" si="38"/>
        <v>69.018241274703811</v>
      </c>
      <c r="N270" s="14">
        <f t="shared" si="39"/>
        <v>69.81263655929385</v>
      </c>
    </row>
    <row r="271" spans="6:14">
      <c r="F271" s="16">
        <f>Zcoupled!$F270</f>
        <v>1095</v>
      </c>
      <c r="G271" s="14">
        <f t="shared" si="32"/>
        <v>1238.3793000000001</v>
      </c>
      <c r="H271" s="19">
        <f t="shared" si="33"/>
        <v>1211.2605564385647</v>
      </c>
      <c r="I271" s="27">
        <f t="shared" si="34"/>
        <v>0.01</v>
      </c>
      <c r="J271" s="15">
        <f t="shared" si="35"/>
        <v>-1.6150140752514193</v>
      </c>
      <c r="K271" s="17">
        <f t="shared" si="36"/>
        <v>1.6511723999999999</v>
      </c>
      <c r="L271" s="17">
        <f t="shared" si="37"/>
        <v>3.7515656046826856E-2</v>
      </c>
      <c r="M271" s="17">
        <f t="shared" si="38"/>
        <v>53.311076247836638</v>
      </c>
      <c r="N271" s="14">
        <f t="shared" si="39"/>
        <v>74.540605690328817</v>
      </c>
    </row>
    <row r="272" spans="6:14">
      <c r="F272" s="16">
        <f>Zcoupled!$F271</f>
        <v>1098</v>
      </c>
      <c r="G272" s="14">
        <f t="shared" si="32"/>
        <v>1241.7721200000001</v>
      </c>
      <c r="H272" s="19">
        <f t="shared" si="33"/>
        <v>1207.951101366328</v>
      </c>
      <c r="I272" s="27">
        <f t="shared" si="34"/>
        <v>0.01</v>
      </c>
      <c r="J272" s="15">
        <f t="shared" si="35"/>
        <v>-1.6106014684884371</v>
      </c>
      <c r="K272" s="17">
        <f t="shared" si="36"/>
        <v>1.65569616</v>
      </c>
      <c r="L272" s="17">
        <f t="shared" si="37"/>
        <v>4.6190163482315368E-2</v>
      </c>
      <c r="M272" s="17">
        <f t="shared" si="38"/>
        <v>43.299262206892415</v>
      </c>
      <c r="N272" s="14">
        <f t="shared" si="39"/>
        <v>77.496672602139029</v>
      </c>
    </row>
    <row r="273" spans="6:14">
      <c r="F273" s="16">
        <f>Zcoupled!$F272</f>
        <v>1101</v>
      </c>
      <c r="G273" s="14">
        <f t="shared" si="32"/>
        <v>1245.1649400000001</v>
      </c>
      <c r="H273" s="19">
        <f t="shared" si="33"/>
        <v>1204.659681471597</v>
      </c>
      <c r="I273" s="27">
        <f t="shared" si="34"/>
        <v>0.01</v>
      </c>
      <c r="J273" s="15">
        <f t="shared" si="35"/>
        <v>-1.6062129086287957</v>
      </c>
      <c r="K273" s="17">
        <f t="shared" si="36"/>
        <v>1.6602199199999998</v>
      </c>
      <c r="L273" s="17">
        <f t="shared" si="37"/>
        <v>5.4925015040957162E-2</v>
      </c>
      <c r="M273" s="17">
        <f t="shared" si="38"/>
        <v>36.413280879552154</v>
      </c>
      <c r="N273" s="14">
        <f t="shared" si="39"/>
        <v>79.509854789905205</v>
      </c>
    </row>
    <row r="274" spans="6:14">
      <c r="F274" s="16">
        <f>Zcoupled!$F273</f>
        <v>1104</v>
      </c>
      <c r="G274" s="14">
        <f t="shared" si="32"/>
        <v>1248.5577600000001</v>
      </c>
      <c r="H274" s="19">
        <f t="shared" si="33"/>
        <v>1201.3861497284674</v>
      </c>
      <c r="I274" s="27">
        <f t="shared" si="34"/>
        <v>0.01</v>
      </c>
      <c r="J274" s="15">
        <f t="shared" si="35"/>
        <v>-1.6018481996379565</v>
      </c>
      <c r="K274" s="17">
        <f t="shared" si="36"/>
        <v>1.6647436800000002</v>
      </c>
      <c r="L274" s="17">
        <f t="shared" si="37"/>
        <v>6.3685488535240226E-2</v>
      </c>
      <c r="M274" s="17">
        <f t="shared" si="38"/>
        <v>31.404328458488692</v>
      </c>
      <c r="N274" s="14">
        <f t="shared" si="39"/>
        <v>80.965936254371542</v>
      </c>
    </row>
    <row r="275" spans="6:14">
      <c r="F275" s="16">
        <f>Zcoupled!$F274</f>
        <v>1107</v>
      </c>
      <c r="G275" s="14">
        <f t="shared" si="32"/>
        <v>1251.9505800000002</v>
      </c>
      <c r="H275" s="19">
        <f t="shared" si="33"/>
        <v>1198.130360704813</v>
      </c>
      <c r="I275" s="27">
        <f t="shared" si="34"/>
        <v>0.01</v>
      </c>
      <c r="J275" s="15">
        <f t="shared" si="35"/>
        <v>-1.5975071476064173</v>
      </c>
      <c r="K275" s="17">
        <f t="shared" si="36"/>
        <v>1.66926744</v>
      </c>
      <c r="L275" s="17">
        <f t="shared" si="37"/>
        <v>7.2453706353867692E-2</v>
      </c>
      <c r="M275" s="17">
        <f t="shared" si="38"/>
        <v>27.603832856139828</v>
      </c>
      <c r="N275" s="14">
        <f t="shared" si="39"/>
        <v>82.066760007347455</v>
      </c>
    </row>
    <row r="276" spans="6:14">
      <c r="F276" s="16">
        <f>Zcoupled!$F275</f>
        <v>1110</v>
      </c>
      <c r="G276" s="14">
        <f t="shared" si="32"/>
        <v>1255.3434</v>
      </c>
      <c r="H276" s="19">
        <f t="shared" si="33"/>
        <v>1194.8921705407461</v>
      </c>
      <c r="I276" s="27">
        <f t="shared" si="34"/>
        <v>0.01</v>
      </c>
      <c r="J276" s="15">
        <f t="shared" si="35"/>
        <v>-1.5931895607209947</v>
      </c>
      <c r="K276" s="17">
        <f t="shared" si="36"/>
        <v>1.6737911999999999</v>
      </c>
      <c r="L276" s="17">
        <f t="shared" si="37"/>
        <v>8.1219605111468474E-2</v>
      </c>
      <c r="M276" s="17">
        <f t="shared" si="38"/>
        <v>24.624596453715011</v>
      </c>
      <c r="N276" s="14">
        <f t="shared" si="39"/>
        <v>82.927626735097292</v>
      </c>
    </row>
    <row r="277" spans="6:14">
      <c r="F277" s="16">
        <f>Zcoupled!$F276</f>
        <v>1113</v>
      </c>
      <c r="G277" s="14">
        <f t="shared" si="32"/>
        <v>1258.73622</v>
      </c>
      <c r="H277" s="19">
        <f t="shared" si="33"/>
        <v>1191.6714369274287</v>
      </c>
      <c r="I277" s="27">
        <f t="shared" si="34"/>
        <v>0.01</v>
      </c>
      <c r="J277" s="15">
        <f t="shared" si="35"/>
        <v>-1.5888952492365715</v>
      </c>
      <c r="K277" s="17">
        <f t="shared" si="36"/>
        <v>1.67831496</v>
      </c>
      <c r="L277" s="17">
        <f t="shared" si="37"/>
        <v>8.9977134167605083E-2</v>
      </c>
      <c r="M277" s="17">
        <f t="shared" si="38"/>
        <v>22.227869541549257</v>
      </c>
      <c r="N277" s="14">
        <f t="shared" si="39"/>
        <v>83.619001871072413</v>
      </c>
    </row>
    <row r="278" spans="6:14">
      <c r="F278" s="16">
        <f>Zcoupled!$F277</f>
        <v>1116</v>
      </c>
      <c r="G278" s="14">
        <f t="shared" si="32"/>
        <v>1262.12904</v>
      </c>
      <c r="H278" s="19">
        <f t="shared" si="33"/>
        <v>1188.4680190862259</v>
      </c>
      <c r="I278" s="27">
        <f t="shared" si="34"/>
        <v>0.01</v>
      </c>
      <c r="J278" s="15">
        <f t="shared" si="35"/>
        <v>-1.5846240254483013</v>
      </c>
      <c r="K278" s="17">
        <f t="shared" si="36"/>
        <v>1.6828387199999999</v>
      </c>
      <c r="L278" s="17">
        <f t="shared" si="37"/>
        <v>9.8722470724164207E-2</v>
      </c>
      <c r="M278" s="17">
        <f t="shared" si="38"/>
        <v>20.258812257526511</v>
      </c>
      <c r="N278" s="14">
        <f t="shared" si="39"/>
        <v>84.186306855603959</v>
      </c>
    </row>
    <row r="279" spans="6:14">
      <c r="F279" s="16">
        <f>Zcoupled!$F278</f>
        <v>1119</v>
      </c>
      <c r="G279" s="14">
        <f t="shared" si="32"/>
        <v>1265.5218600000001</v>
      </c>
      <c r="H279" s="19">
        <f t="shared" si="33"/>
        <v>1185.2817777481932</v>
      </c>
      <c r="I279" s="27">
        <f t="shared" si="34"/>
        <v>0.01</v>
      </c>
      <c r="J279" s="15">
        <f t="shared" si="35"/>
        <v>-1.5803757036642574</v>
      </c>
      <c r="K279" s="17">
        <f t="shared" si="36"/>
        <v>1.6873624799999998</v>
      </c>
      <c r="L279" s="17">
        <f t="shared" si="37"/>
        <v>0.10745310749677818</v>
      </c>
      <c r="M279" s="17">
        <f t="shared" si="38"/>
        <v>18.612770226863539</v>
      </c>
      <c r="N279" s="14">
        <f t="shared" si="39"/>
        <v>84.660107076262292</v>
      </c>
    </row>
    <row r="280" spans="6:14">
      <c r="F280" s="16">
        <f>Zcoupled!$F279</f>
        <v>1122</v>
      </c>
      <c r="G280" s="14">
        <f t="shared" si="32"/>
        <v>1268.9146800000001</v>
      </c>
      <c r="H280" s="19">
        <f t="shared" si="33"/>
        <v>1182.1125751338932</v>
      </c>
      <c r="I280" s="27">
        <f t="shared" si="34"/>
        <v>0.01</v>
      </c>
      <c r="J280" s="15">
        <f t="shared" si="35"/>
        <v>-1.5761501001785241</v>
      </c>
      <c r="K280" s="17">
        <f t="shared" si="36"/>
        <v>1.6918862399999999</v>
      </c>
      <c r="L280" s="17">
        <f t="shared" si="37"/>
        <v>0.11616735367897554</v>
      </c>
      <c r="M280" s="17">
        <f t="shared" si="38"/>
        <v>17.216540935648158</v>
      </c>
      <c r="N280" s="14">
        <f t="shared" si="39"/>
        <v>85.061712502617794</v>
      </c>
    </row>
    <row r="281" spans="6:14">
      <c r="F281" s="16">
        <f>Zcoupled!$F280</f>
        <v>1125</v>
      </c>
      <c r="G281" s="14">
        <f t="shared" si="32"/>
        <v>1272.3075000000001</v>
      </c>
      <c r="H281" s="19">
        <f t="shared" si="33"/>
        <v>1178.9602749335361</v>
      </c>
      <c r="I281" s="27">
        <f t="shared" si="34"/>
        <v>0.01</v>
      </c>
      <c r="J281" s="15">
        <f t="shared" si="35"/>
        <v>-1.5719470332447147</v>
      </c>
      <c r="K281" s="17">
        <f t="shared" si="36"/>
        <v>1.69641</v>
      </c>
      <c r="L281" s="17">
        <f t="shared" si="37"/>
        <v>0.12486404644062772</v>
      </c>
      <c r="M281" s="17">
        <f t="shared" si="38"/>
        <v>16.017421003178772</v>
      </c>
      <c r="N281" s="14">
        <f t="shared" si="39"/>
        <v>85.406427449397114</v>
      </c>
    </row>
    <row r="282" spans="6:14">
      <c r="F282" s="16">
        <f>Zcoupled!$F281</f>
        <v>1128</v>
      </c>
      <c r="G282" s="14">
        <f t="shared" si="32"/>
        <v>1275.7003200000001</v>
      </c>
      <c r="H282" s="19">
        <f t="shared" si="33"/>
        <v>1175.8247422874363</v>
      </c>
      <c r="I282" s="27">
        <f t="shared" si="34"/>
        <v>0.01</v>
      </c>
      <c r="J282" s="15">
        <f t="shared" si="35"/>
        <v>-1.5677663230499148</v>
      </c>
      <c r="K282" s="17">
        <f t="shared" si="36"/>
        <v>1.7009337600000001</v>
      </c>
      <c r="L282" s="17">
        <f t="shared" si="37"/>
        <v>0.13354237628503896</v>
      </c>
      <c r="M282" s="17">
        <f t="shared" si="38"/>
        <v>14.976519481210284</v>
      </c>
      <c r="N282" s="14">
        <f t="shared" si="39"/>
        <v>85.705523337573879</v>
      </c>
    </row>
    <row r="283" spans="6:14">
      <c r="F283" s="16">
        <f>Zcoupled!$F282</f>
        <v>1131</v>
      </c>
      <c r="G283" s="14">
        <f t="shared" si="32"/>
        <v>1279.0931400000002</v>
      </c>
      <c r="H283" s="19">
        <f t="shared" si="33"/>
        <v>1172.7058437667799</v>
      </c>
      <c r="I283" s="27">
        <f t="shared" si="34"/>
        <v>0.01</v>
      </c>
      <c r="J283" s="15">
        <f t="shared" si="35"/>
        <v>-1.5636077916890396</v>
      </c>
      <c r="K283" s="17">
        <f t="shared" si="36"/>
        <v>1.7054575199999999</v>
      </c>
      <c r="L283" s="17">
        <f t="shared" si="37"/>
        <v>0.14220177714041854</v>
      </c>
      <c r="M283" s="17">
        <f t="shared" si="38"/>
        <v>14.06452183804342</v>
      </c>
      <c r="N283" s="14">
        <f t="shared" si="39"/>
        <v>85.96748297306597</v>
      </c>
    </row>
    <row r="284" spans="6:14">
      <c r="F284" s="16">
        <f>Zcoupled!$F283</f>
        <v>1134</v>
      </c>
      <c r="G284" s="14">
        <f t="shared" si="32"/>
        <v>1282.48596</v>
      </c>
      <c r="H284" s="19">
        <f t="shared" si="33"/>
        <v>1169.6034473546986</v>
      </c>
      <c r="I284" s="27">
        <f t="shared" si="34"/>
        <v>0.01</v>
      </c>
      <c r="J284" s="15">
        <f t="shared" si="35"/>
        <v>-1.5594712631395982</v>
      </c>
      <c r="K284" s="17">
        <f t="shared" si="36"/>
        <v>1.7099812799999998</v>
      </c>
      <c r="L284" s="17">
        <f t="shared" si="37"/>
        <v>0.15084185485241949</v>
      </c>
      <c r="M284" s="17">
        <f t="shared" si="38"/>
        <v>13.258919428939389</v>
      </c>
      <c r="N284" s="14">
        <f t="shared" si="39"/>
        <v>86.198811550217727</v>
      </c>
    </row>
    <row r="285" spans="6:14">
      <c r="F285" s="16">
        <f>Zcoupled!$F284</f>
        <v>1137</v>
      </c>
      <c r="G285" s="14">
        <f t="shared" si="32"/>
        <v>1285.87878</v>
      </c>
      <c r="H285" s="19">
        <f t="shared" si="33"/>
        <v>1166.5174224276413</v>
      </c>
      <c r="I285" s="27">
        <f t="shared" si="34"/>
        <v>0.01</v>
      </c>
      <c r="J285" s="15">
        <f t="shared" si="35"/>
        <v>-1.5553565632368551</v>
      </c>
      <c r="K285" s="17">
        <f t="shared" si="36"/>
        <v>1.7145050399999999</v>
      </c>
      <c r="L285" s="17">
        <f t="shared" si="37"/>
        <v>0.15946233930313841</v>
      </c>
      <c r="M285" s="17">
        <f t="shared" si="38"/>
        <v>12.542146369733068</v>
      </c>
      <c r="N285" s="14">
        <f t="shared" si="39"/>
        <v>86.404580524485226</v>
      </c>
    </row>
    <row r="286" spans="6:14">
      <c r="F286" s="16">
        <f>Zcoupled!$F285</f>
        <v>1140</v>
      </c>
      <c r="G286" s="14">
        <f t="shared" si="32"/>
        <v>1289.2716</v>
      </c>
      <c r="H286" s="19">
        <f t="shared" si="33"/>
        <v>1163.4476397370422</v>
      </c>
      <c r="I286" s="27">
        <f t="shared" si="34"/>
        <v>0.01</v>
      </c>
      <c r="J286" s="15">
        <f t="shared" si="35"/>
        <v>-1.5512635196493896</v>
      </c>
      <c r="K286" s="17">
        <f t="shared" si="36"/>
        <v>1.7190288</v>
      </c>
      <c r="L286" s="17">
        <f t="shared" si="37"/>
        <v>0.16806305153459197</v>
      </c>
      <c r="M286" s="17">
        <f t="shared" si="38"/>
        <v>11.900295643437994</v>
      </c>
      <c r="N286" s="14">
        <f t="shared" si="39"/>
        <v>86.588801551323414</v>
      </c>
    </row>
    <row r="287" spans="6:14">
      <c r="F287" s="16">
        <f>Zcoupled!$F286</f>
        <v>1143</v>
      </c>
      <c r="G287" s="14">
        <f t="shared" si="32"/>
        <v>1292.6644200000001</v>
      </c>
      <c r="H287" s="19">
        <f t="shared" si="33"/>
        <v>1160.3939713912757</v>
      </c>
      <c r="I287" s="27">
        <f t="shared" si="34"/>
        <v>0.01</v>
      </c>
      <c r="J287" s="15">
        <f t="shared" si="35"/>
        <v>-1.5471919618550343</v>
      </c>
      <c r="K287" s="17">
        <f t="shared" si="36"/>
        <v>1.7235525599999999</v>
      </c>
      <c r="L287" s="17">
        <f t="shared" si="37"/>
        <v>0.17664388066969672</v>
      </c>
      <c r="M287" s="17">
        <f t="shared" si="38"/>
        <v>11.32221502617328</v>
      </c>
      <c r="N287" s="14">
        <f t="shared" si="39"/>
        <v>86.754689308595857</v>
      </c>
    </row>
    <row r="288" spans="6:14">
      <c r="F288" s="16">
        <f>Zcoupled!$F287</f>
        <v>1146</v>
      </c>
      <c r="G288" s="14">
        <f t="shared" si="32"/>
        <v>1296.0572400000001</v>
      </c>
      <c r="H288" s="19">
        <f t="shared" si="33"/>
        <v>1157.3562908378954</v>
      </c>
      <c r="I288" s="27">
        <f t="shared" si="34"/>
        <v>0.01</v>
      </c>
      <c r="J288" s="15">
        <f t="shared" si="35"/>
        <v>-1.5431417211171938</v>
      </c>
      <c r="K288" s="17">
        <f t="shared" si="36"/>
        <v>1.72807632</v>
      </c>
      <c r="L288" s="17">
        <f t="shared" si="37"/>
        <v>0.18520476738989311</v>
      </c>
      <c r="M288" s="17">
        <f t="shared" si="38"/>
        <v>10.798858086571819</v>
      </c>
      <c r="N288" s="14">
        <f t="shared" si="39"/>
        <v>86.904849871364632</v>
      </c>
    </row>
    <row r="289" spans="6:14">
      <c r="F289" s="16">
        <f>Zcoupled!$F288</f>
        <v>1149</v>
      </c>
      <c r="G289" s="14">
        <f t="shared" si="32"/>
        <v>1299.4500600000001</v>
      </c>
      <c r="H289" s="19">
        <f t="shared" si="33"/>
        <v>1154.3344728461516</v>
      </c>
      <c r="I289" s="27">
        <f t="shared" si="34"/>
        <v>0.01</v>
      </c>
      <c r="J289" s="15">
        <f t="shared" si="35"/>
        <v>-1.5391126304615352</v>
      </c>
      <c r="K289" s="17">
        <f t="shared" si="36"/>
        <v>1.7326000799999999</v>
      </c>
      <c r="L289" s="17">
        <f t="shared" si="37"/>
        <v>0.19374569189765201</v>
      </c>
      <c r="M289" s="17">
        <f t="shared" si="38"/>
        <v>10.322810176633601</v>
      </c>
      <c r="N289" s="14">
        <f t="shared" si="39"/>
        <v>87.041418112528703</v>
      </c>
    </row>
    <row r="290" spans="6:14">
      <c r="F290" s="16">
        <f>Zcoupled!$F289</f>
        <v>1152</v>
      </c>
      <c r="G290" s="14">
        <f t="shared" si="32"/>
        <v>1302.8428800000002</v>
      </c>
      <c r="H290" s="19">
        <f t="shared" si="33"/>
        <v>1151.3283934897813</v>
      </c>
      <c r="I290" s="27">
        <f t="shared" si="34"/>
        <v>0.01</v>
      </c>
      <c r="J290" s="15">
        <f t="shared" si="35"/>
        <v>-1.5351045246530417</v>
      </c>
      <c r="K290" s="17">
        <f t="shared" si="36"/>
        <v>1.73712384</v>
      </c>
      <c r="L290" s="17">
        <f t="shared" si="37"/>
        <v>0.20226666500749393</v>
      </c>
      <c r="M290" s="17">
        <f t="shared" si="38"/>
        <v>9.8879367983147421</v>
      </c>
      <c r="N290" s="14">
        <f t="shared" si="39"/>
        <v>87.166159515256965</v>
      </c>
    </row>
    <row r="291" spans="6:14">
      <c r="F291" s="16">
        <f>Zcoupled!$F290</f>
        <v>1155</v>
      </c>
      <c r="G291" s="14">
        <f t="shared" si="32"/>
        <v>1306.2357000000002</v>
      </c>
      <c r="H291" s="19">
        <f t="shared" si="33"/>
        <v>1148.3379301300677</v>
      </c>
      <c r="I291" s="27">
        <f t="shared" si="34"/>
        <v>0.01</v>
      </c>
      <c r="J291" s="15">
        <f t="shared" si="35"/>
        <v>-1.5311172401734232</v>
      </c>
      <c r="K291" s="17">
        <f t="shared" si="36"/>
        <v>1.7416476000000001</v>
      </c>
      <c r="L291" s="17">
        <f t="shared" si="37"/>
        <v>0.21076772145826297</v>
      </c>
      <c r="M291" s="17">
        <f t="shared" si="38"/>
        <v>9.489119046134622</v>
      </c>
      <c r="N291" s="14">
        <f t="shared" si="39"/>
        <v>87.28054669876397</v>
      </c>
    </row>
    <row r="292" spans="6:14">
      <c r="F292" s="16">
        <f>Zcoupled!$F291</f>
        <v>1158</v>
      </c>
      <c r="G292" s="14">
        <f t="shared" si="32"/>
        <v>1309.62852</v>
      </c>
      <c r="H292" s="19">
        <f t="shared" si="33"/>
        <v>1145.3629613991607</v>
      </c>
      <c r="I292" s="27">
        <f t="shared" si="34"/>
        <v>0.01</v>
      </c>
      <c r="J292" s="15">
        <f t="shared" si="35"/>
        <v>-1.527150615198881</v>
      </c>
      <c r="K292" s="17">
        <f t="shared" si="36"/>
        <v>1.7461713600000002</v>
      </c>
      <c r="L292" s="17">
        <f t="shared" si="37"/>
        <v>0.21924891482795755</v>
      </c>
      <c r="M292" s="17">
        <f t="shared" si="38"/>
        <v>9.1220519908587931</v>
      </c>
      <c r="N292" s="14">
        <f t="shared" si="39"/>
        <v>87.385817688564373</v>
      </c>
    </row>
    <row r="293" spans="6:14">
      <c r="F293" s="16">
        <f>Zcoupled!$F292</f>
        <v>1161</v>
      </c>
      <c r="G293" s="14">
        <f t="shared" si="32"/>
        <v>1313.02134</v>
      </c>
      <c r="H293" s="19">
        <f t="shared" si="33"/>
        <v>1142.4033671836589</v>
      </c>
      <c r="I293" s="27">
        <f t="shared" si="34"/>
        <v>0.01</v>
      </c>
      <c r="J293" s="15">
        <f t="shared" si="35"/>
        <v>-1.523204489578212</v>
      </c>
      <c r="K293" s="17">
        <f t="shared" si="36"/>
        <v>1.75069512</v>
      </c>
      <c r="L293" s="17">
        <f t="shared" si="37"/>
        <v>0.22771031362172109</v>
      </c>
      <c r="M293" s="17">
        <f t="shared" si="38"/>
        <v>8.7830892162506853</v>
      </c>
      <c r="N293" s="14">
        <f t="shared" si="39"/>
        <v>87.483020814680543</v>
      </c>
    </row>
    <row r="294" spans="6:14">
      <c r="F294" s="16">
        <f>Zcoupled!$F293</f>
        <v>1164</v>
      </c>
      <c r="G294" s="14">
        <f t="shared" si="32"/>
        <v>1316.41416</v>
      </c>
      <c r="H294" s="19">
        <f t="shared" si="33"/>
        <v>1139.4590286084435</v>
      </c>
      <c r="I294" s="27">
        <f t="shared" si="34"/>
        <v>0.01</v>
      </c>
      <c r="J294" s="15">
        <f t="shared" si="35"/>
        <v>-1.5192787048112579</v>
      </c>
      <c r="K294" s="17">
        <f t="shared" si="36"/>
        <v>1.7552188799999997</v>
      </c>
      <c r="L294" s="17">
        <f t="shared" si="37"/>
        <v>0.23615199823015295</v>
      </c>
      <c r="M294" s="17">
        <f t="shared" si="38"/>
        <v>8.4691216461814847</v>
      </c>
      <c r="N294" s="14">
        <f t="shared" si="39"/>
        <v>87.573049684068238</v>
      </c>
    </row>
    <row r="295" spans="6:14">
      <c r="F295" s="16">
        <f>Zcoupled!$F294</f>
        <v>1167</v>
      </c>
      <c r="G295" s="14">
        <f t="shared" si="32"/>
        <v>1319.8069800000001</v>
      </c>
      <c r="H295" s="19">
        <f t="shared" si="33"/>
        <v>1136.529828020761</v>
      </c>
      <c r="I295" s="27">
        <f t="shared" si="34"/>
        <v>0.01</v>
      </c>
      <c r="J295" s="15">
        <f t="shared" si="35"/>
        <v>-1.5153731040276812</v>
      </c>
      <c r="K295" s="17">
        <f t="shared" si="36"/>
        <v>1.75974264</v>
      </c>
      <c r="L295" s="17">
        <f t="shared" si="37"/>
        <v>0.24457405854122471</v>
      </c>
      <c r="M295" s="17">
        <f t="shared" si="38"/>
        <v>8.177482157875243</v>
      </c>
      <c r="N295" s="14">
        <f t="shared" si="39"/>
        <v>87.656670695029504</v>
      </c>
    </row>
    <row r="296" spans="6:14">
      <c r="F296" s="16">
        <f>Zcoupled!$F295</f>
        <v>1170</v>
      </c>
      <c r="G296" s="14">
        <f t="shared" si="32"/>
        <v>1323.1998000000001</v>
      </c>
      <c r="H296" s="19">
        <f t="shared" si="33"/>
        <v>1133.615648974554</v>
      </c>
      <c r="I296" s="27">
        <f t="shared" si="34"/>
        <v>0.01</v>
      </c>
      <c r="J296" s="15">
        <f t="shared" si="35"/>
        <v>-1.5114875319660719</v>
      </c>
      <c r="K296" s="17">
        <f t="shared" si="36"/>
        <v>1.7642663999999999</v>
      </c>
      <c r="L296" s="17">
        <f t="shared" si="37"/>
        <v>0.25297659204858064</v>
      </c>
      <c r="M296" s="17">
        <f t="shared" si="38"/>
        <v>7.9058698032264099</v>
      </c>
      <c r="N296" s="14">
        <f t="shared" si="39"/>
        <v>87.734544884575485</v>
      </c>
    </row>
    <row r="297" spans="6:14">
      <c r="F297" s="16">
        <f>Zcoupled!$F296</f>
        <v>1173</v>
      </c>
      <c r="G297" s="14">
        <f t="shared" si="32"/>
        <v>1326.5926200000001</v>
      </c>
      <c r="H297" s="19">
        <f t="shared" si="33"/>
        <v>1130.7163762150283</v>
      </c>
      <c r="I297" s="27">
        <f t="shared" si="34"/>
        <v>0.01</v>
      </c>
      <c r="J297" s="15">
        <f t="shared" si="35"/>
        <v>-1.5076218349533708</v>
      </c>
      <c r="K297" s="17">
        <f t="shared" si="36"/>
        <v>1.76879016</v>
      </c>
      <c r="L297" s="17">
        <f t="shared" si="37"/>
        <v>0.26135970234078126</v>
      </c>
      <c r="M297" s="17">
        <f t="shared" si="38"/>
        <v>7.6522890946372568</v>
      </c>
      <c r="N297" s="14">
        <f t="shared" si="39"/>
        <v>87.807245424702231</v>
      </c>
    </row>
    <row r="298" spans="6:14">
      <c r="F298" s="16">
        <f>Zcoupled!$F297</f>
        <v>1176</v>
      </c>
      <c r="G298" s="14">
        <f t="shared" si="32"/>
        <v>1329.9854400000002</v>
      </c>
      <c r="H298" s="19">
        <f t="shared" si="33"/>
        <v>1127.8318956634594</v>
      </c>
      <c r="I298" s="27">
        <f t="shared" si="34"/>
        <v>0.01</v>
      </c>
      <c r="J298" s="15">
        <f t="shared" si="35"/>
        <v>-1.5037758608846121</v>
      </c>
      <c r="K298" s="17">
        <f t="shared" si="36"/>
        <v>1.7733139199999999</v>
      </c>
      <c r="L298" s="17">
        <f t="shared" si="37"/>
        <v>0.26972349788568711</v>
      </c>
      <c r="M298" s="17">
        <f t="shared" si="38"/>
        <v>7.4150009757311919</v>
      </c>
      <c r="N298" s="14">
        <f t="shared" si="39"/>
        <v>87.875271745662772</v>
      </c>
    </row>
    <row r="299" spans="6:14">
      <c r="F299" s="16">
        <f>Zcoupled!$F298</f>
        <v>1179</v>
      </c>
      <c r="G299" s="14">
        <f t="shared" si="32"/>
        <v>1333.3782600000002</v>
      </c>
      <c r="H299" s="19">
        <f t="shared" si="33"/>
        <v>1124.962094402229</v>
      </c>
      <c r="I299" s="27">
        <f t="shared" si="34"/>
        <v>0.01</v>
      </c>
      <c r="J299" s="15">
        <f t="shared" si="35"/>
        <v>-1.4999494592029718</v>
      </c>
      <c r="K299" s="17">
        <f t="shared" si="36"/>
        <v>1.7778376800000002</v>
      </c>
      <c r="L299" s="17">
        <f t="shared" si="37"/>
        <v>0.27806809104558905</v>
      </c>
      <c r="M299" s="17">
        <f t="shared" si="38"/>
        <v>7.1924829363902152</v>
      </c>
      <c r="N299" s="14">
        <f t="shared" si="39"/>
        <v>87.939061020962257</v>
      </c>
    </row>
    <row r="300" spans="6:14">
      <c r="F300" s="16">
        <f>Zcoupled!$F299</f>
        <v>1182</v>
      </c>
      <c r="G300" s="14">
        <f t="shared" si="32"/>
        <v>1336.77108</v>
      </c>
      <c r="H300" s="19">
        <f t="shared" si="33"/>
        <v>1122.1068606600913</v>
      </c>
      <c r="I300" s="27">
        <f t="shared" si="34"/>
        <v>0.01</v>
      </c>
      <c r="J300" s="15">
        <f t="shared" si="35"/>
        <v>-1.496142480880122</v>
      </c>
      <c r="K300" s="17">
        <f t="shared" si="36"/>
        <v>1.7823614400000003</v>
      </c>
      <c r="L300" s="17">
        <f t="shared" si="37"/>
        <v>0.28639359727421726</v>
      </c>
      <c r="M300" s="17">
        <f t="shared" si="38"/>
        <v>6.9833963434770236</v>
      </c>
      <c r="N300" s="14">
        <f t="shared" si="39"/>
        <v>87.998997571483955</v>
      </c>
    </row>
    <row r="301" spans="6:14">
      <c r="F301" s="16">
        <f>Zcoupled!$F300</f>
        <v>1185</v>
      </c>
      <c r="G301" s="14">
        <f t="shared" si="32"/>
        <v>1340.1639</v>
      </c>
      <c r="H301" s="19">
        <f t="shared" si="33"/>
        <v>1119.2660837976609</v>
      </c>
      <c r="I301" s="27">
        <f t="shared" si="34"/>
        <v>0.01</v>
      </c>
      <c r="J301" s="15">
        <f t="shared" si="35"/>
        <v>-1.4923547783968811</v>
      </c>
      <c r="K301" s="17">
        <f t="shared" si="36"/>
        <v>1.7868852</v>
      </c>
      <c r="L301" s="17">
        <f t="shared" si="37"/>
        <v>0.2947001344582505</v>
      </c>
      <c r="M301" s="17">
        <f t="shared" si="38"/>
        <v>6.7865595096405888</v>
      </c>
      <c r="N301" s="14">
        <f t="shared" si="39"/>
        <v>88.055420615553047</v>
      </c>
    </row>
    <row r="302" spans="6:14">
      <c r="F302" s="16">
        <f>Zcoupled!$F301</f>
        <v>1188</v>
      </c>
      <c r="G302" s="14">
        <f t="shared" si="32"/>
        <v>1343.55672</v>
      </c>
      <c r="H302" s="19">
        <f t="shared" si="33"/>
        <v>1116.4396542931213</v>
      </c>
      <c r="I302" s="27">
        <f t="shared" si="34"/>
        <v>0.01</v>
      </c>
      <c r="J302" s="15">
        <f t="shared" si="35"/>
        <v>-1.4885862057241617</v>
      </c>
      <c r="K302" s="17">
        <f t="shared" si="36"/>
        <v>1.7914089600000001</v>
      </c>
      <c r="L302" s="17">
        <f t="shared" si="37"/>
        <v>0.30298782237443933</v>
      </c>
      <c r="M302" s="17">
        <f t="shared" si="38"/>
        <v>6.6009253584071574</v>
      </c>
      <c r="N302" s="14">
        <f t="shared" si="39"/>
        <v>88.108630694576647</v>
      </c>
    </row>
    <row r="303" spans="6:14">
      <c r="F303" s="16">
        <f>Zcoupled!$F302</f>
        <v>1191</v>
      </c>
      <c r="G303" s="14">
        <f t="shared" si="32"/>
        <v>1346.9495400000001</v>
      </c>
      <c r="H303" s="19">
        <f t="shared" si="33"/>
        <v>1113.6274637281513</v>
      </c>
      <c r="I303" s="27">
        <f t="shared" si="34"/>
        <v>0.01</v>
      </c>
      <c r="J303" s="15">
        <f t="shared" si="35"/>
        <v>-1.4848366183042017</v>
      </c>
      <c r="K303" s="17">
        <f t="shared" si="36"/>
        <v>1.7959327199999999</v>
      </c>
      <c r="L303" s="17">
        <f t="shared" si="37"/>
        <v>0.31125678223987741</v>
      </c>
      <c r="M303" s="17">
        <f t="shared" si="38"/>
        <v>6.4255627961181352</v>
      </c>
      <c r="N303" s="14">
        <f t="shared" si="39"/>
        <v>88.158895030922253</v>
      </c>
    </row>
    <row r="304" spans="6:14">
      <c r="F304" s="16">
        <f>Zcoupled!$F303</f>
        <v>1194</v>
      </c>
      <c r="G304" s="14">
        <f t="shared" si="32"/>
        <v>1350.3423600000001</v>
      </c>
      <c r="H304" s="19">
        <f t="shared" si="33"/>
        <v>1110.8294047740603</v>
      </c>
      <c r="I304" s="27">
        <f t="shared" si="34"/>
        <v>0.01</v>
      </c>
      <c r="J304" s="15">
        <f t="shared" si="35"/>
        <v>-1.4811058730320805</v>
      </c>
      <c r="K304" s="17">
        <f t="shared" si="36"/>
        <v>1.8004564800000002</v>
      </c>
      <c r="L304" s="17">
        <f t="shared" si="37"/>
        <v>0.31950713633779565</v>
      </c>
      <c r="M304" s="17">
        <f t="shared" si="38"/>
        <v>6.2596410926030783</v>
      </c>
      <c r="N304" s="14">
        <f t="shared" si="39"/>
        <v>88.206452019399805</v>
      </c>
    </row>
    <row r="305" spans="6:14">
      <c r="F305" s="16">
        <f>Zcoupled!$F304</f>
        <v>1197</v>
      </c>
      <c r="G305" s="14">
        <f t="shared" si="32"/>
        <v>1353.7351800000001</v>
      </c>
      <c r="H305" s="19">
        <f t="shared" si="33"/>
        <v>1108.0453711781354</v>
      </c>
      <c r="I305" s="27">
        <f t="shared" si="34"/>
        <v>0.01</v>
      </c>
      <c r="J305" s="15">
        <f t="shared" si="35"/>
        <v>-1.4773938282375139</v>
      </c>
      <c r="K305" s="17">
        <f t="shared" si="36"/>
        <v>1.8049802400000001</v>
      </c>
      <c r="L305" s="17">
        <f t="shared" si="37"/>
        <v>0.3277390077049438</v>
      </c>
      <c r="M305" s="17">
        <f t="shared" si="38"/>
        <v>6.1024167187341822</v>
      </c>
      <c r="N305" s="14">
        <f t="shared" si="39"/>
        <v>88.251515011463368</v>
      </c>
    </row>
    <row r="306" spans="6:14">
      <c r="F306" s="16">
        <f>Zcoupled!$F305</f>
        <v>1200</v>
      </c>
      <c r="G306" s="14">
        <f t="shared" si="32"/>
        <v>1357.1280000000002</v>
      </c>
      <c r="H306" s="19">
        <f t="shared" si="33"/>
        <v>1105.2752577501901</v>
      </c>
      <c r="I306" s="27">
        <f t="shared" si="34"/>
        <v>0.01</v>
      </c>
      <c r="J306" s="15">
        <f t="shared" si="35"/>
        <v>-1.47370034366692</v>
      </c>
      <c r="K306" s="17">
        <f t="shared" si="36"/>
        <v>1.809504</v>
      </c>
      <c r="L306" s="17">
        <f t="shared" si="37"/>
        <v>0.33595251986949776</v>
      </c>
      <c r="M306" s="17">
        <f t="shared" si="38"/>
        <v>5.9532222016876339</v>
      </c>
      <c r="N306" s="14">
        <f t="shared" si="39"/>
        <v>88.294275518714713</v>
      </c>
    </row>
    <row r="307" spans="6:14">
      <c r="F307" s="16">
        <f>Zcoupled!$F306</f>
        <v>1203</v>
      </c>
      <c r="G307" s="14">
        <f t="shared" si="32"/>
        <v>1360.5208200000002</v>
      </c>
      <c r="H307" s="19">
        <f t="shared" si="33"/>
        <v>1102.5189603493168</v>
      </c>
      <c r="I307" s="27">
        <f t="shared" si="34"/>
        <v>0.01</v>
      </c>
      <c r="J307" s="15">
        <f t="shared" si="35"/>
        <v>-1.4700252804657556</v>
      </c>
      <c r="K307" s="17">
        <f t="shared" si="36"/>
        <v>1.8140277600000001</v>
      </c>
      <c r="L307" s="17">
        <f t="shared" si="37"/>
        <v>0.34414779663061668</v>
      </c>
      <c r="M307" s="17">
        <f t="shared" si="38"/>
        <v>5.8114566461881356</v>
      </c>
      <c r="N307" s="14">
        <f t="shared" si="39"/>
        <v>88.334905937051872</v>
      </c>
    </row>
    <row r="308" spans="6:14">
      <c r="F308" s="16">
        <f>Zcoupled!$F307</f>
        <v>1206</v>
      </c>
      <c r="G308" s="14">
        <f t="shared" si="32"/>
        <v>1363.91364</v>
      </c>
      <c r="H308" s="19">
        <f t="shared" si="33"/>
        <v>1099.7763758708359</v>
      </c>
      <c r="I308" s="27">
        <f t="shared" si="34"/>
        <v>0.01</v>
      </c>
      <c r="J308" s="15">
        <f t="shared" si="35"/>
        <v>-1.4663685011611145</v>
      </c>
      <c r="K308" s="17">
        <f t="shared" si="36"/>
        <v>1.8185515200000002</v>
      </c>
      <c r="L308" s="17">
        <f t="shared" si="37"/>
        <v>0.35232496187251755</v>
      </c>
      <c r="M308" s="17">
        <f t="shared" si="38"/>
        <v>5.6765776383555355</v>
      </c>
      <c r="N308" s="14">
        <f t="shared" si="39"/>
        <v>88.373561873089386</v>
      </c>
    </row>
    <row r="309" spans="6:14">
      <c r="F309" s="16">
        <f>Zcoupled!$F308</f>
        <v>1209</v>
      </c>
      <c r="G309" s="14">
        <f t="shared" si="32"/>
        <v>1367.30646</v>
      </c>
      <c r="H309" s="19">
        <f t="shared" si="33"/>
        <v>1097.0474022334395</v>
      </c>
      <c r="I309" s="27">
        <f t="shared" si="34"/>
        <v>0.01</v>
      </c>
      <c r="J309" s="15">
        <f t="shared" si="35"/>
        <v>-1.4627298696445856</v>
      </c>
      <c r="K309" s="17">
        <f t="shared" si="36"/>
        <v>1.8230752799999996</v>
      </c>
      <c r="L309" s="17">
        <f t="shared" si="37"/>
        <v>0.36048413940728613</v>
      </c>
      <c r="M309" s="17">
        <f t="shared" si="38"/>
        <v>5.5480943025355636</v>
      </c>
      <c r="N309" s="14">
        <f t="shared" si="39"/>
        <v>88.410384138972461</v>
      </c>
    </row>
    <row r="310" spans="6:14">
      <c r="F310" s="16">
        <f>Zcoupled!$F309</f>
        <v>1212</v>
      </c>
      <c r="G310" s="14">
        <f t="shared" si="32"/>
        <v>1370.69928</v>
      </c>
      <c r="H310" s="19">
        <f t="shared" si="33"/>
        <v>1094.3319383665248</v>
      </c>
      <c r="I310" s="27">
        <f t="shared" si="34"/>
        <v>0.01</v>
      </c>
      <c r="J310" s="15">
        <f t="shared" si="35"/>
        <v>-1.4591092511553665</v>
      </c>
      <c r="K310" s="17">
        <f t="shared" si="36"/>
        <v>1.8275990400000002</v>
      </c>
      <c r="L310" s="17">
        <f t="shared" si="37"/>
        <v>0.36862545284171944</v>
      </c>
      <c r="M310" s="17">
        <f t="shared" si="38"/>
        <v>5.425561324054204</v>
      </c>
      <c r="N310" s="14">
        <f t="shared" si="39"/>
        <v>88.445500469438059</v>
      </c>
    </row>
    <row r="311" spans="6:14">
      <c r="F311" s="16">
        <f>Zcoupled!$F310</f>
        <v>1215</v>
      </c>
      <c r="G311" s="14">
        <f t="shared" si="32"/>
        <v>1374.0921000000001</v>
      </c>
      <c r="H311" s="19">
        <f t="shared" si="33"/>
        <v>1091.6298841977186</v>
      </c>
      <c r="I311" s="27">
        <f t="shared" si="34"/>
        <v>0.01</v>
      </c>
      <c r="J311" s="15">
        <f t="shared" si="35"/>
        <v>-1.4555065122636248</v>
      </c>
      <c r="K311" s="17">
        <f t="shared" si="36"/>
        <v>1.8321228000000001</v>
      </c>
      <c r="L311" s="17">
        <f t="shared" si="37"/>
        <v>0.37674902546433769</v>
      </c>
      <c r="M311" s="17">
        <f t="shared" si="38"/>
        <v>5.3085737847232091</v>
      </c>
      <c r="N311" s="14">
        <f t="shared" si="39"/>
        <v>88.47902700520963</v>
      </c>
    </row>
    <row r="312" spans="6:14">
      <c r="F312" s="16">
        <f>Zcoupled!$F311</f>
        <v>1218</v>
      </c>
      <c r="G312" s="14">
        <f t="shared" si="32"/>
        <v>1377.4849200000001</v>
      </c>
      <c r="H312" s="19">
        <f t="shared" si="33"/>
        <v>1088.9411406405814</v>
      </c>
      <c r="I312" s="27">
        <f t="shared" si="34"/>
        <v>0.01</v>
      </c>
      <c r="J312" s="15">
        <f t="shared" si="35"/>
        <v>-1.4519215208541083</v>
      </c>
      <c r="K312" s="17">
        <f t="shared" si="36"/>
        <v>1.8366465600000002</v>
      </c>
      <c r="L312" s="17">
        <f t="shared" si="37"/>
        <v>0.38485498014941683</v>
      </c>
      <c r="M312" s="17">
        <f t="shared" si="38"/>
        <v>5.1967626850600093</v>
      </c>
      <c r="N312" s="14">
        <f t="shared" si="39"/>
        <v>88.511069578993641</v>
      </c>
    </row>
    <row r="313" spans="6:14">
      <c r="F313" s="16">
        <f>Zcoupled!$F312</f>
        <v>1221</v>
      </c>
      <c r="G313" s="14">
        <f t="shared" si="32"/>
        <v>1380.8777400000001</v>
      </c>
      <c r="H313" s="19">
        <f t="shared" si="33"/>
        <v>1086.2656095824964</v>
      </c>
      <c r="I313" s="27">
        <f t="shared" si="34"/>
        <v>0.01</v>
      </c>
      <c r="J313" s="15">
        <f t="shared" si="35"/>
        <v>-1.4483541461099951</v>
      </c>
      <c r="K313" s="17">
        <f t="shared" si="36"/>
        <v>1.84117032</v>
      </c>
      <c r="L313" s="17">
        <f t="shared" si="37"/>
        <v>0.39294343927540326</v>
      </c>
      <c r="M313" s="17">
        <f t="shared" si="38"/>
        <v>5.0897910490325176</v>
      </c>
      <c r="N313" s="14">
        <f t="shared" si="39"/>
        <v>88.54172483405334</v>
      </c>
    </row>
    <row r="314" spans="6:14">
      <c r="F314" s="16">
        <f>Zcoupled!$F313</f>
        <v>1224</v>
      </c>
      <c r="G314" s="14">
        <f t="shared" si="32"/>
        <v>1384.2705600000002</v>
      </c>
      <c r="H314" s="19">
        <f t="shared" si="33"/>
        <v>1083.6031938727353</v>
      </c>
      <c r="I314" s="27">
        <f t="shared" si="34"/>
        <v>0.01</v>
      </c>
      <c r="J314" s="15">
        <f t="shared" si="35"/>
        <v>-1.4448042584969805</v>
      </c>
      <c r="K314" s="17">
        <f t="shared" si="36"/>
        <v>1.8456940800000001</v>
      </c>
      <c r="L314" s="17">
        <f t="shared" si="37"/>
        <v>0.40101452465555776</v>
      </c>
      <c r="M314" s="17">
        <f t="shared" si="38"/>
        <v>4.9873505248166614</v>
      </c>
      <c r="N314" s="14">
        <f t="shared" si="39"/>
        <v>88.571081200244592</v>
      </c>
    </row>
    <row r="315" spans="6:14">
      <c r="F315" s="16">
        <f>Zcoupled!$F314</f>
        <v>1227</v>
      </c>
      <c r="G315" s="14">
        <f t="shared" si="32"/>
        <v>1387.6633800000002</v>
      </c>
      <c r="H315" s="19">
        <f t="shared" si="33"/>
        <v>1080.9537973106994</v>
      </c>
      <c r="I315" s="27">
        <f t="shared" si="34"/>
        <v>0.01</v>
      </c>
      <c r="J315" s="15">
        <f t="shared" si="35"/>
        <v>-1.441271729747599</v>
      </c>
      <c r="K315" s="17">
        <f t="shared" si="36"/>
        <v>1.85021784</v>
      </c>
      <c r="L315" s="17">
        <f t="shared" si="37"/>
        <v>0.40906835747900244</v>
      </c>
      <c r="M315" s="17">
        <f t="shared" si="38"/>
        <v>4.8891584094295544</v>
      </c>
      <c r="N315" s="14">
        <f t="shared" si="39"/>
        <v>88.59921974825977</v>
      </c>
    </row>
    <row r="316" spans="6:14">
      <c r="F316" s="16">
        <f>Zcoupled!$F315</f>
        <v>1230</v>
      </c>
      <c r="G316" s="14">
        <f t="shared" si="32"/>
        <v>1391.0562</v>
      </c>
      <c r="H316" s="19">
        <f t="shared" si="33"/>
        <v>1078.3173246343317</v>
      </c>
      <c r="I316" s="27">
        <f t="shared" si="34"/>
        <v>0.01</v>
      </c>
      <c r="J316" s="15">
        <f t="shared" si="35"/>
        <v>-1.4377564328457757</v>
      </c>
      <c r="K316" s="17">
        <f t="shared" si="36"/>
        <v>1.8547416000000001</v>
      </c>
      <c r="L316" s="17">
        <f t="shared" si="37"/>
        <v>0.41710505826066946</v>
      </c>
      <c r="M316" s="17">
        <f t="shared" si="38"/>
        <v>4.794955036843743</v>
      </c>
      <c r="N316" s="14">
        <f t="shared" si="39"/>
        <v>88.626214939446243</v>
      </c>
    </row>
    <row r="317" spans="6:14">
      <c r="F317" s="16">
        <f>Zcoupled!$F316</f>
        <v>1233</v>
      </c>
      <c r="G317" s="14">
        <f t="shared" si="32"/>
        <v>1394.44902</v>
      </c>
      <c r="H317" s="19">
        <f t="shared" si="33"/>
        <v>1075.6936815087008</v>
      </c>
      <c r="I317" s="27">
        <f t="shared" si="34"/>
        <v>0.01</v>
      </c>
      <c r="J317" s="15">
        <f t="shared" si="35"/>
        <v>-1.434258242011601</v>
      </c>
      <c r="K317" s="17">
        <f t="shared" si="36"/>
        <v>1.85926536</v>
      </c>
      <c r="L317" s="17">
        <f t="shared" si="37"/>
        <v>0.4251247467988718</v>
      </c>
      <c r="M317" s="17">
        <f t="shared" si="38"/>
        <v>4.704501478824068</v>
      </c>
      <c r="N317" s="14">
        <f t="shared" si="39"/>
        <v>88.652135285792127</v>
      </c>
    </row>
    <row r="318" spans="6:14">
      <c r="F318" s="16">
        <f>Zcoupled!$F317</f>
        <v>1236</v>
      </c>
      <c r="G318" s="14">
        <f t="shared" si="32"/>
        <v>1397.84184</v>
      </c>
      <c r="H318" s="19">
        <f t="shared" si="33"/>
        <v>1073.0827745147476</v>
      </c>
      <c r="I318" s="27">
        <f t="shared" si="34"/>
        <v>0.01</v>
      </c>
      <c r="J318" s="15">
        <f t="shared" si="35"/>
        <v>-1.4307770326863303</v>
      </c>
      <c r="K318" s="17">
        <f t="shared" si="36"/>
        <v>1.8637891200000001</v>
      </c>
      <c r="L318" s="17">
        <f t="shared" si="37"/>
        <v>0.43312754213942706</v>
      </c>
      <c r="M318" s="17">
        <f t="shared" si="38"/>
        <v>4.6175775156690095</v>
      </c>
      <c r="N318" s="14">
        <f t="shared" si="39"/>
        <v>88.677043932388344</v>
      </c>
    </row>
    <row r="319" spans="6:14">
      <c r="F319" s="16">
        <f>Zcoupled!$F318</f>
        <v>1239</v>
      </c>
      <c r="G319" s="14">
        <f t="shared" si="32"/>
        <v>1401.2346600000001</v>
      </c>
      <c r="H319" s="19">
        <f t="shared" si="33"/>
        <v>1070.4845111381987</v>
      </c>
      <c r="I319" s="27">
        <f t="shared" si="34"/>
        <v>0.01</v>
      </c>
      <c r="J319" s="15">
        <f t="shared" si="35"/>
        <v>-1.427312681517598</v>
      </c>
      <c r="K319" s="17">
        <f t="shared" si="36"/>
        <v>1.86831288</v>
      </c>
      <c r="L319" s="17">
        <f t="shared" si="37"/>
        <v>0.4411135625454265</v>
      </c>
      <c r="M319" s="17">
        <f t="shared" si="38"/>
        <v>4.5339798406085903</v>
      </c>
      <c r="N319" s="14">
        <f t="shared" si="39"/>
        <v>88.700999172784634</v>
      </c>
    </row>
    <row r="320" spans="6:14">
      <c r="F320" s="16">
        <f>Zcoupled!$F319</f>
        <v>1242</v>
      </c>
      <c r="G320" s="14">
        <f t="shared" si="32"/>
        <v>1404.6274800000001</v>
      </c>
      <c r="H320" s="19">
        <f t="shared" si="33"/>
        <v>1067.8987997586378</v>
      </c>
      <c r="I320" s="27">
        <f t="shared" si="34"/>
        <v>0.01</v>
      </c>
      <c r="J320" s="15">
        <f t="shared" si="35"/>
        <v>-1.4238650663448502</v>
      </c>
      <c r="K320" s="17">
        <f t="shared" si="36"/>
        <v>1.8728366400000001</v>
      </c>
      <c r="L320" s="17">
        <f t="shared" si="37"/>
        <v>0.44908292547187945</v>
      </c>
      <c r="M320" s="17">
        <f t="shared" si="38"/>
        <v>4.4535204670684712</v>
      </c>
      <c r="N320" s="14">
        <f t="shared" si="39"/>
        <v>88.724054906088767</v>
      </c>
    </row>
    <row r="321" spans="6:14">
      <c r="F321" s="16">
        <f>Zcoupled!$F320</f>
        <v>1245</v>
      </c>
      <c r="G321" s="14">
        <f t="shared" si="32"/>
        <v>1408.0203000000001</v>
      </c>
      <c r="H321" s="19">
        <f t="shared" si="33"/>
        <v>1065.3255496387376</v>
      </c>
      <c r="I321" s="27">
        <f t="shared" si="34"/>
        <v>0.01</v>
      </c>
      <c r="J321" s="15">
        <f t="shared" si="35"/>
        <v>-1.4204340661849832</v>
      </c>
      <c r="K321" s="17">
        <f t="shared" si="36"/>
        <v>1.8773603999999997</v>
      </c>
      <c r="L321" s="17">
        <f t="shared" si="37"/>
        <v>0.45703574754457865</v>
      </c>
      <c r="M321" s="17">
        <f t="shared" si="38"/>
        <v>4.3760253125603104</v>
      </c>
      <c r="N321" s="14">
        <f t="shared" si="39"/>
        <v>88.746261043348412</v>
      </c>
    </row>
    <row r="322" spans="6:14">
      <c r="F322" s="16">
        <f>Zcoupled!$F321</f>
        <v>1248</v>
      </c>
      <c r="G322" s="14">
        <f t="shared" si="32"/>
        <v>1411.4131200000002</v>
      </c>
      <c r="H322" s="19">
        <f t="shared" si="33"/>
        <v>1062.7646709136443</v>
      </c>
      <c r="I322" s="27">
        <f t="shared" si="34"/>
        <v>0.01</v>
      </c>
      <c r="J322" s="15">
        <f t="shared" si="35"/>
        <v>-1.4170195612181924</v>
      </c>
      <c r="K322" s="17">
        <f t="shared" si="36"/>
        <v>1.88188416</v>
      </c>
      <c r="L322" s="17">
        <f t="shared" si="37"/>
        <v>0.46497214454262847</v>
      </c>
      <c r="M322" s="17">
        <f t="shared" si="38"/>
        <v>4.3013329367661521</v>
      </c>
      <c r="N322" s="14">
        <f t="shared" si="39"/>
        <v>88.767663869661249</v>
      </c>
    </row>
    <row r="323" spans="6:14">
      <c r="F323" s="16">
        <f>Zcoupled!$F322</f>
        <v>1251</v>
      </c>
      <c r="G323" s="14">
        <f t="shared" si="32"/>
        <v>1414.8059400000002</v>
      </c>
      <c r="H323" s="19">
        <f t="shared" si="33"/>
        <v>1060.2160745805181</v>
      </c>
      <c r="I323" s="27">
        <f t="shared" si="34"/>
        <v>0.01</v>
      </c>
      <c r="J323" s="15">
        <f t="shared" si="35"/>
        <v>-1.413621432774024</v>
      </c>
      <c r="K323" s="17">
        <f t="shared" si="36"/>
        <v>1.8864079199999999</v>
      </c>
      <c r="L323" s="17">
        <f t="shared" si="37"/>
        <v>0.47289223138414727</v>
      </c>
      <c r="M323" s="17">
        <f t="shared" si="38"/>
        <v>4.2292934145820817</v>
      </c>
      <c r="N323" s="14">
        <f t="shared" si="39"/>
        <v>88.788306367538695</v>
      </c>
    </row>
    <row r="324" spans="6:14">
      <c r="F324" s="16">
        <f>Zcoupled!$F323</f>
        <v>1254</v>
      </c>
      <c r="G324" s="14">
        <f t="shared" si="32"/>
        <v>1418.19876</v>
      </c>
      <c r="H324" s="19">
        <f t="shared" si="33"/>
        <v>1057.6796724882201</v>
      </c>
      <c r="I324" s="27">
        <f t="shared" si="34"/>
        <v>0.01</v>
      </c>
      <c r="J324" s="15">
        <f t="shared" si="35"/>
        <v>-1.410239563317627</v>
      </c>
      <c r="K324" s="17">
        <f t="shared" si="36"/>
        <v>1.89093168</v>
      </c>
      <c r="L324" s="17">
        <f t="shared" si="37"/>
        <v>0.48079612211474843</v>
      </c>
      <c r="M324" s="17">
        <f t="shared" si="38"/>
        <v>4.1597673275798037</v>
      </c>
      <c r="N324" s="14">
        <f t="shared" si="39"/>
        <v>88.808228506275043</v>
      </c>
    </row>
    <row r="325" spans="6:14">
      <c r="F325" s="16">
        <f>Zcoupled!$F324</f>
        <v>1257</v>
      </c>
      <c r="G325" s="14">
        <f>6.283*(F325*1000)*($C$4/1000000)</f>
        <v>1421.59158</v>
      </c>
      <c r="H325" s="19">
        <f>1/(6.283*(F325*1000)*($C$5/1000000000000))</f>
        <v>1055.1553773271505</v>
      </c>
      <c r="I325" s="27">
        <f>1000*C$6/(C$3*1000)</f>
        <v>0.01</v>
      </c>
      <c r="J325" s="15">
        <f>1000*C$6/-G325</f>
        <v>-1.4068738364362006</v>
      </c>
      <c r="K325" s="17">
        <f>1000*C$6/H325</f>
        <v>1.8954554399999999</v>
      </c>
      <c r="L325" s="17">
        <f>SQRT(I325^2+(J325+K325)^2)</f>
        <v>0.4886839298984299</v>
      </c>
      <c r="M325" s="17">
        <f t="shared" si="38"/>
        <v>4.092624859621818</v>
      </c>
      <c r="N325" s="14">
        <f t="shared" si="39"/>
        <v>88.827467501419221</v>
      </c>
    </row>
    <row r="326" spans="6:14">
      <c r="F326" s="16">
        <f>Zcoupled!$F325</f>
        <v>1260</v>
      </c>
      <c r="G326" s="14">
        <f t="shared" ref="G326:G389" si="40">6.283*(F326*1000)*($C$4/1000000)</f>
        <v>1424.9844000000001</v>
      </c>
      <c r="H326" s="19">
        <f t="shared" ref="H326:H389" si="41">1/(6.283*(F326*1000)*($C$5/1000000000000))</f>
        <v>1052.6431026192286</v>
      </c>
      <c r="I326" s="27">
        <f t="shared" ref="I326:I389" si="42">1000*C$6/(C$3*1000)</f>
        <v>0.01</v>
      </c>
      <c r="J326" s="15">
        <f t="shared" ref="J326:J389" si="43">1000*C$6/-G326</f>
        <v>-1.4035241368256381</v>
      </c>
      <c r="K326" s="17">
        <f t="shared" ref="K326:K389" si="44">1000*C$6/H326</f>
        <v>1.8999792000000002</v>
      </c>
      <c r="L326" s="17">
        <f t="shared" ref="L326:L389" si="45">SQRT(I326^2+(J326+K326)^2)</f>
        <v>0.49655576701057436</v>
      </c>
      <c r="M326" s="17">
        <f t="shared" ref="M326:M389" si="46">1000*C$6/(L326*1000)</f>
        <v>4.0277449842958104</v>
      </c>
      <c r="N326" s="14">
        <f t="shared" ref="N326:N389" si="47">DEGREES(ATAN((J326+K326)/I326))</f>
        <v>88.846058047891304</v>
      </c>
    </row>
    <row r="327" spans="6:14">
      <c r="F327" s="16">
        <f>Zcoupled!$F326</f>
        <v>1263</v>
      </c>
      <c r="G327" s="14">
        <f t="shared" si="40"/>
        <v>1428.3772200000001</v>
      </c>
      <c r="H327" s="19">
        <f t="shared" si="41"/>
        <v>1050.1427627080191</v>
      </c>
      <c r="I327" s="27">
        <f t="shared" si="42"/>
        <v>0.01</v>
      </c>
      <c r="J327" s="15">
        <f t="shared" si="43"/>
        <v>-1.4001903502773587</v>
      </c>
      <c r="K327" s="17">
        <f t="shared" si="44"/>
        <v>1.9045029600000001</v>
      </c>
      <c r="L327" s="17">
        <f t="shared" si="45"/>
        <v>0.5044117448327915</v>
      </c>
      <c r="M327" s="17">
        <f t="shared" si="46"/>
        <v>3.9650147334752965</v>
      </c>
      <c r="N327" s="14">
        <f t="shared" si="47"/>
        <v>88.864032529814736</v>
      </c>
    </row>
    <row r="328" spans="6:14">
      <c r="F328" s="16">
        <f>Zcoupled!$F327</f>
        <v>1266</v>
      </c>
      <c r="G328" s="14">
        <f t="shared" si="40"/>
        <v>1431.7700400000001</v>
      </c>
      <c r="H328" s="19">
        <f t="shared" si="41"/>
        <v>1047.6542727489953</v>
      </c>
      <c r="I328" s="27">
        <f t="shared" si="42"/>
        <v>0.01</v>
      </c>
      <c r="J328" s="15">
        <f t="shared" si="43"/>
        <v>-1.3968723636653271</v>
      </c>
      <c r="K328" s="17">
        <f t="shared" si="44"/>
        <v>1.9090267200000002</v>
      </c>
      <c r="L328" s="17">
        <f t="shared" si="45"/>
        <v>0.51225197384937748</v>
      </c>
      <c r="M328" s="17">
        <f t="shared" si="46"/>
        <v>3.9043285377131212</v>
      </c>
      <c r="N328" s="14">
        <f t="shared" si="47"/>
        <v>88.881421209732792</v>
      </c>
    </row>
    <row r="329" spans="6:14">
      <c r="F329" s="16">
        <f>Zcoupled!$F328</f>
        <v>1269</v>
      </c>
      <c r="G329" s="14">
        <f t="shared" si="40"/>
        <v>1435.1628600000001</v>
      </c>
      <c r="H329" s="19">
        <f t="shared" si="41"/>
        <v>1045.1775486999434</v>
      </c>
      <c r="I329" s="27">
        <f t="shared" si="42"/>
        <v>0.01</v>
      </c>
      <c r="J329" s="15">
        <f t="shared" si="43"/>
        <v>-1.3935700649332576</v>
      </c>
      <c r="K329" s="17">
        <f t="shared" si="44"/>
        <v>1.9135504800000001</v>
      </c>
      <c r="L329" s="17">
        <f t="shared" si="45"/>
        <v>0.52007656364518262</v>
      </c>
      <c r="M329" s="17">
        <f t="shared" si="46"/>
        <v>3.8455876303714414</v>
      </c>
      <c r="N329" s="14">
        <f t="shared" si="47"/>
        <v>88.898252399534215</v>
      </c>
    </row>
    <row r="330" spans="6:14">
      <c r="F330" s="16">
        <f>Zcoupled!$F329</f>
        <v>1272</v>
      </c>
      <c r="G330" s="14">
        <f t="shared" si="40"/>
        <v>1438.5556800000002</v>
      </c>
      <c r="H330" s="19">
        <f t="shared" si="41"/>
        <v>1042.7125073115001</v>
      </c>
      <c r="I330" s="27">
        <f t="shared" si="42"/>
        <v>0.01</v>
      </c>
      <c r="J330" s="15">
        <f t="shared" si="43"/>
        <v>-1.3902833430820001</v>
      </c>
      <c r="K330" s="17">
        <f t="shared" si="44"/>
        <v>1.9180742400000002</v>
      </c>
      <c r="L330" s="17">
        <f t="shared" si="45"/>
        <v>0.52788562290472252</v>
      </c>
      <c r="M330" s="17">
        <f t="shared" si="46"/>
        <v>3.7886995084179018</v>
      </c>
      <c r="N330" s="14">
        <f t="shared" si="47"/>
        <v>88.914552615117429</v>
      </c>
    </row>
    <row r="331" spans="6:14">
      <c r="F331" s="16">
        <f>Zcoupled!$F330</f>
        <v>1275</v>
      </c>
      <c r="G331" s="14">
        <f t="shared" si="40"/>
        <v>1441.9485000000002</v>
      </c>
      <c r="H331" s="19">
        <f t="shared" si="41"/>
        <v>1040.259066117826</v>
      </c>
      <c r="I331" s="27">
        <f t="shared" si="42"/>
        <v>0.01</v>
      </c>
      <c r="J331" s="15">
        <f t="shared" si="43"/>
        <v>-1.3870120881571011</v>
      </c>
      <c r="K331" s="17">
        <f t="shared" si="44"/>
        <v>1.922598</v>
      </c>
      <c r="L331" s="17">
        <f t="shared" si="45"/>
        <v>0.53567925941237404</v>
      </c>
      <c r="M331" s="17">
        <f t="shared" si="46"/>
        <v>3.7335774437000739</v>
      </c>
      <c r="N331" s="14">
        <f t="shared" si="47"/>
        <v>88.93034671657044</v>
      </c>
    </row>
    <row r="332" spans="6:14">
      <c r="F332" s="16">
        <f>Zcoupled!$F331</f>
        <v>1278</v>
      </c>
      <c r="G332" s="14">
        <f t="shared" si="40"/>
        <v>1445.34132</v>
      </c>
      <c r="H332" s="19">
        <f t="shared" si="41"/>
        <v>1037.8171434274086</v>
      </c>
      <c r="I332" s="27">
        <f t="shared" si="42"/>
        <v>0.01</v>
      </c>
      <c r="J332" s="15">
        <f t="shared" si="43"/>
        <v>-1.3837561912365448</v>
      </c>
      <c r="K332" s="17">
        <f t="shared" si="44"/>
        <v>1.9271217599999999</v>
      </c>
      <c r="L332" s="17">
        <f t="shared" si="45"/>
        <v>0.54345758005352451</v>
      </c>
      <c r="M332" s="17">
        <f t="shared" si="46"/>
        <v>3.6801400392704471</v>
      </c>
      <c r="N332" s="14">
        <f t="shared" si="47"/>
        <v>88.945658035424131</v>
      </c>
    </row>
    <row r="333" spans="6:14">
      <c r="F333" s="16">
        <f>Zcoupled!$F332</f>
        <v>1281</v>
      </c>
      <c r="G333" s="14">
        <f t="shared" si="40"/>
        <v>1448.73414</v>
      </c>
      <c r="H333" s="19">
        <f t="shared" si="41"/>
        <v>1035.3866583139954</v>
      </c>
      <c r="I333" s="27">
        <f t="shared" si="42"/>
        <v>0.01</v>
      </c>
      <c r="J333" s="15">
        <f t="shared" si="43"/>
        <v>-1.3805155444186605</v>
      </c>
      <c r="K333" s="17">
        <f t="shared" si="44"/>
        <v>1.93164552</v>
      </c>
      <c r="L333" s="17">
        <f t="shared" si="45"/>
        <v>0.551220690816562</v>
      </c>
      <c r="M333" s="17">
        <f t="shared" si="46"/>
        <v>3.6283108259910555</v>
      </c>
      <c r="N333" s="14">
        <f t="shared" si="47"/>
        <v>88.960508490348658</v>
      </c>
    </row>
    <row r="334" spans="6:14">
      <c r="F334" s="16">
        <f>Zcoupled!$F333</f>
        <v>1284</v>
      </c>
      <c r="G334" s="14">
        <f t="shared" si="40"/>
        <v>1452.1269600000001</v>
      </c>
      <c r="H334" s="19">
        <f t="shared" si="41"/>
        <v>1032.9675306076545</v>
      </c>
      <c r="I334" s="27">
        <f t="shared" si="42"/>
        <v>0.01</v>
      </c>
      <c r="J334" s="15">
        <f t="shared" si="43"/>
        <v>-1.3772900408102058</v>
      </c>
      <c r="K334" s="17">
        <f t="shared" si="44"/>
        <v>1.9361692799999997</v>
      </c>
      <c r="L334" s="17">
        <f t="shared" si="45"/>
        <v>0.55896869679559236</v>
      </c>
      <c r="M334" s="17">
        <f t="shared" si="46"/>
        <v>3.5780178952156496</v>
      </c>
      <c r="N334" s="14">
        <f t="shared" si="47"/>
        <v>88.97491869249879</v>
      </c>
    </row>
    <row r="335" spans="6:14">
      <c r="F335" s="16">
        <f>Zcoupled!$F334</f>
        <v>1287</v>
      </c>
      <c r="G335" s="14">
        <f t="shared" si="40"/>
        <v>1455.5197800000003</v>
      </c>
      <c r="H335" s="19">
        <f t="shared" si="41"/>
        <v>1030.5596808859582</v>
      </c>
      <c r="I335" s="27">
        <f t="shared" si="42"/>
        <v>0.01</v>
      </c>
      <c r="J335" s="15">
        <f t="shared" si="43"/>
        <v>-1.3740795745146106</v>
      </c>
      <c r="K335" s="17">
        <f t="shared" si="44"/>
        <v>1.94069304</v>
      </c>
      <c r="L335" s="17">
        <f t="shared" si="45"/>
        <v>0.56670170219381066</v>
      </c>
      <c r="M335" s="17">
        <f t="shared" si="46"/>
        <v>3.5291935638407606</v>
      </c>
      <c r="N335" s="14">
        <f t="shared" si="47"/>
        <v>88.988908041573168</v>
      </c>
    </row>
    <row r="336" spans="6:14">
      <c r="F336" s="16">
        <f>Zcoupled!$F335</f>
        <v>1290</v>
      </c>
      <c r="G336" s="14">
        <f t="shared" si="40"/>
        <v>1458.9126000000003</v>
      </c>
      <c r="H336" s="19">
        <f t="shared" si="41"/>
        <v>1028.1630304652929</v>
      </c>
      <c r="I336" s="27">
        <f t="shared" si="42"/>
        <v>0.01</v>
      </c>
      <c r="J336" s="15">
        <f t="shared" si="43"/>
        <v>-1.3708840406203906</v>
      </c>
      <c r="K336" s="17">
        <f t="shared" si="44"/>
        <v>1.9452168000000005</v>
      </c>
      <c r="L336" s="17">
        <f t="shared" si="45"/>
        <v>0.57441981032742673</v>
      </c>
      <c r="M336" s="17">
        <f t="shared" si="46"/>
        <v>3.4817740684465148</v>
      </c>
      <c r="N336" s="14">
        <f t="shared" si="47"/>
        <v>89.002494813527932</v>
      </c>
    </row>
    <row r="337" spans="6:14">
      <c r="F337" s="16">
        <f>Zcoupled!$F336</f>
        <v>1293</v>
      </c>
      <c r="G337" s="14">
        <f t="shared" si="40"/>
        <v>1462.3054200000004</v>
      </c>
      <c r="H337" s="19">
        <f t="shared" si="41"/>
        <v>1025.7775013922876</v>
      </c>
      <c r="I337" s="27">
        <f t="shared" si="42"/>
        <v>0.01</v>
      </c>
      <c r="J337" s="15">
        <f t="shared" si="43"/>
        <v>-1.3677033351897168</v>
      </c>
      <c r="K337" s="17">
        <f t="shared" si="44"/>
        <v>1.9497405600000004</v>
      </c>
      <c r="L337" s="17">
        <f t="shared" si="45"/>
        <v>0.58212312363009311</v>
      </c>
      <c r="M337" s="17">
        <f t="shared" si="46"/>
        <v>3.4356992856220718</v>
      </c>
      <c r="N337" s="14">
        <f t="shared" si="47"/>
        <v>89.015696240779121</v>
      </c>
    </row>
    <row r="338" spans="6:14">
      <c r="F338" s="16">
        <f>Zcoupled!$F337</f>
        <v>1296</v>
      </c>
      <c r="G338" s="14">
        <f t="shared" si="40"/>
        <v>1465.6982400000002</v>
      </c>
      <c r="H338" s="19">
        <f t="shared" si="41"/>
        <v>1023.4030164353611</v>
      </c>
      <c r="I338" s="27">
        <f t="shared" si="42"/>
        <v>0.01</v>
      </c>
      <c r="J338" s="15">
        <f t="shared" si="43"/>
        <v>-1.364537355247148</v>
      </c>
      <c r="K338" s="17">
        <f t="shared" si="44"/>
        <v>1.9542643200000003</v>
      </c>
      <c r="L338" s="17">
        <f t="shared" si="45"/>
        <v>0.5898117436577639</v>
      </c>
      <c r="M338" s="17">
        <f t="shared" si="46"/>
        <v>3.3909124758975508</v>
      </c>
      <c r="N338" s="14">
        <f t="shared" si="47"/>
        <v>89.028528585633026</v>
      </c>
    </row>
    <row r="339" spans="6:14">
      <c r="F339" s="16">
        <f>Zcoupled!$F338</f>
        <v>1299</v>
      </c>
      <c r="G339" s="14">
        <f t="shared" si="40"/>
        <v>1469.0910600000002</v>
      </c>
      <c r="H339" s="19">
        <f t="shared" si="41"/>
        <v>1021.0394990763881</v>
      </c>
      <c r="I339" s="27">
        <f t="shared" si="42"/>
        <v>0.01</v>
      </c>
      <c r="J339" s="15">
        <f t="shared" si="43"/>
        <v>-1.3613859987685173</v>
      </c>
      <c r="K339" s="17">
        <f t="shared" si="44"/>
        <v>1.9587880799999999</v>
      </c>
      <c r="L339" s="17">
        <f t="shared" si="45"/>
        <v>0.59748577109392909</v>
      </c>
      <c r="M339" s="17">
        <f t="shared" si="46"/>
        <v>3.3473600489903306</v>
      </c>
      <c r="N339" s="14">
        <f t="shared" si="47"/>
        <v>89.041007207602846</v>
      </c>
    </row>
    <row r="340" spans="6:14">
      <c r="F340" s="16">
        <f>Zcoupled!$F339</f>
        <v>1302</v>
      </c>
      <c r="G340" s="14">
        <f t="shared" si="40"/>
        <v>1472.4838800000002</v>
      </c>
      <c r="H340" s="19">
        <f t="shared" si="41"/>
        <v>1018.6868735024792</v>
      </c>
      <c r="I340" s="27">
        <f t="shared" si="42"/>
        <v>0.01</v>
      </c>
      <c r="J340" s="15">
        <f t="shared" si="43"/>
        <v>-1.3582491646699724</v>
      </c>
      <c r="K340" s="17">
        <f t="shared" si="44"/>
        <v>1.9633118400000003</v>
      </c>
      <c r="L340" s="17">
        <f t="shared" si="45"/>
        <v>0.60514530575518033</v>
      </c>
      <c r="M340" s="17">
        <f t="shared" si="46"/>
        <v>3.3049913483244091</v>
      </c>
      <c r="N340" s="14">
        <f t="shared" si="47"/>
        <v>89.053146625196902</v>
      </c>
    </row>
    <row r="341" spans="6:14">
      <c r="F341" s="16">
        <f>Zcoupled!$F340</f>
        <v>1305</v>
      </c>
      <c r="G341" s="14">
        <f t="shared" si="40"/>
        <v>1475.8767000000003</v>
      </c>
      <c r="H341" s="19">
        <f t="shared" si="41"/>
        <v>1016.345064597876</v>
      </c>
      <c r="I341" s="27">
        <f t="shared" si="42"/>
        <v>0.01</v>
      </c>
      <c r="J341" s="15">
        <f t="shared" si="43"/>
        <v>-1.3551267527971678</v>
      </c>
      <c r="K341" s="17">
        <f t="shared" si="44"/>
        <v>1.9678355999999999</v>
      </c>
      <c r="L341" s="17">
        <f t="shared" si="45"/>
        <v>0.61279044659705939</v>
      </c>
      <c r="M341" s="17">
        <f t="shared" si="46"/>
        <v>3.2637584530019623</v>
      </c>
      <c r="N341" s="14">
        <f t="shared" si="47"/>
        <v>89.06496057270131</v>
      </c>
    </row>
    <row r="342" spans="6:14">
      <c r="F342" s="16">
        <f>Zcoupled!$F341</f>
        <v>1308</v>
      </c>
      <c r="G342" s="14">
        <f t="shared" si="40"/>
        <v>1479.2695200000003</v>
      </c>
      <c r="H342" s="19">
        <f t="shared" si="41"/>
        <v>1014.0139979359541</v>
      </c>
      <c r="I342" s="27">
        <f t="shared" si="42"/>
        <v>0.01</v>
      </c>
      <c r="J342" s="15">
        <f t="shared" si="43"/>
        <v>-1.3520186639146055</v>
      </c>
      <c r="K342" s="17">
        <f t="shared" si="44"/>
        <v>1.9723593600000002</v>
      </c>
      <c r="L342" s="17">
        <f t="shared" si="45"/>
        <v>0.62042129172016025</v>
      </c>
      <c r="M342" s="17">
        <f t="shared" si="46"/>
        <v>3.2236159956001247</v>
      </c>
      <c r="N342" s="14">
        <f t="shared" si="47"/>
        <v>89.076462052423381</v>
      </c>
    </row>
    <row r="343" spans="6:14">
      <c r="F343" s="16">
        <f>Zcoupled!$F342</f>
        <v>1311</v>
      </c>
      <c r="G343" s="14">
        <f t="shared" si="40"/>
        <v>1482.6623400000003</v>
      </c>
      <c r="H343" s="19">
        <f t="shared" si="41"/>
        <v>1011.6935997713408</v>
      </c>
      <c r="I343" s="27">
        <f t="shared" si="42"/>
        <v>0.01</v>
      </c>
      <c r="J343" s="15">
        <f t="shared" si="43"/>
        <v>-1.348924799695121</v>
      </c>
      <c r="K343" s="17">
        <f t="shared" si="44"/>
        <v>1.9768831200000005</v>
      </c>
      <c r="L343" s="17">
        <f t="shared" si="45"/>
        <v>0.62803793837643729</v>
      </c>
      <c r="M343" s="17">
        <f t="shared" si="46"/>
        <v>3.1845209943371726</v>
      </c>
      <c r="N343" s="14">
        <f t="shared" si="47"/>
        <v>89.087663382814014</v>
      </c>
    </row>
    <row r="344" spans="6:14">
      <c r="F344" s="16">
        <f>Zcoupled!$F343</f>
        <v>1314</v>
      </c>
      <c r="G344" s="14">
        <f t="shared" si="40"/>
        <v>1486.0551600000003</v>
      </c>
      <c r="H344" s="19">
        <f t="shared" si="41"/>
        <v>1009.383797032137</v>
      </c>
      <c r="I344" s="27">
        <f t="shared" si="42"/>
        <v>0.01</v>
      </c>
      <c r="J344" s="15">
        <f t="shared" si="43"/>
        <v>-1.3458450627095158</v>
      </c>
      <c r="K344" s="17">
        <f t="shared" si="44"/>
        <v>1.9814068800000002</v>
      </c>
      <c r="L344" s="17">
        <f t="shared" si="45"/>
        <v>0.63564048297570153</v>
      </c>
      <c r="M344" s="17">
        <f t="shared" si="46"/>
        <v>3.1464326983032223</v>
      </c>
      <c r="N344" s="14">
        <f t="shared" si="47"/>
        <v>89.098576242843038</v>
      </c>
    </row>
    <row r="345" spans="6:14">
      <c r="F345" s="16">
        <f>Zcoupled!$F344</f>
        <v>1317</v>
      </c>
      <c r="G345" s="14">
        <f t="shared" si="40"/>
        <v>1489.4479800000004</v>
      </c>
      <c r="H345" s="19">
        <f t="shared" si="41"/>
        <v>1007.0845173122459</v>
      </c>
      <c r="I345" s="27">
        <f t="shared" si="42"/>
        <v>0.01</v>
      </c>
      <c r="J345" s="15">
        <f t="shared" si="43"/>
        <v>-1.3427793564163277</v>
      </c>
      <c r="K345" s="17">
        <f t="shared" si="44"/>
        <v>1.9859306400000003</v>
      </c>
      <c r="L345" s="17">
        <f t="shared" si="45"/>
        <v>0.64322902109227442</v>
      </c>
      <c r="M345" s="17">
        <f t="shared" si="46"/>
        <v>3.1093124445843214</v>
      </c>
      <c r="N345" s="14">
        <f t="shared" si="47"/>
        <v>89.10921171296367</v>
      </c>
    </row>
    <row r="346" spans="6:14">
      <c r="F346" s="16">
        <f>Zcoupled!$F345</f>
        <v>1320</v>
      </c>
      <c r="G346" s="14">
        <f t="shared" si="40"/>
        <v>1492.8408000000002</v>
      </c>
      <c r="H346" s="19">
        <f t="shared" si="41"/>
        <v>1004.7956888638091</v>
      </c>
      <c r="I346" s="27">
        <f t="shared" si="42"/>
        <v>0.01</v>
      </c>
      <c r="J346" s="15">
        <f t="shared" si="43"/>
        <v>-1.3397275851517454</v>
      </c>
      <c r="K346" s="17">
        <f t="shared" si="44"/>
        <v>1.9904544000000002</v>
      </c>
      <c r="L346" s="17">
        <f t="shared" si="45"/>
        <v>0.65080364747176611</v>
      </c>
      <c r="M346" s="17">
        <f t="shared" si="46"/>
        <v>3.0731235262272656</v>
      </c>
      <c r="N346" s="14">
        <f t="shared" si="47"/>
        <v>89.119580312967955</v>
      </c>
    </row>
    <row r="347" spans="6:14">
      <c r="F347" s="16">
        <f>Zcoupled!$F346</f>
        <v>1323</v>
      </c>
      <c r="G347" s="14">
        <f t="shared" si="40"/>
        <v>1496.2336200000002</v>
      </c>
      <c r="H347" s="19">
        <f t="shared" si="41"/>
        <v>1002.5172405897414</v>
      </c>
      <c r="I347" s="27">
        <f t="shared" si="42"/>
        <v>0.01</v>
      </c>
      <c r="J347" s="15">
        <f t="shared" si="43"/>
        <v>-1.3366896541196553</v>
      </c>
      <c r="K347" s="17">
        <f t="shared" si="44"/>
        <v>1.9949781600000005</v>
      </c>
      <c r="L347" s="17">
        <f t="shared" si="45"/>
        <v>0.65836445603797389</v>
      </c>
      <c r="M347" s="17">
        <f t="shared" si="46"/>
        <v>3.0378310700975049</v>
      </c>
      <c r="N347" s="14">
        <f t="shared" si="47"/>
        <v>89.129692037005171</v>
      </c>
    </row>
    <row r="348" spans="6:14">
      <c r="F348" s="16">
        <f>Zcoupled!$F347</f>
        <v>1326</v>
      </c>
      <c r="G348" s="14">
        <f t="shared" si="40"/>
        <v>1499.6264400000002</v>
      </c>
      <c r="H348" s="19">
        <f t="shared" si="41"/>
        <v>1000.249102036371</v>
      </c>
      <c r="I348" s="27">
        <f t="shared" si="42"/>
        <v>0.01</v>
      </c>
      <c r="J348" s="15">
        <f t="shared" si="43"/>
        <v>-1.333665469381828</v>
      </c>
      <c r="K348" s="17">
        <f t="shared" si="44"/>
        <v>1.9995019200000002</v>
      </c>
      <c r="L348" s="17">
        <f t="shared" si="45"/>
        <v>0.66591153989986207</v>
      </c>
      <c r="M348" s="17">
        <f t="shared" si="46"/>
        <v>3.0034019237761735</v>
      </c>
      <c r="N348" s="14">
        <f t="shared" si="47"/>
        <v>89.139556386008081</v>
      </c>
    </row>
    <row r="349" spans="6:14">
      <c r="F349" s="16">
        <f>Zcoupled!$F348</f>
        <v>1329</v>
      </c>
      <c r="G349" s="14">
        <f t="shared" si="40"/>
        <v>1503.0192600000003</v>
      </c>
      <c r="H349" s="19">
        <f t="shared" si="41"/>
        <v>997.99120338617604</v>
      </c>
      <c r="I349" s="27">
        <f t="shared" si="42"/>
        <v>0.01</v>
      </c>
      <c r="J349" s="15">
        <f t="shared" si="43"/>
        <v>-1.3306549378482346</v>
      </c>
      <c r="K349" s="17">
        <f t="shared" si="44"/>
        <v>2.0040256800000003</v>
      </c>
      <c r="L349" s="17">
        <f t="shared" si="45"/>
        <v>0.67344499135862579</v>
      </c>
      <c r="M349" s="17">
        <f t="shared" si="46"/>
        <v>2.9698045507252893</v>
      </c>
      <c r="N349" s="14">
        <f t="shared" si="47"/>
        <v>89.149182397748064</v>
      </c>
    </row>
    <row r="350" spans="6:14">
      <c r="F350" s="16">
        <f>Zcoupled!$F349</f>
        <v>1332</v>
      </c>
      <c r="G350" s="14">
        <f t="shared" si="40"/>
        <v>1506.4120800000003</v>
      </c>
      <c r="H350" s="19">
        <f t="shared" si="41"/>
        <v>995.74347545062164</v>
      </c>
      <c r="I350" s="27">
        <f t="shared" si="42"/>
        <v>0.01</v>
      </c>
      <c r="J350" s="15">
        <f t="shared" si="43"/>
        <v>-1.3276579672674953</v>
      </c>
      <c r="K350" s="17">
        <f t="shared" si="44"/>
        <v>2.0085494400000004</v>
      </c>
      <c r="L350" s="17">
        <f t="shared" si="45"/>
        <v>0.68096490191480474</v>
      </c>
      <c r="M350" s="17">
        <f t="shared" si="46"/>
        <v>2.9370089330245972</v>
      </c>
      <c r="N350" s="14">
        <f t="shared" si="47"/>
        <v>89.158578674719237</v>
      </c>
    </row>
    <row r="351" spans="6:14">
      <c r="F351" s="16">
        <f>Zcoupled!$F350</f>
        <v>1335</v>
      </c>
      <c r="G351" s="14">
        <f t="shared" si="40"/>
        <v>1509.8049000000003</v>
      </c>
      <c r="H351" s="19">
        <f t="shared" si="41"/>
        <v>993.50584966309214</v>
      </c>
      <c r="I351" s="27">
        <f t="shared" si="42"/>
        <v>0.01</v>
      </c>
      <c r="J351" s="15">
        <f t="shared" si="43"/>
        <v>-1.3246744662174561</v>
      </c>
      <c r="K351" s="17">
        <f t="shared" si="44"/>
        <v>2.0130732</v>
      </c>
      <c r="L351" s="17">
        <f t="shared" si="45"/>
        <v>0.68847136227544703</v>
      </c>
      <c r="M351" s="17">
        <f t="shared" si="46"/>
        <v>2.9049864810496357</v>
      </c>
      <c r="N351" s="14">
        <f t="shared" si="47"/>
        <v>89.167753410031978</v>
      </c>
    </row>
    <row r="352" spans="6:14">
      <c r="F352" s="16">
        <f>Zcoupled!$F351</f>
        <v>1338</v>
      </c>
      <c r="G352" s="14">
        <f t="shared" si="40"/>
        <v>1513.1977200000001</v>
      </c>
      <c r="H352" s="19">
        <f t="shared" si="41"/>
        <v>991.27825807191937</v>
      </c>
      <c r="I352" s="27">
        <f t="shared" si="42"/>
        <v>0.01</v>
      </c>
      <c r="J352" s="15">
        <f t="shared" si="43"/>
        <v>-1.3217043440958924</v>
      </c>
      <c r="K352" s="17">
        <f t="shared" si="44"/>
        <v>2.0175969600000001</v>
      </c>
      <c r="L352" s="17">
        <f t="shared" si="45"/>
        <v>0.69596446236130616</v>
      </c>
      <c r="M352" s="17">
        <f t="shared" si="46"/>
        <v>2.8737099495199669</v>
      </c>
      <c r="N352" s="14">
        <f t="shared" si="47"/>
        <v>89.17671441148002</v>
      </c>
    </row>
    <row r="353" spans="6:14">
      <c r="F353" s="16">
        <f>Zcoupled!$F352</f>
        <v>1341</v>
      </c>
      <c r="G353" s="14">
        <f t="shared" si="40"/>
        <v>1516.5905400000001</v>
      </c>
      <c r="H353" s="19">
        <f t="shared" si="41"/>
        <v>989.06063333350357</v>
      </c>
      <c r="I353" s="27">
        <f t="shared" si="42"/>
        <v>0.01</v>
      </c>
      <c r="J353" s="15">
        <f t="shared" si="43"/>
        <v>-1.3187475111113378</v>
      </c>
      <c r="K353" s="17">
        <f t="shared" si="44"/>
        <v>2.0221207199999998</v>
      </c>
      <c r="L353" s="17">
        <f t="shared" si="45"/>
        <v>0.70344429131405517</v>
      </c>
      <c r="M353" s="17">
        <f t="shared" si="46"/>
        <v>2.8431533593995622</v>
      </c>
      <c r="N353" s="14">
        <f t="shared" si="47"/>
        <v>89.18546912392938</v>
      </c>
    </row>
    <row r="354" spans="6:14">
      <c r="F354" s="16">
        <f>Zcoupled!$F353</f>
        <v>1344</v>
      </c>
      <c r="G354" s="14">
        <f t="shared" si="40"/>
        <v>1519.9833600000002</v>
      </c>
      <c r="H354" s="19">
        <f t="shared" si="41"/>
        <v>986.85290870552683</v>
      </c>
      <c r="I354" s="27">
        <f t="shared" si="42"/>
        <v>0.01</v>
      </c>
      <c r="J354" s="15">
        <f t="shared" si="43"/>
        <v>-1.3158038782740358</v>
      </c>
      <c r="K354" s="17">
        <f t="shared" si="44"/>
        <v>2.0266444800000003</v>
      </c>
      <c r="L354" s="17">
        <f t="shared" si="45"/>
        <v>0.7109109375035183</v>
      </c>
      <c r="M354" s="17">
        <f t="shared" si="46"/>
        <v>2.8132919251788864</v>
      </c>
      <c r="N354" s="14">
        <f t="shared" si="47"/>
        <v>89.194024650164295</v>
      </c>
    </row>
    <row r="355" spans="6:14">
      <c r="F355" s="16">
        <f>Zcoupled!$F354</f>
        <v>1347</v>
      </c>
      <c r="G355" s="14">
        <f t="shared" si="40"/>
        <v>1523.3761800000002</v>
      </c>
      <c r="H355" s="19">
        <f t="shared" si="41"/>
        <v>984.6550180402586</v>
      </c>
      <c r="I355" s="27">
        <f t="shared" si="42"/>
        <v>0.01</v>
      </c>
      <c r="J355" s="15">
        <f t="shared" si="43"/>
        <v>-1.3128733573870111</v>
      </c>
      <c r="K355" s="17">
        <f t="shared" si="44"/>
        <v>2.0311682399999995</v>
      </c>
      <c r="L355" s="17">
        <f t="shared" si="45"/>
        <v>0.71836448853489887</v>
      </c>
      <c r="M355" s="17">
        <f t="shared" si="46"/>
        <v>2.7841019871110149</v>
      </c>
      <c r="N355" s="14">
        <f t="shared" si="47"/>
        <v>89.202387770312612</v>
      </c>
    </row>
    <row r="356" spans="6:14">
      <c r="F356" s="16">
        <f>Zcoupled!$F355</f>
        <v>1350</v>
      </c>
      <c r="G356" s="14">
        <f t="shared" si="40"/>
        <v>1526.769</v>
      </c>
      <c r="H356" s="19">
        <f t="shared" si="41"/>
        <v>982.46689577794677</v>
      </c>
      <c r="I356" s="27">
        <f t="shared" si="42"/>
        <v>0.01</v>
      </c>
      <c r="J356" s="15">
        <f t="shared" si="43"/>
        <v>-1.3099558610372624</v>
      </c>
      <c r="K356" s="17">
        <f t="shared" si="44"/>
        <v>2.0356920000000001</v>
      </c>
      <c r="L356" s="17">
        <f t="shared" si="45"/>
        <v>0.72580503125601314</v>
      </c>
      <c r="M356" s="17">
        <f t="shared" si="46"/>
        <v>2.7555609480124148</v>
      </c>
      <c r="N356" s="14">
        <f t="shared" si="47"/>
        <v>89.210564959962554</v>
      </c>
    </row>
    <row r="357" spans="6:14">
      <c r="F357" s="16">
        <f>Zcoupled!$F356</f>
        <v>1353</v>
      </c>
      <c r="G357" s="14">
        <f t="shared" si="40"/>
        <v>1530.16182</v>
      </c>
      <c r="H357" s="19">
        <f t="shared" si="41"/>
        <v>980.28847694030162</v>
      </c>
      <c r="I357" s="27">
        <f t="shared" si="42"/>
        <v>0.01</v>
      </c>
      <c r="J357" s="15">
        <f t="shared" si="43"/>
        <v>-1.3070513025870689</v>
      </c>
      <c r="K357" s="17">
        <f t="shared" si="44"/>
        <v>2.0402157600000002</v>
      </c>
      <c r="L357" s="17">
        <f t="shared" si="45"/>
        <v>0.73323265176449814</v>
      </c>
      <c r="M357" s="17">
        <f t="shared" si="46"/>
        <v>2.727647214273766</v>
      </c>
      <c r="N357" s="14">
        <f t="shared" si="47"/>
        <v>89.21856240707217</v>
      </c>
    </row>
    <row r="358" spans="6:14">
      <c r="F358" s="16">
        <f>Zcoupled!$F357</f>
        <v>1356</v>
      </c>
      <c r="G358" s="14">
        <f t="shared" si="40"/>
        <v>1533.5546400000001</v>
      </c>
      <c r="H358" s="19">
        <f t="shared" si="41"/>
        <v>978.1196971240621</v>
      </c>
      <c r="I358" s="27">
        <f t="shared" si="42"/>
        <v>0.01</v>
      </c>
      <c r="J358" s="15">
        <f t="shared" si="43"/>
        <v>-1.304159596165416</v>
      </c>
      <c r="K358" s="17">
        <f t="shared" si="44"/>
        <v>2.0447395199999998</v>
      </c>
      <c r="L358" s="17">
        <f t="shared" si="45"/>
        <v>0.74064743541501443</v>
      </c>
      <c r="M358" s="17">
        <f t="shared" si="46"/>
        <v>2.700340140757147</v>
      </c>
      <c r="N358" s="14">
        <f t="shared" si="47"/>
        <v>89.226386027764761</v>
      </c>
    </row>
    <row r="359" spans="6:14">
      <c r="F359" s="16">
        <f>Zcoupled!$F358</f>
        <v>1359</v>
      </c>
      <c r="G359" s="14">
        <f t="shared" si="40"/>
        <v>1536.9474600000001</v>
      </c>
      <c r="H359" s="19">
        <f t="shared" si="41"/>
        <v>975.96049249464909</v>
      </c>
      <c r="I359" s="27">
        <f t="shared" si="42"/>
        <v>0.01</v>
      </c>
      <c r="J359" s="15">
        <f t="shared" si="43"/>
        <v>-1.3012806566595321</v>
      </c>
      <c r="K359" s="17">
        <f t="shared" si="44"/>
        <v>2.0492632799999999</v>
      </c>
      <c r="L359" s="17">
        <f t="shared" si="45"/>
        <v>0.74804946682641793</v>
      </c>
      <c r="M359" s="17">
        <f t="shared" si="46"/>
        <v>2.6736199792841941</v>
      </c>
      <c r="N359" s="14">
        <f t="shared" si="47"/>
        <v>89.234041481094621</v>
      </c>
    </row>
    <row r="360" spans="6:14">
      <c r="F360" s="16">
        <f>Zcoupled!$F359</f>
        <v>1362</v>
      </c>
      <c r="G360" s="14">
        <f t="shared" si="40"/>
        <v>1540.3402800000001</v>
      </c>
      <c r="H360" s="19">
        <f t="shared" si="41"/>
        <v>973.81079977990328</v>
      </c>
      <c r="I360" s="27">
        <f t="shared" si="42"/>
        <v>0.01</v>
      </c>
      <c r="J360" s="15">
        <f t="shared" si="43"/>
        <v>-1.2984143997065374</v>
      </c>
      <c r="K360" s="17">
        <f t="shared" si="44"/>
        <v>2.05378704</v>
      </c>
      <c r="L360" s="17">
        <f t="shared" si="45"/>
        <v>0.75543882988890432</v>
      </c>
      <c r="M360" s="17">
        <f t="shared" si="46"/>
        <v>2.6474678304451493</v>
      </c>
      <c r="N360" s="14">
        <f t="shared" si="47"/>
        <v>89.241534182860718</v>
      </c>
    </row>
    <row r="361" spans="6:14">
      <c r="F361" s="16">
        <f>Zcoupled!$F360</f>
        <v>1365</v>
      </c>
      <c r="G361" s="14">
        <f t="shared" si="40"/>
        <v>1543.7331000000001</v>
      </c>
      <c r="H361" s="19">
        <f t="shared" si="41"/>
        <v>971.67055626390334</v>
      </c>
      <c r="I361" s="27">
        <f t="shared" si="42"/>
        <v>0.01</v>
      </c>
      <c r="J361" s="15">
        <f t="shared" si="43"/>
        <v>-1.2955607416852044</v>
      </c>
      <c r="K361" s="17">
        <f t="shared" si="44"/>
        <v>2.0583108000000001</v>
      </c>
      <c r="L361" s="17">
        <f t="shared" si="45"/>
        <v>0.76281560777112067</v>
      </c>
      <c r="M361" s="17">
        <f t="shared" si="46"/>
        <v>2.6218655984816857</v>
      </c>
      <c r="N361" s="14">
        <f t="shared" si="47"/>
        <v>89.248869318539136</v>
      </c>
    </row>
    <row r="362" spans="6:14">
      <c r="F362" s="16">
        <f>Zcoupled!$F361</f>
        <v>1368</v>
      </c>
      <c r="G362" s="14">
        <f t="shared" si="40"/>
        <v>1547.1259200000002</v>
      </c>
      <c r="H362" s="19">
        <f t="shared" si="41"/>
        <v>969.53969978086855</v>
      </c>
      <c r="I362" s="27">
        <f t="shared" si="42"/>
        <v>0.01</v>
      </c>
      <c r="J362" s="15">
        <f t="shared" si="43"/>
        <v>-1.2927195997078245</v>
      </c>
      <c r="K362" s="17">
        <f t="shared" si="44"/>
        <v>2.0628345599999998</v>
      </c>
      <c r="L362" s="17">
        <f t="shared" si="45"/>
        <v>0.77017988292724104</v>
      </c>
      <c r="M362" s="17">
        <f t="shared" si="46"/>
        <v>2.5967959490171988</v>
      </c>
      <c r="N362" s="14">
        <f t="shared" si="47"/>
        <v>89.256051855399178</v>
      </c>
    </row>
    <row r="363" spans="6:14">
      <c r="F363" s="16">
        <f>Zcoupled!$F362</f>
        <v>1371</v>
      </c>
      <c r="G363" s="14">
        <f t="shared" si="40"/>
        <v>1550.5187400000002</v>
      </c>
      <c r="H363" s="19">
        <f t="shared" si="41"/>
        <v>967.41816870913794</v>
      </c>
      <c r="I363" s="27">
        <f t="shared" si="42"/>
        <v>0.01</v>
      </c>
      <c r="J363" s="15">
        <f t="shared" si="43"/>
        <v>-1.2898908916121838</v>
      </c>
      <c r="K363" s="17">
        <f t="shared" si="44"/>
        <v>2.0673583199999999</v>
      </c>
      <c r="L363" s="17">
        <f t="shared" si="45"/>
        <v>0.77753173710400003</v>
      </c>
      <c r="M363" s="17">
        <f t="shared" si="46"/>
        <v>2.572242269427115</v>
      </c>
      <c r="N363" s="14">
        <f t="shared" si="47"/>
        <v>89.263086553862635</v>
      </c>
    </row>
    <row r="364" spans="6:14">
      <c r="F364" s="16">
        <f>Zcoupled!$F363</f>
        <v>1374</v>
      </c>
      <c r="G364" s="14">
        <f t="shared" si="40"/>
        <v>1553.91156</v>
      </c>
      <c r="H364" s="19">
        <f t="shared" si="41"/>
        <v>965.30590196523167</v>
      </c>
      <c r="I364" s="27">
        <f t="shared" si="42"/>
        <v>0.01</v>
      </c>
      <c r="J364" s="15">
        <f t="shared" si="43"/>
        <v>-1.287074535953642</v>
      </c>
      <c r="K364" s="17">
        <f t="shared" si="44"/>
        <v>2.0718820799999995</v>
      </c>
      <c r="L364" s="17">
        <f t="shared" si="45"/>
        <v>0.78487125134768154</v>
      </c>
      <c r="M364" s="17">
        <f t="shared" si="46"/>
        <v>2.5481886316588271</v>
      </c>
      <c r="N364" s="14">
        <f t="shared" si="47"/>
        <v>89.269977978160725</v>
      </c>
    </row>
    <row r="365" spans="6:14">
      <c r="F365" s="16">
        <f>Zcoupled!$F364</f>
        <v>1377</v>
      </c>
      <c r="G365" s="14">
        <f t="shared" si="40"/>
        <v>1557.30438</v>
      </c>
      <c r="H365" s="19">
        <f t="shared" si="41"/>
        <v>963.20283899798699</v>
      </c>
      <c r="I365" s="27">
        <f t="shared" si="42"/>
        <v>0.01</v>
      </c>
      <c r="J365" s="15">
        <f t="shared" si="43"/>
        <v>-1.284270451997316</v>
      </c>
      <c r="K365" s="17">
        <f t="shared" si="44"/>
        <v>2.0764058400000001</v>
      </c>
      <c r="L365" s="17">
        <f t="shared" si="45"/>
        <v>0.79219850601106456</v>
      </c>
      <c r="M365" s="17">
        <f t="shared" si="46"/>
        <v>2.5246197573264122</v>
      </c>
      <c r="N365" s="14">
        <f t="shared" si="47"/>
        <v>89.276730506338978</v>
      </c>
    </row>
    <row r="366" spans="6:14">
      <c r="F366" s="16">
        <f>Zcoupled!$F365</f>
        <v>1380</v>
      </c>
      <c r="G366" s="14">
        <f t="shared" si="40"/>
        <v>1560.6972000000001</v>
      </c>
      <c r="H366" s="19">
        <f t="shared" si="41"/>
        <v>961.10891978277414</v>
      </c>
      <c r="I366" s="27">
        <f t="shared" si="42"/>
        <v>0.01</v>
      </c>
      <c r="J366" s="15">
        <f t="shared" si="43"/>
        <v>-1.2814785597103653</v>
      </c>
      <c r="K366" s="17">
        <f t="shared" si="44"/>
        <v>2.0809295999999997</v>
      </c>
      <c r="L366" s="17">
        <f t="shared" si="45"/>
        <v>0.79951358076031365</v>
      </c>
      <c r="M366" s="17">
        <f t="shared" si="46"/>
        <v>2.5015209849194302</v>
      </c>
      <c r="N366" s="14">
        <f t="shared" si="47"/>
        <v>89.283348339656001</v>
      </c>
    </row>
    <row r="367" spans="6:14">
      <c r="F367" s="16">
        <f>Zcoupled!$F366</f>
        <v>1383</v>
      </c>
      <c r="G367" s="14">
        <f t="shared" si="40"/>
        <v>1564.0900200000001</v>
      </c>
      <c r="H367" s="19">
        <f t="shared" si="41"/>
        <v>959.02408481578323</v>
      </c>
      <c r="I367" s="27">
        <f t="shared" si="42"/>
        <v>0.01</v>
      </c>
      <c r="J367" s="15">
        <f t="shared" si="43"/>
        <v>-1.2786987797543774</v>
      </c>
      <c r="K367" s="17">
        <f t="shared" si="44"/>
        <v>2.0854533599999998</v>
      </c>
      <c r="L367" s="17">
        <f t="shared" si="45"/>
        <v>0.80681655458182711</v>
      </c>
      <c r="M367" s="17">
        <f t="shared" si="46"/>
        <v>2.4788782389778801</v>
      </c>
      <c r="N367" s="14">
        <f t="shared" si="47"/>
        <v>89.289835511418687</v>
      </c>
    </row>
    <row r="368" spans="6:14">
      <c r="F368" s="16">
        <f>Zcoupled!$F367</f>
        <v>1386</v>
      </c>
      <c r="G368" s="14">
        <f t="shared" si="40"/>
        <v>1567.4828400000001</v>
      </c>
      <c r="H368" s="19">
        <f t="shared" si="41"/>
        <v>956.94827510838957</v>
      </c>
      <c r="I368" s="27">
        <f t="shared" si="42"/>
        <v>0.01</v>
      </c>
      <c r="J368" s="15">
        <f t="shared" si="43"/>
        <v>-1.2759310334778529</v>
      </c>
      <c r="K368" s="17">
        <f t="shared" si="44"/>
        <v>2.0899771200000004</v>
      </c>
      <c r="L368" s="17">
        <f t="shared" si="45"/>
        <v>0.81410750578902269</v>
      </c>
      <c r="M368" s="17">
        <f t="shared" si="46"/>
        <v>2.4566780010971958</v>
      </c>
      <c r="N368" s="14">
        <f t="shared" si="47"/>
        <v>89.296195895292698</v>
      </c>
    </row>
    <row r="369" spans="6:14">
      <c r="F369" s="16">
        <f>Zcoupled!$F368</f>
        <v>1389</v>
      </c>
      <c r="G369" s="14">
        <f t="shared" si="40"/>
        <v>1570.8756600000002</v>
      </c>
      <c r="H369" s="19">
        <f t="shared" si="41"/>
        <v>954.88143218158973</v>
      </c>
      <c r="I369" s="27">
        <f t="shared" si="42"/>
        <v>0.01</v>
      </c>
      <c r="J369" s="15">
        <f t="shared" si="43"/>
        <v>-1.2731752429087861</v>
      </c>
      <c r="K369" s="17">
        <f t="shared" si="44"/>
        <v>2.09450088</v>
      </c>
      <c r="L369" s="17">
        <f t="shared" si="45"/>
        <v>0.8213865120290742</v>
      </c>
      <c r="M369" s="17">
        <f t="shared" si="46"/>
        <v>2.4349072826377345</v>
      </c>
      <c r="N369" s="14">
        <f t="shared" si="47"/>
        <v>89.302433213124459</v>
      </c>
    </row>
    <row r="370" spans="6:14">
      <c r="F370" s="16">
        <f>Zcoupled!$F369</f>
        <v>1392</v>
      </c>
      <c r="G370" s="14">
        <f t="shared" si="40"/>
        <v>1574.2684800000002</v>
      </c>
      <c r="H370" s="19">
        <f t="shared" si="41"/>
        <v>952.82349806050865</v>
      </c>
      <c r="I370" s="27">
        <f t="shared" si="42"/>
        <v>0.01</v>
      </c>
      <c r="J370" s="15">
        <f t="shared" si="43"/>
        <v>-1.2704313307473447</v>
      </c>
      <c r="K370" s="17">
        <f t="shared" si="44"/>
        <v>2.0990246400000001</v>
      </c>
      <c r="L370" s="17">
        <f t="shared" si="45"/>
        <v>0.8286536502895927</v>
      </c>
      <c r="M370" s="17">
        <f t="shared" si="46"/>
        <v>2.4135535990230084</v>
      </c>
      <c r="N370" s="14">
        <f t="shared" si="47"/>
        <v>89.308551042307656</v>
      </c>
    </row>
    <row r="371" spans="6:14">
      <c r="F371" s="16">
        <f>Zcoupled!$F370</f>
        <v>1395</v>
      </c>
      <c r="G371" s="14">
        <f t="shared" si="40"/>
        <v>1577.6613000000002</v>
      </c>
      <c r="H371" s="19">
        <f t="shared" si="41"/>
        <v>950.77441526898076</v>
      </c>
      <c r="I371" s="27">
        <f t="shared" si="42"/>
        <v>0.01</v>
      </c>
      <c r="J371" s="15">
        <f t="shared" si="43"/>
        <v>-1.2676992203586408</v>
      </c>
      <c r="K371" s="17">
        <f t="shared" si="44"/>
        <v>2.1035483999999998</v>
      </c>
      <c r="L371" s="17">
        <f t="shared" si="45"/>
        <v>0.83590899690524489</v>
      </c>
      <c r="M371" s="17">
        <f t="shared" si="46"/>
        <v>2.3926049455198193</v>
      </c>
      <c r="N371" s="14">
        <f t="shared" si="47"/>
        <v>89.314552822724863</v>
      </c>
    </row>
    <row r="372" spans="6:14">
      <c r="F372" s="16">
        <f>Zcoupled!$F371</f>
        <v>1398</v>
      </c>
      <c r="G372" s="14">
        <f t="shared" si="40"/>
        <v>1581.05412</v>
      </c>
      <c r="H372" s="19">
        <f t="shared" si="41"/>
        <v>948.73412682419746</v>
      </c>
      <c r="I372" s="27">
        <f t="shared" si="42"/>
        <v>0.01</v>
      </c>
      <c r="J372" s="15">
        <f t="shared" si="43"/>
        <v>-1.2649788357655967</v>
      </c>
      <c r="K372" s="17">
        <f t="shared" si="44"/>
        <v>2.1080721600000003</v>
      </c>
      <c r="L372" s="17">
        <f t="shared" si="45"/>
        <v>0.84315262756432019</v>
      </c>
      <c r="M372" s="17">
        <f t="shared" si="46"/>
        <v>2.3720497744015265</v>
      </c>
      <c r="N372" s="14">
        <f t="shared" si="47"/>
        <v>89.320441863292942</v>
      </c>
    </row>
    <row r="373" spans="6:14">
      <c r="F373" s="16">
        <f>Zcoupled!$F372</f>
        <v>1401</v>
      </c>
      <c r="G373" s="14">
        <f t="shared" si="40"/>
        <v>1584.44694</v>
      </c>
      <c r="H373" s="19">
        <f t="shared" si="41"/>
        <v>946.70257623142629</v>
      </c>
      <c r="I373" s="27">
        <f t="shared" si="42"/>
        <v>0.01</v>
      </c>
      <c r="J373" s="15">
        <f t="shared" si="43"/>
        <v>-1.2622701016419016</v>
      </c>
      <c r="K373" s="17">
        <f t="shared" si="44"/>
        <v>2.11259592</v>
      </c>
      <c r="L373" s="17">
        <f t="shared" si="45"/>
        <v>0.85038461731522974</v>
      </c>
      <c r="M373" s="17">
        <f t="shared" si="46"/>
        <v>2.3518769734032223</v>
      </c>
      <c r="N373" s="14">
        <f t="shared" si="47"/>
        <v>89.32622134813775</v>
      </c>
    </row>
    <row r="374" spans="6:14">
      <c r="F374" s="16">
        <f>Zcoupled!$F373</f>
        <v>1404</v>
      </c>
      <c r="G374" s="14">
        <f t="shared" si="40"/>
        <v>1587.8397600000001</v>
      </c>
      <c r="H374" s="19">
        <f t="shared" si="41"/>
        <v>944.67970747879497</v>
      </c>
      <c r="I374" s="27">
        <f t="shared" si="42"/>
        <v>0.01</v>
      </c>
      <c r="J374" s="15">
        <f t="shared" si="43"/>
        <v>-1.25957294330506</v>
      </c>
      <c r="K374" s="17">
        <f t="shared" si="44"/>
        <v>2.1171196800000001</v>
      </c>
      <c r="L374" s="17">
        <f t="shared" si="45"/>
        <v>0.85760504057295561</v>
      </c>
      <c r="M374" s="17">
        <f t="shared" si="46"/>
        <v>2.3320758453842854</v>
      </c>
      <c r="N374" s="14">
        <f t="shared" si="47"/>
        <v>89.331894342423098</v>
      </c>
    </row>
    <row r="375" spans="6:14">
      <c r="F375" s="16">
        <f>Zcoupled!$F374</f>
        <v>1407</v>
      </c>
      <c r="G375" s="14">
        <f t="shared" si="40"/>
        <v>1591.2325800000001</v>
      </c>
      <c r="H375" s="19">
        <f t="shared" si="41"/>
        <v>942.66546503214511</v>
      </c>
      <c r="I375" s="27">
        <f t="shared" si="42"/>
        <v>0.01</v>
      </c>
      <c r="J375" s="15">
        <f t="shared" si="43"/>
        <v>-1.2568872867095267</v>
      </c>
      <c r="K375" s="17">
        <f t="shared" si="44"/>
        <v>2.1216434400000002</v>
      </c>
      <c r="L375" s="17">
        <f t="shared" si="45"/>
        <v>0.86481397112543046</v>
      </c>
      <c r="M375" s="17">
        <f t="shared" si="46"/>
        <v>2.3126360891201707</v>
      </c>
      <c r="N375" s="14">
        <f t="shared" si="47"/>
        <v>89.337463797855833</v>
      </c>
    </row>
    <row r="376" spans="6:14">
      <c r="F376" s="16">
        <f>Zcoupled!$F375</f>
        <v>1410</v>
      </c>
      <c r="G376" s="14">
        <f t="shared" si="40"/>
        <v>1594.6254000000001</v>
      </c>
      <c r="H376" s="19">
        <f t="shared" si="41"/>
        <v>940.65979382994897</v>
      </c>
      <c r="I376" s="27">
        <f t="shared" si="42"/>
        <v>0.01</v>
      </c>
      <c r="J376" s="15">
        <f t="shared" si="43"/>
        <v>-1.254213058439932</v>
      </c>
      <c r="K376" s="17">
        <f t="shared" si="44"/>
        <v>2.1261672000000003</v>
      </c>
      <c r="L376" s="17">
        <f t="shared" si="45"/>
        <v>0.87201148213986002</v>
      </c>
      <c r="M376" s="17">
        <f t="shared" si="46"/>
        <v>2.2935477811509188</v>
      </c>
      <c r="N376" s="14">
        <f t="shared" si="47"/>
        <v>89.34293255788802</v>
      </c>
    </row>
    <row r="377" spans="6:14">
      <c r="F377" s="16">
        <f>Zcoupled!$F376</f>
        <v>1413</v>
      </c>
      <c r="G377" s="14">
        <f t="shared" si="40"/>
        <v>1598.0182200000002</v>
      </c>
      <c r="H377" s="19">
        <f t="shared" si="41"/>
        <v>938.66263927829311</v>
      </c>
      <c r="I377" s="27">
        <f t="shared" si="42"/>
        <v>0.01</v>
      </c>
      <c r="J377" s="15">
        <f t="shared" si="43"/>
        <v>-1.2515501857043907</v>
      </c>
      <c r="K377" s="17">
        <f t="shared" si="44"/>
        <v>2.1306909599999999</v>
      </c>
      <c r="L377" s="17">
        <f t="shared" si="45"/>
        <v>0.87919764616898477</v>
      </c>
      <c r="M377" s="17">
        <f t="shared" si="46"/>
        <v>2.2748013586191895</v>
      </c>
      <c r="N377" s="14">
        <f t="shared" si="47"/>
        <v>89.348303362635647</v>
      </c>
    </row>
    <row r="378" spans="6:14">
      <c r="F378" s="16">
        <f>Zcoupled!$F377</f>
        <v>1416</v>
      </c>
      <c r="G378" s="14">
        <f t="shared" si="40"/>
        <v>1601.4110400000002</v>
      </c>
      <c r="H378" s="19">
        <f t="shared" si="41"/>
        <v>936.67394724592384</v>
      </c>
      <c r="I378" s="27">
        <f t="shared" si="42"/>
        <v>0.01</v>
      </c>
      <c r="J378" s="15">
        <f t="shared" si="43"/>
        <v>-1.2488985963278982</v>
      </c>
      <c r="K378" s="17">
        <f t="shared" si="44"/>
        <v>2.13521472</v>
      </c>
      <c r="L378" s="17">
        <f t="shared" si="45"/>
        <v>0.88637253515727821</v>
      </c>
      <c r="M378" s="17">
        <f t="shared" si="46"/>
        <v>2.2563876030354657</v>
      </c>
      <c r="N378" s="14">
        <f t="shared" si="47"/>
        <v>89.353578853531346</v>
      </c>
    </row>
    <row r="379" spans="6:14">
      <c r="F379" s="16">
        <f>Zcoupled!$F378</f>
        <v>1419</v>
      </c>
      <c r="G379" s="14">
        <f t="shared" si="40"/>
        <v>1604.8038600000002</v>
      </c>
      <c r="H379" s="19">
        <f t="shared" si="41"/>
        <v>934.6936640593575</v>
      </c>
      <c r="I379" s="27">
        <f t="shared" si="42"/>
        <v>0.01</v>
      </c>
      <c r="J379" s="15">
        <f t="shared" si="43"/>
        <v>-1.2462582187458098</v>
      </c>
      <c r="K379" s="17">
        <f t="shared" si="44"/>
        <v>2.1397384799999997</v>
      </c>
      <c r="L379" s="17">
        <f t="shared" si="45"/>
        <v>0.89353622044708148</v>
      </c>
      <c r="M379" s="17">
        <f t="shared" si="46"/>
        <v>2.2382976249125059</v>
      </c>
      <c r="N379" s="14">
        <f t="shared" si="47"/>
        <v>89.358761577728103</v>
      </c>
    </row>
    <row r="380" spans="6:14">
      <c r="F380" s="16">
        <f>Zcoupled!$F379</f>
        <v>1422</v>
      </c>
      <c r="G380" s="14">
        <f t="shared" si="40"/>
        <v>1608.19668</v>
      </c>
      <c r="H380" s="19">
        <f t="shared" si="41"/>
        <v>932.72173649805075</v>
      </c>
      <c r="I380" s="27">
        <f t="shared" si="42"/>
        <v>0.01</v>
      </c>
      <c r="J380" s="15">
        <f t="shared" si="43"/>
        <v>-1.2436289819974009</v>
      </c>
      <c r="K380" s="17">
        <f t="shared" si="44"/>
        <v>2.1442622399999998</v>
      </c>
      <c r="L380" s="17">
        <f t="shared" si="45"/>
        <v>0.90068877278468162</v>
      </c>
      <c r="M380" s="17">
        <f t="shared" si="46"/>
        <v>2.2205228492152185</v>
      </c>
      <c r="N380" s="14">
        <f t="shared" si="47"/>
        <v>89.363853992269284</v>
      </c>
    </row>
    <row r="381" spans="6:14">
      <c r="F381" s="16">
        <f>Zcoupled!$F380</f>
        <v>1425</v>
      </c>
      <c r="G381" s="14">
        <f t="shared" si="40"/>
        <v>1611.5895</v>
      </c>
      <c r="H381" s="19">
        <f t="shared" si="41"/>
        <v>930.75811178963374</v>
      </c>
      <c r="I381" s="27">
        <f t="shared" si="42"/>
        <v>0.01</v>
      </c>
      <c r="J381" s="15">
        <f t="shared" si="43"/>
        <v>-1.2410108157195117</v>
      </c>
      <c r="K381" s="17">
        <f t="shared" si="44"/>
        <v>2.1487859999999999</v>
      </c>
      <c r="L381" s="17">
        <f t="shared" si="45"/>
        <v>0.90783026232631958</v>
      </c>
      <c r="M381" s="17">
        <f t="shared" si="46"/>
        <v>2.2030550015759442</v>
      </c>
      <c r="N381" s="14">
        <f t="shared" si="47"/>
        <v>89.368858468039107</v>
      </c>
    </row>
    <row r="382" spans="6:14">
      <c r="F382" s="16">
        <f>Zcoupled!$F381</f>
        <v>1428</v>
      </c>
      <c r="G382" s="14">
        <f t="shared" si="40"/>
        <v>1614.9823200000001</v>
      </c>
      <c r="H382" s="19">
        <f t="shared" si="41"/>
        <v>928.80273760520174</v>
      </c>
      <c r="I382" s="27">
        <f t="shared" si="42"/>
        <v>0.01</v>
      </c>
      <c r="J382" s="15">
        <f t="shared" si="43"/>
        <v>-1.2384036501402689</v>
      </c>
      <c r="K382" s="17">
        <f t="shared" si="44"/>
        <v>2.15330976</v>
      </c>
      <c r="L382" s="17">
        <f t="shared" si="45"/>
        <v>0.91496075864414328</v>
      </c>
      <c r="M382" s="17">
        <f t="shared" si="46"/>
        <v>2.1858860952285522</v>
      </c>
      <c r="N382" s="14">
        <f t="shared" si="47"/>
        <v>89.373777293507246</v>
      </c>
    </row>
    <row r="383" spans="6:14">
      <c r="F383" s="16">
        <f>Zcoupled!$F382</f>
        <v>1431</v>
      </c>
      <c r="G383" s="14">
        <f t="shared" si="40"/>
        <v>1618.3751400000001</v>
      </c>
      <c r="H383" s="19">
        <f t="shared" si="41"/>
        <v>926.85556205466673</v>
      </c>
      <c r="I383" s="27">
        <f t="shared" si="42"/>
        <v>0.01</v>
      </c>
      <c r="J383" s="15">
        <f t="shared" si="43"/>
        <v>-1.2358074160728889</v>
      </c>
      <c r="K383" s="17">
        <f t="shared" si="44"/>
        <v>2.1578335200000001</v>
      </c>
      <c r="L383" s="17">
        <f t="shared" si="45"/>
        <v>0.92208033073209406</v>
      </c>
      <c r="M383" s="17">
        <f t="shared" si="46"/>
        <v>2.1690084186180201</v>
      </c>
      <c r="N383" s="14">
        <f t="shared" si="47"/>
        <v>89.378612678279737</v>
      </c>
    </row>
    <row r="384" spans="6:14">
      <c r="F384" s="16">
        <f>Zcoupled!$F383</f>
        <v>1434</v>
      </c>
      <c r="G384" s="14">
        <f t="shared" si="40"/>
        <v>1621.7679600000001</v>
      </c>
      <c r="H384" s="19">
        <f t="shared" si="41"/>
        <v>924.91653368216748</v>
      </c>
      <c r="I384" s="27">
        <f t="shared" si="42"/>
        <v>0.01</v>
      </c>
      <c r="J384" s="15">
        <f t="shared" si="43"/>
        <v>-1.2332220449095566</v>
      </c>
      <c r="K384" s="17">
        <f t="shared" si="44"/>
        <v>2.1623572799999997</v>
      </c>
      <c r="L384" s="17">
        <f t="shared" si="45"/>
        <v>0.92918904701173333</v>
      </c>
      <c r="M384" s="17">
        <f t="shared" si="46"/>
        <v>2.1524145236450951</v>
      </c>
      <c r="N384" s="14">
        <f t="shared" si="47"/>
        <v>89.383366756467865</v>
      </c>
    </row>
    <row r="385" spans="6:14">
      <c r="F385" s="16">
        <f>Zcoupled!$F384</f>
        <v>1437</v>
      </c>
      <c r="G385" s="14">
        <f t="shared" si="40"/>
        <v>1625.1607800000002</v>
      </c>
      <c r="H385" s="19">
        <f t="shared" si="41"/>
        <v>922.98560146153659</v>
      </c>
      <c r="I385" s="27">
        <f t="shared" si="42"/>
        <v>0.01</v>
      </c>
      <c r="J385" s="15">
        <f t="shared" si="43"/>
        <v>-1.2306474686153821</v>
      </c>
      <c r="K385" s="17">
        <f t="shared" si="44"/>
        <v>2.1668810400000003</v>
      </c>
      <c r="L385" s="17">
        <f t="shared" si="45"/>
        <v>0.93628697533800864</v>
      </c>
      <c r="M385" s="17">
        <f t="shared" si="46"/>
        <v>2.1360972145083834</v>
      </c>
      <c r="N385" s="14">
        <f t="shared" si="47"/>
        <v>89.388041589885901</v>
      </c>
    </row>
    <row r="386" spans="6:14">
      <c r="F386" s="16">
        <f>Zcoupled!$F385</f>
        <v>1440</v>
      </c>
      <c r="G386" s="14">
        <f t="shared" si="40"/>
        <v>1628.5536000000002</v>
      </c>
      <c r="H386" s="19">
        <f t="shared" si="41"/>
        <v>921.0627147918251</v>
      </c>
      <c r="I386" s="27">
        <f t="shared" si="42"/>
        <v>0.01</v>
      </c>
      <c r="J386" s="15">
        <f t="shared" si="43"/>
        <v>-1.2280836197224334</v>
      </c>
      <c r="K386" s="17">
        <f t="shared" si="44"/>
        <v>2.1714047999999999</v>
      </c>
      <c r="L386" s="17">
        <f t="shared" si="45"/>
        <v>0.94337418300495224</v>
      </c>
      <c r="M386" s="17">
        <f t="shared" si="46"/>
        <v>2.120049537108756</v>
      </c>
      <c r="N386" s="14">
        <f t="shared" si="47"/>
        <v>89.392639171087552</v>
      </c>
    </row>
    <row r="387" spans="6:14">
      <c r="F387" s="16">
        <f>Zcoupled!$F386</f>
        <v>1443</v>
      </c>
      <c r="G387" s="14">
        <f t="shared" si="40"/>
        <v>1631.94642</v>
      </c>
      <c r="H387" s="19">
        <f t="shared" si="41"/>
        <v>919.14782349288157</v>
      </c>
      <c r="I387" s="27">
        <f t="shared" si="42"/>
        <v>0.01</v>
      </c>
      <c r="J387" s="15">
        <f t="shared" si="43"/>
        <v>-1.2255304313238422</v>
      </c>
      <c r="K387" s="17">
        <f t="shared" si="44"/>
        <v>2.17592856</v>
      </c>
      <c r="L387" s="17">
        <f t="shared" si="45"/>
        <v>0.95045073675132818</v>
      </c>
      <c r="M387" s="17">
        <f t="shared" si="46"/>
        <v>2.1042647689832568</v>
      </c>
      <c r="N387" s="14">
        <f t="shared" si="47"/>
        <v>89.397161426250676</v>
      </c>
    </row>
    <row r="388" spans="6:14">
      <c r="F388" s="16">
        <f>Zcoupled!$F387</f>
        <v>1446</v>
      </c>
      <c r="G388" s="14">
        <f t="shared" si="40"/>
        <v>1635.33924</v>
      </c>
      <c r="H388" s="19">
        <f t="shared" si="41"/>
        <v>917.24087780098773</v>
      </c>
      <c r="I388" s="27">
        <f t="shared" si="42"/>
        <v>0.01</v>
      </c>
      <c r="J388" s="15">
        <f t="shared" si="43"/>
        <v>-1.2229878370679834</v>
      </c>
      <c r="K388" s="17">
        <f t="shared" si="44"/>
        <v>2.1804523199999997</v>
      </c>
      <c r="L388" s="17">
        <f t="shared" si="45"/>
        <v>0.95751670276620937</v>
      </c>
      <c r="M388" s="17">
        <f t="shared" si="46"/>
        <v>2.0887364097379373</v>
      </c>
      <c r="N388" s="14">
        <f t="shared" si="47"/>
        <v>89.401610217919099</v>
      </c>
    </row>
    <row r="389" spans="6:14">
      <c r="F389" s="16">
        <f>Zcoupled!$F388</f>
        <v>1449</v>
      </c>
      <c r="G389" s="14">
        <f t="shared" si="40"/>
        <v>1638.73206</v>
      </c>
      <c r="H389" s="19">
        <f t="shared" si="41"/>
        <v>915.3418283645467</v>
      </c>
      <c r="I389" s="27">
        <f t="shared" si="42"/>
        <v>0.01</v>
      </c>
      <c r="J389" s="15">
        <f t="shared" si="43"/>
        <v>-1.2204557711527289</v>
      </c>
      <c r="K389" s="17">
        <f t="shared" si="44"/>
        <v>2.1849760799999998</v>
      </c>
      <c r="L389" s="17">
        <f t="shared" si="45"/>
        <v>0.96457214669449942</v>
      </c>
      <c r="M389" s="17">
        <f t="shared" si="46"/>
        <v>2.0734581719509704</v>
      </c>
      <c r="N389" s="14">
        <f t="shared" si="47"/>
        <v>89.405987347609539</v>
      </c>
    </row>
    <row r="390" spans="6:14">
      <c r="F390" s="16">
        <f>Zcoupled!$F389</f>
        <v>1452</v>
      </c>
      <c r="G390" s="14">
        <f t="shared" ref="G390:G453" si="48">6.283*(F390*1000)*($C$4/1000000)</f>
        <v>1642.1248800000001</v>
      </c>
      <c r="H390" s="19">
        <f t="shared" ref="H390:H453" si="49">1/(6.283*(F390*1000)*($C$5/1000000000000))</f>
        <v>913.45062623982665</v>
      </c>
      <c r="I390" s="27">
        <f t="shared" ref="I390:I453" si="50">1000*C$6/(C$3*1000)</f>
        <v>0.01</v>
      </c>
      <c r="J390" s="15">
        <f t="shared" ref="J390:J453" si="51">1000*C$6/-G390</f>
        <v>-1.2179341683197686</v>
      </c>
      <c r="K390" s="17">
        <f t="shared" ref="K390:K453" si="52">1000*C$6/H390</f>
        <v>2.1894998399999999</v>
      </c>
      <c r="L390" s="17">
        <f t="shared" ref="L390:L453" si="53">SQRT(I390^2+(J390+K390)^2)</f>
        <v>0.97161713364239255</v>
      </c>
      <c r="M390" s="17">
        <f t="shared" ref="M390:M453" si="54">1000*C$6/(L390*1000)</f>
        <v>2.0584239725193112</v>
      </c>
      <c r="N390" s="14">
        <f t="shared" ref="N390:N453" si="55">DEGREES(ATAN((J390+K390)/I390))</f>
        <v>89.410294558291383</v>
      </c>
    </row>
    <row r="391" spans="6:14">
      <c r="F391" s="16">
        <f>Zcoupled!$F390</f>
        <v>1455</v>
      </c>
      <c r="G391" s="14">
        <f t="shared" si="48"/>
        <v>1645.5177000000001</v>
      </c>
      <c r="H391" s="19">
        <f t="shared" si="49"/>
        <v>911.56722288675473</v>
      </c>
      <c r="I391" s="27">
        <f t="shared" si="50"/>
        <v>0.01</v>
      </c>
      <c r="J391" s="15">
        <f t="shared" si="51"/>
        <v>-1.2154229638490062</v>
      </c>
      <c r="K391" s="17">
        <f t="shared" si="52"/>
        <v>2.1940236</v>
      </c>
      <c r="L391" s="17">
        <f t="shared" si="53"/>
        <v>0.97865172818277379</v>
      </c>
      <c r="M391" s="17">
        <f t="shared" si="54"/>
        <v>2.0436279244238746</v>
      </c>
      <c r="N391" s="14">
        <f t="shared" si="55"/>
        <v>89.414533536746688</v>
      </c>
    </row>
    <row r="392" spans="6:14">
      <c r="F392" s="16">
        <f>Zcoupled!$F391</f>
        <v>1458</v>
      </c>
      <c r="G392" s="14">
        <f t="shared" si="48"/>
        <v>1648.9105200000001</v>
      </c>
      <c r="H392" s="19">
        <f t="shared" si="49"/>
        <v>909.69157016476561</v>
      </c>
      <c r="I392" s="27">
        <f t="shared" si="50"/>
        <v>0.01</v>
      </c>
      <c r="J392" s="15">
        <f t="shared" si="51"/>
        <v>-1.2129220935530205</v>
      </c>
      <c r="K392" s="17">
        <f t="shared" si="52"/>
        <v>2.1985473599999996</v>
      </c>
      <c r="L392" s="17">
        <f t="shared" si="53"/>
        <v>0.98567599436055997</v>
      </c>
      <c r="M392" s="17">
        <f t="shared" si="54"/>
        <v>2.0290643288898043</v>
      </c>
      <c r="N392" s="14">
        <f t="shared" si="55"/>
        <v>89.418705915816759</v>
      </c>
    </row>
    <row r="393" spans="6:14">
      <c r="F393" s="16">
        <f>Zcoupled!$F392</f>
        <v>1461</v>
      </c>
      <c r="G393" s="14">
        <f t="shared" si="48"/>
        <v>1652.3033400000002</v>
      </c>
      <c r="H393" s="19">
        <f t="shared" si="49"/>
        <v>907.82362032869821</v>
      </c>
      <c r="I393" s="27">
        <f t="shared" si="50"/>
        <v>0.01</v>
      </c>
      <c r="J393" s="15">
        <f t="shared" si="51"/>
        <v>-1.2104314937715976</v>
      </c>
      <c r="K393" s="17">
        <f t="shared" si="52"/>
        <v>2.2030711200000002</v>
      </c>
      <c r="L393" s="17">
        <f t="shared" si="53"/>
        <v>0.99268999569798355</v>
      </c>
      <c r="M393" s="17">
        <f t="shared" si="54"/>
        <v>2.0147276679198858</v>
      </c>
      <c r="N393" s="14">
        <f t="shared" si="55"/>
        <v>89.422813276541817</v>
      </c>
    </row>
    <row r="394" spans="6:14">
      <c r="F394" s="16">
        <f>Zcoupled!$F393</f>
        <v>1464</v>
      </c>
      <c r="G394" s="14">
        <f t="shared" si="48"/>
        <v>1655.6961600000002</v>
      </c>
      <c r="H394" s="19">
        <f t="shared" si="49"/>
        <v>905.96332602474592</v>
      </c>
      <c r="I394" s="27">
        <f t="shared" si="50"/>
        <v>0.01</v>
      </c>
      <c r="J394" s="15">
        <f t="shared" si="51"/>
        <v>-1.2079511013663278</v>
      </c>
      <c r="K394" s="17">
        <f t="shared" si="52"/>
        <v>2.2075948800000003</v>
      </c>
      <c r="L394" s="17">
        <f t="shared" si="53"/>
        <v>0.99969379519981361</v>
      </c>
      <c r="M394" s="17">
        <f t="shared" si="54"/>
        <v>2.0006125971805702</v>
      </c>
      <c r="N394" s="14">
        <f t="shared" si="55"/>
        <v>89.426857150199766</v>
      </c>
    </row>
    <row r="395" spans="6:14">
      <c r="F395" s="16">
        <f>Zcoupled!$F394</f>
        <v>1467</v>
      </c>
      <c r="G395" s="14">
        <f t="shared" si="48"/>
        <v>1659.08898</v>
      </c>
      <c r="H395" s="19">
        <f t="shared" si="49"/>
        <v>904.1106402864541</v>
      </c>
      <c r="I395" s="27">
        <f t="shared" si="50"/>
        <v>0.01</v>
      </c>
      <c r="J395" s="15">
        <f t="shared" si="51"/>
        <v>-1.2054808537152721</v>
      </c>
      <c r="K395" s="17">
        <f t="shared" si="52"/>
        <v>2.2121186399999999</v>
      </c>
      <c r="L395" s="17">
        <f t="shared" si="53"/>
        <v>1.0066874553585226</v>
      </c>
      <c r="M395" s="17">
        <f t="shared" si="54"/>
        <v>1.9867139392213029</v>
      </c>
      <c r="N395" s="14">
        <f t="shared" si="55"/>
        <v>89.430839020249167</v>
      </c>
    </row>
    <row r="396" spans="6:14">
      <c r="F396" s="16">
        <f>Zcoupled!$F395</f>
        <v>1470</v>
      </c>
      <c r="G396" s="14">
        <f t="shared" si="48"/>
        <v>1662.4818</v>
      </c>
      <c r="H396" s="19">
        <f t="shared" si="49"/>
        <v>902.2655165307674</v>
      </c>
      <c r="I396" s="27">
        <f t="shared" si="50"/>
        <v>0.01</v>
      </c>
      <c r="J396" s="15">
        <f t="shared" si="51"/>
        <v>-1.20302068870769</v>
      </c>
      <c r="K396" s="17">
        <f t="shared" si="52"/>
        <v>2.2166424</v>
      </c>
      <c r="L396" s="17">
        <f t="shared" si="53"/>
        <v>1.0136710381593979</v>
      </c>
      <c r="M396" s="17">
        <f t="shared" si="54"/>
        <v>1.9730266770090985</v>
      </c>
      <c r="N396" s="14">
        <f t="shared" si="55"/>
        <v>89.434760324182221</v>
      </c>
    </row>
    <row r="397" spans="6:14">
      <c r="F397" s="16">
        <f>Zcoupled!$F396</f>
        <v>1473</v>
      </c>
      <c r="G397" s="14">
        <f t="shared" si="48"/>
        <v>1665.87462</v>
      </c>
      <c r="H397" s="19">
        <f t="shared" si="49"/>
        <v>900.42790855412636</v>
      </c>
      <c r="I397" s="27">
        <f t="shared" si="50"/>
        <v>0.01</v>
      </c>
      <c r="J397" s="15">
        <f t="shared" si="51"/>
        <v>-1.2005705447388351</v>
      </c>
      <c r="K397" s="17">
        <f t="shared" si="52"/>
        <v>2.2211661600000001</v>
      </c>
      <c r="L397" s="17">
        <f t="shared" si="53"/>
        <v>1.0206446050855882</v>
      </c>
      <c r="M397" s="17">
        <f t="shared" si="54"/>
        <v>1.9595459477614012</v>
      </c>
      <c r="N397" s="14">
        <f t="shared" si="55"/>
        <v>89.438622455291821</v>
      </c>
    </row>
    <row r="398" spans="6:14">
      <c r="F398" s="16">
        <f>Zcoupled!$F397</f>
        <v>1476</v>
      </c>
      <c r="G398" s="14">
        <f t="shared" si="48"/>
        <v>1669.2674400000001</v>
      </c>
      <c r="H398" s="19">
        <f t="shared" si="49"/>
        <v>898.59777052860977</v>
      </c>
      <c r="I398" s="27">
        <f t="shared" si="50"/>
        <v>0.01</v>
      </c>
      <c r="J398" s="15">
        <f t="shared" si="51"/>
        <v>-1.198130360704813</v>
      </c>
      <c r="K398" s="17">
        <f t="shared" si="52"/>
        <v>2.2256899200000002</v>
      </c>
      <c r="L398" s="17">
        <f t="shared" si="53"/>
        <v>1.0276082171231016</v>
      </c>
      <c r="M398" s="17">
        <f t="shared" si="54"/>
        <v>1.9462670370612765</v>
      </c>
      <c r="N398" s="14">
        <f t="shared" si="55"/>
        <v>89.442426764358089</v>
      </c>
    </row>
    <row r="399" spans="6:14">
      <c r="F399" s="16">
        <f>Zcoupled!$F398</f>
        <v>1479</v>
      </c>
      <c r="G399" s="14">
        <f t="shared" si="48"/>
        <v>1672.6602600000001</v>
      </c>
      <c r="H399" s="19">
        <f t="shared" si="49"/>
        <v>896.77505699812593</v>
      </c>
      <c r="I399" s="27">
        <f t="shared" si="50"/>
        <v>0.01</v>
      </c>
      <c r="J399" s="15">
        <f t="shared" si="51"/>
        <v>-1.1957000759975009</v>
      </c>
      <c r="K399" s="17">
        <f t="shared" si="52"/>
        <v>2.2302136799999999</v>
      </c>
      <c r="L399" s="17">
        <f t="shared" si="53"/>
        <v>1.0345619347657438</v>
      </c>
      <c r="M399" s="17">
        <f t="shared" si="54"/>
        <v>1.9331853732399897</v>
      </c>
      <c r="N399" s="14">
        <f t="shared" si="55"/>
        <v>89.446174561258076</v>
      </c>
    </row>
    <row r="400" spans="6:14">
      <c r="F400" s="16">
        <f>Zcoupled!$F399</f>
        <v>1482</v>
      </c>
      <c r="G400" s="14">
        <f t="shared" si="48"/>
        <v>1676.0530800000001</v>
      </c>
      <c r="H400" s="19">
        <f t="shared" si="49"/>
        <v>894.95972287464781</v>
      </c>
      <c r="I400" s="27">
        <f t="shared" si="50"/>
        <v>0.01</v>
      </c>
      <c r="J400" s="15">
        <f t="shared" si="51"/>
        <v>-1.1932796304995303</v>
      </c>
      <c r="K400" s="17">
        <f t="shared" si="52"/>
        <v>2.23473744</v>
      </c>
      <c r="L400" s="17">
        <f t="shared" si="53"/>
        <v>1.0415058180200034</v>
      </c>
      <c r="M400" s="17">
        <f t="shared" si="54"/>
        <v>1.9202965220128874</v>
      </c>
      <c r="N400" s="14">
        <f t="shared" si="55"/>
        <v>89.449867116502944</v>
      </c>
    </row>
    <row r="401" spans="6:14">
      <c r="F401" s="16">
        <f>Zcoupled!$F400</f>
        <v>1485</v>
      </c>
      <c r="G401" s="14">
        <f t="shared" si="48"/>
        <v>1679.4459000000002</v>
      </c>
      <c r="H401" s="19">
        <f t="shared" si="49"/>
        <v>893.15172343449717</v>
      </c>
      <c r="I401" s="27">
        <f t="shared" si="50"/>
        <v>0.01</v>
      </c>
      <c r="J401" s="15">
        <f t="shared" si="51"/>
        <v>-1.1908689645793293</v>
      </c>
      <c r="K401" s="17">
        <f t="shared" si="52"/>
        <v>2.2392611999999996</v>
      </c>
      <c r="L401" s="17">
        <f t="shared" si="53"/>
        <v>1.0484399264098778</v>
      </c>
      <c r="M401" s="17">
        <f t="shared" si="54"/>
        <v>1.9075961813553812</v>
      </c>
      <c r="N401" s="14">
        <f t="shared" si="55"/>
        <v>89.453505662706249</v>
      </c>
    </row>
    <row r="402" spans="6:14">
      <c r="F402" s="16">
        <f>Zcoupled!$F401</f>
        <v>1488</v>
      </c>
      <c r="G402" s="14">
        <f t="shared" si="48"/>
        <v>1682.8387200000002</v>
      </c>
      <c r="H402" s="19">
        <f t="shared" si="49"/>
        <v>891.35101431466944</v>
      </c>
      <c r="I402" s="27">
        <f t="shared" si="50"/>
        <v>0.01</v>
      </c>
      <c r="J402" s="15">
        <f t="shared" si="51"/>
        <v>-1.1884680190862258</v>
      </c>
      <c r="K402" s="17">
        <f t="shared" si="52"/>
        <v>2.2437849600000002</v>
      </c>
      <c r="L402" s="17">
        <f t="shared" si="53"/>
        <v>1.0553643189816524</v>
      </c>
      <c r="M402" s="17">
        <f t="shared" si="54"/>
        <v>1.895080176606549</v>
      </c>
      <c r="N402" s="14">
        <f t="shared" si="55"/>
        <v>89.457091395987078</v>
      </c>
    </row>
    <row r="403" spans="6:14">
      <c r="F403" s="16">
        <f>Zcoupled!$F402</f>
        <v>1491</v>
      </c>
      <c r="G403" s="14">
        <f t="shared" si="48"/>
        <v>1686.23154</v>
      </c>
      <c r="H403" s="19">
        <f t="shared" si="49"/>
        <v>889.55755150920743</v>
      </c>
      <c r="I403" s="27">
        <f t="shared" si="50"/>
        <v>0.01</v>
      </c>
      <c r="J403" s="15">
        <f t="shared" si="51"/>
        <v>-1.1860767353456099</v>
      </c>
      <c r="K403" s="17">
        <f t="shared" si="52"/>
        <v>2.2483087199999998</v>
      </c>
      <c r="L403" s="17">
        <f t="shared" si="53"/>
        <v>1.0622790543086145</v>
      </c>
      <c r="M403" s="17">
        <f t="shared" si="54"/>
        <v>1.8827444557886934</v>
      </c>
      <c r="N403" s="14">
        <f t="shared" si="55"/>
        <v>89.460625477311297</v>
      </c>
    </row>
    <row r="404" spans="6:14">
      <c r="F404" s="16">
        <f>Zcoupled!$F403</f>
        <v>1494</v>
      </c>
      <c r="G404" s="14">
        <f t="shared" si="48"/>
        <v>1689.62436</v>
      </c>
      <c r="H404" s="19">
        <f t="shared" si="49"/>
        <v>887.7712913656145</v>
      </c>
      <c r="I404" s="27">
        <f t="shared" si="50"/>
        <v>0.01</v>
      </c>
      <c r="J404" s="15">
        <f t="shared" si="51"/>
        <v>-1.1836950551541527</v>
      </c>
      <c r="K404" s="17">
        <f t="shared" si="52"/>
        <v>2.2528324799999999</v>
      </c>
      <c r="L404" s="17">
        <f t="shared" si="53"/>
        <v>1.06918419049573</v>
      </c>
      <c r="M404" s="17">
        <f t="shared" si="54"/>
        <v>1.870585085131772</v>
      </c>
      <c r="N404" s="14">
        <f t="shared" si="55"/>
        <v>89.464109033774037</v>
      </c>
    </row>
    <row r="405" spans="6:14">
      <c r="F405" s="16">
        <f>Zcoupled!$F404</f>
        <v>1497</v>
      </c>
      <c r="G405" s="14">
        <f t="shared" si="48"/>
        <v>1693.0171800000001</v>
      </c>
      <c r="H405" s="19">
        <f t="shared" si="49"/>
        <v>885.99219058131462</v>
      </c>
      <c r="I405" s="27">
        <f t="shared" si="50"/>
        <v>0.01</v>
      </c>
      <c r="J405" s="15">
        <f t="shared" si="51"/>
        <v>-1.1813229207750862</v>
      </c>
      <c r="K405" s="17">
        <f t="shared" si="52"/>
        <v>2.2573562400000005</v>
      </c>
      <c r="L405" s="17">
        <f t="shared" si="53"/>
        <v>1.0760797851842523</v>
      </c>
      <c r="M405" s="17">
        <f t="shared" si="54"/>
        <v>1.8585982447923681</v>
      </c>
      <c r="N405" s="14">
        <f t="shared" si="55"/>
        <v>89.467543159826434</v>
      </c>
    </row>
    <row r="406" spans="6:14">
      <c r="F406" s="16">
        <f>Zcoupled!$F405</f>
        <v>1500</v>
      </c>
      <c r="G406" s="14">
        <f t="shared" si="48"/>
        <v>1696.41</v>
      </c>
      <c r="H406" s="19">
        <f t="shared" si="49"/>
        <v>884.22020620015212</v>
      </c>
      <c r="I406" s="27">
        <f t="shared" si="50"/>
        <v>0.01</v>
      </c>
      <c r="J406" s="15">
        <f t="shared" si="51"/>
        <v>-1.1789602749335362</v>
      </c>
      <c r="K406" s="17">
        <f t="shared" si="52"/>
        <v>2.2618800000000001</v>
      </c>
      <c r="L406" s="17">
        <f t="shared" si="53"/>
        <v>1.0829658955562849</v>
      </c>
      <c r="M406" s="17">
        <f t="shared" si="54"/>
        <v>1.8467802247573677</v>
      </c>
      <c r="N406" s="14">
        <f t="shared" si="55"/>
        <v>89.470928918449474</v>
      </c>
    </row>
    <row r="407" spans="6:14">
      <c r="F407" s="16">
        <f>Zcoupled!$F406</f>
        <v>1503</v>
      </c>
      <c r="G407" s="14">
        <f t="shared" si="48"/>
        <v>1699.8028200000001</v>
      </c>
      <c r="H407" s="19">
        <f t="shared" si="49"/>
        <v>882.45529560893419</v>
      </c>
      <c r="I407" s="27">
        <f t="shared" si="50"/>
        <v>0.01</v>
      </c>
      <c r="J407" s="15">
        <f t="shared" si="51"/>
        <v>-1.1766070608119121</v>
      </c>
      <c r="K407" s="17">
        <f t="shared" si="52"/>
        <v>2.2664037600000002</v>
      </c>
      <c r="L407" s="17">
        <f t="shared" si="53"/>
        <v>1.0898425783392995</v>
      </c>
      <c r="M407" s="17">
        <f t="shared" si="54"/>
        <v>1.8351274209231181</v>
      </c>
      <c r="N407" s="14">
        <f t="shared" si="55"/>
        <v>89.474267342277543</v>
      </c>
    </row>
    <row r="408" spans="6:14">
      <c r="F408" s="16">
        <f>Zcoupled!$F407</f>
        <v>1506</v>
      </c>
      <c r="G408" s="14">
        <f t="shared" si="48"/>
        <v>1703.1956400000001</v>
      </c>
      <c r="H408" s="19">
        <f t="shared" si="49"/>
        <v>880.69741653401604</v>
      </c>
      <c r="I408" s="27">
        <f t="shared" si="50"/>
        <v>0.01</v>
      </c>
      <c r="J408" s="15">
        <f t="shared" si="51"/>
        <v>-1.1742632220453546</v>
      </c>
      <c r="K408" s="17">
        <f t="shared" si="52"/>
        <v>2.2709275199999999</v>
      </c>
      <c r="L408" s="17">
        <f t="shared" si="53"/>
        <v>1.0967098898105894</v>
      </c>
      <c r="M408" s="17">
        <f t="shared" si="54"/>
        <v>1.823636331341387</v>
      </c>
      <c r="N408" s="14">
        <f t="shared" si="55"/>
        <v>89.477559434674092</v>
      </c>
    </row>
    <row r="409" spans="6:14">
      <c r="F409" s="16">
        <f>Zcoupled!$F408</f>
        <v>1509</v>
      </c>
      <c r="G409" s="14">
        <f t="shared" si="48"/>
        <v>1706.5884600000002</v>
      </c>
      <c r="H409" s="19">
        <f t="shared" si="49"/>
        <v>878.94652703792451</v>
      </c>
      <c r="I409" s="27">
        <f t="shared" si="50"/>
        <v>0.01</v>
      </c>
      <c r="J409" s="15">
        <f t="shared" si="51"/>
        <v>-1.1719287027172327</v>
      </c>
      <c r="K409" s="17">
        <f t="shared" si="52"/>
        <v>2.27545128</v>
      </c>
      <c r="L409" s="17">
        <f t="shared" si="53"/>
        <v>1.1035678858016851</v>
      </c>
      <c r="M409" s="17">
        <f t="shared" si="54"/>
        <v>1.8123035526238633</v>
      </c>
      <c r="N409" s="14">
        <f t="shared" si="55"/>
        <v>89.480806170762037</v>
      </c>
    </row>
    <row r="410" spans="6:14">
      <c r="F410" s="16">
        <f>Zcoupled!$F409</f>
        <v>1512</v>
      </c>
      <c r="G410" s="14">
        <f t="shared" si="48"/>
        <v>1709.9812800000002</v>
      </c>
      <c r="H410" s="19">
        <f t="shared" si="49"/>
        <v>877.20258551602399</v>
      </c>
      <c r="I410" s="27">
        <f t="shared" si="50"/>
        <v>0.01</v>
      </c>
      <c r="J410" s="15">
        <f t="shared" si="51"/>
        <v>-1.1696034473546983</v>
      </c>
      <c r="K410" s="17">
        <f t="shared" si="52"/>
        <v>2.2799750399999996</v>
      </c>
      <c r="L410" s="17">
        <f t="shared" si="53"/>
        <v>1.1104166217027116</v>
      </c>
      <c r="M410" s="17">
        <f t="shared" si="54"/>
        <v>1.8011257764974755</v>
      </c>
      <c r="N410" s="14">
        <f t="shared" si="55"/>
        <v>89.484008498410716</v>
      </c>
    </row>
    <row r="411" spans="6:14">
      <c r="F411" s="16">
        <f>Zcoupled!$F410</f>
        <v>1515</v>
      </c>
      <c r="G411" s="14">
        <f t="shared" si="48"/>
        <v>1713.3741</v>
      </c>
      <c r="H411" s="19">
        <f t="shared" si="49"/>
        <v>875.46555069321983</v>
      </c>
      <c r="I411" s="27">
        <f t="shared" si="50"/>
        <v>0.01</v>
      </c>
      <c r="J411" s="15">
        <f t="shared" si="51"/>
        <v>-1.1672874009242933</v>
      </c>
      <c r="K411" s="17">
        <f t="shared" si="52"/>
        <v>2.2844988000000002</v>
      </c>
      <c r="L411" s="17">
        <f t="shared" si="53"/>
        <v>1.117256152466702</v>
      </c>
      <c r="M411" s="17">
        <f t="shared" si="54"/>
        <v>1.7900997865031734</v>
      </c>
      <c r="N411" s="14">
        <f t="shared" si="55"/>
        <v>89.487167339181994</v>
      </c>
    </row>
    <row r="412" spans="6:14">
      <c r="F412" s="16">
        <f>Zcoupled!$F411</f>
        <v>1518</v>
      </c>
      <c r="G412" s="14">
        <f t="shared" si="48"/>
        <v>1716.76692</v>
      </c>
      <c r="H412" s="19">
        <f t="shared" si="49"/>
        <v>873.73538162070372</v>
      </c>
      <c r="I412" s="27">
        <f t="shared" si="50"/>
        <v>0.01</v>
      </c>
      <c r="J412" s="15">
        <f t="shared" si="51"/>
        <v>-1.1649805088276048</v>
      </c>
      <c r="K412" s="17">
        <f t="shared" si="52"/>
        <v>2.2890225599999998</v>
      </c>
      <c r="L412" s="17">
        <f t="shared" si="53"/>
        <v>1.1240865326138576</v>
      </c>
      <c r="M412" s="17">
        <f t="shared" si="54"/>
        <v>1.7792224548312716</v>
      </c>
      <c r="N412" s="14">
        <f t="shared" si="55"/>
        <v>89.490283589236981</v>
      </c>
    </row>
    <row r="413" spans="6:14">
      <c r="F413" s="16">
        <f>Zcoupled!$F412</f>
        <v>1521</v>
      </c>
      <c r="G413" s="14">
        <f t="shared" si="48"/>
        <v>1720.1597400000001</v>
      </c>
      <c r="H413" s="19">
        <f t="shared" si="49"/>
        <v>872.01203767273375</v>
      </c>
      <c r="I413" s="27">
        <f t="shared" si="50"/>
        <v>0.01</v>
      </c>
      <c r="J413" s="15">
        <f t="shared" si="51"/>
        <v>-1.1626827168969784</v>
      </c>
      <c r="K413" s="17">
        <f t="shared" si="52"/>
        <v>2.2935463200000004</v>
      </c>
      <c r="L413" s="17">
        <f t="shared" si="53"/>
        <v>1.130907816235766</v>
      </c>
      <c r="M413" s="17">
        <f t="shared" si="54"/>
        <v>1.768490739286791</v>
      </c>
      <c r="N413" s="14">
        <f t="shared" si="55"/>
        <v>89.493358120205613</v>
      </c>
    </row>
    <row r="414" spans="6:14">
      <c r="F414" s="16">
        <f>Zcoupled!$F413</f>
        <v>1524</v>
      </c>
      <c r="G414" s="14">
        <f t="shared" si="48"/>
        <v>1723.5525600000001</v>
      </c>
      <c r="H414" s="19">
        <f t="shared" si="49"/>
        <v>870.29547854345685</v>
      </c>
      <c r="I414" s="27">
        <f t="shared" si="50"/>
        <v>0.01</v>
      </c>
      <c r="J414" s="15">
        <f t="shared" si="51"/>
        <v>-1.1603939713912756</v>
      </c>
      <c r="K414" s="17">
        <f t="shared" si="52"/>
        <v>2.29807008</v>
      </c>
      <c r="L414" s="17">
        <f t="shared" si="53"/>
        <v>1.1377200569995636</v>
      </c>
      <c r="M414" s="17">
        <f t="shared" si="54"/>
        <v>1.7579016803786267</v>
      </c>
      <c r="N414" s="14">
        <f t="shared" si="55"/>
        <v>89.496391780020872</v>
      </c>
    </row>
    <row r="415" spans="6:14">
      <c r="F415" s="16">
        <f>Zcoupled!$F414</f>
        <v>1527</v>
      </c>
      <c r="G415" s="14">
        <f t="shared" si="48"/>
        <v>1726.9453800000001</v>
      </c>
      <c r="H415" s="19">
        <f t="shared" si="49"/>
        <v>868.58566424376431</v>
      </c>
      <c r="I415" s="27">
        <f t="shared" si="50"/>
        <v>0.01</v>
      </c>
      <c r="J415" s="15">
        <f t="shared" si="51"/>
        <v>-1.1581142189916858</v>
      </c>
      <c r="K415" s="17">
        <f t="shared" si="52"/>
        <v>2.3025938400000001</v>
      </c>
      <c r="L415" s="17">
        <f t="shared" si="53"/>
        <v>1.1445233081520598</v>
      </c>
      <c r="M415" s="17">
        <f t="shared" si="54"/>
        <v>1.7474523985266734</v>
      </c>
      <c r="N415" s="14">
        <f t="shared" si="55"/>
        <v>89.499385393718867</v>
      </c>
    </row>
    <row r="416" spans="6:14">
      <c r="F416" s="16">
        <f>Zcoupled!$F415</f>
        <v>1530</v>
      </c>
      <c r="G416" s="14">
        <f t="shared" si="48"/>
        <v>1730.3382000000001</v>
      </c>
      <c r="H416" s="19">
        <f t="shared" si="49"/>
        <v>866.88255509818839</v>
      </c>
      <c r="I416" s="27">
        <f t="shared" si="50"/>
        <v>0.01</v>
      </c>
      <c r="J416" s="15">
        <f t="shared" si="51"/>
        <v>-1.1558434067975842</v>
      </c>
      <c r="K416" s="17">
        <f t="shared" si="52"/>
        <v>2.3071175999999998</v>
      </c>
      <c r="L416" s="17">
        <f t="shared" si="53"/>
        <v>1.1513176225238075</v>
      </c>
      <c r="M416" s="17">
        <f t="shared" si="54"/>
        <v>1.7371400913813797</v>
      </c>
      <c r="N416" s="14">
        <f t="shared" si="55"/>
        <v>89.502339764207107</v>
      </c>
    </row>
    <row r="417" spans="6:14">
      <c r="F417" s="16">
        <f>Zcoupled!$F416</f>
        <v>1533</v>
      </c>
      <c r="G417" s="14">
        <f t="shared" si="48"/>
        <v>1733.7310200000002</v>
      </c>
      <c r="H417" s="19">
        <f t="shared" si="49"/>
        <v>865.18611174183184</v>
      </c>
      <c r="I417" s="27">
        <f t="shared" si="50"/>
        <v>0.01</v>
      </c>
      <c r="J417" s="15">
        <f t="shared" si="51"/>
        <v>-1.1535814823224422</v>
      </c>
      <c r="K417" s="17">
        <f t="shared" si="52"/>
        <v>2.3116413599999999</v>
      </c>
      <c r="L417" s="17">
        <f t="shared" si="53"/>
        <v>1.1581030525331326</v>
      </c>
      <c r="M417" s="17">
        <f t="shared" si="54"/>
        <v>1.7269620312504801</v>
      </c>
      <c r="N417" s="14">
        <f t="shared" si="55"/>
        <v>89.505255673001741</v>
      </c>
    </row>
    <row r="418" spans="6:14">
      <c r="F418" s="16">
        <f>Zcoupled!$F417</f>
        <v>1536</v>
      </c>
      <c r="G418" s="14">
        <f t="shared" si="48"/>
        <v>1737.1238400000002</v>
      </c>
      <c r="H418" s="19">
        <f t="shared" si="49"/>
        <v>863.49629511733599</v>
      </c>
      <c r="I418" s="27">
        <f t="shared" si="50"/>
        <v>0.01</v>
      </c>
      <c r="J418" s="15">
        <f t="shared" si="51"/>
        <v>-1.1513283934897813</v>
      </c>
      <c r="K418" s="17">
        <f t="shared" si="52"/>
        <v>2.31616512</v>
      </c>
      <c r="L418" s="17">
        <f t="shared" si="53"/>
        <v>1.1648796501901137</v>
      </c>
      <c r="M418" s="17">
        <f t="shared" si="54"/>
        <v>1.7169155626279424</v>
      </c>
      <c r="N418" s="14">
        <f t="shared" si="55"/>
        <v>89.508133880935645</v>
      </c>
    </row>
    <row r="419" spans="6:14">
      <c r="F419" s="16">
        <f>Zcoupled!$F418</f>
        <v>1539</v>
      </c>
      <c r="G419" s="14">
        <f t="shared" si="48"/>
        <v>1740.51666</v>
      </c>
      <c r="H419" s="19">
        <f t="shared" si="49"/>
        <v>861.81306647188319</v>
      </c>
      <c r="I419" s="27">
        <f t="shared" si="50"/>
        <v>0.01</v>
      </c>
      <c r="J419" s="15">
        <f t="shared" si="51"/>
        <v>-1.1490840886291775</v>
      </c>
      <c r="K419" s="17">
        <f t="shared" si="52"/>
        <v>2.3206888799999996</v>
      </c>
      <c r="L419" s="17">
        <f t="shared" si="53"/>
        <v>1.1716474671005215</v>
      </c>
      <c r="M419" s="17">
        <f t="shared" si="54"/>
        <v>1.7069980998204215</v>
      </c>
      <c r="N419" s="14">
        <f t="shared" si="55"/>
        <v>89.510975128838567</v>
      </c>
    </row>
    <row r="420" spans="6:14">
      <c r="F420" s="16">
        <f>Zcoupled!$F419</f>
        <v>1542</v>
      </c>
      <c r="G420" s="14">
        <f t="shared" si="48"/>
        <v>1743.90948</v>
      </c>
      <c r="H420" s="19">
        <f t="shared" si="49"/>
        <v>860.13638735423353</v>
      </c>
      <c r="I420" s="27">
        <f t="shared" si="50"/>
        <v>0.01</v>
      </c>
      <c r="J420" s="15">
        <f t="shared" si="51"/>
        <v>-1.1468485164723115</v>
      </c>
      <c r="K420" s="17">
        <f t="shared" si="52"/>
        <v>2.3252126400000002</v>
      </c>
      <c r="L420" s="17">
        <f t="shared" si="53"/>
        <v>1.1784065544697118</v>
      </c>
      <c r="M420" s="17">
        <f t="shared" si="54"/>
        <v>1.697207124666757</v>
      </c>
      <c r="N420" s="14">
        <f t="shared" si="55"/>
        <v>89.513780138190569</v>
      </c>
    </row>
    <row r="421" spans="6:14">
      <c r="F421" s="16">
        <f>Zcoupled!$F420</f>
        <v>1545</v>
      </c>
      <c r="G421" s="14">
        <f t="shared" si="48"/>
        <v>1747.3023000000001</v>
      </c>
      <c r="H421" s="19">
        <f t="shared" si="49"/>
        <v>858.46621961179812</v>
      </c>
      <c r="I421" s="27">
        <f t="shared" si="50"/>
        <v>0.01</v>
      </c>
      <c r="J421" s="15">
        <f t="shared" si="51"/>
        <v>-1.144621626149064</v>
      </c>
      <c r="K421" s="17">
        <f t="shared" si="52"/>
        <v>2.3297364000000003</v>
      </c>
      <c r="L421" s="17">
        <f t="shared" si="53"/>
        <v>1.185156963106472</v>
      </c>
      <c r="M421" s="17">
        <f t="shared" si="54"/>
        <v>1.6875401843463027</v>
      </c>
      <c r="N421" s="14">
        <f t="shared" si="55"/>
        <v>89.516549611750065</v>
      </c>
    </row>
    <row r="422" spans="6:14">
      <c r="F422" s="16">
        <f>Zcoupled!$F421</f>
        <v>1548</v>
      </c>
      <c r="G422" s="14">
        <f t="shared" si="48"/>
        <v>1750.6951200000001</v>
      </c>
      <c r="H422" s="19">
        <f t="shared" si="49"/>
        <v>856.80252538774425</v>
      </c>
      <c r="I422" s="27">
        <f t="shared" si="50"/>
        <v>0.01</v>
      </c>
      <c r="J422" s="15">
        <f t="shared" si="51"/>
        <v>-1.1424033671836589</v>
      </c>
      <c r="K422" s="17">
        <f t="shared" si="52"/>
        <v>2.3342601599999999</v>
      </c>
      <c r="L422" s="17">
        <f t="shared" si="53"/>
        <v>1.1918987434268293</v>
      </c>
      <c r="M422" s="17">
        <f t="shared" si="54"/>
        <v>1.6779948892720518</v>
      </c>
      <c r="N422" s="14">
        <f t="shared" si="55"/>
        <v>89.519284234157439</v>
      </c>
    </row>
    <row r="423" spans="6:14">
      <c r="F423" s="16">
        <f>Zcoupled!$F422</f>
        <v>1551</v>
      </c>
      <c r="G423" s="14">
        <f t="shared" si="48"/>
        <v>1754.0879400000001</v>
      </c>
      <c r="H423" s="19">
        <f t="shared" si="49"/>
        <v>855.14526711813551</v>
      </c>
      <c r="I423" s="27">
        <f t="shared" si="50"/>
        <v>0.01</v>
      </c>
      <c r="J423" s="15">
        <f t="shared" si="51"/>
        <v>-1.1401936894908473</v>
      </c>
      <c r="K423" s="17">
        <f t="shared" si="52"/>
        <v>2.33878392</v>
      </c>
      <c r="L423" s="17">
        <f t="shared" si="53"/>
        <v>1.1986319454578138</v>
      </c>
      <c r="M423" s="17">
        <f t="shared" si="54"/>
        <v>1.6685689110647774</v>
      </c>
      <c r="N423" s="14">
        <f t="shared" si="55"/>
        <v>89.521984672515686</v>
      </c>
    </row>
    <row r="424" spans="6:14">
      <c r="F424" s="16">
        <f>Zcoupled!$F423</f>
        <v>1554</v>
      </c>
      <c r="G424" s="14">
        <f t="shared" si="48"/>
        <v>1757.4807600000001</v>
      </c>
      <c r="H424" s="19">
        <f t="shared" si="49"/>
        <v>853.49440752910425</v>
      </c>
      <c r="I424" s="27">
        <f t="shared" si="50"/>
        <v>0.01</v>
      </c>
      <c r="J424" s="15">
        <f t="shared" si="51"/>
        <v>-1.137992543372139</v>
      </c>
      <c r="K424" s="17">
        <f t="shared" si="52"/>
        <v>2.3433076800000001</v>
      </c>
      <c r="L424" s="17">
        <f t="shared" si="53"/>
        <v>1.2053566188411793</v>
      </c>
      <c r="M424" s="17">
        <f t="shared" si="54"/>
        <v>1.6592599806045658</v>
      </c>
      <c r="N424" s="14">
        <f t="shared" si="55"/>
        <v>89.524651576948528</v>
      </c>
    </row>
    <row r="425" spans="6:14">
      <c r="F425" s="16">
        <f>Zcoupled!$F424</f>
        <v>1557</v>
      </c>
      <c r="G425" s="14">
        <f t="shared" si="48"/>
        <v>1760.8735800000002</v>
      </c>
      <c r="H425" s="19">
        <f t="shared" si="49"/>
        <v>851.84990963405789</v>
      </c>
      <c r="I425" s="27">
        <f t="shared" si="50"/>
        <v>0.01</v>
      </c>
      <c r="J425" s="15">
        <f t="shared" si="51"/>
        <v>-1.1357998795120772</v>
      </c>
      <c r="K425" s="17">
        <f t="shared" si="52"/>
        <v>2.3478314399999998</v>
      </c>
      <c r="L425" s="17">
        <f t="shared" si="53"/>
        <v>1.212072812837079</v>
      </c>
      <c r="M425" s="17">
        <f t="shared" si="54"/>
        <v>1.6500658861563215</v>
      </c>
      <c r="N425" s="14">
        <f t="shared" si="55"/>
        <v>89.527285581137761</v>
      </c>
    </row>
    <row r="426" spans="6:14">
      <c r="F426" s="16">
        <f>Zcoupled!$F425</f>
        <v>1560</v>
      </c>
      <c r="G426" s="14">
        <f t="shared" si="48"/>
        <v>1764.2664000000002</v>
      </c>
      <c r="H426" s="19">
        <f t="shared" si="49"/>
        <v>850.2117367309155</v>
      </c>
      <c r="I426" s="27">
        <f t="shared" si="50"/>
        <v>0.01</v>
      </c>
      <c r="J426" s="15">
        <f t="shared" si="51"/>
        <v>-1.1336156489745539</v>
      </c>
      <c r="K426" s="17">
        <f t="shared" si="52"/>
        <v>2.3523551999999999</v>
      </c>
      <c r="L426" s="17">
        <f t="shared" si="53"/>
        <v>1.2187805763277102</v>
      </c>
      <c r="M426" s="17">
        <f t="shared" si="54"/>
        <v>1.6409844715659734</v>
      </c>
      <c r="N426" s="14">
        <f t="shared" si="55"/>
        <v>89.52988730283991</v>
      </c>
    </row>
    <row r="427" spans="6:14">
      <c r="F427" s="16">
        <f>Zcoupled!$F426</f>
        <v>1563</v>
      </c>
      <c r="G427" s="14">
        <f t="shared" si="48"/>
        <v>1767.65922</v>
      </c>
      <c r="H427" s="19">
        <f t="shared" si="49"/>
        <v>848.5798523993783</v>
      </c>
      <c r="I427" s="27">
        <f t="shared" si="50"/>
        <v>0.01</v>
      </c>
      <c r="J427" s="15">
        <f t="shared" si="51"/>
        <v>-1.131439803199171</v>
      </c>
      <c r="K427" s="17">
        <f t="shared" si="52"/>
        <v>2.3568789599999995</v>
      </c>
      <c r="L427" s="17">
        <f t="shared" si="53"/>
        <v>1.2254799578209044</v>
      </c>
      <c r="M427" s="17">
        <f t="shared" si="54"/>
        <v>1.6320136345243166</v>
      </c>
      <c r="N427" s="14">
        <f t="shared" si="55"/>
        <v>89.532457344383786</v>
      </c>
    </row>
    <row r="428" spans="6:14">
      <c r="F428" s="16">
        <f>Zcoupled!$F427</f>
        <v>1566</v>
      </c>
      <c r="G428" s="14">
        <f t="shared" si="48"/>
        <v>1771.05204</v>
      </c>
      <c r="H428" s="19">
        <f t="shared" si="49"/>
        <v>846.95422049822992</v>
      </c>
      <c r="I428" s="27">
        <f t="shared" si="50"/>
        <v>0.01</v>
      </c>
      <c r="J428" s="15">
        <f t="shared" si="51"/>
        <v>-1.1292722939976398</v>
      </c>
      <c r="K428" s="17">
        <f t="shared" si="52"/>
        <v>2.3614027200000001</v>
      </c>
      <c r="L428" s="17">
        <f t="shared" si="53"/>
        <v>1.2321710054536901</v>
      </c>
      <c r="M428" s="17">
        <f t="shared" si="54"/>
        <v>1.6231513248955185</v>
      </c>
      <c r="N428" s="14">
        <f t="shared" si="55"/>
        <v>89.534996293149462</v>
      </c>
    </row>
    <row r="429" spans="6:14">
      <c r="F429" s="16">
        <f>Zcoupled!$F428</f>
        <v>1569</v>
      </c>
      <c r="G429" s="14">
        <f t="shared" si="48"/>
        <v>1774.4448600000001</v>
      </c>
      <c r="H429" s="19">
        <f t="shared" si="49"/>
        <v>845.33480516266934</v>
      </c>
      <c r="I429" s="27">
        <f t="shared" si="50"/>
        <v>0.01</v>
      </c>
      <c r="J429" s="15">
        <f t="shared" si="51"/>
        <v>-1.1271130735502257</v>
      </c>
      <c r="K429" s="17">
        <f t="shared" si="52"/>
        <v>2.3659264799999997</v>
      </c>
      <c r="L429" s="17">
        <f t="shared" si="53"/>
        <v>1.2388537669958035</v>
      </c>
      <c r="M429" s="17">
        <f t="shared" si="54"/>
        <v>1.6143955431075303</v>
      </c>
      <c r="N429" s="14">
        <f t="shared" si="55"/>
        <v>89.537504722029396</v>
      </c>
    </row>
    <row r="430" spans="6:14">
      <c r="F430" s="16">
        <f>Zcoupled!$F429</f>
        <v>1572</v>
      </c>
      <c r="G430" s="14">
        <f t="shared" si="48"/>
        <v>1777.8376800000001</v>
      </c>
      <c r="H430" s="19">
        <f t="shared" si="49"/>
        <v>843.72157080167187</v>
      </c>
      <c r="I430" s="27">
        <f t="shared" si="50"/>
        <v>0.01</v>
      </c>
      <c r="J430" s="15">
        <f t="shared" si="51"/>
        <v>-1.1249620944022292</v>
      </c>
      <c r="K430" s="17">
        <f t="shared" si="52"/>
        <v>2.3704502399999998</v>
      </c>
      <c r="L430" s="17">
        <f t="shared" si="53"/>
        <v>1.2455282898531745</v>
      </c>
      <c r="M430" s="17">
        <f t="shared" si="54"/>
        <v>1.6057443386017063</v>
      </c>
      <c r="N430" s="14">
        <f t="shared" si="55"/>
        <v>89.539983189872771</v>
      </c>
    </row>
    <row r="431" spans="6:14">
      <c r="F431" s="16">
        <f>Zcoupled!$F430</f>
        <v>1575</v>
      </c>
      <c r="G431" s="14">
        <f t="shared" si="48"/>
        <v>1781.2305000000001</v>
      </c>
      <c r="H431" s="19">
        <f t="shared" si="49"/>
        <v>842.11448209538287</v>
      </c>
      <c r="I431" s="27">
        <f t="shared" si="50"/>
        <v>0.01</v>
      </c>
      <c r="J431" s="15">
        <f t="shared" si="51"/>
        <v>-1.1228193094605106</v>
      </c>
      <c r="K431" s="17">
        <f t="shared" si="52"/>
        <v>2.3749740000000004</v>
      </c>
      <c r="L431" s="17">
        <f t="shared" si="53"/>
        <v>1.2521946210713595</v>
      </c>
      <c r="M431" s="17">
        <f t="shared" si="54"/>
        <v>1.5971958083391455</v>
      </c>
      <c r="N431" s="14">
        <f t="shared" si="55"/>
        <v>89.542432241913389</v>
      </c>
    </row>
    <row r="432" spans="6:14">
      <c r="F432" s="16">
        <f>Zcoupled!$F431</f>
        <v>1578</v>
      </c>
      <c r="G432" s="14">
        <f t="shared" si="48"/>
        <v>1784.6233200000001</v>
      </c>
      <c r="H432" s="19">
        <f t="shared" si="49"/>
        <v>840.51350399254</v>
      </c>
      <c r="I432" s="27">
        <f t="shared" si="50"/>
        <v>0.01</v>
      </c>
      <c r="J432" s="15">
        <f t="shared" si="51"/>
        <v>-1.1206846719900532</v>
      </c>
      <c r="K432" s="17">
        <f t="shared" si="52"/>
        <v>2.37949776</v>
      </c>
      <c r="L432" s="17">
        <f t="shared" si="53"/>
        <v>1.2588528073389431</v>
      </c>
      <c r="M432" s="17">
        <f t="shared" si="54"/>
        <v>1.5887480953613227</v>
      </c>
      <c r="N432" s="14">
        <f t="shared" si="55"/>
        <v>89.544852410182131</v>
      </c>
    </row>
    <row r="433" spans="6:14">
      <c r="F433" s="16">
        <f>Zcoupled!$F432</f>
        <v>1581</v>
      </c>
      <c r="G433" s="14">
        <f t="shared" si="48"/>
        <v>1788.0161400000002</v>
      </c>
      <c r="H433" s="19">
        <f t="shared" si="49"/>
        <v>838.91860170792415</v>
      </c>
      <c r="I433" s="27">
        <f t="shared" si="50"/>
        <v>0.01</v>
      </c>
      <c r="J433" s="15">
        <f t="shared" si="51"/>
        <v>-1.1185581356105654</v>
      </c>
      <c r="K433" s="17">
        <f t="shared" si="52"/>
        <v>2.3840215200000001</v>
      </c>
      <c r="L433" s="17">
        <f t="shared" si="53"/>
        <v>1.2655028949909053</v>
      </c>
      <c r="M433" s="17">
        <f t="shared" si="54"/>
        <v>1.5803993874027236</v>
      </c>
      <c r="N433" s="14">
        <f t="shared" si="55"/>
        <v>89.54724421390452</v>
      </c>
    </row>
    <row r="434" spans="6:14">
      <c r="F434" s="16">
        <f>Zcoupled!$F433</f>
        <v>1584</v>
      </c>
      <c r="G434" s="14">
        <f t="shared" si="48"/>
        <v>1791.4089600000002</v>
      </c>
      <c r="H434" s="19">
        <f t="shared" si="49"/>
        <v>837.32974071984097</v>
      </c>
      <c r="I434" s="27">
        <f t="shared" si="50"/>
        <v>0.01</v>
      </c>
      <c r="J434" s="15">
        <f t="shared" si="51"/>
        <v>-1.1164396542931212</v>
      </c>
      <c r="K434" s="17">
        <f t="shared" si="52"/>
        <v>2.3885452800000002</v>
      </c>
      <c r="L434" s="17">
        <f t="shared" si="53"/>
        <v>1.2721449300119425</v>
      </c>
      <c r="M434" s="17">
        <f t="shared" si="54"/>
        <v>1.5721479155533202</v>
      </c>
      <c r="N434" s="14">
        <f t="shared" si="55"/>
        <v>89.549608159883931</v>
      </c>
    </row>
    <row r="435" spans="6:14">
      <c r="F435" s="16">
        <f>Zcoupled!$F434</f>
        <v>1587</v>
      </c>
      <c r="G435" s="14">
        <f t="shared" si="48"/>
        <v>1794.80178</v>
      </c>
      <c r="H435" s="19">
        <f t="shared" si="49"/>
        <v>835.74688676762958</v>
      </c>
      <c r="I435" s="27">
        <f t="shared" si="50"/>
        <v>0.01</v>
      </c>
      <c r="J435" s="15">
        <f t="shared" si="51"/>
        <v>-1.1143291823568395</v>
      </c>
      <c r="K435" s="17">
        <f t="shared" si="52"/>
        <v>2.3930690399999999</v>
      </c>
      <c r="L435" s="17">
        <f t="shared" si="53"/>
        <v>1.2787789580397584</v>
      </c>
      <c r="M435" s="17">
        <f t="shared" si="54"/>
        <v>1.5639919529687929</v>
      </c>
      <c r="N435" s="14">
        <f t="shared" si="55"/>
        <v>89.551944742871143</v>
      </c>
    </row>
    <row r="436" spans="6:14">
      <c r="F436" s="16">
        <f>Zcoupled!$F435</f>
        <v>1590</v>
      </c>
      <c r="G436" s="14">
        <f t="shared" si="48"/>
        <v>1798.1946</v>
      </c>
      <c r="H436" s="19">
        <f t="shared" si="49"/>
        <v>834.17000584920015</v>
      </c>
      <c r="I436" s="27">
        <f t="shared" si="50"/>
        <v>0.01</v>
      </c>
      <c r="J436" s="15">
        <f t="shared" si="51"/>
        <v>-1.1122266744656002</v>
      </c>
      <c r="K436" s="17">
        <f t="shared" si="52"/>
        <v>2.3975928</v>
      </c>
      <c r="L436" s="17">
        <f t="shared" si="53"/>
        <v>1.2854050243683173</v>
      </c>
      <c r="M436" s="17">
        <f t="shared" si="54"/>
        <v>1.5559298136265292</v>
      </c>
      <c r="N436" s="14">
        <f t="shared" si="55"/>
        <v>89.554254445920805</v>
      </c>
    </row>
    <row r="437" spans="6:14">
      <c r="F437" s="16">
        <f>Zcoupled!$F436</f>
        <v>1593</v>
      </c>
      <c r="G437" s="14">
        <f t="shared" si="48"/>
        <v>1801.5874200000001</v>
      </c>
      <c r="H437" s="19">
        <f t="shared" si="49"/>
        <v>832.59906421859887</v>
      </c>
      <c r="I437" s="27">
        <f t="shared" si="50"/>
        <v>0.01</v>
      </c>
      <c r="J437" s="15">
        <f t="shared" si="51"/>
        <v>-1.1101320856247985</v>
      </c>
      <c r="K437" s="17">
        <f t="shared" si="52"/>
        <v>2.4021165600000001</v>
      </c>
      <c r="L437" s="17">
        <f t="shared" si="53"/>
        <v>1.2920231739510579</v>
      </c>
      <c r="M437" s="17">
        <f t="shared" si="54"/>
        <v>1.5479598511255188</v>
      </c>
      <c r="N437" s="14">
        <f t="shared" si="55"/>
        <v>89.556537740735294</v>
      </c>
    </row>
    <row r="438" spans="6:14">
      <c r="F438" s="16">
        <f>Zcoupled!$F437</f>
        <v>1596</v>
      </c>
      <c r="G438" s="14">
        <f t="shared" si="48"/>
        <v>1804.9802400000001</v>
      </c>
      <c r="H438" s="19">
        <f t="shared" si="49"/>
        <v>831.03402838360159</v>
      </c>
      <c r="I438" s="27">
        <f t="shared" si="50"/>
        <v>0.01</v>
      </c>
      <c r="J438" s="15">
        <f t="shared" si="51"/>
        <v>-1.1080453711781353</v>
      </c>
      <c r="K438" s="17">
        <f t="shared" si="52"/>
        <v>2.4066403200000002</v>
      </c>
      <c r="L438" s="17">
        <f t="shared" si="53"/>
        <v>1.2986334514040758</v>
      </c>
      <c r="M438" s="17">
        <f t="shared" si="54"/>
        <v>1.5400804575283427</v>
      </c>
      <c r="N438" s="14">
        <f t="shared" si="55"/>
        <v>89.558795087996543</v>
      </c>
    </row>
    <row r="439" spans="6:14">
      <c r="F439" s="16">
        <f>Zcoupled!$F438</f>
        <v>1599</v>
      </c>
      <c r="G439" s="14">
        <f t="shared" si="48"/>
        <v>1808.3730600000001</v>
      </c>
      <c r="H439" s="19">
        <f t="shared" si="49"/>
        <v>829.47486510333215</v>
      </c>
      <c r="I439" s="27">
        <f t="shared" si="50"/>
        <v>0.01</v>
      </c>
      <c r="J439" s="15">
        <f t="shared" si="51"/>
        <v>-1.1059664868044428</v>
      </c>
      <c r="K439" s="17">
        <f t="shared" si="52"/>
        <v>2.4111640799999998</v>
      </c>
      <c r="L439" s="17">
        <f t="shared" si="53"/>
        <v>1.3052359010092678</v>
      </c>
      <c r="M439" s="17">
        <f t="shared" si="54"/>
        <v>1.5322900622435447</v>
      </c>
      <c r="N439" s="14">
        <f t="shared" si="55"/>
        <v>89.56102693768625</v>
      </c>
    </row>
    <row r="440" spans="6:14">
      <c r="F440" s="16">
        <f>Zcoupled!$F439</f>
        <v>1602</v>
      </c>
      <c r="G440" s="14">
        <f t="shared" si="48"/>
        <v>1811.7658800000002</v>
      </c>
      <c r="H440" s="19">
        <f t="shared" si="49"/>
        <v>827.92154138591025</v>
      </c>
      <c r="I440" s="27">
        <f t="shared" si="50"/>
        <v>0.01</v>
      </c>
      <c r="J440" s="15">
        <f t="shared" si="51"/>
        <v>-1.1038953885145468</v>
      </c>
      <c r="K440" s="17">
        <f t="shared" si="52"/>
        <v>2.4156878399999999</v>
      </c>
      <c r="L440" s="17">
        <f t="shared" si="53"/>
        <v>1.3118305667174457</v>
      </c>
      <c r="M440" s="17">
        <f t="shared" si="54"/>
        <v>1.5245871309467502</v>
      </c>
      <c r="N440" s="14">
        <f t="shared" si="55"/>
        <v>89.563233729395009</v>
      </c>
    </row>
    <row r="441" spans="6:14">
      <c r="F441" s="16">
        <f>Zcoupled!$F440</f>
        <v>1605</v>
      </c>
      <c r="G441" s="14">
        <f t="shared" si="48"/>
        <v>1815.1587000000002</v>
      </c>
      <c r="H441" s="19">
        <f t="shared" si="49"/>
        <v>826.3740244861234</v>
      </c>
      <c r="I441" s="27">
        <f t="shared" si="50"/>
        <v>0.01</v>
      </c>
      <c r="J441" s="15">
        <f t="shared" si="51"/>
        <v>-1.1018320326481645</v>
      </c>
      <c r="K441" s="17">
        <f t="shared" si="52"/>
        <v>2.4202116</v>
      </c>
      <c r="L441" s="17">
        <f t="shared" si="53"/>
        <v>1.3184174921514098</v>
      </c>
      <c r="M441" s="17">
        <f t="shared" si="54"/>
        <v>1.516970164538985</v>
      </c>
      <c r="N441" s="14">
        <f t="shared" si="55"/>
        <v>89.565415892620805</v>
      </c>
    </row>
    <row r="442" spans="6:14">
      <c r="F442" s="16">
        <f>Zcoupled!$F441</f>
        <v>1608</v>
      </c>
      <c r="G442" s="14">
        <f t="shared" si="48"/>
        <v>1818.5515200000002</v>
      </c>
      <c r="H442" s="19">
        <f t="shared" si="49"/>
        <v>824.83228190312707</v>
      </c>
      <c r="I442" s="27">
        <f t="shared" si="50"/>
        <v>0.01</v>
      </c>
      <c r="J442" s="15">
        <f t="shared" si="51"/>
        <v>-1.0997763758708359</v>
      </c>
      <c r="K442" s="17">
        <f t="shared" si="52"/>
        <v>2.4247353599999997</v>
      </c>
      <c r="L442" s="17">
        <f t="shared" si="53"/>
        <v>1.324996720608993</v>
      </c>
      <c r="M442" s="17">
        <f t="shared" si="54"/>
        <v>1.509437698140689</v>
      </c>
      <c r="N442" s="14">
        <f t="shared" si="55"/>
        <v>89.567573847057218</v>
      </c>
    </row>
    <row r="443" spans="6:14">
      <c r="F443" s="16">
        <f>Zcoupled!$F442</f>
        <v>1611</v>
      </c>
      <c r="G443" s="14">
        <f t="shared" si="48"/>
        <v>1821.94434</v>
      </c>
      <c r="H443" s="19">
        <f t="shared" si="49"/>
        <v>823.29628137816769</v>
      </c>
      <c r="I443" s="27">
        <f t="shared" si="50"/>
        <v>0.01</v>
      </c>
      <c r="J443" s="15">
        <f t="shared" si="51"/>
        <v>-1.0977283751708902</v>
      </c>
      <c r="K443" s="17">
        <f t="shared" si="52"/>
        <v>2.4292591199999998</v>
      </c>
      <c r="L443" s="17">
        <f t="shared" si="53"/>
        <v>1.331568295066071</v>
      </c>
      <c r="M443" s="17">
        <f t="shared" si="54"/>
        <v>1.5019883001200192</v>
      </c>
      <c r="N443" s="14">
        <f t="shared" si="55"/>
        <v>89.569708002871906</v>
      </c>
    </row>
    <row r="444" spans="6:14">
      <c r="F444" s="16">
        <f>Zcoupled!$F443</f>
        <v>1614</v>
      </c>
      <c r="G444" s="14">
        <f t="shared" si="48"/>
        <v>1825.33716</v>
      </c>
      <c r="H444" s="19">
        <f t="shared" si="49"/>
        <v>821.76599089233457</v>
      </c>
      <c r="I444" s="27">
        <f t="shared" si="50"/>
        <v>0.01</v>
      </c>
      <c r="J444" s="15">
        <f t="shared" si="51"/>
        <v>-1.0956879878564463</v>
      </c>
      <c r="K444" s="17">
        <f t="shared" si="52"/>
        <v>2.4337828800000003</v>
      </c>
      <c r="L444" s="17">
        <f t="shared" si="53"/>
        <v>1.3381322581795378</v>
      </c>
      <c r="M444" s="17">
        <f t="shared" si="54"/>
        <v>1.4946205711540803</v>
      </c>
      <c r="N444" s="14">
        <f t="shared" si="55"/>
        <v>89.571818760975518</v>
      </c>
    </row>
    <row r="445" spans="6:14">
      <c r="F445" s="16">
        <f>Zcoupled!$F444</f>
        <v>1617</v>
      </c>
      <c r="G445" s="14">
        <f t="shared" si="48"/>
        <v>1828.7299800000001</v>
      </c>
      <c r="H445" s="19">
        <f t="shared" si="49"/>
        <v>820.24137866433409</v>
      </c>
      <c r="I445" s="27">
        <f t="shared" si="50"/>
        <v>0.01</v>
      </c>
      <c r="J445" s="15">
        <f t="shared" si="51"/>
        <v>-1.0936551715524454</v>
      </c>
      <c r="K445" s="17">
        <f t="shared" si="52"/>
        <v>2.43830664</v>
      </c>
      <c r="L445" s="17">
        <f t="shared" si="53"/>
        <v>1.3446886522902486</v>
      </c>
      <c r="M445" s="17">
        <f t="shared" si="54"/>
        <v>1.4873331433217922</v>
      </c>
      <c r="N445" s="14">
        <f t="shared" si="55"/>
        <v>89.573906513281656</v>
      </c>
    </row>
    <row r="446" spans="6:14">
      <c r="F446" s="16">
        <f>Zcoupled!$F445</f>
        <v>1620</v>
      </c>
      <c r="G446" s="14">
        <f t="shared" si="48"/>
        <v>1832.1228000000001</v>
      </c>
      <c r="H446" s="19">
        <f t="shared" si="49"/>
        <v>818.72241314828898</v>
      </c>
      <c r="I446" s="27">
        <f t="shared" si="50"/>
        <v>0.01</v>
      </c>
      <c r="J446" s="15">
        <f t="shared" si="51"/>
        <v>-1.0916298841977186</v>
      </c>
      <c r="K446" s="17">
        <f t="shared" si="52"/>
        <v>2.4428304000000001</v>
      </c>
      <c r="L446" s="17">
        <f t="shared" si="53"/>
        <v>1.3512375194259341</v>
      </c>
      <c r="M446" s="17">
        <f t="shared" si="54"/>
        <v>1.4801246792271496</v>
      </c>
      <c r="N446" s="14">
        <f t="shared" si="55"/>
        <v>89.575971642958052</v>
      </c>
    </row>
    <row r="447" spans="6:14">
      <c r="F447" s="16">
        <f>Zcoupled!$F446</f>
        <v>1623</v>
      </c>
      <c r="G447" s="14">
        <f t="shared" si="48"/>
        <v>1835.5156200000001</v>
      </c>
      <c r="H447" s="19">
        <f t="shared" si="49"/>
        <v>817.20906303156391</v>
      </c>
      <c r="I447" s="27">
        <f t="shared" si="50"/>
        <v>0.01</v>
      </c>
      <c r="J447" s="15">
        <f t="shared" si="51"/>
        <v>-1.0896120840420851</v>
      </c>
      <c r="K447" s="17">
        <f t="shared" si="52"/>
        <v>2.4473541599999997</v>
      </c>
      <c r="L447" s="17">
        <f t="shared" si="53"/>
        <v>1.3577789013040773</v>
      </c>
      <c r="M447" s="17">
        <f t="shared" si="54"/>
        <v>1.4729938711517037</v>
      </c>
      <c r="N447" s="14">
        <f t="shared" si="55"/>
        <v>89.578014524669456</v>
      </c>
    </row>
    <row r="448" spans="6:14">
      <c r="F448" s="16">
        <f>Zcoupled!$F447</f>
        <v>1626</v>
      </c>
      <c r="G448" s="14">
        <f t="shared" si="48"/>
        <v>1838.9084400000002</v>
      </c>
      <c r="H448" s="19">
        <f t="shared" si="49"/>
        <v>815.70129723261255</v>
      </c>
      <c r="I448" s="27">
        <f t="shared" si="50"/>
        <v>0.01</v>
      </c>
      <c r="J448" s="15">
        <f t="shared" si="51"/>
        <v>-1.0876017296434835</v>
      </c>
      <c r="K448" s="17">
        <f t="shared" si="52"/>
        <v>2.4518779200000003</v>
      </c>
      <c r="L448" s="17">
        <f t="shared" si="53"/>
        <v>1.3643128393347659</v>
      </c>
      <c r="M448" s="17">
        <f t="shared" si="54"/>
        <v>1.4659394402351245</v>
      </c>
      <c r="N448" s="14">
        <f t="shared" si="55"/>
        <v>89.580035524812359</v>
      </c>
    </row>
    <row r="449" spans="6:14">
      <c r="F449" s="16">
        <f>Zcoupled!$F448</f>
        <v>1629</v>
      </c>
      <c r="G449" s="14">
        <f t="shared" si="48"/>
        <v>1842.3012600000002</v>
      </c>
      <c r="H449" s="19">
        <f t="shared" si="49"/>
        <v>814.19908489885097</v>
      </c>
      <c r="I449" s="27">
        <f t="shared" si="50"/>
        <v>0.01</v>
      </c>
      <c r="J449" s="15">
        <f t="shared" si="51"/>
        <v>-1.0855987798651345</v>
      </c>
      <c r="K449" s="17">
        <f t="shared" si="52"/>
        <v>2.4564016799999999</v>
      </c>
      <c r="L449" s="17">
        <f t="shared" si="53"/>
        <v>1.3708393746235032</v>
      </c>
      <c r="M449" s="17">
        <f t="shared" si="54"/>
        <v>1.4589601356827773</v>
      </c>
      <c r="N449" s="14">
        <f t="shared" si="55"/>
        <v>89.582035001742113</v>
      </c>
    </row>
    <row r="450" spans="6:14">
      <c r="F450" s="16">
        <f>Zcoupled!$F449</f>
        <v>1632</v>
      </c>
      <c r="G450" s="14">
        <f t="shared" si="48"/>
        <v>1845.6940800000002</v>
      </c>
      <c r="H450" s="19">
        <f t="shared" si="49"/>
        <v>812.70239540455157</v>
      </c>
      <c r="I450" s="27">
        <f t="shared" si="50"/>
        <v>0.01</v>
      </c>
      <c r="J450" s="15">
        <f t="shared" si="51"/>
        <v>-1.0836031938727353</v>
      </c>
      <c r="K450" s="17">
        <f t="shared" si="52"/>
        <v>2.46092544</v>
      </c>
      <c r="L450" s="17">
        <f t="shared" si="53"/>
        <v>1.3773585479740029</v>
      </c>
      <c r="M450" s="17">
        <f t="shared" si="54"/>
        <v>1.4520547339992615</v>
      </c>
      <c r="N450" s="14">
        <f t="shared" si="55"/>
        <v>89.584013305992457</v>
      </c>
    </row>
    <row r="451" spans="6:14">
      <c r="F451" s="16">
        <f>Zcoupled!$F450</f>
        <v>1635</v>
      </c>
      <c r="G451" s="14">
        <f t="shared" si="48"/>
        <v>1849.0869</v>
      </c>
      <c r="H451" s="19">
        <f t="shared" si="49"/>
        <v>811.21119834876345</v>
      </c>
      <c r="I451" s="27">
        <f t="shared" si="50"/>
        <v>0.01</v>
      </c>
      <c r="J451" s="15">
        <f t="shared" si="51"/>
        <v>-1.0816149311316845</v>
      </c>
      <c r="K451" s="17">
        <f t="shared" si="52"/>
        <v>2.4654491999999997</v>
      </c>
      <c r="L451" s="17">
        <f t="shared" si="53"/>
        <v>1.3838703998909379</v>
      </c>
      <c r="M451" s="17">
        <f t="shared" si="54"/>
        <v>1.4452220382469478</v>
      </c>
      <c r="N451" s="14">
        <f t="shared" si="55"/>
        <v>89.585970780488054</v>
      </c>
    </row>
    <row r="452" spans="6:14">
      <c r="F452" s="16">
        <f>Zcoupled!$F451</f>
        <v>1638</v>
      </c>
      <c r="G452" s="14">
        <f t="shared" si="48"/>
        <v>1852.47972</v>
      </c>
      <c r="H452" s="19">
        <f t="shared" si="49"/>
        <v>809.72546355325278</v>
      </c>
      <c r="I452" s="27">
        <f t="shared" si="50"/>
        <v>0.01</v>
      </c>
      <c r="J452" s="15">
        <f t="shared" si="51"/>
        <v>-1.0796339514043372</v>
      </c>
      <c r="K452" s="17">
        <f t="shared" si="52"/>
        <v>2.4699729600000002</v>
      </c>
      <c r="L452" s="17">
        <f t="shared" si="53"/>
        <v>1.390374970582674</v>
      </c>
      <c r="M452" s="17">
        <f t="shared" si="54"/>
        <v>1.4384608773285428</v>
      </c>
      <c r="N452" s="14">
        <f t="shared" si="55"/>
        <v>89.587907760749985</v>
      </c>
    </row>
    <row r="453" spans="6:14">
      <c r="F453" s="16">
        <f>Zcoupled!$F452</f>
        <v>1641</v>
      </c>
      <c r="G453" s="14">
        <f t="shared" si="48"/>
        <v>1855.8725400000001</v>
      </c>
      <c r="H453" s="19">
        <f t="shared" si="49"/>
        <v>808.24516106046815</v>
      </c>
      <c r="I453" s="27">
        <f t="shared" si="50"/>
        <v>0.01</v>
      </c>
      <c r="J453" s="15">
        <f t="shared" si="51"/>
        <v>-1.0776602147472907</v>
      </c>
      <c r="K453" s="17">
        <f t="shared" si="52"/>
        <v>2.4744967199999999</v>
      </c>
      <c r="L453" s="17">
        <f t="shared" si="53"/>
        <v>1.3968722999639593</v>
      </c>
      <c r="M453" s="17">
        <f t="shared" si="54"/>
        <v>1.4317701052928042</v>
      </c>
      <c r="N453" s="14">
        <f t="shared" si="55"/>
        <v>89.58982457509471</v>
      </c>
    </row>
    <row r="454" spans="6:14">
      <c r="F454" s="16">
        <f>Zcoupled!$F453</f>
        <v>1644</v>
      </c>
      <c r="G454" s="14">
        <f t="shared" ref="G454:G517" si="56">6.283*(F454*1000)*($C$4/1000000)</f>
        <v>1859.2653600000001</v>
      </c>
      <c r="H454" s="19">
        <f t="shared" ref="H454:H517" si="57">1/(6.283*(F454*1000)*($C$5/1000000000000))</f>
        <v>806.77026113152567</v>
      </c>
      <c r="I454" s="27">
        <f t="shared" ref="I454:I517" si="58">1000*C$6/(C$3*1000)</f>
        <v>0.01</v>
      </c>
      <c r="J454" s="15">
        <f t="shared" ref="J454:J517" si="59">1000*C$6/-G454</f>
        <v>-1.0756936815087008</v>
      </c>
      <c r="K454" s="17">
        <f t="shared" ref="K454:K517" si="60">1000*C$6/H454</f>
        <v>2.47902048</v>
      </c>
      <c r="L454" s="17">
        <f t="shared" ref="L454:L517" si="61">SQRT(I454^2+(J454+K454)^2)</f>
        <v>1.4033624276586001</v>
      </c>
      <c r="M454" s="17">
        <f t="shared" ref="M454:M517" si="62">1000*C$6/(L454*1000)</f>
        <v>1.4251486006625123</v>
      </c>
      <c r="N454" s="14">
        <f t="shared" ref="N454:N517" si="63">DEGREES(ATAN((J454+K454)/I454))</f>
        <v>89.591721544826626</v>
      </c>
    </row>
    <row r="455" spans="6:14">
      <c r="F455" s="16">
        <f>Zcoupled!$F454</f>
        <v>1647</v>
      </c>
      <c r="G455" s="14">
        <f t="shared" si="56"/>
        <v>1862.6581800000001</v>
      </c>
      <c r="H455" s="19">
        <f t="shared" si="57"/>
        <v>805.30073424421857</v>
      </c>
      <c r="I455" s="27">
        <f t="shared" si="58"/>
        <v>0.01</v>
      </c>
      <c r="J455" s="15">
        <f t="shared" si="59"/>
        <v>-1.0737343123256249</v>
      </c>
      <c r="K455" s="17">
        <f t="shared" si="60"/>
        <v>2.4835442400000001</v>
      </c>
      <c r="L455" s="17">
        <f t="shared" si="61"/>
        <v>1.4098453930020933</v>
      </c>
      <c r="M455" s="17">
        <f t="shared" si="62"/>
        <v>1.4185952657838918</v>
      </c>
      <c r="N455" s="14">
        <f t="shared" si="63"/>
        <v>89.593598984424418</v>
      </c>
    </row>
    <row r="456" spans="6:14">
      <c r="F456" s="16">
        <f>Zcoupled!$F455</f>
        <v>1650</v>
      </c>
      <c r="G456" s="14">
        <f t="shared" si="56"/>
        <v>1866.0510000000002</v>
      </c>
      <c r="H456" s="19">
        <f t="shared" si="57"/>
        <v>803.83655109104734</v>
      </c>
      <c r="I456" s="27">
        <f t="shared" si="58"/>
        <v>0.01</v>
      </c>
      <c r="J456" s="15">
        <f t="shared" si="59"/>
        <v>-1.0717820681213963</v>
      </c>
      <c r="K456" s="17">
        <f t="shared" si="60"/>
        <v>2.4880680000000002</v>
      </c>
      <c r="L456" s="17">
        <f t="shared" si="61"/>
        <v>1.4163212350442413</v>
      </c>
      <c r="M456" s="17">
        <f t="shared" si="62"/>
        <v>1.412109026196678</v>
      </c>
      <c r="N456" s="14">
        <f t="shared" si="63"/>
        <v>89.595457201721629</v>
      </c>
    </row>
    <row r="457" spans="6:14">
      <c r="F457" s="16">
        <f>Zcoupled!$F456</f>
        <v>1653</v>
      </c>
      <c r="G457" s="14">
        <f t="shared" si="56"/>
        <v>1869.4438200000002</v>
      </c>
      <c r="H457" s="19">
        <f t="shared" si="57"/>
        <v>802.37768257727043</v>
      </c>
      <c r="I457" s="27">
        <f t="shared" si="58"/>
        <v>0.01</v>
      </c>
      <c r="J457" s="15">
        <f t="shared" si="59"/>
        <v>-1.0698369101030272</v>
      </c>
      <c r="K457" s="17">
        <f t="shared" si="60"/>
        <v>2.4925917600000003</v>
      </c>
      <c r="L457" s="17">
        <f t="shared" si="61"/>
        <v>1.4227899925517324</v>
      </c>
      <c r="M457" s="17">
        <f t="shared" si="62"/>
        <v>1.40568883002407</v>
      </c>
      <c r="N457" s="14">
        <f t="shared" si="63"/>
        <v>89.597296498081406</v>
      </c>
    </row>
    <row r="458" spans="6:14">
      <c r="F458" s="16">
        <f>Zcoupled!$F457</f>
        <v>1656</v>
      </c>
      <c r="G458" s="14">
        <f t="shared" si="56"/>
        <v>1872.8366400000002</v>
      </c>
      <c r="H458" s="19">
        <f t="shared" si="57"/>
        <v>800.92409981897833</v>
      </c>
      <c r="I458" s="27">
        <f t="shared" si="58"/>
        <v>0.01</v>
      </c>
      <c r="J458" s="15">
        <f t="shared" si="59"/>
        <v>-1.0678987997586376</v>
      </c>
      <c r="K458" s="17">
        <f t="shared" si="60"/>
        <v>2.4971155199999999</v>
      </c>
      <c r="L458" s="17">
        <f t="shared" si="61"/>
        <v>1.4292517040106956</v>
      </c>
      <c r="M458" s="17">
        <f t="shared" si="62"/>
        <v>1.3993336473818423</v>
      </c>
      <c r="N458" s="14">
        <f t="shared" si="63"/>
        <v>89.599117168565797</v>
      </c>
    </row>
    <row r="459" spans="6:14">
      <c r="F459" s="16">
        <f>Zcoupled!$F458</f>
        <v>1659</v>
      </c>
      <c r="G459" s="14">
        <f t="shared" si="56"/>
        <v>1876.22946</v>
      </c>
      <c r="H459" s="19">
        <f t="shared" si="57"/>
        <v>799.47577414118632</v>
      </c>
      <c r="I459" s="27">
        <f t="shared" si="58"/>
        <v>0.01</v>
      </c>
      <c r="J459" s="15">
        <f t="shared" si="59"/>
        <v>-1.0659676988549152</v>
      </c>
      <c r="K459" s="17">
        <f t="shared" si="60"/>
        <v>2.50163928</v>
      </c>
      <c r="L459" s="17">
        <f t="shared" si="61"/>
        <v>1.4357064076292299</v>
      </c>
      <c r="M459" s="17">
        <f t="shared" si="62"/>
        <v>1.3930424698059147</v>
      </c>
      <c r="N459" s="14">
        <f t="shared" si="63"/>
        <v>89.600919502099799</v>
      </c>
    </row>
    <row r="460" spans="6:14">
      <c r="F460" s="16">
        <f>Zcoupled!$F459</f>
        <v>1662</v>
      </c>
      <c r="G460" s="14">
        <f t="shared" si="56"/>
        <v>1879.62228</v>
      </c>
      <c r="H460" s="19">
        <f t="shared" si="57"/>
        <v>798.03267707594955</v>
      </c>
      <c r="I460" s="27">
        <f t="shared" si="58"/>
        <v>0.01</v>
      </c>
      <c r="J460" s="15">
        <f t="shared" si="59"/>
        <v>-1.0640435694345993</v>
      </c>
      <c r="K460" s="17">
        <f t="shared" si="60"/>
        <v>2.5061630400000001</v>
      </c>
      <c r="L460" s="17">
        <f t="shared" si="61"/>
        <v>1.4421541413399028</v>
      </c>
      <c r="M460" s="17">
        <f t="shared" si="62"/>
        <v>1.3868143096977161</v>
      </c>
      <c r="N460" s="14">
        <f t="shared" si="63"/>
        <v>89.602703781630183</v>
      </c>
    </row>
    <row r="461" spans="6:14">
      <c r="F461" s="16">
        <f>Zcoupled!$F460</f>
        <v>1665</v>
      </c>
      <c r="G461" s="14">
        <f t="shared" si="56"/>
        <v>1883.0151000000001</v>
      </c>
      <c r="H461" s="19">
        <f t="shared" si="57"/>
        <v>796.59478036049734</v>
      </c>
      <c r="I461" s="27">
        <f t="shared" si="58"/>
        <v>0.01</v>
      </c>
      <c r="J461" s="15">
        <f t="shared" si="59"/>
        <v>-1.0621263738139965</v>
      </c>
      <c r="K461" s="17">
        <f t="shared" si="60"/>
        <v>2.5106868000000002</v>
      </c>
      <c r="L461" s="17">
        <f t="shared" si="61"/>
        <v>1.4485949428022233</v>
      </c>
      <c r="M461" s="17">
        <f t="shared" si="62"/>
        <v>1.3806481997866948</v>
      </c>
      <c r="N461" s="14">
        <f t="shared" si="63"/>
        <v>89.604470284279628</v>
      </c>
    </row>
    <row r="462" spans="6:14">
      <c r="F462" s="16">
        <f>Zcoupled!$F461</f>
        <v>1668</v>
      </c>
      <c r="G462" s="14">
        <f t="shared" si="56"/>
        <v>1886.4079200000001</v>
      </c>
      <c r="H462" s="19">
        <f t="shared" si="57"/>
        <v>795.16205593538859</v>
      </c>
      <c r="I462" s="27">
        <f t="shared" si="58"/>
        <v>0.01</v>
      </c>
      <c r="J462" s="15">
        <f t="shared" si="59"/>
        <v>-1.060216074580518</v>
      </c>
      <c r="K462" s="17">
        <f t="shared" si="60"/>
        <v>2.5152105599999999</v>
      </c>
      <c r="L462" s="17">
        <f t="shared" si="61"/>
        <v>1.4550288494050909</v>
      </c>
      <c r="M462" s="17">
        <f t="shared" si="62"/>
        <v>1.3745431926093616</v>
      </c>
      <c r="N462" s="14">
        <f t="shared" si="63"/>
        <v>89.606219281495925</v>
      </c>
    </row>
    <row r="463" spans="6:14">
      <c r="F463" s="16">
        <f>Zcoupled!$F462</f>
        <v>1671</v>
      </c>
      <c r="G463" s="14">
        <f t="shared" si="56"/>
        <v>1889.8007400000001</v>
      </c>
      <c r="H463" s="19">
        <f t="shared" si="57"/>
        <v>793.73447594268589</v>
      </c>
      <c r="I463" s="27">
        <f t="shared" si="58"/>
        <v>0.01</v>
      </c>
      <c r="J463" s="15">
        <f t="shared" si="59"/>
        <v>-1.0583126345902478</v>
      </c>
      <c r="K463" s="17">
        <f t="shared" si="60"/>
        <v>2.51973432</v>
      </c>
      <c r="L463" s="17">
        <f t="shared" si="61"/>
        <v>1.4614558982692161</v>
      </c>
      <c r="M463" s="17">
        <f t="shared" si="62"/>
        <v>1.3684983600042773</v>
      </c>
      <c r="N463" s="14">
        <f t="shared" si="63"/>
        <v>89.607951039196578</v>
      </c>
    </row>
    <row r="464" spans="6:14">
      <c r="F464" s="16">
        <f>Zcoupled!$F463</f>
        <v>1674</v>
      </c>
      <c r="G464" s="14">
        <f t="shared" si="56"/>
        <v>1893.1935600000002</v>
      </c>
      <c r="H464" s="19">
        <f t="shared" si="57"/>
        <v>792.31201272415069</v>
      </c>
      <c r="I464" s="27">
        <f t="shared" si="58"/>
        <v>0.01</v>
      </c>
      <c r="J464" s="15">
        <f t="shared" si="59"/>
        <v>-1.0564160169655341</v>
      </c>
      <c r="K464" s="17">
        <f t="shared" si="60"/>
        <v>2.5242580799999996</v>
      </c>
      <c r="L464" s="17">
        <f t="shared" si="61"/>
        <v>1.4678761262495128</v>
      </c>
      <c r="M464" s="17">
        <f t="shared" si="62"/>
        <v>1.3625127926224176</v>
      </c>
      <c r="N464" s="14">
        <f t="shared" si="63"/>
        <v>89.609665817909303</v>
      </c>
    </row>
    <row r="465" spans="6:14">
      <c r="F465" s="16">
        <f>Zcoupled!$F464</f>
        <v>1677</v>
      </c>
      <c r="G465" s="14">
        <f t="shared" si="56"/>
        <v>1896.5863800000002</v>
      </c>
      <c r="H465" s="19">
        <f t="shared" si="57"/>
        <v>790.89463881945619</v>
      </c>
      <c r="I465" s="27">
        <f t="shared" si="58"/>
        <v>0.01</v>
      </c>
      <c r="J465" s="15">
        <f t="shared" si="59"/>
        <v>-1.0545261850926082</v>
      </c>
      <c r="K465" s="17">
        <f t="shared" si="60"/>
        <v>2.5287818400000002</v>
      </c>
      <c r="L465" s="17">
        <f t="shared" si="61"/>
        <v>1.4742895699374743</v>
      </c>
      <c r="M465" s="17">
        <f t="shared" si="62"/>
        <v>1.3565855994523666</v>
      </c>
      <c r="N465" s="14">
        <f t="shared" si="63"/>
        <v>89.61136387290783</v>
      </c>
    </row>
    <row r="466" spans="6:14">
      <c r="F466" s="16">
        <f>Zcoupled!$F465</f>
        <v>1680</v>
      </c>
      <c r="G466" s="14">
        <f t="shared" si="56"/>
        <v>1899.9792000000002</v>
      </c>
      <c r="H466" s="19">
        <f t="shared" si="57"/>
        <v>789.48232696442153</v>
      </c>
      <c r="I466" s="27">
        <f t="shared" si="58"/>
        <v>0.01</v>
      </c>
      <c r="J466" s="15">
        <f t="shared" si="59"/>
        <v>-1.0526431026192284</v>
      </c>
      <c r="K466" s="17">
        <f t="shared" si="60"/>
        <v>2.5333055999999998</v>
      </c>
      <c r="L466" s="17">
        <f t="shared" si="61"/>
        <v>1.4806962656635099</v>
      </c>
      <c r="M466" s="17">
        <f t="shared" si="62"/>
        <v>1.3507159073598303</v>
      </c>
      <c r="N466" s="14">
        <f t="shared" si="63"/>
        <v>89.613045454344061</v>
      </c>
    </row>
    <row r="467" spans="6:14">
      <c r="F467" s="16">
        <f>Zcoupled!$F466</f>
        <v>1683</v>
      </c>
      <c r="G467" s="14">
        <f t="shared" si="56"/>
        <v>1903.37202</v>
      </c>
      <c r="H467" s="19">
        <f t="shared" si="57"/>
        <v>788.07505008926216</v>
      </c>
      <c r="I467" s="27">
        <f t="shared" si="58"/>
        <v>0.01</v>
      </c>
      <c r="J467" s="15">
        <f t="shared" si="59"/>
        <v>-1.0507667334523494</v>
      </c>
      <c r="K467" s="17">
        <f t="shared" si="60"/>
        <v>2.5378293599999999</v>
      </c>
      <c r="L467" s="17">
        <f t="shared" si="61"/>
        <v>1.4870962494992708</v>
      </c>
      <c r="M467" s="17">
        <f t="shared" si="62"/>
        <v>1.3449028606409519</v>
      </c>
      <c r="N467" s="14">
        <f t="shared" si="63"/>
        <v>89.614710807375857</v>
      </c>
    </row>
    <row r="468" spans="6:14">
      <c r="F468" s="16">
        <f>Zcoupled!$F467</f>
        <v>1686</v>
      </c>
      <c r="G468" s="14">
        <f t="shared" si="56"/>
        <v>1906.76484</v>
      </c>
      <c r="H468" s="19">
        <f t="shared" si="57"/>
        <v>786.67278131686123</v>
      </c>
      <c r="I468" s="27">
        <f t="shared" si="58"/>
        <v>0.01</v>
      </c>
      <c r="J468" s="15">
        <f t="shared" si="59"/>
        <v>-1.048897041755815</v>
      </c>
      <c r="K468" s="17">
        <f t="shared" si="60"/>
        <v>2.54235312</v>
      </c>
      <c r="L468" s="17">
        <f t="shared" si="61"/>
        <v>1.4934895572599434</v>
      </c>
      <c r="M468" s="17">
        <f t="shared" si="62"/>
        <v>1.3391456205889614</v>
      </c>
      <c r="N468" s="14">
        <f t="shared" si="63"/>
        <v>89.61636017229138</v>
      </c>
    </row>
    <row r="469" spans="6:14">
      <c r="F469" s="16">
        <f>Zcoupled!$F468</f>
        <v>1689</v>
      </c>
      <c r="G469" s="14">
        <f t="shared" si="56"/>
        <v>1910.1576600000001</v>
      </c>
      <c r="H469" s="19">
        <f t="shared" si="57"/>
        <v>785.27549396105871</v>
      </c>
      <c r="I469" s="27">
        <f t="shared" si="58"/>
        <v>0.01</v>
      </c>
      <c r="J469" s="15">
        <f t="shared" si="59"/>
        <v>-1.0470339919480782</v>
      </c>
      <c r="K469" s="17">
        <f t="shared" si="60"/>
        <v>2.5468768800000001</v>
      </c>
      <c r="L469" s="17">
        <f t="shared" si="61"/>
        <v>1.4998762245065191</v>
      </c>
      <c r="M469" s="17">
        <f t="shared" si="62"/>
        <v>1.3334433650736939</v>
      </c>
      <c r="N469" s="14">
        <f t="shared" si="63"/>
        <v>89.617993784629419</v>
      </c>
    </row>
    <row r="470" spans="6:14">
      <c r="F470" s="16">
        <f>Zcoupled!$F469</f>
        <v>1692</v>
      </c>
      <c r="G470" s="14">
        <f t="shared" si="56"/>
        <v>1913.5504800000001</v>
      </c>
      <c r="H470" s="19">
        <f t="shared" si="57"/>
        <v>783.88316152495747</v>
      </c>
      <c r="I470" s="27">
        <f t="shared" si="58"/>
        <v>0.01</v>
      </c>
      <c r="J470" s="15">
        <f t="shared" si="59"/>
        <v>-1.0451775486999433</v>
      </c>
      <c r="K470" s="17">
        <f t="shared" si="60"/>
        <v>2.5514006400000002</v>
      </c>
      <c r="L470" s="17">
        <f t="shared" si="61"/>
        <v>1.5062562865480429</v>
      </c>
      <c r="M470" s="17">
        <f t="shared" si="62"/>
        <v>1.3277952881335302</v>
      </c>
      <c r="N470" s="14">
        <f t="shared" si="63"/>
        <v>89.619611875296386</v>
      </c>
    </row>
    <row r="471" spans="6:14">
      <c r="F471" s="16">
        <f>Zcoupled!$F470</f>
        <v>1695</v>
      </c>
      <c r="G471" s="14">
        <f t="shared" si="56"/>
        <v>1916.9433000000001</v>
      </c>
      <c r="H471" s="19">
        <f t="shared" si="57"/>
        <v>782.49575769924968</v>
      </c>
      <c r="I471" s="27">
        <f t="shared" si="58"/>
        <v>0.01</v>
      </c>
      <c r="J471" s="15">
        <f t="shared" si="59"/>
        <v>-1.0433276769323327</v>
      </c>
      <c r="K471" s="17">
        <f t="shared" si="60"/>
        <v>2.5559243999999999</v>
      </c>
      <c r="L471" s="17">
        <f t="shared" si="61"/>
        <v>1.5126297784438349</v>
      </c>
      <c r="M471" s="17">
        <f t="shared" si="62"/>
        <v>1.3222005995793382</v>
      </c>
      <c r="N471" s="14">
        <f t="shared" si="63"/>
        <v>89.621214670679791</v>
      </c>
    </row>
    <row r="472" spans="6:14">
      <c r="F472" s="16">
        <f>Zcoupled!$F471</f>
        <v>1698</v>
      </c>
      <c r="G472" s="14">
        <f t="shared" si="56"/>
        <v>1920.3361200000002</v>
      </c>
      <c r="H472" s="19">
        <f t="shared" si="57"/>
        <v>781.11325636055835</v>
      </c>
      <c r="I472" s="27">
        <f t="shared" si="58"/>
        <v>0.01</v>
      </c>
      <c r="J472" s="15">
        <f t="shared" si="59"/>
        <v>-1.0414843418140778</v>
      </c>
      <c r="K472" s="17">
        <f t="shared" si="60"/>
        <v>2.56044816</v>
      </c>
      <c r="L472" s="17">
        <f t="shared" si="61"/>
        <v>1.518996735005693</v>
      </c>
      <c r="M472" s="17">
        <f t="shared" si="62"/>
        <v>1.3166585246099982</v>
      </c>
      <c r="N472" s="14">
        <f t="shared" si="63"/>
        <v>89.622802392758359</v>
      </c>
    </row>
    <row r="473" spans="6:14">
      <c r="F473" s="16">
        <f>Zcoupled!$F472</f>
        <v>1701</v>
      </c>
      <c r="G473" s="14">
        <f t="shared" si="56"/>
        <v>1923.7289400000002</v>
      </c>
      <c r="H473" s="19">
        <f t="shared" si="57"/>
        <v>779.73563156979901</v>
      </c>
      <c r="I473" s="27">
        <f t="shared" si="58"/>
        <v>0.01</v>
      </c>
      <c r="J473" s="15">
        <f t="shared" si="59"/>
        <v>-1.0396475087597319</v>
      </c>
      <c r="K473" s="17">
        <f t="shared" si="60"/>
        <v>2.5649719200000001</v>
      </c>
      <c r="L473" s="17">
        <f t="shared" si="61"/>
        <v>1.5253571908000667</v>
      </c>
      <c r="M473" s="17">
        <f t="shared" si="62"/>
        <v>1.3111683034391295</v>
      </c>
      <c r="N473" s="14">
        <f t="shared" si="63"/>
        <v>89.624375259209032</v>
      </c>
    </row>
    <row r="474" spans="6:14">
      <c r="F474" s="16">
        <f>Zcoupled!$F473</f>
        <v>1704</v>
      </c>
      <c r="G474" s="14">
        <f t="shared" si="56"/>
        <v>1927.1217600000002</v>
      </c>
      <c r="H474" s="19">
        <f t="shared" si="57"/>
        <v>778.36285757055634</v>
      </c>
      <c r="I474" s="27">
        <f t="shared" si="58"/>
        <v>0.01</v>
      </c>
      <c r="J474" s="15">
        <f t="shared" si="59"/>
        <v>-1.0378171434274084</v>
      </c>
      <c r="K474" s="17">
        <f t="shared" si="60"/>
        <v>2.5694956800000002</v>
      </c>
      <c r="L474" s="17">
        <f t="shared" si="61"/>
        <v>1.5317111801502123</v>
      </c>
      <c r="M474" s="17">
        <f t="shared" si="62"/>
        <v>1.3057291909326296</v>
      </c>
      <c r="N474" s="14">
        <f t="shared" si="63"/>
        <v>89.625933483510764</v>
      </c>
    </row>
    <row r="475" spans="6:14">
      <c r="F475" s="16">
        <f>Zcoupled!$F474</f>
        <v>1707</v>
      </c>
      <c r="G475" s="14">
        <f t="shared" si="56"/>
        <v>1930.51458</v>
      </c>
      <c r="H475" s="19">
        <f t="shared" si="57"/>
        <v>776.99490878747986</v>
      </c>
      <c r="I475" s="27">
        <f t="shared" si="58"/>
        <v>0.01</v>
      </c>
      <c r="J475" s="15">
        <f t="shared" si="59"/>
        <v>-1.0359932117166397</v>
      </c>
      <c r="K475" s="17">
        <f t="shared" si="60"/>
        <v>2.5740194399999998</v>
      </c>
      <c r="L475" s="17">
        <f t="shared" si="61"/>
        <v>1.5380587371383247</v>
      </c>
      <c r="M475" s="17">
        <f t="shared" si="62"/>
        <v>1.3003404562566656</v>
      </c>
      <c r="N475" s="14">
        <f t="shared" si="63"/>
        <v>89.627477275045464</v>
      </c>
    </row>
    <row r="476" spans="6:14">
      <c r="F476" s="16">
        <f>Zcoupled!$F475</f>
        <v>1710</v>
      </c>
      <c r="G476" s="14">
        <f t="shared" si="56"/>
        <v>1933.9074000000001</v>
      </c>
      <c r="H476" s="19">
        <f t="shared" si="57"/>
        <v>775.63175982469477</v>
      </c>
      <c r="I476" s="27">
        <f t="shared" si="58"/>
        <v>0.01</v>
      </c>
      <c r="J476" s="15">
        <f t="shared" si="59"/>
        <v>-1.0341756797662598</v>
      </c>
      <c r="K476" s="17">
        <f t="shared" si="60"/>
        <v>2.5785432000000004</v>
      </c>
      <c r="L476" s="17">
        <f t="shared" si="61"/>
        <v>1.5443998956076477</v>
      </c>
      <c r="M476" s="17">
        <f t="shared" si="62"/>
        <v>1.2950013825357682</v>
      </c>
      <c r="N476" s="14">
        <f t="shared" si="63"/>
        <v>89.629006839195782</v>
      </c>
    </row>
    <row r="477" spans="6:14">
      <c r="F477" s="16">
        <f>Zcoupled!$F476</f>
        <v>1713</v>
      </c>
      <c r="G477" s="14">
        <f t="shared" si="56"/>
        <v>1937.3002200000001</v>
      </c>
      <c r="H477" s="19">
        <f t="shared" si="57"/>
        <v>774.2733854642313</v>
      </c>
      <c r="I477" s="27">
        <f t="shared" si="58"/>
        <v>0.01</v>
      </c>
      <c r="J477" s="15">
        <f t="shared" si="59"/>
        <v>-1.0323645139523083</v>
      </c>
      <c r="K477" s="17">
        <f t="shared" si="60"/>
        <v>2.58306696</v>
      </c>
      <c r="L477" s="17">
        <f t="shared" si="61"/>
        <v>1.5507346891645566</v>
      </c>
      <c r="M477" s="17">
        <f t="shared" si="62"/>
        <v>1.2897112665206971</v>
      </c>
      <c r="N477" s="14">
        <f t="shared" si="63"/>
        <v>89.630522377440514</v>
      </c>
    </row>
    <row r="478" spans="6:14">
      <c r="F478" s="16">
        <f>Zcoupled!$F477</f>
        <v>1716</v>
      </c>
      <c r="G478" s="14">
        <f t="shared" si="56"/>
        <v>1940.6930400000001</v>
      </c>
      <c r="H478" s="19">
        <f t="shared" si="57"/>
        <v>772.91976066446864</v>
      </c>
      <c r="I478" s="27">
        <f t="shared" si="58"/>
        <v>0.01</v>
      </c>
      <c r="J478" s="15">
        <f t="shared" si="59"/>
        <v>-1.0305596808859581</v>
      </c>
      <c r="K478" s="17">
        <f t="shared" si="60"/>
        <v>2.5875907199999997</v>
      </c>
      <c r="L478" s="17">
        <f t="shared" si="61"/>
        <v>1.5570631511806297</v>
      </c>
      <c r="M478" s="17">
        <f t="shared" si="62"/>
        <v>1.2844694182657379</v>
      </c>
      <c r="N478" s="14">
        <f t="shared" si="63"/>
        <v>89.632024087446851</v>
      </c>
    </row>
    <row r="479" spans="6:14">
      <c r="F479" s="16">
        <f>Zcoupled!$F478</f>
        <v>1719</v>
      </c>
      <c r="G479" s="14">
        <f t="shared" si="56"/>
        <v>1944.0858600000001</v>
      </c>
      <c r="H479" s="19">
        <f t="shared" si="57"/>
        <v>771.57086055859702</v>
      </c>
      <c r="I479" s="27">
        <f t="shared" si="58"/>
        <v>0.01</v>
      </c>
      <c r="J479" s="15">
        <f t="shared" si="59"/>
        <v>-1.0287611474114624</v>
      </c>
      <c r="K479" s="17">
        <f t="shared" si="60"/>
        <v>2.5921144799999998</v>
      </c>
      <c r="L479" s="17">
        <f t="shared" si="61"/>
        <v>1.5633853147946881</v>
      </c>
      <c r="M479" s="17">
        <f t="shared" si="62"/>
        <v>1.279275160815138</v>
      </c>
      <c r="N479" s="14">
        <f t="shared" si="63"/>
        <v>89.633512163160333</v>
      </c>
    </row>
    <row r="480" spans="6:14">
      <c r="F480" s="16">
        <f>Zcoupled!$F479</f>
        <v>1722</v>
      </c>
      <c r="G480" s="14">
        <f t="shared" si="56"/>
        <v>1947.4786800000002</v>
      </c>
      <c r="H480" s="19">
        <f t="shared" si="57"/>
        <v>770.22666045309415</v>
      </c>
      <c r="I480" s="27">
        <f t="shared" si="58"/>
        <v>0.01</v>
      </c>
      <c r="J480" s="15">
        <f t="shared" si="59"/>
        <v>-1.0269688806041255</v>
      </c>
      <c r="K480" s="17">
        <f t="shared" si="60"/>
        <v>2.5966382399999999</v>
      </c>
      <c r="L480" s="17">
        <f t="shared" si="61"/>
        <v>1.5697012129148193</v>
      </c>
      <c r="M480" s="17">
        <f t="shared" si="62"/>
        <v>1.2741278298983714</v>
      </c>
      <c r="N480" s="14">
        <f t="shared" si="63"/>
        <v>89.634986794892129</v>
      </c>
    </row>
    <row r="481" spans="6:14">
      <c r="F481" s="16">
        <f>Zcoupled!$F480</f>
        <v>1725</v>
      </c>
      <c r="G481" s="14">
        <f t="shared" si="56"/>
        <v>1950.8715000000002</v>
      </c>
      <c r="H481" s="19">
        <f t="shared" si="57"/>
        <v>768.88713582621915</v>
      </c>
      <c r="I481" s="27">
        <f t="shared" si="58"/>
        <v>0.01</v>
      </c>
      <c r="J481" s="15">
        <f t="shared" si="59"/>
        <v>-1.0251828477682923</v>
      </c>
      <c r="K481" s="17">
        <f t="shared" si="60"/>
        <v>2.601162</v>
      </c>
      <c r="L481" s="17">
        <f t="shared" si="61"/>
        <v>1.5760108782203797</v>
      </c>
      <c r="M481" s="17">
        <f t="shared" si="62"/>
        <v>1.2690267736339396</v>
      </c>
      <c r="N481" s="14">
        <f t="shared" si="63"/>
        <v>89.636448169403891</v>
      </c>
    </row>
    <row r="482" spans="6:14">
      <c r="F482" s="16">
        <f>Zcoupled!$F481</f>
        <v>1728</v>
      </c>
      <c r="G482" s="14">
        <f t="shared" si="56"/>
        <v>1954.2643200000002</v>
      </c>
      <c r="H482" s="19">
        <f t="shared" si="57"/>
        <v>767.55226232652092</v>
      </c>
      <c r="I482" s="27">
        <f t="shared" si="58"/>
        <v>0.01</v>
      </c>
      <c r="J482" s="15">
        <f t="shared" si="59"/>
        <v>-1.0234030164353611</v>
      </c>
      <c r="K482" s="17">
        <f t="shared" si="60"/>
        <v>2.6056857600000001</v>
      </c>
      <c r="L482" s="17">
        <f t="shared" si="61"/>
        <v>1.5823143431639748</v>
      </c>
      <c r="M482" s="17">
        <f t="shared" si="62"/>
        <v>1.2639713522414431</v>
      </c>
      <c r="N482" s="14">
        <f t="shared" si="63"/>
        <v>89.637896469990253</v>
      </c>
    </row>
    <row r="483" spans="6:14">
      <c r="F483" s="16">
        <f>Zcoupled!$F482</f>
        <v>1731</v>
      </c>
      <c r="G483" s="14">
        <f t="shared" si="56"/>
        <v>1957.65714</v>
      </c>
      <c r="H483" s="19">
        <f t="shared" si="57"/>
        <v>766.22201577136229</v>
      </c>
      <c r="I483" s="27">
        <f t="shared" si="58"/>
        <v>0.01</v>
      </c>
      <c r="J483" s="15">
        <f t="shared" si="59"/>
        <v>-1.0216293543618165</v>
      </c>
      <c r="K483" s="17">
        <f t="shared" si="60"/>
        <v>2.6102095200000002</v>
      </c>
      <c r="L483" s="17">
        <f t="shared" si="61"/>
        <v>1.58861163997342</v>
      </c>
      <c r="M483" s="17">
        <f t="shared" si="62"/>
        <v>1.258960937761644</v>
      </c>
      <c r="N483" s="14">
        <f t="shared" si="63"/>
        <v>89.639331876559069</v>
      </c>
    </row>
    <row r="484" spans="6:14">
      <c r="F484" s="16">
        <f>Zcoupled!$F483</f>
        <v>1734</v>
      </c>
      <c r="G484" s="14">
        <f t="shared" si="56"/>
        <v>1961.0499600000001</v>
      </c>
      <c r="H484" s="19">
        <f t="shared" si="57"/>
        <v>764.8963721454603</v>
      </c>
      <c r="I484" s="27">
        <f t="shared" si="58"/>
        <v>0.01</v>
      </c>
      <c r="J484" s="15">
        <f t="shared" si="59"/>
        <v>-1.0198618295272803</v>
      </c>
      <c r="K484" s="17">
        <f t="shared" si="60"/>
        <v>2.6147332799999998</v>
      </c>
      <c r="L484" s="17">
        <f t="shared" si="61"/>
        <v>1.5949028006536814</v>
      </c>
      <c r="M484" s="17">
        <f t="shared" si="62"/>
        <v>1.2539949137842674</v>
      </c>
      <c r="N484" s="14">
        <f t="shared" si="63"/>
        <v>89.640754565709358</v>
      </c>
    </row>
    <row r="485" spans="6:14">
      <c r="F485" s="16">
        <f>Zcoupled!$F484</f>
        <v>1737</v>
      </c>
      <c r="G485" s="14">
        <f t="shared" si="56"/>
        <v>1964.4427800000001</v>
      </c>
      <c r="H485" s="19">
        <f t="shared" si="57"/>
        <v>763.57530759944041</v>
      </c>
      <c r="I485" s="27">
        <f t="shared" si="58"/>
        <v>0.01</v>
      </c>
      <c r="J485" s="15">
        <f t="shared" si="59"/>
        <v>-1.0181004101325872</v>
      </c>
      <c r="K485" s="17">
        <f t="shared" si="60"/>
        <v>2.6192570400000004</v>
      </c>
      <c r="L485" s="17">
        <f t="shared" si="61"/>
        <v>1.6011878569887958</v>
      </c>
      <c r="M485" s="17">
        <f t="shared" si="62"/>
        <v>1.2490726751832935</v>
      </c>
      <c r="N485" s="14">
        <f t="shared" si="63"/>
        <v>89.642164710807151</v>
      </c>
    </row>
    <row r="486" spans="6:14">
      <c r="F486" s="16">
        <f>Zcoupled!$F485</f>
        <v>1740</v>
      </c>
      <c r="G486" s="14">
        <f t="shared" si="56"/>
        <v>1967.8356000000001</v>
      </c>
      <c r="H486" s="19">
        <f t="shared" si="57"/>
        <v>762.25879844840699</v>
      </c>
      <c r="I486" s="27">
        <f t="shared" si="58"/>
        <v>0.01</v>
      </c>
      <c r="J486" s="15">
        <f t="shared" si="59"/>
        <v>-1.016345064597876</v>
      </c>
      <c r="K486" s="17">
        <f t="shared" si="60"/>
        <v>2.6237808</v>
      </c>
      <c r="L486" s="17">
        <f t="shared" si="61"/>
        <v>1.6074668405437693</v>
      </c>
      <c r="M486" s="17">
        <f t="shared" si="62"/>
        <v>1.2441936278594994</v>
      </c>
      <c r="N486" s="14">
        <f t="shared" si="63"/>
        <v>89.643562482059295</v>
      </c>
    </row>
    <row r="487" spans="6:14">
      <c r="F487" s="16">
        <f>Zcoupled!$F486</f>
        <v>1743</v>
      </c>
      <c r="G487" s="14">
        <f t="shared" si="56"/>
        <v>1971.2284200000001</v>
      </c>
      <c r="H487" s="19">
        <f t="shared" si="57"/>
        <v>760.94682117052673</v>
      </c>
      <c r="I487" s="27">
        <f t="shared" si="58"/>
        <v>0.01</v>
      </c>
      <c r="J487" s="15">
        <f t="shared" si="59"/>
        <v>-1.0145957615607022</v>
      </c>
      <c r="K487" s="17">
        <f t="shared" si="60"/>
        <v>2.6283045600000001</v>
      </c>
      <c r="L487" s="17">
        <f t="shared" si="61"/>
        <v>1.613739782666463</v>
      </c>
      <c r="M487" s="17">
        <f t="shared" si="62"/>
        <v>1.2393571884900179</v>
      </c>
      <c r="N487" s="14">
        <f t="shared" si="63"/>
        <v>89.644948046585156</v>
      </c>
    </row>
    <row r="488" spans="6:14">
      <c r="F488" s="16">
        <f>Zcoupled!$F487</f>
        <v>1746</v>
      </c>
      <c r="G488" s="14">
        <f t="shared" si="56"/>
        <v>1974.6212400000002</v>
      </c>
      <c r="H488" s="19">
        <f t="shared" si="57"/>
        <v>759.63935240562898</v>
      </c>
      <c r="I488" s="27">
        <f t="shared" si="58"/>
        <v>0.01</v>
      </c>
      <c r="J488" s="15">
        <f t="shared" si="59"/>
        <v>-1.0128524698741719</v>
      </c>
      <c r="K488" s="17">
        <f t="shared" si="60"/>
        <v>2.6328283199999998</v>
      </c>
      <c r="L488" s="17">
        <f t="shared" si="61"/>
        <v>1.620006714489449</v>
      </c>
      <c r="M488" s="17">
        <f t="shared" si="62"/>
        <v>1.234562784284698</v>
      </c>
      <c r="N488" s="14">
        <f t="shared" si="63"/>
        <v>89.646321568486471</v>
      </c>
    </row>
    <row r="489" spans="6:14">
      <c r="F489" s="16">
        <f>Zcoupled!$F488</f>
        <v>1749</v>
      </c>
      <c r="G489" s="14">
        <f t="shared" si="56"/>
        <v>1978.0140600000002</v>
      </c>
      <c r="H489" s="19">
        <f t="shared" si="57"/>
        <v>758.33636895381824</v>
      </c>
      <c r="I489" s="27">
        <f t="shared" si="58"/>
        <v>0.01</v>
      </c>
      <c r="J489" s="15">
        <f t="shared" si="59"/>
        <v>-1.0111151586050908</v>
      </c>
      <c r="K489" s="17">
        <f t="shared" si="60"/>
        <v>2.6373520799999999</v>
      </c>
      <c r="L489" s="17">
        <f t="shared" si="61"/>
        <v>1.626267666931859</v>
      </c>
      <c r="M489" s="17">
        <f t="shared" si="62"/>
        <v>1.2298098527490435</v>
      </c>
      <c r="N489" s="14">
        <f t="shared" si="63"/>
        <v>89.64768320891524</v>
      </c>
    </row>
    <row r="490" spans="6:14">
      <c r="F490" s="16">
        <f>Zcoupled!$F489</f>
        <v>1752</v>
      </c>
      <c r="G490" s="14">
        <f t="shared" si="56"/>
        <v>1981.4068800000002</v>
      </c>
      <c r="H490" s="19">
        <f t="shared" si="57"/>
        <v>757.03784777410283</v>
      </c>
      <c r="I490" s="27">
        <f t="shared" si="58"/>
        <v>0.01</v>
      </c>
      <c r="J490" s="15">
        <f t="shared" si="59"/>
        <v>-1.0093837970321369</v>
      </c>
      <c r="K490" s="17">
        <f t="shared" si="60"/>
        <v>2.64187584</v>
      </c>
      <c r="L490" s="17">
        <f t="shared" si="61"/>
        <v>1.6325226707012028</v>
      </c>
      <c r="M490" s="17">
        <f t="shared" si="62"/>
        <v>1.2250978414535327</v>
      </c>
      <c r="N490" s="14">
        <f t="shared" si="63"/>
        <v>89.649033126139798</v>
      </c>
    </row>
    <row r="491" spans="6:14">
      <c r="F491" s="16">
        <f>Zcoupled!$F490</f>
        <v>1755</v>
      </c>
      <c r="G491" s="14">
        <f t="shared" si="56"/>
        <v>1984.7997</v>
      </c>
      <c r="H491" s="19">
        <f t="shared" si="57"/>
        <v>755.74376598303593</v>
      </c>
      <c r="I491" s="27">
        <f t="shared" si="58"/>
        <v>0.01</v>
      </c>
      <c r="J491" s="15">
        <f t="shared" si="59"/>
        <v>-1.0076583546440478</v>
      </c>
      <c r="K491" s="17">
        <f t="shared" si="60"/>
        <v>2.6463996000000001</v>
      </c>
      <c r="L491" s="17">
        <f t="shared" si="61"/>
        <v>1.6387717562951765</v>
      </c>
      <c r="M491" s="17">
        <f t="shared" si="62"/>
        <v>1.2204262078091117</v>
      </c>
      <c r="N491" s="14">
        <f t="shared" si="63"/>
        <v>89.650371475609205</v>
      </c>
    </row>
    <row r="492" spans="6:14">
      <c r="F492" s="16">
        <f>Zcoupled!$F491</f>
        <v>1758</v>
      </c>
      <c r="G492" s="14">
        <f t="shared" si="56"/>
        <v>1988.1925200000001</v>
      </c>
      <c r="H492" s="19">
        <f t="shared" si="57"/>
        <v>754.4541008533721</v>
      </c>
      <c r="I492" s="27">
        <f t="shared" si="58"/>
        <v>0.01</v>
      </c>
      <c r="J492" s="15">
        <f t="shared" si="59"/>
        <v>-1.0059388011378294</v>
      </c>
      <c r="K492" s="17">
        <f t="shared" si="60"/>
        <v>2.6509233600000002</v>
      </c>
      <c r="L492" s="17">
        <f t="shared" si="61"/>
        <v>1.6450149540034493</v>
      </c>
      <c r="M492" s="17">
        <f t="shared" si="62"/>
        <v>1.2157944188486729</v>
      </c>
      <c r="N492" s="14">
        <f t="shared" si="63"/>
        <v>89.651698410015811</v>
      </c>
    </row>
    <row r="493" spans="6:14">
      <c r="F493" s="16">
        <f>Zcoupled!$F492</f>
        <v>1761</v>
      </c>
      <c r="G493" s="14">
        <f t="shared" si="56"/>
        <v>1991.5853400000001</v>
      </c>
      <c r="H493" s="19">
        <f t="shared" si="57"/>
        <v>753.16882981273602</v>
      </c>
      <c r="I493" s="27">
        <f t="shared" si="58"/>
        <v>0.01</v>
      </c>
      <c r="J493" s="15">
        <f t="shared" si="59"/>
        <v>-1.0042251064169814</v>
      </c>
      <c r="K493" s="17">
        <f t="shared" si="60"/>
        <v>2.6554471199999998</v>
      </c>
      <c r="L493" s="17">
        <f t="shared" si="61"/>
        <v>1.6512522939094312</v>
      </c>
      <c r="M493" s="17">
        <f t="shared" si="62"/>
        <v>1.2112019510143355</v>
      </c>
      <c r="N493" s="14">
        <f t="shared" si="63"/>
        <v>89.653014079356169</v>
      </c>
    </row>
    <row r="494" spans="6:14">
      <c r="F494" s="16">
        <f>Zcoupled!$F493</f>
        <v>1764</v>
      </c>
      <c r="G494" s="14">
        <f t="shared" si="56"/>
        <v>1994.9781600000001</v>
      </c>
      <c r="H494" s="19">
        <f t="shared" si="57"/>
        <v>751.88793044230613</v>
      </c>
      <c r="I494" s="27">
        <f t="shared" si="58"/>
        <v>0.01</v>
      </c>
      <c r="J494" s="15">
        <f t="shared" si="59"/>
        <v>-1.0025172405897416</v>
      </c>
      <c r="K494" s="17">
        <f t="shared" si="60"/>
        <v>2.6599708800000004</v>
      </c>
      <c r="L494" s="17">
        <f t="shared" si="61"/>
        <v>1.6574838058920252</v>
      </c>
      <c r="M494" s="17">
        <f t="shared" si="62"/>
        <v>1.2066482899503439</v>
      </c>
      <c r="N494" s="14">
        <f t="shared" si="63"/>
        <v>89.654318630990431</v>
      </c>
    </row>
    <row r="495" spans="6:14">
      <c r="F495" s="16">
        <f>Zcoupled!$F494</f>
        <v>1767</v>
      </c>
      <c r="G495" s="14">
        <f t="shared" si="56"/>
        <v>1998.3709800000001</v>
      </c>
      <c r="H495" s="19">
        <f t="shared" si="57"/>
        <v>750.61138047551117</v>
      </c>
      <c r="I495" s="27">
        <f t="shared" si="58"/>
        <v>0.01</v>
      </c>
      <c r="J495" s="15">
        <f t="shared" si="59"/>
        <v>-1.0008151739673481</v>
      </c>
      <c r="K495" s="17">
        <f t="shared" si="60"/>
        <v>2.6644946399999996</v>
      </c>
      <c r="L495" s="17">
        <f t="shared" si="61"/>
        <v>1.6637095196273564</v>
      </c>
      <c r="M495" s="17">
        <f t="shared" si="62"/>
        <v>1.202132930301419</v>
      </c>
      <c r="N495" s="14">
        <f t="shared" si="63"/>
        <v>89.655612209700124</v>
      </c>
    </row>
    <row r="496" spans="6:14">
      <c r="F496" s="16">
        <f>Zcoupled!$F495</f>
        <v>1770</v>
      </c>
      <c r="G496" s="14">
        <f t="shared" si="56"/>
        <v>2001.7638000000002</v>
      </c>
      <c r="H496" s="19">
        <f t="shared" si="57"/>
        <v>749.33915779673907</v>
      </c>
      <c r="I496" s="27">
        <f t="shared" si="58"/>
        <v>0.01</v>
      </c>
      <c r="J496" s="15">
        <f t="shared" si="59"/>
        <v>-0.99911887706231861</v>
      </c>
      <c r="K496" s="17">
        <f t="shared" si="60"/>
        <v>2.6690184000000001</v>
      </c>
      <c r="L496" s="17">
        <f t="shared" si="61"/>
        <v>1.6699294645904947</v>
      </c>
      <c r="M496" s="17">
        <f t="shared" si="62"/>
        <v>1.1976553755163821</v>
      </c>
      <c r="N496" s="14">
        <f t="shared" si="63"/>
        <v>89.656894957744356</v>
      </c>
    </row>
    <row r="497" spans="6:14">
      <c r="F497" s="16">
        <f>Zcoupled!$F496</f>
        <v>1773</v>
      </c>
      <c r="G497" s="14">
        <f t="shared" si="56"/>
        <v>2005.1566200000002</v>
      </c>
      <c r="H497" s="19">
        <f t="shared" si="57"/>
        <v>748.07124044006105</v>
      </c>
      <c r="I497" s="27">
        <f t="shared" si="58"/>
        <v>0.01</v>
      </c>
      <c r="J497" s="15">
        <f t="shared" si="59"/>
        <v>-0.99742832058674791</v>
      </c>
      <c r="K497" s="17">
        <f t="shared" si="60"/>
        <v>2.6735421599999998</v>
      </c>
      <c r="L497" s="17">
        <f t="shared" si="61"/>
        <v>1.6761436700571442</v>
      </c>
      <c r="M497" s="17">
        <f t="shared" si="62"/>
        <v>1.1932151376569138</v>
      </c>
      <c r="N497" s="14">
        <f t="shared" si="63"/>
        <v>89.658167014914667</v>
      </c>
    </row>
    <row r="498" spans="6:14">
      <c r="F498" s="16">
        <f>Zcoupled!$F497</f>
        <v>1776</v>
      </c>
      <c r="G498" s="14">
        <f t="shared" si="56"/>
        <v>2008.5494400000002</v>
      </c>
      <c r="H498" s="19">
        <f t="shared" si="57"/>
        <v>746.80760658796623</v>
      </c>
      <c r="I498" s="27">
        <f t="shared" si="58"/>
        <v>0.01</v>
      </c>
      <c r="J498" s="15">
        <f t="shared" si="59"/>
        <v>-0.99574347545062158</v>
      </c>
      <c r="K498" s="17">
        <f t="shared" si="60"/>
        <v>2.6780659200000003</v>
      </c>
      <c r="L498" s="17">
        <f t="shared" si="61"/>
        <v>1.6823521651053319</v>
      </c>
      <c r="M498" s="17">
        <f t="shared" si="62"/>
        <v>1.1888117372112634</v>
      </c>
      <c r="N498" s="14">
        <f t="shared" si="63"/>
        <v>89.659428518588328</v>
      </c>
    </row>
    <row r="499" spans="6:14">
      <c r="F499" s="16">
        <f>Zcoupled!$F498</f>
        <v>1779</v>
      </c>
      <c r="G499" s="14">
        <f t="shared" si="56"/>
        <v>2011.94226</v>
      </c>
      <c r="H499" s="19">
        <f t="shared" si="57"/>
        <v>745.54823457011139</v>
      </c>
      <c r="I499" s="27">
        <f t="shared" si="58"/>
        <v>0.01</v>
      </c>
      <c r="J499" s="15">
        <f t="shared" si="59"/>
        <v>-0.99406431276014851</v>
      </c>
      <c r="K499" s="17">
        <f t="shared" si="60"/>
        <v>2.68258968</v>
      </c>
      <c r="L499" s="17">
        <f t="shared" si="61"/>
        <v>1.6885549786170646</v>
      </c>
      <c r="M499" s="17">
        <f t="shared" si="62"/>
        <v>1.1844447029127891</v>
      </c>
      <c r="N499" s="14">
        <f t="shared" si="63"/>
        <v>89.660679603780466</v>
      </c>
    </row>
    <row r="500" spans="6:14">
      <c r="F500" s="16">
        <f>Zcoupled!$F499</f>
        <v>1782</v>
      </c>
      <c r="G500" s="14">
        <f t="shared" si="56"/>
        <v>2015.3350800000001</v>
      </c>
      <c r="H500" s="19">
        <f t="shared" si="57"/>
        <v>744.2931028620809</v>
      </c>
      <c r="I500" s="27">
        <f t="shared" si="58"/>
        <v>0.01</v>
      </c>
      <c r="J500" s="15">
        <f t="shared" si="59"/>
        <v>-0.99239080381610778</v>
      </c>
      <c r="K500" s="17">
        <f t="shared" si="60"/>
        <v>2.6871134400000001</v>
      </c>
      <c r="L500" s="17">
        <f t="shared" si="61"/>
        <v>1.6947521392799838</v>
      </c>
      <c r="M500" s="17">
        <f t="shared" si="62"/>
        <v>1.1801135715631554</v>
      </c>
      <c r="N500" s="14">
        <f t="shared" si="63"/>
        <v>89.661920403194543</v>
      </c>
    </row>
    <row r="501" spans="6:14">
      <c r="F501" s="16">
        <f>Zcoupled!$F500</f>
        <v>1785</v>
      </c>
      <c r="G501" s="14">
        <f t="shared" si="56"/>
        <v>2018.7279000000001</v>
      </c>
      <c r="H501" s="19">
        <f t="shared" si="57"/>
        <v>743.04219008416146</v>
      </c>
      <c r="I501" s="27">
        <f t="shared" si="58"/>
        <v>0.01</v>
      </c>
      <c r="J501" s="15">
        <f t="shared" si="59"/>
        <v>-0.99072292011221519</v>
      </c>
      <c r="K501" s="17">
        <f t="shared" si="60"/>
        <v>2.6916371999999997</v>
      </c>
      <c r="L501" s="17">
        <f t="shared" si="61"/>
        <v>1.7009436755889893</v>
      </c>
      <c r="M501" s="17">
        <f t="shared" si="62"/>
        <v>1.1758178878600762</v>
      </c>
      <c r="N501" s="14">
        <f t="shared" si="63"/>
        <v>89.663151047271867</v>
      </c>
    </row>
    <row r="502" spans="6:14">
      <c r="F502" s="16">
        <f>Zcoupled!$F501</f>
        <v>1788</v>
      </c>
      <c r="G502" s="14">
        <f t="shared" si="56"/>
        <v>2022.1207200000001</v>
      </c>
      <c r="H502" s="19">
        <f t="shared" si="57"/>
        <v>741.79547500012757</v>
      </c>
      <c r="I502" s="27">
        <f t="shared" si="58"/>
        <v>0.01</v>
      </c>
      <c r="J502" s="15">
        <f t="shared" si="59"/>
        <v>-0.98906063333350336</v>
      </c>
      <c r="K502" s="17">
        <f t="shared" si="60"/>
        <v>2.6961609600000003</v>
      </c>
      <c r="L502" s="17">
        <f t="shared" si="61"/>
        <v>1.7071296158478597</v>
      </c>
      <c r="M502" s="17">
        <f t="shared" si="62"/>
        <v>1.1715572042294422</v>
      </c>
      <c r="N502" s="14">
        <f t="shared" si="63"/>
        <v>89.66437166423961</v>
      </c>
    </row>
    <row r="503" spans="6:14">
      <c r="F503" s="16">
        <f>Zcoupled!$F502</f>
        <v>1791</v>
      </c>
      <c r="G503" s="14">
        <f t="shared" si="56"/>
        <v>2025.5135400000001</v>
      </c>
      <c r="H503" s="19">
        <f t="shared" si="57"/>
        <v>740.55293651604029</v>
      </c>
      <c r="I503" s="27">
        <f t="shared" si="58"/>
        <v>0.01</v>
      </c>
      <c r="J503" s="15">
        <f t="shared" si="59"/>
        <v>-0.98740391535472027</v>
      </c>
      <c r="K503" s="17">
        <f t="shared" si="60"/>
        <v>2.7006847199999999</v>
      </c>
      <c r="L503" s="17">
        <f t="shared" si="61"/>
        <v>1.7133099881708438</v>
      </c>
      <c r="M503" s="17">
        <f t="shared" si="62"/>
        <v>1.1673310806617259</v>
      </c>
      <c r="N503" s="14">
        <f t="shared" si="63"/>
        <v>89.66558238015763</v>
      </c>
    </row>
    <row r="504" spans="6:14">
      <c r="F504" s="16">
        <f>Zcoupled!$F503</f>
        <v>1794</v>
      </c>
      <c r="G504" s="14">
        <f t="shared" si="56"/>
        <v>2028.9063600000002</v>
      </c>
      <c r="H504" s="19">
        <f t="shared" si="57"/>
        <v>739.31455367905698</v>
      </c>
      <c r="I504" s="27">
        <f t="shared" si="58"/>
        <v>0.01</v>
      </c>
      <c r="J504" s="15">
        <f t="shared" si="59"/>
        <v>-0.98575273823874243</v>
      </c>
      <c r="K504" s="17">
        <f t="shared" si="60"/>
        <v>2.7052084799999996</v>
      </c>
      <c r="L504" s="17">
        <f t="shared" si="61"/>
        <v>1.7194848204842506</v>
      </c>
      <c r="M504" s="17">
        <f t="shared" si="62"/>
        <v>1.1631390845525169</v>
      </c>
      <c r="N504" s="14">
        <f t="shared" si="63"/>
        <v>89.666783318964335</v>
      </c>
    </row>
    <row r="505" spans="6:14">
      <c r="F505" s="16">
        <f>Zcoupled!$F504</f>
        <v>1797</v>
      </c>
      <c r="G505" s="14">
        <f t="shared" si="56"/>
        <v>2032.2991800000002</v>
      </c>
      <c r="H505" s="19">
        <f t="shared" si="57"/>
        <v>738.08030567625383</v>
      </c>
      <c r="I505" s="27">
        <f t="shared" si="58"/>
        <v>0.01</v>
      </c>
      <c r="J505" s="15">
        <f t="shared" si="59"/>
        <v>-0.98410707423500499</v>
      </c>
      <c r="K505" s="17">
        <f t="shared" si="60"/>
        <v>2.7097322400000001</v>
      </c>
      <c r="L505" s="17">
        <f t="shared" si="61"/>
        <v>1.7256541405280106</v>
      </c>
      <c r="M505" s="17">
        <f t="shared" si="62"/>
        <v>1.1589807905470826</v>
      </c>
      <c r="N505" s="14">
        <f t="shared" si="63"/>
        <v>89.667974602520971</v>
      </c>
    </row>
    <row r="506" spans="6:14">
      <c r="F506" s="16">
        <f>Zcoupled!$F505</f>
        <v>1800</v>
      </c>
      <c r="G506" s="14">
        <f t="shared" si="56"/>
        <v>2035.6920000000002</v>
      </c>
      <c r="H506" s="19">
        <f t="shared" si="57"/>
        <v>736.85017183346008</v>
      </c>
      <c r="I506" s="27">
        <f t="shared" si="58"/>
        <v>0.01</v>
      </c>
      <c r="J506" s="15">
        <f t="shared" si="59"/>
        <v>-0.98246689577794666</v>
      </c>
      <c r="K506" s="17">
        <f t="shared" si="60"/>
        <v>2.7142559999999998</v>
      </c>
      <c r="L506" s="17">
        <f t="shared" si="61"/>
        <v>1.7318179758572267</v>
      </c>
      <c r="M506" s="17">
        <f t="shared" si="62"/>
        <v>1.1548557803888291</v>
      </c>
      <c r="N506" s="14">
        <f t="shared" si="63"/>
        <v>89.669156350655271</v>
      </c>
    </row>
    <row r="507" spans="6:14">
      <c r="F507" s="16">
        <f>Zcoupled!$F506</f>
        <v>1803</v>
      </c>
      <c r="G507" s="14">
        <f t="shared" si="56"/>
        <v>2039.08482</v>
      </c>
      <c r="H507" s="19">
        <f t="shared" si="57"/>
        <v>735.62413161410313</v>
      </c>
      <c r="I507" s="27">
        <f t="shared" si="58"/>
        <v>0.01</v>
      </c>
      <c r="J507" s="15">
        <f t="shared" si="59"/>
        <v>-0.98083217548547097</v>
      </c>
      <c r="K507" s="17">
        <f t="shared" si="60"/>
        <v>2.7187797600000003</v>
      </c>
      <c r="L507" s="17">
        <f t="shared" si="61"/>
        <v>1.737976353843713</v>
      </c>
      <c r="M507" s="17">
        <f t="shared" si="62"/>
        <v>1.1507636427715457</v>
      </c>
      <c r="N507" s="14">
        <f t="shared" si="63"/>
        <v>89.670328681203642</v>
      </c>
    </row>
    <row r="508" spans="6:14">
      <c r="F508" s="16">
        <f>Zcoupled!$F507</f>
        <v>1806</v>
      </c>
      <c r="G508" s="14">
        <f t="shared" si="56"/>
        <v>2042.4776400000001</v>
      </c>
      <c r="H508" s="19">
        <f t="shared" si="57"/>
        <v>734.40216461806654</v>
      </c>
      <c r="I508" s="27">
        <f t="shared" si="58"/>
        <v>0.01</v>
      </c>
      <c r="J508" s="15">
        <f t="shared" si="59"/>
        <v>-0.97920288615742201</v>
      </c>
      <c r="K508" s="17">
        <f t="shared" si="60"/>
        <v>2.72330352</v>
      </c>
      <c r="L508" s="17">
        <f t="shared" si="61"/>
        <v>1.744129301677511</v>
      </c>
      <c r="M508" s="17">
        <f t="shared" si="62"/>
        <v>1.146703973195331</v>
      </c>
      <c r="N508" s="14">
        <f t="shared" si="63"/>
        <v>89.671491710052507</v>
      </c>
    </row>
    <row r="509" spans="6:14">
      <c r="F509" s="16">
        <f>Zcoupled!$F508</f>
        <v>1809</v>
      </c>
      <c r="G509" s="14">
        <f t="shared" si="56"/>
        <v>2045.8704600000001</v>
      </c>
      <c r="H509" s="19">
        <f t="shared" si="57"/>
        <v>733.1842505805572</v>
      </c>
      <c r="I509" s="27">
        <f t="shared" si="58"/>
        <v>0.01</v>
      </c>
      <c r="J509" s="15">
        <f t="shared" si="59"/>
        <v>-0.97757900077407633</v>
      </c>
      <c r="K509" s="17">
        <f t="shared" si="60"/>
        <v>2.7278272800000005</v>
      </c>
      <c r="L509" s="17">
        <f t="shared" si="61"/>
        <v>1.7502768463683993</v>
      </c>
      <c r="M509" s="17">
        <f t="shared" si="62"/>
        <v>1.1426763738260861</v>
      </c>
      <c r="N509" s="14">
        <f t="shared" si="63"/>
        <v>89.672645551178519</v>
      </c>
    </row>
    <row r="510" spans="6:14">
      <c r="F510" s="16">
        <f>Zcoupled!$F509</f>
        <v>1812</v>
      </c>
      <c r="G510" s="14">
        <f t="shared" si="56"/>
        <v>2049.2632800000001</v>
      </c>
      <c r="H510" s="19">
        <f t="shared" si="57"/>
        <v>731.97036937098687</v>
      </c>
      <c r="I510" s="27">
        <f t="shared" si="58"/>
        <v>0.01</v>
      </c>
      <c r="J510" s="15">
        <f t="shared" si="59"/>
        <v>-0.975960492494649</v>
      </c>
      <c r="K510" s="17">
        <f t="shared" si="60"/>
        <v>2.7323510399999997</v>
      </c>
      <c r="L510" s="17">
        <f t="shared" si="61"/>
        <v>1.7564190147473768</v>
      </c>
      <c r="M510" s="17">
        <f t="shared" si="62"/>
        <v>1.1386804533584811</v>
      </c>
      <c r="N510" s="14">
        <f t="shared" si="63"/>
        <v>89.673790316687857</v>
      </c>
    </row>
    <row r="511" spans="6:14">
      <c r="F511" s="16">
        <f>Zcoupled!$F510</f>
        <v>1815</v>
      </c>
      <c r="G511" s="14">
        <f t="shared" si="56"/>
        <v>2052.6561000000002</v>
      </c>
      <c r="H511" s="19">
        <f t="shared" si="57"/>
        <v>730.76050099186125</v>
      </c>
      <c r="I511" s="27">
        <f t="shared" si="58"/>
        <v>0.01</v>
      </c>
      <c r="J511" s="15">
        <f t="shared" si="59"/>
        <v>-0.97434733465581491</v>
      </c>
      <c r="K511" s="17">
        <f t="shared" si="60"/>
        <v>2.7368747999999998</v>
      </c>
      <c r="L511" s="17">
        <f t="shared" si="61"/>
        <v>1.7625558334681479</v>
      </c>
      <c r="M511" s="17">
        <f t="shared" si="62"/>
        <v>1.1347158268822823</v>
      </c>
      <c r="N511" s="14">
        <f t="shared" si="63"/>
        <v>89.674926116854522</v>
      </c>
    </row>
    <row r="512" spans="6:14">
      <c r="F512" s="16">
        <f>Zcoupled!$F511</f>
        <v>1818</v>
      </c>
      <c r="G512" s="14">
        <f t="shared" si="56"/>
        <v>2056.0489200000002</v>
      </c>
      <c r="H512" s="19">
        <f t="shared" si="57"/>
        <v>729.55462557768328</v>
      </c>
      <c r="I512" s="27">
        <f t="shared" si="58"/>
        <v>0.01</v>
      </c>
      <c r="J512" s="15">
        <f t="shared" si="59"/>
        <v>-0.97273950077024418</v>
      </c>
      <c r="K512" s="17">
        <f t="shared" si="60"/>
        <v>2.7413985599999999</v>
      </c>
      <c r="L512" s="17">
        <f t="shared" si="61"/>
        <v>1.7686873290085743</v>
      </c>
      <c r="M512" s="17">
        <f t="shared" si="62"/>
        <v>1.1307821157519606</v>
      </c>
      <c r="N512" s="14">
        <f t="shared" si="63"/>
        <v>89.676053060157699</v>
      </c>
    </row>
    <row r="513" spans="6:14">
      <c r="F513" s="16">
        <f>Zcoupled!$F512</f>
        <v>1821</v>
      </c>
      <c r="G513" s="14">
        <f t="shared" si="56"/>
        <v>2059.4417400000002</v>
      </c>
      <c r="H513" s="19">
        <f t="shared" si="57"/>
        <v>728.35272339386495</v>
      </c>
      <c r="I513" s="27">
        <f t="shared" si="58"/>
        <v>0.01</v>
      </c>
      <c r="J513" s="15">
        <f t="shared" si="59"/>
        <v>-0.97113696452515319</v>
      </c>
      <c r="K513" s="17">
        <f t="shared" si="60"/>
        <v>2.74592232</v>
      </c>
      <c r="L513" s="17">
        <f t="shared" si="61"/>
        <v>1.7748135276721266</v>
      </c>
      <c r="M513" s="17">
        <f t="shared" si="62"/>
        <v>1.1268789474594729</v>
      </c>
      <c r="N513" s="14">
        <f t="shared" si="63"/>
        <v>89.67717125331815</v>
      </c>
    </row>
    <row r="514" spans="6:14">
      <c r="F514" s="16">
        <f>Zcoupled!$F513</f>
        <v>1824</v>
      </c>
      <c r="G514" s="14">
        <f t="shared" si="56"/>
        <v>2062.8345600000002</v>
      </c>
      <c r="H514" s="19">
        <f t="shared" si="57"/>
        <v>727.15477483565144</v>
      </c>
      <c r="I514" s="27">
        <f t="shared" si="58"/>
        <v>0.01</v>
      </c>
      <c r="J514" s="15">
        <f t="shared" si="59"/>
        <v>-0.9695396997808684</v>
      </c>
      <c r="K514" s="17">
        <f t="shared" si="60"/>
        <v>2.7504460799999997</v>
      </c>
      <c r="L514" s="17">
        <f t="shared" si="61"/>
        <v>1.7809344555893147</v>
      </c>
      <c r="M514" s="17">
        <f t="shared" si="62"/>
        <v>1.1230059555101348</v>
      </c>
      <c r="N514" s="14">
        <f t="shared" si="63"/>
        <v>89.678280801333813</v>
      </c>
    </row>
    <row r="515" spans="6:14">
      <c r="F515" s="16">
        <f>Zcoupled!$F514</f>
        <v>1827</v>
      </c>
      <c r="G515" s="14">
        <f t="shared" si="56"/>
        <v>2066.2273800000003</v>
      </c>
      <c r="H515" s="19">
        <f t="shared" si="57"/>
        <v>725.9607604270542</v>
      </c>
      <c r="I515" s="27">
        <f t="shared" si="58"/>
        <v>0.01</v>
      </c>
      <c r="J515" s="15">
        <f t="shared" si="59"/>
        <v>-0.9679476805694055</v>
      </c>
      <c r="K515" s="17">
        <f t="shared" si="60"/>
        <v>2.7549698400000002</v>
      </c>
      <c r="L515" s="17">
        <f t="shared" si="61"/>
        <v>1.7870501387191089</v>
      </c>
      <c r="M515" s="17">
        <f t="shared" si="62"/>
        <v>1.1191627793014949</v>
      </c>
      <c r="N515" s="14">
        <f t="shared" si="63"/>
        <v>89.679381807514588</v>
      </c>
    </row>
    <row r="516" spans="6:14">
      <c r="F516" s="16">
        <f>Zcoupled!$F515</f>
        <v>1830</v>
      </c>
      <c r="G516" s="14">
        <f t="shared" si="56"/>
        <v>2069.6202000000003</v>
      </c>
      <c r="H516" s="19">
        <f t="shared" si="57"/>
        <v>724.77066081979683</v>
      </c>
      <c r="I516" s="27">
        <f t="shared" si="58"/>
        <v>0.01</v>
      </c>
      <c r="J516" s="15">
        <f t="shared" si="59"/>
        <v>-0.96636088109306228</v>
      </c>
      <c r="K516" s="17">
        <f t="shared" si="60"/>
        <v>2.7594935999999999</v>
      </c>
      <c r="L516" s="17">
        <f t="shared" si="61"/>
        <v>1.7931606028503377</v>
      </c>
      <c r="M516" s="17">
        <f t="shared" si="62"/>
        <v>1.1153490640051307</v>
      </c>
      <c r="N516" s="14">
        <f t="shared" si="63"/>
        <v>89.680474373516077</v>
      </c>
    </row>
    <row r="517" spans="6:14">
      <c r="F517" s="16">
        <f>Zcoupled!$F516</f>
        <v>1833</v>
      </c>
      <c r="G517" s="14">
        <f t="shared" si="56"/>
        <v>2073.0130200000003</v>
      </c>
      <c r="H517" s="19">
        <f t="shared" si="57"/>
        <v>723.5844567922685</v>
      </c>
      <c r="I517" s="27">
        <f t="shared" si="58"/>
        <v>0.01</v>
      </c>
      <c r="J517" s="15">
        <f t="shared" si="59"/>
        <v>-0.96477927572302447</v>
      </c>
      <c r="K517" s="17">
        <f t="shared" si="60"/>
        <v>2.76401736</v>
      </c>
      <c r="L517" s="17">
        <f t="shared" si="61"/>
        <v>1.7992658736030873</v>
      </c>
      <c r="M517" s="17">
        <f t="shared" si="62"/>
        <v>1.1115644604512707</v>
      </c>
      <c r="N517" s="14">
        <f t="shared" si="63"/>
        <v>89.68155859937265</v>
      </c>
    </row>
    <row r="518" spans="6:14">
      <c r="F518" s="16">
        <f>Zcoupled!$F517</f>
        <v>1836</v>
      </c>
      <c r="G518" s="14">
        <f t="shared" ref="G518:G581" si="64">6.283*(F518*1000)*($C$4/1000000)</f>
        <v>2076.4058400000004</v>
      </c>
      <c r="H518" s="19">
        <f t="shared" ref="H518:H581" si="65">1/(6.283*(F518*1000)*($C$5/1000000000000))</f>
        <v>722.40212924849027</v>
      </c>
      <c r="I518" s="27">
        <f t="shared" ref="I518:I581" si="66">1000*C$6/(C$3*1000)</f>
        <v>0.01</v>
      </c>
      <c r="J518" s="15">
        <f t="shared" ref="J518:J581" si="67">1000*C$6/-G518</f>
        <v>-0.96320283899798687</v>
      </c>
      <c r="K518" s="17">
        <f t="shared" ref="K518:K581" si="68">1000*C$6/H518</f>
        <v>2.7685411200000001</v>
      </c>
      <c r="L518" s="17">
        <f t="shared" ref="L518:L581" si="69">SQRT(I518^2+(J518+K518)^2)</f>
        <v>1.8053659764300711</v>
      </c>
      <c r="M518" s="17">
        <f t="shared" ref="M518:M581" si="70">1000*C$6/(L518*1000)</f>
        <v>1.1078086250161854</v>
      </c>
      <c r="N518" s="14">
        <f t="shared" ref="N518:N581" si="71">DEGREES(ATAN((J518+K518)/I518))</f>
        <v>89.682634583529818</v>
      </c>
    </row>
    <row r="519" spans="6:14">
      <c r="F519" s="16">
        <f>Zcoupled!$F518</f>
        <v>1839</v>
      </c>
      <c r="G519" s="14">
        <f t="shared" si="64"/>
        <v>2079.7986599999999</v>
      </c>
      <c r="H519" s="19">
        <f t="shared" si="65"/>
        <v>721.22365921708979</v>
      </c>
      <c r="I519" s="27">
        <f t="shared" si="66"/>
        <v>0.01</v>
      </c>
      <c r="J519" s="15">
        <f t="shared" si="67"/>
        <v>-0.96163154562278641</v>
      </c>
      <c r="K519" s="17">
        <f t="shared" si="68"/>
        <v>2.7730648800000002</v>
      </c>
      <c r="L519" s="17">
        <f t="shared" si="69"/>
        <v>1.811460936617997</v>
      </c>
      <c r="M519" s="17">
        <f t="shared" si="70"/>
        <v>1.1040812195122496</v>
      </c>
      <c r="N519" s="14">
        <f t="shared" si="71"/>
        <v>89.683702422875626</v>
      </c>
    </row>
    <row r="520" spans="6:14">
      <c r="F520" s="16">
        <f>Zcoupled!$F519</f>
        <v>1842</v>
      </c>
      <c r="G520" s="14">
        <f t="shared" si="64"/>
        <v>2083.19148</v>
      </c>
      <c r="H520" s="19">
        <f t="shared" si="65"/>
        <v>720.04902785028662</v>
      </c>
      <c r="I520" s="27">
        <f t="shared" si="66"/>
        <v>0.01</v>
      </c>
      <c r="J520" s="15">
        <f t="shared" si="67"/>
        <v>-0.96006537046704898</v>
      </c>
      <c r="K520" s="17">
        <f t="shared" si="68"/>
        <v>2.7775886400000003</v>
      </c>
      <c r="L520" s="17">
        <f t="shared" si="69"/>
        <v>1.817550779288917</v>
      </c>
      <c r="M520" s="17">
        <f t="shared" si="70"/>
        <v>1.1003819110806152</v>
      </c>
      <c r="N520" s="14">
        <f t="shared" si="71"/>
        <v>89.684762212771432</v>
      </c>
    </row>
    <row r="521" spans="6:14">
      <c r="F521" s="16">
        <f>Zcoupled!$F520</f>
        <v>1845</v>
      </c>
      <c r="G521" s="14">
        <f t="shared" si="64"/>
        <v>2086.5843</v>
      </c>
      <c r="H521" s="19">
        <f t="shared" si="65"/>
        <v>718.87821642288793</v>
      </c>
      <c r="I521" s="27">
        <f t="shared" si="66"/>
        <v>0.01</v>
      </c>
      <c r="J521" s="15">
        <f t="shared" si="67"/>
        <v>-0.9585042885638505</v>
      </c>
      <c r="K521" s="17">
        <f t="shared" si="68"/>
        <v>2.7821123999999999</v>
      </c>
      <c r="L521" s="17">
        <f t="shared" si="69"/>
        <v>1.8236355294015631</v>
      </c>
      <c r="M521" s="17">
        <f t="shared" si="70"/>
        <v>1.096710372086418</v>
      </c>
      <c r="N521" s="14">
        <f t="shared" si="71"/>
        <v>89.685814047081962</v>
      </c>
    </row>
    <row r="522" spans="6:14">
      <c r="F522" s="16">
        <f>Zcoupled!$F521</f>
        <v>1848</v>
      </c>
      <c r="G522" s="14">
        <f t="shared" si="64"/>
        <v>2089.97712</v>
      </c>
      <c r="H522" s="19">
        <f t="shared" si="65"/>
        <v>717.71120633129226</v>
      </c>
      <c r="I522" s="27">
        <f t="shared" si="66"/>
        <v>0.01</v>
      </c>
      <c r="J522" s="15">
        <f t="shared" si="67"/>
        <v>-0.95694827510838965</v>
      </c>
      <c r="K522" s="17">
        <f t="shared" si="68"/>
        <v>2.78663616</v>
      </c>
      <c r="L522" s="17">
        <f t="shared" si="69"/>
        <v>1.8297152117526747</v>
      </c>
      <c r="M522" s="17">
        <f t="shared" si="70"/>
        <v>1.0930662800164459</v>
      </c>
      <c r="N522" s="14">
        <f t="shared" si="71"/>
        <v>89.686858018204575</v>
      </c>
    </row>
    <row r="523" spans="6:14">
      <c r="F523" s="16">
        <f>Zcoupled!$F522</f>
        <v>1851</v>
      </c>
      <c r="G523" s="14">
        <f t="shared" si="64"/>
        <v>2093.36994</v>
      </c>
      <c r="H523" s="19">
        <f t="shared" si="65"/>
        <v>716.54797909250578</v>
      </c>
      <c r="I523" s="27">
        <f t="shared" si="66"/>
        <v>0.01</v>
      </c>
      <c r="J523" s="15">
        <f t="shared" si="67"/>
        <v>-0.95539730545667434</v>
      </c>
      <c r="K523" s="17">
        <f t="shared" si="68"/>
        <v>2.7911599199999997</v>
      </c>
      <c r="L523" s="17">
        <f t="shared" si="69"/>
        <v>1.8357898509783048</v>
      </c>
      <c r="M523" s="17">
        <f t="shared" si="70"/>
        <v>1.0894493173792121</v>
      </c>
      <c r="N523" s="14">
        <f t="shared" si="71"/>
        <v>89.687894217097949</v>
      </c>
    </row>
    <row r="524" spans="6:14">
      <c r="F524" s="16">
        <f>Zcoupled!$F523</f>
        <v>1854</v>
      </c>
      <c r="G524" s="14">
        <f t="shared" si="64"/>
        <v>2096.7627600000001</v>
      </c>
      <c r="H524" s="19">
        <f t="shared" si="65"/>
        <v>715.38851634316507</v>
      </c>
      <c r="I524" s="27">
        <f t="shared" si="66"/>
        <v>0.01</v>
      </c>
      <c r="J524" s="15">
        <f t="shared" si="67"/>
        <v>-0.95385135512422015</v>
      </c>
      <c r="K524" s="17">
        <f t="shared" si="68"/>
        <v>2.7956836800000002</v>
      </c>
      <c r="L524" s="17">
        <f t="shared" si="69"/>
        <v>1.8418594715551244</v>
      </c>
      <c r="M524" s="17">
        <f t="shared" si="70"/>
        <v>1.0858591716073507</v>
      </c>
      <c r="N524" s="14">
        <f t="shared" si="71"/>
        <v>89.688922733309965</v>
      </c>
    </row>
    <row r="525" spans="6:14">
      <c r="F525" s="16">
        <f>Zcoupled!$F524</f>
        <v>1857</v>
      </c>
      <c r="G525" s="14">
        <f t="shared" si="64"/>
        <v>2100.1555800000001</v>
      </c>
      <c r="H525" s="19">
        <f t="shared" si="65"/>
        <v>714.23279983857196</v>
      </c>
      <c r="I525" s="27">
        <f t="shared" si="66"/>
        <v>0.01</v>
      </c>
      <c r="J525" s="15">
        <f t="shared" si="67"/>
        <v>-0.95231039978476262</v>
      </c>
      <c r="K525" s="17">
        <f t="shared" si="68"/>
        <v>2.8002074399999999</v>
      </c>
      <c r="L525" s="17">
        <f t="shared" si="69"/>
        <v>1.847924097801702</v>
      </c>
      <c r="M525" s="17">
        <f t="shared" si="70"/>
        <v>1.08229553496229</v>
      </c>
      <c r="N525" s="14">
        <f t="shared" si="71"/>
        <v>89.689943655005138</v>
      </c>
    </row>
    <row r="526" spans="6:14">
      <c r="F526" s="16">
        <f>Zcoupled!$F525</f>
        <v>1860</v>
      </c>
      <c r="G526" s="14">
        <f t="shared" si="64"/>
        <v>2103.5484000000001</v>
      </c>
      <c r="H526" s="19">
        <f t="shared" si="65"/>
        <v>713.08081145173549</v>
      </c>
      <c r="I526" s="27">
        <f t="shared" si="66"/>
        <v>0.01</v>
      </c>
      <c r="J526" s="15">
        <f t="shared" si="67"/>
        <v>-0.95077441526898065</v>
      </c>
      <c r="K526" s="17">
        <f t="shared" si="68"/>
        <v>2.8047312000000004</v>
      </c>
      <c r="L526" s="17">
        <f t="shared" si="69"/>
        <v>1.8539837538797856</v>
      </c>
      <c r="M526" s="17">
        <f t="shared" si="70"/>
        <v>1.0787581044411256</v>
      </c>
      <c r="N526" s="14">
        <f t="shared" si="71"/>
        <v>89.690957068991167</v>
      </c>
    </row>
    <row r="527" spans="6:14">
      <c r="F527" s="16">
        <f>Zcoupled!$F526</f>
        <v>1863</v>
      </c>
      <c r="G527" s="14">
        <f t="shared" si="64"/>
        <v>2106.9412200000002</v>
      </c>
      <c r="H527" s="19">
        <f t="shared" si="65"/>
        <v>711.93253317242522</v>
      </c>
      <c r="I527" s="27">
        <f t="shared" si="66"/>
        <v>0.01</v>
      </c>
      <c r="J527" s="15">
        <f t="shared" si="67"/>
        <v>-0.94924337756323351</v>
      </c>
      <c r="K527" s="17">
        <f t="shared" si="68"/>
        <v>2.8092549600000001</v>
      </c>
      <c r="L527" s="17">
        <f t="shared" si="69"/>
        <v>1.8600384637955538</v>
      </c>
      <c r="M527" s="17">
        <f t="shared" si="70"/>
        <v>1.0752465816856518</v>
      </c>
      <c r="N527" s="14">
        <f t="shared" si="71"/>
        <v>89.69196306074511</v>
      </c>
    </row>
    <row r="528" spans="6:14">
      <c r="F528" s="16">
        <f>Zcoupled!$F527</f>
        <v>1866</v>
      </c>
      <c r="G528" s="14">
        <f t="shared" si="64"/>
        <v>2110.3340400000002</v>
      </c>
      <c r="H528" s="19">
        <f t="shared" si="65"/>
        <v>710.78794710623163</v>
      </c>
      <c r="I528" s="27">
        <f t="shared" si="66"/>
        <v>0.01</v>
      </c>
      <c r="J528" s="15">
        <f t="shared" si="67"/>
        <v>-0.9477172628083087</v>
      </c>
      <c r="K528" s="17">
        <f t="shared" si="68"/>
        <v>2.8137787199999997</v>
      </c>
      <c r="L528" s="17">
        <f t="shared" si="69"/>
        <v>1.8660882514008754</v>
      </c>
      <c r="M528" s="17">
        <f t="shared" si="70"/>
        <v>1.0717606728934694</v>
      </c>
      <c r="N528" s="14">
        <f t="shared" si="71"/>
        <v>89.692961714438752</v>
      </c>
    </row>
    <row r="529" spans="6:14">
      <c r="F529" s="16">
        <f>Zcoupled!$F528</f>
        <v>1869</v>
      </c>
      <c r="G529" s="14">
        <f t="shared" si="64"/>
        <v>2113.7268600000002</v>
      </c>
      <c r="H529" s="19">
        <f t="shared" si="65"/>
        <v>709.6470354736374</v>
      </c>
      <c r="I529" s="27">
        <f t="shared" si="66"/>
        <v>0.01</v>
      </c>
      <c r="J529" s="15">
        <f t="shared" si="67"/>
        <v>-0.94619604729818296</v>
      </c>
      <c r="K529" s="17">
        <f t="shared" si="68"/>
        <v>2.8183024799999998</v>
      </c>
      <c r="L529" s="17">
        <f t="shared" si="69"/>
        <v>1.87213314039454</v>
      </c>
      <c r="M529" s="17">
        <f t="shared" si="70"/>
        <v>1.0683000887311427</v>
      </c>
      <c r="N529" s="14">
        <f t="shared" si="71"/>
        <v>89.69395311296357</v>
      </c>
    </row>
    <row r="530" spans="6:14">
      <c r="F530" s="16">
        <f>Zcoupled!$F529</f>
        <v>1872</v>
      </c>
      <c r="G530" s="14">
        <f t="shared" si="64"/>
        <v>2117.1196800000002</v>
      </c>
      <c r="H530" s="19">
        <f t="shared" si="65"/>
        <v>708.5097806090962</v>
      </c>
      <c r="I530" s="27">
        <f t="shared" si="66"/>
        <v>0.01</v>
      </c>
      <c r="J530" s="15">
        <f t="shared" si="67"/>
        <v>-0.94467970747879482</v>
      </c>
      <c r="K530" s="17">
        <f t="shared" si="68"/>
        <v>2.8228262399999999</v>
      </c>
      <c r="L530" s="17">
        <f t="shared" si="69"/>
        <v>1.8781731543234841</v>
      </c>
      <c r="M530" s="17">
        <f t="shared" si="70"/>
        <v>1.0648645442493281</v>
      </c>
      <c r="N530" s="14">
        <f t="shared" si="71"/>
        <v>89.694937337955025</v>
      </c>
    </row>
    <row r="531" spans="6:14">
      <c r="F531" s="16">
        <f>Zcoupled!$F530</f>
        <v>1875</v>
      </c>
      <c r="G531" s="14">
        <f t="shared" si="64"/>
        <v>2120.5125000000003</v>
      </c>
      <c r="H531" s="19">
        <f t="shared" si="65"/>
        <v>707.37616496012163</v>
      </c>
      <c r="I531" s="27">
        <f t="shared" si="66"/>
        <v>0.01</v>
      </c>
      <c r="J531" s="15">
        <f t="shared" si="67"/>
        <v>-0.94316821994682876</v>
      </c>
      <c r="K531" s="17">
        <f t="shared" si="68"/>
        <v>2.82735</v>
      </c>
      <c r="L531" s="17">
        <f t="shared" si="69"/>
        <v>1.8842083165840069</v>
      </c>
      <c r="M531" s="17">
        <f t="shared" si="70"/>
        <v>1.0614537587998329</v>
      </c>
      <c r="N531" s="14">
        <f t="shared" si="71"/>
        <v>89.695914469816273</v>
      </c>
    </row>
    <row r="532" spans="6:14">
      <c r="F532" s="16">
        <f>Zcoupled!$F531</f>
        <v>1878</v>
      </c>
      <c r="G532" s="14">
        <f t="shared" si="64"/>
        <v>2123.9053200000003</v>
      </c>
      <c r="H532" s="19">
        <f t="shared" si="65"/>
        <v>706.24617108638347</v>
      </c>
      <c r="I532" s="27">
        <f t="shared" si="66"/>
        <v>0.01</v>
      </c>
      <c r="J532" s="15">
        <f t="shared" si="67"/>
        <v>-0.9416615614485111</v>
      </c>
      <c r="K532" s="17">
        <f t="shared" si="68"/>
        <v>2.8318737600000001</v>
      </c>
      <c r="L532" s="17">
        <f t="shared" si="69"/>
        <v>1.8902386504229707</v>
      </c>
      <c r="M532" s="17">
        <f t="shared" si="70"/>
        <v>1.0580674559545529</v>
      </c>
      <c r="N532" s="14">
        <f t="shared" si="71"/>
        <v>89.696884587741479</v>
      </c>
    </row>
    <row r="533" spans="6:14">
      <c r="F533" s="16">
        <f>Zcoupled!$F532</f>
        <v>1881</v>
      </c>
      <c r="G533" s="14">
        <f t="shared" si="64"/>
        <v>2127.2981400000003</v>
      </c>
      <c r="H533" s="19">
        <f t="shared" si="65"/>
        <v>705.11978165881339</v>
      </c>
      <c r="I533" s="27">
        <f t="shared" si="66"/>
        <v>0.01</v>
      </c>
      <c r="J533" s="15">
        <f t="shared" si="67"/>
        <v>-0.94015970887841782</v>
      </c>
      <c r="K533" s="17">
        <f t="shared" si="68"/>
        <v>2.8363975200000002</v>
      </c>
      <c r="L533" s="17">
        <f t="shared" si="69"/>
        <v>1.8962641789389922</v>
      </c>
      <c r="M533" s="17">
        <f t="shared" si="70"/>
        <v>1.0547053634262344</v>
      </c>
      <c r="N533" s="14">
        <f t="shared" si="71"/>
        <v>89.697847769738416</v>
      </c>
    </row>
    <row r="534" spans="6:14">
      <c r="F534" s="16">
        <f>Zcoupled!$F533</f>
        <v>1884</v>
      </c>
      <c r="G534" s="14">
        <f t="shared" si="64"/>
        <v>2130.6909600000004</v>
      </c>
      <c r="H534" s="19">
        <f t="shared" si="65"/>
        <v>703.99697945871981</v>
      </c>
      <c r="I534" s="27">
        <f t="shared" si="66"/>
        <v>0.01</v>
      </c>
      <c r="J534" s="15">
        <f t="shared" si="67"/>
        <v>-0.93866263927829297</v>
      </c>
      <c r="K534" s="17">
        <f t="shared" si="68"/>
        <v>2.8409212799999999</v>
      </c>
      <c r="L534" s="17">
        <f t="shared" si="69"/>
        <v>1.9022849250836207</v>
      </c>
      <c r="M534" s="17">
        <f t="shared" si="70"/>
        <v>1.0513672129910212</v>
      </c>
      <c r="N534" s="14">
        <f t="shared" si="71"/>
        <v>89.698804092650761</v>
      </c>
    </row>
    <row r="535" spans="6:14">
      <c r="F535" s="16">
        <f>Zcoupled!$F534</f>
        <v>1887</v>
      </c>
      <c r="G535" s="14">
        <f t="shared" si="64"/>
        <v>2134.0837799999999</v>
      </c>
      <c r="H535" s="19">
        <f t="shared" si="65"/>
        <v>702.87774737690938</v>
      </c>
      <c r="I535" s="27">
        <f t="shared" si="66"/>
        <v>0.01</v>
      </c>
      <c r="J535" s="15">
        <f t="shared" si="67"/>
        <v>-0.93717032983587933</v>
      </c>
      <c r="K535" s="17">
        <f t="shared" si="68"/>
        <v>2.8454450400000004</v>
      </c>
      <c r="L535" s="17">
        <f t="shared" si="69"/>
        <v>1.9083009116625083</v>
      </c>
      <c r="M535" s="17">
        <f t="shared" si="70"/>
        <v>1.0480527404127284</v>
      </c>
      <c r="N535" s="14">
        <f t="shared" si="71"/>
        <v>89.699753632179721</v>
      </c>
    </row>
    <row r="536" spans="6:14">
      <c r="F536" s="16">
        <f>Zcoupled!$F535</f>
        <v>1890</v>
      </c>
      <c r="G536" s="14">
        <f t="shared" si="64"/>
        <v>2137.4766</v>
      </c>
      <c r="H536" s="19">
        <f t="shared" si="65"/>
        <v>701.76206841281919</v>
      </c>
      <c r="I536" s="27">
        <f t="shared" si="66"/>
        <v>0.01</v>
      </c>
      <c r="J536" s="15">
        <f t="shared" si="67"/>
        <v>-0.93568275788375888</v>
      </c>
      <c r="K536" s="17">
        <f t="shared" si="68"/>
        <v>2.8499687999999996</v>
      </c>
      <c r="L536" s="17">
        <f t="shared" si="69"/>
        <v>1.9143121613365628</v>
      </c>
      <c r="M536" s="17">
        <f t="shared" si="70"/>
        <v>1.0447616853688118</v>
      </c>
      <c r="N536" s="14">
        <f t="shared" si="71"/>
        <v>89.700696462905256</v>
      </c>
    </row>
    <row r="537" spans="6:14">
      <c r="F537" s="16">
        <f>Zcoupled!$F536</f>
        <v>1893</v>
      </c>
      <c r="G537" s="14">
        <f t="shared" si="64"/>
        <v>2140.86942</v>
      </c>
      <c r="H537" s="19">
        <f t="shared" si="65"/>
        <v>700.64992567365459</v>
      </c>
      <c r="I537" s="27">
        <f t="shared" si="66"/>
        <v>0.01</v>
      </c>
      <c r="J537" s="15">
        <f t="shared" si="67"/>
        <v>-0.93419990089820615</v>
      </c>
      <c r="K537" s="17">
        <f t="shared" si="68"/>
        <v>2.8544925600000002</v>
      </c>
      <c r="L537" s="17">
        <f t="shared" si="69"/>
        <v>1.9203186966230992</v>
      </c>
      <c r="M537" s="17">
        <f t="shared" si="70"/>
        <v>1.0414937913779734</v>
      </c>
      <c r="N537" s="14">
        <f t="shared" si="71"/>
        <v>89.701632658306821</v>
      </c>
    </row>
    <row r="538" spans="6:14">
      <c r="F538" s="16">
        <f>Zcoupled!$F537</f>
        <v>1896</v>
      </c>
      <c r="G538" s="14">
        <f t="shared" si="64"/>
        <v>2144.26224</v>
      </c>
      <c r="H538" s="19">
        <f t="shared" si="65"/>
        <v>699.54130237353809</v>
      </c>
      <c r="I538" s="27">
        <f t="shared" si="66"/>
        <v>0.01</v>
      </c>
      <c r="J538" s="15">
        <f t="shared" si="67"/>
        <v>-0.93272173649805068</v>
      </c>
      <c r="K538" s="17">
        <f t="shared" si="68"/>
        <v>2.8590163199999998</v>
      </c>
      <c r="L538" s="17">
        <f t="shared" si="69"/>
        <v>1.9263205398969685</v>
      </c>
      <c r="M538" s="17">
        <f t="shared" si="70"/>
        <v>1.0382488057293788</v>
      </c>
      <c r="N538" s="14">
        <f t="shared" si="71"/>
        <v>89.702562290783646</v>
      </c>
    </row>
    <row r="539" spans="6:14">
      <c r="F539" s="16">
        <f>Zcoupled!$F538</f>
        <v>1899</v>
      </c>
      <c r="G539" s="14">
        <f t="shared" si="64"/>
        <v>2147.65506</v>
      </c>
      <c r="H539" s="19">
        <f t="shared" si="65"/>
        <v>698.43618183266358</v>
      </c>
      <c r="I539" s="27">
        <f t="shared" si="66"/>
        <v>0.01</v>
      </c>
      <c r="J539" s="15">
        <f t="shared" si="67"/>
        <v>-0.93124824244355142</v>
      </c>
      <c r="K539" s="17">
        <f t="shared" si="68"/>
        <v>2.8635400799999999</v>
      </c>
      <c r="L539" s="17">
        <f t="shared" si="69"/>
        <v>1.9323177133916867</v>
      </c>
      <c r="M539" s="17">
        <f t="shared" si="70"/>
        <v>1.0350264794134265</v>
      </c>
      <c r="N539" s="14">
        <f t="shared" si="71"/>
        <v>89.703485431674636</v>
      </c>
    </row>
    <row r="540" spans="6:14">
      <c r="F540" s="16">
        <f>Zcoupled!$F539</f>
        <v>1902</v>
      </c>
      <c r="G540" s="14">
        <f t="shared" si="64"/>
        <v>2151.0478800000001</v>
      </c>
      <c r="H540" s="19">
        <f t="shared" si="65"/>
        <v>697.33454747646067</v>
      </c>
      <c r="I540" s="27">
        <f t="shared" si="66"/>
        <v>0.01</v>
      </c>
      <c r="J540" s="15">
        <f t="shared" si="67"/>
        <v>-0.92977939663528086</v>
      </c>
      <c r="K540" s="17">
        <f t="shared" si="68"/>
        <v>2.86806384</v>
      </c>
      <c r="L540" s="17">
        <f t="shared" si="69"/>
        <v>1.9383102392005462</v>
      </c>
      <c r="M540" s="17">
        <f t="shared" si="70"/>
        <v>1.0318265670540427</v>
      </c>
      <c r="N540" s="14">
        <f t="shared" si="71"/>
        <v>89.704402151277606</v>
      </c>
    </row>
    <row r="541" spans="6:14">
      <c r="F541" s="16">
        <f>Zcoupled!$F540</f>
        <v>1905</v>
      </c>
      <c r="G541" s="14">
        <f t="shared" si="64"/>
        <v>2154.4407000000001</v>
      </c>
      <c r="H541" s="19">
        <f t="shared" si="65"/>
        <v>696.23638283476544</v>
      </c>
      <c r="I541" s="27">
        <f t="shared" si="66"/>
        <v>0.01</v>
      </c>
      <c r="J541" s="15">
        <f t="shared" si="67"/>
        <v>-0.92831517711302047</v>
      </c>
      <c r="K541" s="17">
        <f t="shared" si="68"/>
        <v>2.8725876000000001</v>
      </c>
      <c r="L541" s="17">
        <f t="shared" si="69"/>
        <v>1.9442981392777205</v>
      </c>
      <c r="M541" s="17">
        <f t="shared" si="70"/>
        <v>1.0286488268424574</v>
      </c>
      <c r="N541" s="14">
        <f t="shared" si="71"/>
        <v>89.705312518868439</v>
      </c>
    </row>
    <row r="542" spans="6:14">
      <c r="F542" s="16">
        <f>Zcoupled!$F541</f>
        <v>1908</v>
      </c>
      <c r="G542" s="14">
        <f t="shared" si="64"/>
        <v>2157.8335200000001</v>
      </c>
      <c r="H542" s="19">
        <f t="shared" si="65"/>
        <v>695.14167154100016</v>
      </c>
      <c r="I542" s="27">
        <f t="shared" si="66"/>
        <v>0.01</v>
      </c>
      <c r="J542" s="15">
        <f t="shared" si="67"/>
        <v>-0.92685556205466668</v>
      </c>
      <c r="K542" s="17">
        <f t="shared" si="68"/>
        <v>2.8771113599999998</v>
      </c>
      <c r="L542" s="17">
        <f t="shared" si="69"/>
        <v>1.9502814354393543</v>
      </c>
      <c r="M542" s="17">
        <f t="shared" si="70"/>
        <v>1.0254930204724249</v>
      </c>
      <c r="N542" s="14">
        <f t="shared" si="71"/>
        <v>89.70621660271955</v>
      </c>
    </row>
    <row r="543" spans="6:14">
      <c r="F543" s="16">
        <f>Zcoupled!$F542</f>
        <v>1911</v>
      </c>
      <c r="G543" s="14">
        <f t="shared" si="64"/>
        <v>2161.2263400000002</v>
      </c>
      <c r="H543" s="19">
        <f t="shared" si="65"/>
        <v>694.05039733135959</v>
      </c>
      <c r="I543" s="27">
        <f t="shared" si="66"/>
        <v>0.01</v>
      </c>
      <c r="J543" s="15">
        <f t="shared" si="67"/>
        <v>-0.92540052977514597</v>
      </c>
      <c r="K543" s="17">
        <f t="shared" si="68"/>
        <v>2.8816351199999999</v>
      </c>
      <c r="L543" s="17">
        <f t="shared" si="69"/>
        <v>1.9562601493646499</v>
      </c>
      <c r="M543" s="17">
        <f t="shared" si="70"/>
        <v>1.0223589130768502</v>
      </c>
      <c r="N543" s="14">
        <f t="shared" si="71"/>
        <v>89.707114470118</v>
      </c>
    </row>
    <row r="544" spans="6:14">
      <c r="F544" s="16">
        <f>Zcoupled!$F543</f>
        <v>1914</v>
      </c>
      <c r="G544" s="14">
        <f t="shared" si="64"/>
        <v>2164.6191600000002</v>
      </c>
      <c r="H544" s="19">
        <f t="shared" si="65"/>
        <v>692.96254404400634</v>
      </c>
      <c r="I544" s="27">
        <f t="shared" si="66"/>
        <v>0.01</v>
      </c>
      <c r="J544" s="15">
        <f t="shared" si="67"/>
        <v>-0.92395005872534175</v>
      </c>
      <c r="K544" s="17">
        <f t="shared" si="68"/>
        <v>2.88615888</v>
      </c>
      <c r="L544" s="17">
        <f t="shared" si="69"/>
        <v>1.962234302596936</v>
      </c>
      <c r="M544" s="17">
        <f t="shared" si="70"/>
        <v>1.0192462731657899</v>
      </c>
      <c r="N544" s="14">
        <f t="shared" si="71"/>
        <v>89.708006187383361</v>
      </c>
    </row>
    <row r="545" spans="6:14">
      <c r="F545" s="16">
        <f>Zcoupled!$F544</f>
        <v>1917</v>
      </c>
      <c r="G545" s="14">
        <f t="shared" si="64"/>
        <v>2168.0119800000002</v>
      </c>
      <c r="H545" s="19">
        <f t="shared" si="65"/>
        <v>691.87809561827237</v>
      </c>
      <c r="I545" s="27">
        <f t="shared" si="66"/>
        <v>0.01</v>
      </c>
      <c r="J545" s="15">
        <f t="shared" si="67"/>
        <v>-0.92250412749102972</v>
      </c>
      <c r="K545" s="17">
        <f t="shared" si="68"/>
        <v>2.8906826400000001</v>
      </c>
      <c r="L545" s="17">
        <f t="shared" si="69"/>
        <v>1.9682039165447323</v>
      </c>
      <c r="M545" s="17">
        <f t="shared" si="70"/>
        <v>1.0161548725657894</v>
      </c>
      <c r="N545" s="14">
        <f t="shared" si="71"/>
        <v>89.708891819885039</v>
      </c>
    </row>
    <row r="546" spans="6:14">
      <c r="F546" s="16">
        <f>Zcoupled!$F545</f>
        <v>1920</v>
      </c>
      <c r="G546" s="14">
        <f t="shared" si="64"/>
        <v>2171.4048000000003</v>
      </c>
      <c r="H546" s="19">
        <f t="shared" si="65"/>
        <v>690.79703609386877</v>
      </c>
      <c r="I546" s="27">
        <f t="shared" si="66"/>
        <v>0.01</v>
      </c>
      <c r="J546" s="15">
        <f t="shared" si="67"/>
        <v>-0.921062714791825</v>
      </c>
      <c r="K546" s="17">
        <f t="shared" si="68"/>
        <v>2.8952064000000002</v>
      </c>
      <c r="L546" s="17">
        <f t="shared" si="69"/>
        <v>1.9741690124828004</v>
      </c>
      <c r="M546" s="17">
        <f t="shared" si="70"/>
        <v>1.0130844863605237</v>
      </c>
      <c r="N546" s="14">
        <f t="shared" si="71"/>
        <v>89.709771432059298</v>
      </c>
    </row>
    <row r="547" spans="6:14">
      <c r="F547" s="16">
        <f>Zcoupled!$F546</f>
        <v>1923</v>
      </c>
      <c r="G547" s="14">
        <f t="shared" si="64"/>
        <v>2174.7976200000003</v>
      </c>
      <c r="H547" s="19">
        <f t="shared" si="65"/>
        <v>689.71934961010311</v>
      </c>
      <c r="I547" s="27">
        <f t="shared" si="66"/>
        <v>0.01</v>
      </c>
      <c r="J547" s="15">
        <f t="shared" si="67"/>
        <v>-0.91962579948013723</v>
      </c>
      <c r="K547" s="17">
        <f t="shared" si="68"/>
        <v>2.8997301599999998</v>
      </c>
      <c r="L547" s="17">
        <f t="shared" si="69"/>
        <v>1.980129611553187</v>
      </c>
      <c r="M547" s="17">
        <f t="shared" si="70"/>
        <v>1.0100348928327105</v>
      </c>
      <c r="N547" s="14">
        <f t="shared" si="71"/>
        <v>89.710645087425874</v>
      </c>
    </row>
    <row r="548" spans="6:14">
      <c r="F548" s="16">
        <f>Zcoupled!$F547</f>
        <v>1926</v>
      </c>
      <c r="G548" s="14">
        <f t="shared" si="64"/>
        <v>2178.1904400000003</v>
      </c>
      <c r="H548" s="19">
        <f t="shared" si="65"/>
        <v>688.64502040510285</v>
      </c>
      <c r="I548" s="27">
        <f t="shared" si="66"/>
        <v>0.01</v>
      </c>
      <c r="J548" s="15">
        <f t="shared" si="67"/>
        <v>-0.918193360540137</v>
      </c>
      <c r="K548" s="17">
        <f t="shared" si="68"/>
        <v>2.9042539199999999</v>
      </c>
      <c r="L548" s="17">
        <f t="shared" si="69"/>
        <v>1.9860857347662573</v>
      </c>
      <c r="M548" s="17">
        <f t="shared" si="70"/>
        <v>1.0070058734072627</v>
      </c>
      <c r="N548" s="14">
        <f t="shared" si="71"/>
        <v>89.711512848604301</v>
      </c>
    </row>
    <row r="549" spans="6:14">
      <c r="F549" s="16">
        <f>Zcoupled!$F548</f>
        <v>1929</v>
      </c>
      <c r="G549" s="14">
        <f t="shared" si="64"/>
        <v>2181.5832600000003</v>
      </c>
      <c r="H549" s="19">
        <f t="shared" si="65"/>
        <v>687.57403281504833</v>
      </c>
      <c r="I549" s="27">
        <f t="shared" si="66"/>
        <v>0.01</v>
      </c>
      <c r="J549" s="15">
        <f t="shared" si="67"/>
        <v>-0.91676537708673089</v>
      </c>
      <c r="K549" s="17">
        <f t="shared" si="68"/>
        <v>2.9087776799999996</v>
      </c>
      <c r="L549" s="17">
        <f t="shared" si="69"/>
        <v>1.9920374030017167</v>
      </c>
      <c r="M549" s="17">
        <f t="shared" si="70"/>
        <v>1.0039972125956496</v>
      </c>
      <c r="N549" s="14">
        <f t="shared" si="71"/>
        <v>89.712374777329828</v>
      </c>
    </row>
    <row r="550" spans="6:14">
      <c r="F550" s="16">
        <f>Zcoupled!$F549</f>
        <v>1932</v>
      </c>
      <c r="G550" s="14">
        <f t="shared" si="64"/>
        <v>2184.9760799999999</v>
      </c>
      <c r="H550" s="19">
        <f t="shared" si="65"/>
        <v>686.50637127340997</v>
      </c>
      <c r="I550" s="27">
        <f t="shared" si="66"/>
        <v>0.01</v>
      </c>
      <c r="J550" s="15">
        <f t="shared" si="67"/>
        <v>-0.91534182836454669</v>
      </c>
      <c r="K550" s="17">
        <f t="shared" si="68"/>
        <v>2.9133014400000001</v>
      </c>
      <c r="L550" s="17">
        <f t="shared" si="69"/>
        <v>1.9979846370096273</v>
      </c>
      <c r="M550" s="17">
        <f t="shared" si="70"/>
        <v>1.0010086979414361</v>
      </c>
      <c r="N550" s="14">
        <f t="shared" si="71"/>
        <v>89.71323093446901</v>
      </c>
    </row>
    <row r="551" spans="6:14">
      <c r="F551" s="16">
        <f>Zcoupled!$F550</f>
        <v>1935</v>
      </c>
      <c r="G551" s="14">
        <f t="shared" si="64"/>
        <v>2188.3688999999999</v>
      </c>
      <c r="H551" s="19">
        <f t="shared" si="65"/>
        <v>685.4420203101954</v>
      </c>
      <c r="I551" s="27">
        <f t="shared" si="66"/>
        <v>0.01</v>
      </c>
      <c r="J551" s="15">
        <f t="shared" si="67"/>
        <v>-0.91392269374692725</v>
      </c>
      <c r="K551" s="17">
        <f t="shared" si="68"/>
        <v>2.9178252000000002</v>
      </c>
      <c r="L551" s="17">
        <f t="shared" si="69"/>
        <v>2.003927457411407</v>
      </c>
      <c r="M551" s="17">
        <f t="shared" si="70"/>
        <v>0.99804011996697706</v>
      </c>
      <c r="N551" s="14">
        <f t="shared" si="71"/>
        <v>89.714081380034997</v>
      </c>
    </row>
    <row r="552" spans="6:14">
      <c r="F552" s="16">
        <f>Zcoupled!$F551</f>
        <v>1938</v>
      </c>
      <c r="G552" s="14">
        <f t="shared" si="64"/>
        <v>2191.76172</v>
      </c>
      <c r="H552" s="19">
        <f t="shared" si="65"/>
        <v>684.38096455120126</v>
      </c>
      <c r="I552" s="27">
        <f t="shared" si="66"/>
        <v>0.01</v>
      </c>
      <c r="J552" s="15">
        <f t="shared" si="67"/>
        <v>-0.91250795273493512</v>
      </c>
      <c r="K552" s="17">
        <f t="shared" si="68"/>
        <v>2.9223489600000003</v>
      </c>
      <c r="L552" s="17">
        <f t="shared" si="69"/>
        <v>2.0098658847008304</v>
      </c>
      <c r="M552" s="17">
        <f t="shared" si="70"/>
        <v>0.99509127212122472</v>
      </c>
      <c r="N552" s="14">
        <f t="shared" si="71"/>
        <v>89.714926173202514</v>
      </c>
    </row>
    <row r="553" spans="6:14">
      <c r="F553" s="16">
        <f>Zcoupled!$F552</f>
        <v>1941</v>
      </c>
      <c r="G553" s="14">
        <f t="shared" si="64"/>
        <v>2195.15454</v>
      </c>
      <c r="H553" s="19">
        <f t="shared" si="65"/>
        <v>683.32318871727364</v>
      </c>
      <c r="I553" s="27">
        <f t="shared" si="66"/>
        <v>0.01</v>
      </c>
      <c r="J553" s="15">
        <f t="shared" si="67"/>
        <v>-0.91109758495636484</v>
      </c>
      <c r="K553" s="17">
        <f t="shared" si="68"/>
        <v>2.92687272</v>
      </c>
      <c r="L553" s="17">
        <f t="shared" si="69"/>
        <v>2.0157999392450097</v>
      </c>
      <c r="M553" s="17">
        <f t="shared" si="70"/>
        <v>0.99216195072863866</v>
      </c>
      <c r="N553" s="14">
        <f t="shared" si="71"/>
        <v>89.715765372322451</v>
      </c>
    </row>
    <row r="554" spans="6:14">
      <c r="F554" s="16">
        <f>Zcoupled!$F553</f>
        <v>1944</v>
      </c>
      <c r="G554" s="14">
        <f t="shared" si="64"/>
        <v>2198.54736</v>
      </c>
      <c r="H554" s="19">
        <f t="shared" si="65"/>
        <v>682.26867762357415</v>
      </c>
      <c r="I554" s="27">
        <f t="shared" si="66"/>
        <v>0.01</v>
      </c>
      <c r="J554" s="15">
        <f t="shared" si="67"/>
        <v>-0.90969157016476554</v>
      </c>
      <c r="K554" s="17">
        <f t="shared" si="68"/>
        <v>2.9313964800000001</v>
      </c>
      <c r="L554" s="17">
        <f t="shared" si="69"/>
        <v>2.0217296412853756</v>
      </c>
      <c r="M554" s="17">
        <f t="shared" si="70"/>
        <v>0.98925195493915774</v>
      </c>
      <c r="N554" s="14">
        <f t="shared" si="71"/>
        <v>89.716599034936209</v>
      </c>
    </row>
    <row r="555" spans="6:14">
      <c r="F555" s="16">
        <f>Zcoupled!$F554</f>
        <v>1947</v>
      </c>
      <c r="G555" s="14">
        <f t="shared" si="64"/>
        <v>2201.9401800000001</v>
      </c>
      <c r="H555" s="19">
        <f t="shared" si="65"/>
        <v>681.21741617885368</v>
      </c>
      <c r="I555" s="27">
        <f t="shared" si="66"/>
        <v>0.01</v>
      </c>
      <c r="J555" s="15">
        <f t="shared" si="67"/>
        <v>-0.90828988823847157</v>
      </c>
      <c r="K555" s="17">
        <f t="shared" si="68"/>
        <v>2.9359202400000002</v>
      </c>
      <c r="L555" s="17">
        <f t="shared" si="69"/>
        <v>2.0276550109386409</v>
      </c>
      <c r="M555" s="17">
        <f t="shared" si="70"/>
        <v>0.98636108667921829</v>
      </c>
      <c r="N555" s="14">
        <f t="shared" si="71"/>
        <v>89.717427217789762</v>
      </c>
    </row>
    <row r="556" spans="6:14">
      <c r="F556" s="16">
        <f>Zcoupled!$F555</f>
        <v>1950</v>
      </c>
      <c r="G556" s="14">
        <f t="shared" si="64"/>
        <v>2205.3330000000001</v>
      </c>
      <c r="H556" s="19">
        <f t="shared" si="65"/>
        <v>680.16938938473243</v>
      </c>
      <c r="I556" s="27">
        <f t="shared" si="66"/>
        <v>0.01</v>
      </c>
      <c r="J556" s="15">
        <f t="shared" si="67"/>
        <v>-0.90689251917964309</v>
      </c>
      <c r="K556" s="17">
        <f t="shared" si="68"/>
        <v>2.9404439999999998</v>
      </c>
      <c r="L556" s="17">
        <f t="shared" si="69"/>
        <v>2.0335760681977613</v>
      </c>
      <c r="M556" s="17">
        <f t="shared" si="70"/>
        <v>0.9834891506037845</v>
      </c>
      <c r="N556" s="14">
        <f t="shared" si="71"/>
        <v>89.718249976847346</v>
      </c>
    </row>
    <row r="557" spans="6:14">
      <c r="F557" s="16">
        <f>Zcoupled!$F556</f>
        <v>1953</v>
      </c>
      <c r="G557" s="14">
        <f t="shared" si="64"/>
        <v>2208.7258200000001</v>
      </c>
      <c r="H557" s="19">
        <f t="shared" si="65"/>
        <v>679.12458233498626</v>
      </c>
      <c r="I557" s="27">
        <f t="shared" si="66"/>
        <v>0.01</v>
      </c>
      <c r="J557" s="15">
        <f t="shared" si="67"/>
        <v>-0.90549944311331498</v>
      </c>
      <c r="K557" s="17">
        <f t="shared" si="68"/>
        <v>2.9449677599999999</v>
      </c>
      <c r="L557" s="17">
        <f t="shared" si="69"/>
        <v>2.0394928329328859</v>
      </c>
      <c r="M557" s="17">
        <f t="shared" si="70"/>
        <v>0.98063595404937343</v>
      </c>
      <c r="N557" s="14">
        <f t="shared" si="71"/>
        <v>89.719067367304973</v>
      </c>
    </row>
    <row r="558" spans="6:14">
      <c r="F558" s="16">
        <f>Zcoupled!$F557</f>
        <v>1956</v>
      </c>
      <c r="G558" s="14">
        <f t="shared" si="64"/>
        <v>2212.1186400000001</v>
      </c>
      <c r="H558" s="19">
        <f t="shared" si="65"/>
        <v>678.08298021484052</v>
      </c>
      <c r="I558" s="27">
        <f t="shared" si="66"/>
        <v>0.01</v>
      </c>
      <c r="J558" s="15">
        <f t="shared" si="67"/>
        <v>-0.90411064028645405</v>
      </c>
      <c r="K558" s="17">
        <f t="shared" si="68"/>
        <v>2.94949152</v>
      </c>
      <c r="L558" s="17">
        <f t="shared" si="69"/>
        <v>2.0454053248922963</v>
      </c>
      <c r="M558" s="17">
        <f t="shared" si="70"/>
        <v>0.9778013069880479</v>
      </c>
      <c r="N558" s="14">
        <f t="shared" si="71"/>
        <v>89.719879443603602</v>
      </c>
    </row>
    <row r="559" spans="6:14">
      <c r="F559" s="16">
        <f>Zcoupled!$F558</f>
        <v>1959</v>
      </c>
      <c r="G559" s="14">
        <f t="shared" si="64"/>
        <v>2215.5114600000002</v>
      </c>
      <c r="H559" s="19">
        <f t="shared" si="65"/>
        <v>677.04456830026959</v>
      </c>
      <c r="I559" s="27">
        <f t="shared" si="66"/>
        <v>0.01</v>
      </c>
      <c r="J559" s="15">
        <f t="shared" si="67"/>
        <v>-0.90272609106702606</v>
      </c>
      <c r="K559" s="17">
        <f t="shared" si="68"/>
        <v>2.9540152800000001</v>
      </c>
      <c r="L559" s="17">
        <f t="shared" si="69"/>
        <v>2.0513135637033404</v>
      </c>
      <c r="M559" s="17">
        <f t="shared" si="70"/>
        <v>0.97498502198235282</v>
      </c>
      <c r="N559" s="14">
        <f t="shared" si="71"/>
        <v>89.72068625944199</v>
      </c>
    </row>
    <row r="560" spans="6:14">
      <c r="F560" s="16">
        <f>Zcoupled!$F559</f>
        <v>1962</v>
      </c>
      <c r="G560" s="14">
        <f t="shared" si="64"/>
        <v>2218.9042800000002</v>
      </c>
      <c r="H560" s="19">
        <f t="shared" si="65"/>
        <v>676.00933195730283</v>
      </c>
      <c r="I560" s="27">
        <f t="shared" si="66"/>
        <v>0.01</v>
      </c>
      <c r="J560" s="15">
        <f t="shared" si="67"/>
        <v>-0.9013457759430703</v>
      </c>
      <c r="K560" s="17">
        <f t="shared" si="68"/>
        <v>2.9585390399999998</v>
      </c>
      <c r="L560" s="17">
        <f t="shared" si="69"/>
        <v>2.0572175688733565</v>
      </c>
      <c r="M560" s="17">
        <f t="shared" si="70"/>
        <v>0.97218691414117575</v>
      </c>
      <c r="N560" s="14">
        <f t="shared" si="71"/>
        <v>89.721487867789406</v>
      </c>
    </row>
    <row r="561" spans="6:14">
      <c r="F561" s="16">
        <f>Zcoupled!$F560</f>
        <v>1965</v>
      </c>
      <c r="G561" s="14">
        <f t="shared" si="64"/>
        <v>2222.2971000000002</v>
      </c>
      <c r="H561" s="19">
        <f t="shared" si="65"/>
        <v>674.97725664133748</v>
      </c>
      <c r="I561" s="27">
        <f t="shared" si="66"/>
        <v>0.01</v>
      </c>
      <c r="J561" s="15">
        <f t="shared" si="67"/>
        <v>-0.8999696755217832</v>
      </c>
      <c r="K561" s="17">
        <f t="shared" si="68"/>
        <v>2.9630627999999999</v>
      </c>
      <c r="L561" s="17">
        <f t="shared" si="69"/>
        <v>2.0631173597905885</v>
      </c>
      <c r="M561" s="17">
        <f t="shared" si="70"/>
        <v>0.96940680107650534</v>
      </c>
      <c r="N561" s="14">
        <f t="shared" si="71"/>
        <v>89.722284320898027</v>
      </c>
    </row>
    <row r="562" spans="6:14">
      <c r="F562" s="16">
        <f>Zcoupled!$F561</f>
        <v>1968</v>
      </c>
      <c r="G562" s="14">
        <f t="shared" si="64"/>
        <v>2225.6899200000003</v>
      </c>
      <c r="H562" s="19">
        <f t="shared" si="65"/>
        <v>673.94832789645739</v>
      </c>
      <c r="I562" s="27">
        <f t="shared" si="66"/>
        <v>0.01</v>
      </c>
      <c r="J562" s="15">
        <f t="shared" si="67"/>
        <v>-0.89859777052860978</v>
      </c>
      <c r="K562" s="17">
        <f t="shared" si="68"/>
        <v>2.96758656</v>
      </c>
      <c r="L562" s="17">
        <f t="shared" si="69"/>
        <v>2.0690129557250936</v>
      </c>
      <c r="M562" s="17">
        <f t="shared" si="70"/>
        <v>0.96664450286107195</v>
      </c>
      <c r="N562" s="14">
        <f t="shared" si="71"/>
        <v>89.723075670314998</v>
      </c>
    </row>
    <row r="563" spans="6:14">
      <c r="F563" s="16">
        <f>Zcoupled!$F562</f>
        <v>1971</v>
      </c>
      <c r="G563" s="14">
        <f t="shared" si="64"/>
        <v>2229.0827400000003</v>
      </c>
      <c r="H563" s="19">
        <f t="shared" si="65"/>
        <v>672.92253135475801</v>
      </c>
      <c r="I563" s="27">
        <f t="shared" si="66"/>
        <v>0.01</v>
      </c>
      <c r="J563" s="15">
        <f t="shared" si="67"/>
        <v>-0.89723004180634391</v>
      </c>
      <c r="K563" s="17">
        <f t="shared" si="68"/>
        <v>2.9721103200000001</v>
      </c>
      <c r="L563" s="17">
        <f t="shared" si="69"/>
        <v>2.074904375829639</v>
      </c>
      <c r="M563" s="17">
        <f t="shared" si="70"/>
        <v>0.96389984198684397</v>
      </c>
      <c r="N563" s="14">
        <f t="shared" si="71"/>
        <v>89.723861966894404</v>
      </c>
    </row>
    <row r="564" spans="6:14">
      <c r="F564" s="16">
        <f>Zcoupled!$F563</f>
        <v>1974</v>
      </c>
      <c r="G564" s="14">
        <f t="shared" si="64"/>
        <v>2232.4755600000003</v>
      </c>
      <c r="H564" s="19">
        <f t="shared" si="65"/>
        <v>671.89985273567788</v>
      </c>
      <c r="I564" s="27">
        <f t="shared" si="66"/>
        <v>0.01</v>
      </c>
      <c r="J564" s="15">
        <f t="shared" si="67"/>
        <v>-0.89586647031423705</v>
      </c>
      <c r="K564" s="17">
        <f t="shared" si="68"/>
        <v>2.9766340800000002</v>
      </c>
      <c r="L564" s="17">
        <f t="shared" si="69"/>
        <v>2.0807916391405947</v>
      </c>
      <c r="M564" s="17">
        <f t="shared" si="70"/>
        <v>0.96117264332436325</v>
      </c>
      <c r="N564" s="14">
        <f t="shared" si="71"/>
        <v>89.724643260808847</v>
      </c>
    </row>
    <row r="565" spans="6:14">
      <c r="F565" s="16">
        <f>Zcoupled!$F564</f>
        <v>1977</v>
      </c>
      <c r="G565" s="14">
        <f t="shared" si="64"/>
        <v>2235.8683800000003</v>
      </c>
      <c r="H565" s="19">
        <f t="shared" si="65"/>
        <v>670.8802778453354</v>
      </c>
      <c r="I565" s="27">
        <f t="shared" si="66"/>
        <v>0.01</v>
      </c>
      <c r="J565" s="15">
        <f t="shared" si="67"/>
        <v>-0.89450703712711377</v>
      </c>
      <c r="K565" s="17">
        <f t="shared" si="68"/>
        <v>2.9811578400000003</v>
      </c>
      <c r="L565" s="17">
        <f t="shared" si="69"/>
        <v>2.0866747645788171</v>
      </c>
      <c r="M565" s="17">
        <f t="shared" si="70"/>
        <v>0.95846273408289784</v>
      </c>
      <c r="N565" s="14">
        <f t="shared" si="71"/>
        <v>89.725419601560958</v>
      </c>
    </row>
    <row r="566" spans="6:14">
      <c r="F566" s="16">
        <f>Zcoupled!$F565</f>
        <v>1980</v>
      </c>
      <c r="G566" s="14">
        <f t="shared" si="64"/>
        <v>2239.2611999999999</v>
      </c>
      <c r="H566" s="19">
        <f t="shared" si="65"/>
        <v>669.86379257587282</v>
      </c>
      <c r="I566" s="27">
        <f t="shared" si="66"/>
        <v>0.01</v>
      </c>
      <c r="J566" s="15">
        <f t="shared" si="67"/>
        <v>-0.89315172343449711</v>
      </c>
      <c r="K566" s="17">
        <f t="shared" si="68"/>
        <v>2.9856815999999999</v>
      </c>
      <c r="L566" s="17">
        <f t="shared" si="69"/>
        <v>2.0925537709505191</v>
      </c>
      <c r="M566" s="17">
        <f t="shared" si="70"/>
        <v>0.95576994377139579</v>
      </c>
      <c r="N566" s="14">
        <f t="shared" si="71"/>
        <v>89.726191037994468</v>
      </c>
    </row>
    <row r="567" spans="6:14">
      <c r="F567" s="16">
        <f>Zcoupled!$F566</f>
        <v>1983</v>
      </c>
      <c r="G567" s="14">
        <f t="shared" si="64"/>
        <v>2242.6540199999999</v>
      </c>
      <c r="H567" s="19">
        <f t="shared" si="65"/>
        <v>668.85038290480486</v>
      </c>
      <c r="I567" s="27">
        <f t="shared" si="66"/>
        <v>0.01</v>
      </c>
      <c r="J567" s="15">
        <f t="shared" si="67"/>
        <v>-0.89180051053973985</v>
      </c>
      <c r="K567" s="17">
        <f t="shared" si="68"/>
        <v>2.99020536</v>
      </c>
      <c r="L567" s="17">
        <f t="shared" si="69"/>
        <v>2.0984286769481439</v>
      </c>
      <c r="M567" s="17">
        <f t="shared" si="70"/>
        <v>0.95309410416021656</v>
      </c>
      <c r="N567" s="14">
        <f t="shared" si="71"/>
        <v>89.726957618305264</v>
      </c>
    </row>
    <row r="568" spans="6:14">
      <c r="F568" s="16">
        <f>Zcoupled!$F567</f>
        <v>1986</v>
      </c>
      <c r="G568" s="14">
        <f t="shared" si="64"/>
        <v>2246.04684</v>
      </c>
      <c r="H568" s="19">
        <f t="shared" si="65"/>
        <v>667.84003489437464</v>
      </c>
      <c r="I568" s="27">
        <f t="shared" si="66"/>
        <v>0.01</v>
      </c>
      <c r="J568" s="15">
        <f t="shared" si="67"/>
        <v>-0.89045337985916628</v>
      </c>
      <c r="K568" s="17">
        <f t="shared" si="68"/>
        <v>2.9947291200000001</v>
      </c>
      <c r="L568" s="17">
        <f t="shared" si="69"/>
        <v>2.1042995011512153</v>
      </c>
      <c r="M568" s="17">
        <f t="shared" si="70"/>
        <v>0.95043504924362932</v>
      </c>
      <c r="N568" s="14">
        <f t="shared" si="71"/>
        <v>89.727719390052073</v>
      </c>
    </row>
    <row r="569" spans="6:14">
      <c r="F569" s="16">
        <f>Zcoupled!$F568</f>
        <v>1989</v>
      </c>
      <c r="G569" s="14">
        <f t="shared" si="64"/>
        <v>2249.43966</v>
      </c>
      <c r="H569" s="19">
        <f t="shared" si="65"/>
        <v>666.83273469091409</v>
      </c>
      <c r="I569" s="27">
        <f t="shared" si="66"/>
        <v>0.01</v>
      </c>
      <c r="J569" s="15">
        <f t="shared" si="67"/>
        <v>-0.88911031292121878</v>
      </c>
      <c r="K569" s="17">
        <f t="shared" si="68"/>
        <v>2.9992528799999998</v>
      </c>
      <c r="L569" s="17">
        <f t="shared" si="69"/>
        <v>2.1101662620271955</v>
      </c>
      <c r="M569" s="17">
        <f t="shared" si="70"/>
        <v>0.94779261520305003</v>
      </c>
      <c r="N569" s="14">
        <f t="shared" si="71"/>
        <v>89.728476400167054</v>
      </c>
    </row>
    <row r="570" spans="6:14">
      <c r="F570" s="16">
        <f>Zcoupled!$F569</f>
        <v>1992</v>
      </c>
      <c r="G570" s="14">
        <f t="shared" si="64"/>
        <v>2252.83248</v>
      </c>
      <c r="H570" s="19">
        <f t="shared" si="65"/>
        <v>665.82846852421085</v>
      </c>
      <c r="I570" s="27">
        <f t="shared" si="66"/>
        <v>0.01</v>
      </c>
      <c r="J570" s="15">
        <f t="shared" si="67"/>
        <v>-0.8877712913656145</v>
      </c>
      <c r="K570" s="17">
        <f t="shared" si="68"/>
        <v>3.0037766400000003</v>
      </c>
      <c r="L570" s="17">
        <f t="shared" si="69"/>
        <v>2.1160289779323271</v>
      </c>
      <c r="M570" s="17">
        <f t="shared" si="70"/>
        <v>0.94516664037101017</v>
      </c>
      <c r="N570" s="14">
        <f t="shared" si="71"/>
        <v>89.729228694966068</v>
      </c>
    </row>
    <row r="571" spans="6:14">
      <c r="F571" s="16">
        <f>Zcoupled!$F570</f>
        <v>1995</v>
      </c>
      <c r="G571" s="14">
        <f t="shared" si="64"/>
        <v>2256.2253000000001</v>
      </c>
      <c r="H571" s="19">
        <f t="shared" si="65"/>
        <v>664.82722270688134</v>
      </c>
      <c r="I571" s="27">
        <f t="shared" si="66"/>
        <v>0.01</v>
      </c>
      <c r="J571" s="15">
        <f t="shared" si="67"/>
        <v>-0.88643629694250836</v>
      </c>
      <c r="K571" s="17">
        <f t="shared" si="68"/>
        <v>3.0083003999999995</v>
      </c>
      <c r="L571" s="17">
        <f t="shared" si="69"/>
        <v>2.1218876671124631</v>
      </c>
      <c r="M571" s="17">
        <f t="shared" si="70"/>
        <v>0.94255696519583809</v>
      </c>
      <c r="N571" s="14">
        <f t="shared" si="71"/>
        <v>89.729976320158812</v>
      </c>
    </row>
    <row r="572" spans="6:14">
      <c r="F572" s="16">
        <f>Zcoupled!$F571</f>
        <v>1998</v>
      </c>
      <c r="G572" s="14">
        <f t="shared" si="64"/>
        <v>2259.6181200000001</v>
      </c>
      <c r="H572" s="19">
        <f t="shared" si="65"/>
        <v>663.82898363374784</v>
      </c>
      <c r="I572" s="27">
        <f t="shared" si="66"/>
        <v>0.01</v>
      </c>
      <c r="J572" s="15">
        <f t="shared" si="67"/>
        <v>-0.88510531151166372</v>
      </c>
      <c r="K572" s="17">
        <f t="shared" si="68"/>
        <v>3.0128241600000001</v>
      </c>
      <c r="L572" s="17">
        <f t="shared" si="69"/>
        <v>2.1277423477039061</v>
      </c>
      <c r="M572" s="17">
        <f t="shared" si="70"/>
        <v>0.93996343220702661</v>
      </c>
      <c r="N572" s="14">
        <f t="shared" si="71"/>
        <v>89.730719320858768</v>
      </c>
    </row>
    <row r="573" spans="6:14">
      <c r="F573" s="16">
        <f>Zcoupled!$F572</f>
        <v>2001</v>
      </c>
      <c r="G573" s="14">
        <f t="shared" si="64"/>
        <v>2263.0109400000001</v>
      </c>
      <c r="H573" s="19">
        <f t="shared" si="65"/>
        <v>662.83373778122348</v>
      </c>
      <c r="I573" s="27">
        <f t="shared" si="66"/>
        <v>0.01</v>
      </c>
      <c r="J573" s="15">
        <f t="shared" si="67"/>
        <v>-0.88377831704163123</v>
      </c>
      <c r="K573" s="17">
        <f t="shared" si="68"/>
        <v>3.0173479199999997</v>
      </c>
      <c r="L573" s="17">
        <f t="shared" si="69"/>
        <v>2.1335930377342187</v>
      </c>
      <c r="M573" s="17">
        <f t="shared" si="70"/>
        <v>0.9373858859812888</v>
      </c>
      <c r="N573" s="14">
        <f t="shared" si="71"/>
        <v>89.731457741592862</v>
      </c>
    </row>
    <row r="574" spans="6:14">
      <c r="F574" s="16">
        <f>Zcoupled!$F573</f>
        <v>2004</v>
      </c>
      <c r="G574" s="14">
        <f t="shared" si="64"/>
        <v>2266.4037600000001</v>
      </c>
      <c r="H574" s="19">
        <f t="shared" si="65"/>
        <v>661.84147170670064</v>
      </c>
      <c r="I574" s="27">
        <f t="shared" si="66"/>
        <v>0.01</v>
      </c>
      <c r="J574" s="15">
        <f t="shared" si="67"/>
        <v>-0.88245529560893421</v>
      </c>
      <c r="K574" s="17">
        <f t="shared" si="68"/>
        <v>3.0218716800000003</v>
      </c>
      <c r="L574" s="17">
        <f t="shared" si="69"/>
        <v>2.1394397551230422</v>
      </c>
      <c r="M574" s="17">
        <f t="shared" si="70"/>
        <v>0.93482417310927135</v>
      </c>
      <c r="N574" s="14">
        <f t="shared" si="71"/>
        <v>89.732191626311092</v>
      </c>
    </row>
    <row r="575" spans="6:14">
      <c r="F575" s="16">
        <f>Zcoupled!$F574</f>
        <v>2007</v>
      </c>
      <c r="G575" s="14">
        <f t="shared" si="64"/>
        <v>2269.7965800000002</v>
      </c>
      <c r="H575" s="19">
        <f t="shared" si="65"/>
        <v>660.85217204794628</v>
      </c>
      <c r="I575" s="27">
        <f t="shared" si="66"/>
        <v>0.01</v>
      </c>
      <c r="J575" s="15">
        <f t="shared" si="67"/>
        <v>-0.88113622939726155</v>
      </c>
      <c r="K575" s="17">
        <f t="shared" si="68"/>
        <v>3.0263954399999999</v>
      </c>
      <c r="L575" s="17">
        <f t="shared" si="69"/>
        <v>2.1452825176829005</v>
      </c>
      <c r="M575" s="17">
        <f t="shared" si="70"/>
        <v>0.93227814216291716</v>
      </c>
      <c r="N575" s="14">
        <f t="shared" si="71"/>
        <v>89.7329210183958</v>
      </c>
    </row>
    <row r="576" spans="6:14">
      <c r="F576" s="16">
        <f>Zcoupled!$F575</f>
        <v>2010</v>
      </c>
      <c r="G576" s="14">
        <f t="shared" si="64"/>
        <v>2273.1894000000002</v>
      </c>
      <c r="H576" s="19">
        <f t="shared" si="65"/>
        <v>659.8658255225015</v>
      </c>
      <c r="I576" s="27">
        <f t="shared" si="66"/>
        <v>0.01</v>
      </c>
      <c r="J576" s="15">
        <f t="shared" si="67"/>
        <v>-0.87982110069666863</v>
      </c>
      <c r="K576" s="17">
        <f t="shared" si="68"/>
        <v>3.0309192000000005</v>
      </c>
      <c r="L576" s="17">
        <f t="shared" si="69"/>
        <v>2.1511213431200034</v>
      </c>
      <c r="M576" s="17">
        <f t="shared" si="70"/>
        <v>0.92974764366345974</v>
      </c>
      <c r="N576" s="14">
        <f t="shared" si="71"/>
        <v>89.73364596067087</v>
      </c>
    </row>
    <row r="577" spans="6:14">
      <c r="F577" s="16">
        <f>Zcoupled!$F576</f>
        <v>2013</v>
      </c>
      <c r="G577" s="14">
        <f t="shared" si="64"/>
        <v>2276.5822200000002</v>
      </c>
      <c r="H577" s="19">
        <f t="shared" si="65"/>
        <v>658.882418927088</v>
      </c>
      <c r="I577" s="27">
        <f t="shared" si="66"/>
        <v>0.01</v>
      </c>
      <c r="J577" s="15">
        <f t="shared" si="67"/>
        <v>-0.87850989190278395</v>
      </c>
      <c r="K577" s="17">
        <f t="shared" si="68"/>
        <v>3.0354429600000001</v>
      </c>
      <c r="L577" s="17">
        <f t="shared" si="69"/>
        <v>2.1569562490350309</v>
      </c>
      <c r="M577" s="17">
        <f t="shared" si="70"/>
        <v>0.92723253005004191</v>
      </c>
      <c r="N577" s="14">
        <f t="shared" si="71"/>
        <v>89.73436649541074</v>
      </c>
    </row>
    <row r="578" spans="6:14">
      <c r="F578" s="16">
        <f>Zcoupled!$F577</f>
        <v>2016</v>
      </c>
      <c r="G578" s="14">
        <f t="shared" si="64"/>
        <v>2279.9750400000003</v>
      </c>
      <c r="H578" s="19">
        <f t="shared" si="65"/>
        <v>657.90193913701796</v>
      </c>
      <c r="I578" s="27">
        <f t="shared" si="66"/>
        <v>0.01</v>
      </c>
      <c r="J578" s="15">
        <f t="shared" si="67"/>
        <v>-0.87720258551602381</v>
      </c>
      <c r="K578" s="17">
        <f t="shared" si="68"/>
        <v>3.0399667199999998</v>
      </c>
      <c r="L578" s="17">
        <f t="shared" si="69"/>
        <v>2.162787252923926</v>
      </c>
      <c r="M578" s="17">
        <f t="shared" si="70"/>
        <v>0.9247326556489317</v>
      </c>
      <c r="N578" s="14">
        <f t="shared" si="71"/>
        <v>89.735082664349207</v>
      </c>
    </row>
    <row r="579" spans="6:14">
      <c r="F579" s="16">
        <f>Zcoupled!$F578</f>
        <v>2019</v>
      </c>
      <c r="G579" s="14">
        <f t="shared" si="64"/>
        <v>2283.3678600000003</v>
      </c>
      <c r="H579" s="19">
        <f t="shared" si="65"/>
        <v>656.92437310561081</v>
      </c>
      <c r="I579" s="27">
        <f t="shared" si="66"/>
        <v>0.01</v>
      </c>
      <c r="J579" s="15">
        <f t="shared" si="67"/>
        <v>-0.87589916414081426</v>
      </c>
      <c r="K579" s="17">
        <f t="shared" si="68"/>
        <v>3.0444904799999999</v>
      </c>
      <c r="L579" s="17">
        <f t="shared" si="69"/>
        <v>2.1686143721786668</v>
      </c>
      <c r="M579" s="17">
        <f t="shared" si="70"/>
        <v>0.92224787664333763</v>
      </c>
      <c r="N579" s="14">
        <f t="shared" si="71"/>
        <v>89.735794508688031</v>
      </c>
    </row>
    <row r="580" spans="6:14">
      <c r="F580" s="16">
        <f>Zcoupled!$F579</f>
        <v>2022</v>
      </c>
      <c r="G580" s="14">
        <f t="shared" si="64"/>
        <v>2286.7606800000003</v>
      </c>
      <c r="H580" s="19">
        <f t="shared" si="65"/>
        <v>655.94970786361432</v>
      </c>
      <c r="I580" s="27">
        <f t="shared" si="66"/>
        <v>0.01</v>
      </c>
      <c r="J580" s="15">
        <f t="shared" si="67"/>
        <v>-0.87459961048481893</v>
      </c>
      <c r="K580" s="17">
        <f t="shared" si="68"/>
        <v>3.04901424</v>
      </c>
      <c r="L580" s="17">
        <f t="shared" si="69"/>
        <v>2.1744376240880401</v>
      </c>
      <c r="M580" s="17">
        <f t="shared" si="70"/>
        <v>0.91977805104379606</v>
      </c>
      <c r="N580" s="14">
        <f t="shared" si="71"/>
        <v>89.736502069105484</v>
      </c>
    </row>
    <row r="581" spans="6:14">
      <c r="F581" s="16">
        <f>Zcoupled!$F580</f>
        <v>2025</v>
      </c>
      <c r="G581" s="14">
        <f t="shared" si="64"/>
        <v>2290.1535000000003</v>
      </c>
      <c r="H581" s="19">
        <f t="shared" si="65"/>
        <v>654.97793051863118</v>
      </c>
      <c r="I581" s="27">
        <f t="shared" si="66"/>
        <v>0.01</v>
      </c>
      <c r="J581" s="15">
        <f t="shared" si="67"/>
        <v>-0.87330390735817476</v>
      </c>
      <c r="K581" s="17">
        <f t="shared" si="68"/>
        <v>3.0535380000000001</v>
      </c>
      <c r="L581" s="17">
        <f t="shared" si="69"/>
        <v>2.180257025838404</v>
      </c>
      <c r="M581" s="17">
        <f t="shared" si="70"/>
        <v>0.91732303865912912</v>
      </c>
      <c r="N581" s="14">
        <f t="shared" si="71"/>
        <v>89.737205385764668</v>
      </c>
    </row>
    <row r="582" spans="6:14">
      <c r="F582" s="16">
        <f>Zcoupled!$F581</f>
        <v>2028</v>
      </c>
      <c r="G582" s="14">
        <f t="shared" ref="G582:G645" si="72">6.283*(F582*1000)*($C$4/1000000)</f>
        <v>2293.5463199999999</v>
      </c>
      <c r="H582" s="19">
        <f t="shared" ref="H582:H645" si="73">1/(6.283*(F582*1000)*($C$5/1000000000000))</f>
        <v>654.00902825455034</v>
      </c>
      <c r="I582" s="27">
        <f t="shared" ref="I582:I645" si="74">1000*C$6/(C$3*1000)</f>
        <v>0.01</v>
      </c>
      <c r="J582" s="15">
        <f t="shared" ref="J582:J645" si="75">1000*C$6/-G582</f>
        <v>-0.87201203767273383</v>
      </c>
      <c r="K582" s="17">
        <f t="shared" ref="K582:K645" si="76">1000*C$6/H582</f>
        <v>3.0580617600000002</v>
      </c>
      <c r="L582" s="17">
        <f t="shared" ref="L582:L645" si="77">SQRT(I582^2+(J582+K582)^2)</f>
        <v>2.186072594514445</v>
      </c>
      <c r="M582" s="17">
        <f t="shared" ref="M582:M645" si="78">1000*C$6/(L582*1000)</f>
        <v>0.91488270106795144</v>
      </c>
      <c r="N582" s="14">
        <f t="shared" ref="N582:N645" si="79">DEGREES(ATAN((J582+K582)/I582))</f>
        <v>89.737904498321598</v>
      </c>
    </row>
    <row r="583" spans="6:14">
      <c r="F583" s="16">
        <f>Zcoupled!$F582</f>
        <v>2031</v>
      </c>
      <c r="G583" s="14">
        <f t="shared" si="72"/>
        <v>2296.93914</v>
      </c>
      <c r="H583" s="19">
        <f t="shared" si="73"/>
        <v>653.0429883309838</v>
      </c>
      <c r="I583" s="27">
        <f t="shared" si="74"/>
        <v>0.01</v>
      </c>
      <c r="J583" s="15">
        <f t="shared" si="75"/>
        <v>-0.87072398444131183</v>
      </c>
      <c r="K583" s="17">
        <f t="shared" si="76"/>
        <v>3.0625855199999998</v>
      </c>
      <c r="L583" s="17">
        <f t="shared" si="77"/>
        <v>2.1918843470999305</v>
      </c>
      <c r="M583" s="17">
        <f t="shared" si="78"/>
        <v>0.91245690159071968</v>
      </c>
      <c r="N583" s="14">
        <f t="shared" si="79"/>
        <v>89.738599445933303</v>
      </c>
    </row>
    <row r="584" spans="6:14">
      <c r="F584" s="16">
        <f>Zcoupled!$F583</f>
        <v>2034</v>
      </c>
      <c r="G584" s="14">
        <f t="shared" si="72"/>
        <v>2300.33196</v>
      </c>
      <c r="H584" s="19">
        <f t="shared" si="73"/>
        <v>652.07979808270807</v>
      </c>
      <c r="I584" s="27">
        <f t="shared" si="74"/>
        <v>0.01</v>
      </c>
      <c r="J584" s="15">
        <f t="shared" si="75"/>
        <v>-0.86943973077694403</v>
      </c>
      <c r="K584" s="17">
        <f t="shared" si="76"/>
        <v>3.0671092799999999</v>
      </c>
      <c r="L584" s="17">
        <f t="shared" si="77"/>
        <v>2.1976923004784514</v>
      </c>
      <c r="M584" s="17">
        <f t="shared" si="78"/>
        <v>0.91004550526230976</v>
      </c>
      <c r="N584" s="14">
        <f t="shared" si="79"/>
        <v>89.739290267265645</v>
      </c>
    </row>
    <row r="585" spans="6:14">
      <c r="F585" s="16">
        <f>Zcoupled!$F584</f>
        <v>2037</v>
      </c>
      <c r="G585" s="14">
        <f t="shared" si="72"/>
        <v>2303.72478</v>
      </c>
      <c r="H585" s="19">
        <f t="shared" si="73"/>
        <v>651.11944491911049</v>
      </c>
      <c r="I585" s="27">
        <f t="shared" si="74"/>
        <v>0.01</v>
      </c>
      <c r="J585" s="15">
        <f t="shared" si="75"/>
        <v>-0.86815925989214737</v>
      </c>
      <c r="K585" s="17">
        <f t="shared" si="76"/>
        <v>3.07163304</v>
      </c>
      <c r="L585" s="17">
        <f t="shared" si="77"/>
        <v>2.2034964714341592</v>
      </c>
      <c r="M585" s="17">
        <f t="shared" si="78"/>
        <v>0.90764837880511229</v>
      </c>
      <c r="N585" s="14">
        <f t="shared" si="79"/>
        <v>89.739977000501014</v>
      </c>
    </row>
    <row r="586" spans="6:14">
      <c r="F586" s="16">
        <f>Zcoupled!$F585</f>
        <v>2040</v>
      </c>
      <c r="G586" s="14">
        <f t="shared" si="72"/>
        <v>2307.1176</v>
      </c>
      <c r="H586" s="19">
        <f t="shared" si="73"/>
        <v>650.16191632364132</v>
      </c>
      <c r="I586" s="27">
        <f t="shared" si="74"/>
        <v>0.01</v>
      </c>
      <c r="J586" s="15">
        <f t="shared" si="75"/>
        <v>-0.86688255509818835</v>
      </c>
      <c r="K586" s="17">
        <f t="shared" si="76"/>
        <v>3.0761567999999997</v>
      </c>
      <c r="L586" s="17">
        <f t="shared" si="77"/>
        <v>2.2092968766524947</v>
      </c>
      <c r="M586" s="17">
        <f t="shared" si="78"/>
        <v>0.90526539060263411</v>
      </c>
      <c r="N586" s="14">
        <f t="shared" si="79"/>
        <v>89.74065968334591</v>
      </c>
    </row>
    <row r="587" spans="6:14">
      <c r="F587" s="16">
        <f>Zcoupled!$F586</f>
        <v>2043</v>
      </c>
      <c r="G587" s="14">
        <f t="shared" si="72"/>
        <v>2310.5104200000001</v>
      </c>
      <c r="H587" s="19">
        <f t="shared" si="73"/>
        <v>649.20719985326878</v>
      </c>
      <c r="I587" s="27">
        <f t="shared" si="74"/>
        <v>0.01</v>
      </c>
      <c r="J587" s="15">
        <f t="shared" si="75"/>
        <v>-0.86560959980435837</v>
      </c>
      <c r="K587" s="17">
        <f t="shared" si="76"/>
        <v>3.0806805600000002</v>
      </c>
      <c r="L587" s="17">
        <f t="shared" si="77"/>
        <v>2.2150935327209194</v>
      </c>
      <c r="M587" s="17">
        <f t="shared" si="78"/>
        <v>0.90289641067358972</v>
      </c>
      <c r="N587" s="14">
        <f t="shared" si="79"/>
        <v>89.741338353038358</v>
      </c>
    </row>
    <row r="588" spans="6:14">
      <c r="F588" s="16">
        <f>Zcoupled!$F587</f>
        <v>2046</v>
      </c>
      <c r="G588" s="14">
        <f t="shared" si="72"/>
        <v>2313.9032400000001</v>
      </c>
      <c r="H588" s="19">
        <f t="shared" si="73"/>
        <v>648.25528313794143</v>
      </c>
      <c r="I588" s="27">
        <f t="shared" si="74"/>
        <v>0.01</v>
      </c>
      <c r="J588" s="15">
        <f t="shared" si="75"/>
        <v>-0.86434037751725523</v>
      </c>
      <c r="K588" s="17">
        <f t="shared" si="76"/>
        <v>3.0852043199999999</v>
      </c>
      <c r="L588" s="17">
        <f t="shared" si="77"/>
        <v>2.220886456129624</v>
      </c>
      <c r="M588" s="17">
        <f t="shared" si="78"/>
        <v>0.90054131064648546</v>
      </c>
      <c r="N588" s="14">
        <f t="shared" si="79"/>
        <v>89.742013046355211</v>
      </c>
    </row>
    <row r="589" spans="6:14">
      <c r="F589" s="16">
        <f>Zcoupled!$F588</f>
        <v>2049</v>
      </c>
      <c r="G589" s="14">
        <f t="shared" si="72"/>
        <v>2317.2960600000001</v>
      </c>
      <c r="H589" s="19">
        <f t="shared" si="73"/>
        <v>647.30615388005276</v>
      </c>
      <c r="I589" s="27">
        <f t="shared" si="74"/>
        <v>0.01</v>
      </c>
      <c r="J589" s="15">
        <f t="shared" si="75"/>
        <v>-0.86307487184007037</v>
      </c>
      <c r="K589" s="17">
        <f t="shared" si="76"/>
        <v>3.08972808</v>
      </c>
      <c r="L589" s="17">
        <f t="shared" si="77"/>
        <v>2.2266756632722484</v>
      </c>
      <c r="M589" s="17">
        <f t="shared" si="78"/>
        <v>0.89819996373466737</v>
      </c>
      <c r="N589" s="14">
        <f t="shared" si="79"/>
        <v>89.742683799619243</v>
      </c>
    </row>
    <row r="590" spans="6:14">
      <c r="F590" s="16">
        <f>Zcoupled!$F589</f>
        <v>2052</v>
      </c>
      <c r="G590" s="14">
        <f t="shared" si="72"/>
        <v>2320.6888800000002</v>
      </c>
      <c r="H590" s="19">
        <f t="shared" si="73"/>
        <v>646.35979985391236</v>
      </c>
      <c r="I590" s="27">
        <f t="shared" si="74"/>
        <v>0.01</v>
      </c>
      <c r="J590" s="15">
        <f t="shared" si="75"/>
        <v>-0.86181306647188305</v>
      </c>
      <c r="K590" s="17">
        <f t="shared" si="76"/>
        <v>3.0942518400000001</v>
      </c>
      <c r="L590" s="17">
        <f t="shared" si="77"/>
        <v>2.2324611704465824</v>
      </c>
      <c r="M590" s="17">
        <f t="shared" si="78"/>
        <v>0.89587224471183935</v>
      </c>
      <c r="N590" s="14">
        <f t="shared" si="79"/>
        <v>89.74335064870624</v>
      </c>
    </row>
    <row r="591" spans="6:14">
      <c r="F591" s="16">
        <f>Zcoupled!$F590</f>
        <v>2055</v>
      </c>
      <c r="G591" s="14">
        <f t="shared" si="72"/>
        <v>2324.0817000000002</v>
      </c>
      <c r="H591" s="19">
        <f t="shared" si="73"/>
        <v>645.41620890522051</v>
      </c>
      <c r="I591" s="27">
        <f t="shared" si="74"/>
        <v>0.01</v>
      </c>
      <c r="J591" s="15">
        <f t="shared" si="75"/>
        <v>-0.86055494520696063</v>
      </c>
      <c r="K591" s="17">
        <f t="shared" si="76"/>
        <v>3.0987755999999997</v>
      </c>
      <c r="L591" s="17">
        <f t="shared" si="77"/>
        <v>2.2382429938552653</v>
      </c>
      <c r="M591" s="17">
        <f t="shared" si="78"/>
        <v>0.89355802988803135</v>
      </c>
      <c r="N591" s="14">
        <f t="shared" si="79"/>
        <v>89.744013629051807</v>
      </c>
    </row>
    <row r="592" spans="6:14">
      <c r="F592" s="16">
        <f>Zcoupled!$F591</f>
        <v>2058</v>
      </c>
      <c r="G592" s="14">
        <f t="shared" si="72"/>
        <v>2327.4745200000002</v>
      </c>
      <c r="H592" s="19">
        <f t="shared" si="73"/>
        <v>644.47536895054827</v>
      </c>
      <c r="I592" s="27">
        <f t="shared" si="74"/>
        <v>0.01</v>
      </c>
      <c r="J592" s="15">
        <f t="shared" si="75"/>
        <v>-0.8593004919340641</v>
      </c>
      <c r="K592" s="17">
        <f t="shared" si="76"/>
        <v>3.1032993599999994</v>
      </c>
      <c r="L592" s="17">
        <f t="shared" si="77"/>
        <v>2.2440211496064819</v>
      </c>
      <c r="M592" s="17">
        <f t="shared" si="78"/>
        <v>0.89125719708601037</v>
      </c>
      <c r="N592" s="14">
        <f t="shared" si="79"/>
        <v>89.744672775658174</v>
      </c>
    </row>
    <row r="593" spans="6:14">
      <c r="F593" s="16">
        <f>Zcoupled!$F592</f>
        <v>2061</v>
      </c>
      <c r="G593" s="14">
        <f t="shared" si="72"/>
        <v>2330.8673400000002</v>
      </c>
      <c r="H593" s="19">
        <f t="shared" si="73"/>
        <v>643.537267976821</v>
      </c>
      <c r="I593" s="27">
        <f t="shared" si="74"/>
        <v>0.01</v>
      </c>
      <c r="J593" s="15">
        <f t="shared" si="75"/>
        <v>-0.85804969063576131</v>
      </c>
      <c r="K593" s="17">
        <f t="shared" si="76"/>
        <v>3.1078231199999999</v>
      </c>
      <c r="L593" s="17">
        <f t="shared" si="77"/>
        <v>2.2497956537146493</v>
      </c>
      <c r="M593" s="17">
        <f t="shared" si="78"/>
        <v>0.88896962561812654</v>
      </c>
      <c r="N593" s="14">
        <f t="shared" si="79"/>
        <v>89.745328123100848</v>
      </c>
    </row>
    <row r="594" spans="6:14">
      <c r="F594" s="16">
        <f>Zcoupled!$F593</f>
        <v>2064</v>
      </c>
      <c r="G594" s="14">
        <f t="shared" si="72"/>
        <v>2334.2601600000003</v>
      </c>
      <c r="H594" s="19">
        <f t="shared" si="73"/>
        <v>642.60189404080813</v>
      </c>
      <c r="I594" s="27">
        <f t="shared" si="74"/>
        <v>0.01</v>
      </c>
      <c r="J594" s="15">
        <f t="shared" si="75"/>
        <v>-0.85680252538774415</v>
      </c>
      <c r="K594" s="17">
        <f t="shared" si="76"/>
        <v>3.1123468800000005</v>
      </c>
      <c r="L594" s="17">
        <f t="shared" si="77"/>
        <v>2.255566522101093</v>
      </c>
      <c r="M594" s="17">
        <f t="shared" si="78"/>
        <v>0.88669519626358473</v>
      </c>
      <c r="N594" s="14">
        <f t="shared" si="79"/>
        <v>89.745979705535063</v>
      </c>
    </row>
    <row r="595" spans="6:14">
      <c r="F595" s="16">
        <f>Zcoupled!$F594</f>
        <v>2067</v>
      </c>
      <c r="G595" s="14">
        <f t="shared" si="72"/>
        <v>2337.6529800000003</v>
      </c>
      <c r="H595" s="19">
        <f t="shared" si="73"/>
        <v>641.66923526861547</v>
      </c>
      <c r="I595" s="27">
        <f t="shared" si="74"/>
        <v>0.01</v>
      </c>
      <c r="J595" s="15">
        <f t="shared" si="75"/>
        <v>-0.85555898035815381</v>
      </c>
      <c r="K595" s="17">
        <f t="shared" si="76"/>
        <v>3.1168706399999997</v>
      </c>
      <c r="L595" s="17">
        <f t="shared" si="77"/>
        <v>2.2613337705947258</v>
      </c>
      <c r="M595" s="17">
        <f t="shared" si="78"/>
        <v>0.88443379124612997</v>
      </c>
      <c r="N595" s="14">
        <f t="shared" si="79"/>
        <v>89.746627556702194</v>
      </c>
    </row>
    <row r="596" spans="6:14">
      <c r="F596" s="16">
        <f>Zcoupled!$F595</f>
        <v>2070</v>
      </c>
      <c r="G596" s="14">
        <f t="shared" si="72"/>
        <v>2341.0458000000003</v>
      </c>
      <c r="H596" s="19">
        <f t="shared" si="73"/>
        <v>640.73927985518264</v>
      </c>
      <c r="I596" s="27">
        <f t="shared" si="74"/>
        <v>0.01</v>
      </c>
      <c r="J596" s="15">
        <f t="shared" si="75"/>
        <v>-0.85431903980691015</v>
      </c>
      <c r="K596" s="17">
        <f t="shared" si="76"/>
        <v>3.1213944000000002</v>
      </c>
      <c r="L596" s="17">
        <f t="shared" si="77"/>
        <v>2.2670974149327217</v>
      </c>
      <c r="M596" s="17">
        <f t="shared" si="78"/>
        <v>0.88218529421213776</v>
      </c>
      <c r="N596" s="14">
        <f t="shared" si="79"/>
        <v>89.747271709936101</v>
      </c>
    </row>
    <row r="597" spans="6:14">
      <c r="F597" s="16">
        <f>Zcoupled!$F596</f>
        <v>2073</v>
      </c>
      <c r="G597" s="14">
        <f t="shared" si="72"/>
        <v>2344.4386200000004</v>
      </c>
      <c r="H597" s="19">
        <f t="shared" si="73"/>
        <v>639.8120160637859</v>
      </c>
      <c r="I597" s="27">
        <f t="shared" si="74"/>
        <v>0.01</v>
      </c>
      <c r="J597" s="15">
        <f t="shared" si="75"/>
        <v>-0.85308268808504772</v>
      </c>
      <c r="K597" s="17">
        <f t="shared" si="76"/>
        <v>3.1259181599999999</v>
      </c>
      <c r="L597" s="17">
        <f t="shared" si="77"/>
        <v>2.2728574707611702</v>
      </c>
      <c r="M597" s="17">
        <f t="shared" si="78"/>
        <v>0.87994959020910746</v>
      </c>
      <c r="N597" s="14">
        <f t="shared" si="79"/>
        <v>89.747912198169189</v>
      </c>
    </row>
    <row r="598" spans="6:14">
      <c r="F598" s="16">
        <f>Zcoupled!$F597</f>
        <v>2076</v>
      </c>
      <c r="G598" s="14">
        <f t="shared" si="72"/>
        <v>2347.8314399999999</v>
      </c>
      <c r="H598" s="19">
        <f t="shared" si="73"/>
        <v>638.88743222554342</v>
      </c>
      <c r="I598" s="27">
        <f t="shared" si="74"/>
        <v>0.01</v>
      </c>
      <c r="J598" s="15">
        <f t="shared" si="75"/>
        <v>-0.85184990963405793</v>
      </c>
      <c r="K598" s="17">
        <f t="shared" si="76"/>
        <v>3.13044192</v>
      </c>
      <c r="L598" s="17">
        <f t="shared" si="77"/>
        <v>2.2786139536357415</v>
      </c>
      <c r="M598" s="17">
        <f t="shared" si="78"/>
        <v>0.87772656566454055</v>
      </c>
      <c r="N598" s="14">
        <f t="shared" si="79"/>
        <v>89.74854905393849</v>
      </c>
    </row>
    <row r="599" spans="6:14">
      <c r="F599" s="16">
        <f>Zcoupled!$F598</f>
        <v>2079</v>
      </c>
      <c r="G599" s="14">
        <f t="shared" si="72"/>
        <v>2351.22426</v>
      </c>
      <c r="H599" s="19">
        <f t="shared" si="73"/>
        <v>637.96551673892645</v>
      </c>
      <c r="I599" s="27">
        <f t="shared" si="74"/>
        <v>0.01</v>
      </c>
      <c r="J599" s="15">
        <f t="shared" si="75"/>
        <v>-0.85062068898523535</v>
      </c>
      <c r="K599" s="17">
        <f t="shared" si="76"/>
        <v>3.1349656800000001</v>
      </c>
      <c r="L599" s="17">
        <f t="shared" si="77"/>
        <v>2.2843668790223357</v>
      </c>
      <c r="M599" s="17">
        <f t="shared" si="78"/>
        <v>0.87551610836520311</v>
      </c>
      <c r="N599" s="14">
        <f t="shared" si="79"/>
        <v>89.749182309391685</v>
      </c>
    </row>
    <row r="600" spans="6:14">
      <c r="F600" s="16">
        <f>Zcoupled!$F599</f>
        <v>2082</v>
      </c>
      <c r="G600" s="14">
        <f t="shared" si="72"/>
        <v>2354.61708</v>
      </c>
      <c r="H600" s="19">
        <f t="shared" si="73"/>
        <v>637.04625806927379</v>
      </c>
      <c r="I600" s="27">
        <f t="shared" si="74"/>
        <v>0.01</v>
      </c>
      <c r="J600" s="15">
        <f t="shared" si="75"/>
        <v>-0.84939501075903179</v>
      </c>
      <c r="K600" s="17">
        <f t="shared" si="76"/>
        <v>3.1394894400000002</v>
      </c>
      <c r="L600" s="17">
        <f t="shared" si="77"/>
        <v>2.2901162622977282</v>
      </c>
      <c r="M600" s="17">
        <f t="shared" si="78"/>
        <v>0.87331810743676064</v>
      </c>
      <c r="N600" s="14">
        <f t="shared" si="79"/>
        <v>89.749811996292834</v>
      </c>
    </row>
    <row r="601" spans="6:14">
      <c r="F601" s="16">
        <f>Zcoupled!$F600</f>
        <v>2085</v>
      </c>
      <c r="G601" s="14">
        <f t="shared" si="72"/>
        <v>2358.0099</v>
      </c>
      <c r="H601" s="19">
        <f t="shared" si="73"/>
        <v>636.12964474831085</v>
      </c>
      <c r="I601" s="27">
        <f t="shared" si="74"/>
        <v>0.01</v>
      </c>
      <c r="J601" s="15">
        <f t="shared" si="75"/>
        <v>-0.84817285966441447</v>
      </c>
      <c r="K601" s="17">
        <f t="shared" si="76"/>
        <v>3.1440131999999998</v>
      </c>
      <c r="L601" s="17">
        <f t="shared" si="77"/>
        <v>2.2958621187502128</v>
      </c>
      <c r="M601" s="17">
        <f t="shared" si="78"/>
        <v>0.8711324533237782</v>
      </c>
      <c r="N601" s="14">
        <f t="shared" si="79"/>
        <v>89.750438146028117</v>
      </c>
    </row>
    <row r="602" spans="6:14">
      <c r="F602" s="16">
        <f>Zcoupled!$F601</f>
        <v>2088</v>
      </c>
      <c r="G602" s="14">
        <f t="shared" si="72"/>
        <v>2361.40272</v>
      </c>
      <c r="H602" s="19">
        <f t="shared" si="73"/>
        <v>635.21566537367244</v>
      </c>
      <c r="I602" s="27">
        <f t="shared" si="74"/>
        <v>0.01</v>
      </c>
      <c r="J602" s="15">
        <f t="shared" si="75"/>
        <v>-0.84695422049822999</v>
      </c>
      <c r="K602" s="17">
        <f t="shared" si="76"/>
        <v>3.1485369600000004</v>
      </c>
      <c r="L602" s="17">
        <f t="shared" si="77"/>
        <v>2.3016044635802375</v>
      </c>
      <c r="M602" s="17">
        <f t="shared" si="78"/>
        <v>0.86895903777007799</v>
      </c>
      <c r="N602" s="14">
        <f t="shared" si="79"/>
        <v>89.751060789611529</v>
      </c>
    </row>
    <row r="603" spans="6:14">
      <c r="F603" s="16">
        <f>Zcoupled!$F602</f>
        <v>2091</v>
      </c>
      <c r="G603" s="14">
        <f t="shared" si="72"/>
        <v>2364.7955400000001</v>
      </c>
      <c r="H603" s="19">
        <f t="shared" si="73"/>
        <v>634.30430860843057</v>
      </c>
      <c r="I603" s="27">
        <f t="shared" si="74"/>
        <v>0.01</v>
      </c>
      <c r="J603" s="15">
        <f t="shared" si="75"/>
        <v>-0.84573907814457394</v>
      </c>
      <c r="K603" s="17">
        <f t="shared" si="76"/>
        <v>3.1530607199999996</v>
      </c>
      <c r="L603" s="17">
        <f t="shared" si="77"/>
        <v>2.3073433119010307</v>
      </c>
      <c r="M603" s="17">
        <f t="shared" si="78"/>
        <v>0.86679775379945123</v>
      </c>
      <c r="N603" s="14">
        <f t="shared" si="79"/>
        <v>89.751679957690342</v>
      </c>
    </row>
    <row r="604" spans="6:14">
      <c r="F604" s="16">
        <f>Zcoupled!$F603</f>
        <v>2094</v>
      </c>
      <c r="G604" s="14">
        <f t="shared" si="72"/>
        <v>2368.1883600000001</v>
      </c>
      <c r="H604" s="19">
        <f t="shared" si="73"/>
        <v>633.39556318062466</v>
      </c>
      <c r="I604" s="27">
        <f t="shared" si="74"/>
        <v>0.01</v>
      </c>
      <c r="J604" s="15">
        <f t="shared" si="75"/>
        <v>-0.84452741757416627</v>
      </c>
      <c r="K604" s="17">
        <f t="shared" si="76"/>
        <v>3.1575844800000001</v>
      </c>
      <c r="L604" s="17">
        <f t="shared" si="77"/>
        <v>2.3130786787392315</v>
      </c>
      <c r="M604" s="17">
        <f t="shared" si="78"/>
        <v>0.86464849569670577</v>
      </c>
      <c r="N604" s="14">
        <f t="shared" si="79"/>
        <v>89.752295680550603</v>
      </c>
    </row>
    <row r="605" spans="6:14">
      <c r="F605" s="16">
        <f>Zcoupled!$F604</f>
        <v>2097</v>
      </c>
      <c r="G605" s="14">
        <f t="shared" si="72"/>
        <v>2371.5811800000001</v>
      </c>
      <c r="H605" s="19">
        <f t="shared" si="73"/>
        <v>632.48941788279831</v>
      </c>
      <c r="I605" s="27">
        <f t="shared" si="74"/>
        <v>0.01</v>
      </c>
      <c r="J605" s="15">
        <f t="shared" si="75"/>
        <v>-0.84331922384373104</v>
      </c>
      <c r="K605" s="17">
        <f t="shared" si="76"/>
        <v>3.1621082400000002</v>
      </c>
      <c r="L605" s="17">
        <f t="shared" si="77"/>
        <v>2.3188105790355014</v>
      </c>
      <c r="M605" s="17">
        <f t="shared" si="78"/>
        <v>0.8625111589890585</v>
      </c>
      <c r="N605" s="14">
        <f t="shared" si="79"/>
        <v>89.752907988122388</v>
      </c>
    </row>
    <row r="606" spans="6:14">
      <c r="F606" s="16">
        <f>Zcoupled!$F605</f>
        <v>2100</v>
      </c>
      <c r="G606" s="14">
        <f t="shared" si="72"/>
        <v>2374.9740000000002</v>
      </c>
      <c r="H606" s="19">
        <f t="shared" si="73"/>
        <v>631.58586157153718</v>
      </c>
      <c r="I606" s="27">
        <f t="shared" si="74"/>
        <v>0.01</v>
      </c>
      <c r="J606" s="15">
        <f t="shared" si="75"/>
        <v>-0.84211448209538287</v>
      </c>
      <c r="K606" s="17">
        <f t="shared" si="76"/>
        <v>3.1666320000000003</v>
      </c>
      <c r="L606" s="17">
        <f t="shared" si="77"/>
        <v>2.3245390276451467</v>
      </c>
      <c r="M606" s="17">
        <f t="shared" si="78"/>
        <v>0.86038564042784949</v>
      </c>
      <c r="N606" s="14">
        <f t="shared" si="79"/>
        <v>89.753516909985038</v>
      </c>
    </row>
    <row r="607" spans="6:14">
      <c r="F607" s="16">
        <f>Zcoupled!$F606</f>
        <v>2103</v>
      </c>
      <c r="G607" s="14">
        <f t="shared" si="72"/>
        <v>2378.3668200000002</v>
      </c>
      <c r="H607" s="19">
        <f t="shared" si="73"/>
        <v>630.68488316701291</v>
      </c>
      <c r="I607" s="27">
        <f t="shared" si="74"/>
        <v>0.01</v>
      </c>
      <c r="J607" s="15">
        <f t="shared" si="75"/>
        <v>-0.84091317755601713</v>
      </c>
      <c r="K607" s="17">
        <f t="shared" si="76"/>
        <v>3.17115576</v>
      </c>
      <c r="L607" s="17">
        <f t="shared" si="77"/>
        <v>2.3302640393387186</v>
      </c>
      <c r="M607" s="17">
        <f t="shared" si="78"/>
        <v>0.85827183797058426</v>
      </c>
      <c r="N607" s="14">
        <f t="shared" si="79"/>
        <v>89.754122475372412</v>
      </c>
    </row>
    <row r="608" spans="6:14">
      <c r="F608" s="16">
        <f>Zcoupled!$F607</f>
        <v>2106</v>
      </c>
      <c r="G608" s="14">
        <f t="shared" si="72"/>
        <v>2381.7596400000002</v>
      </c>
      <c r="H608" s="19">
        <f t="shared" si="73"/>
        <v>629.78647165252994</v>
      </c>
      <c r="I608" s="27">
        <f t="shared" si="74"/>
        <v>0.01</v>
      </c>
      <c r="J608" s="15">
        <f t="shared" si="75"/>
        <v>-0.83971529553670654</v>
      </c>
      <c r="K608" s="17">
        <f t="shared" si="76"/>
        <v>3.1756795200000001</v>
      </c>
      <c r="L608" s="17">
        <f t="shared" si="77"/>
        <v>2.3359856288026251</v>
      </c>
      <c r="M608" s="17">
        <f t="shared" si="78"/>
        <v>0.85616965076328666</v>
      </c>
      <c r="N608" s="14">
        <f t="shared" si="79"/>
        <v>89.754724713177836</v>
      </c>
    </row>
    <row r="609" spans="6:14">
      <c r="F609" s="16">
        <f>Zcoupled!$F608</f>
        <v>2109</v>
      </c>
      <c r="G609" s="14">
        <f t="shared" si="72"/>
        <v>2385.1524600000002</v>
      </c>
      <c r="H609" s="19">
        <f t="shared" si="73"/>
        <v>628.89061607407689</v>
      </c>
      <c r="I609" s="27">
        <f t="shared" si="74"/>
        <v>0.01</v>
      </c>
      <c r="J609" s="15">
        <f t="shared" si="75"/>
        <v>-0.83852082143210238</v>
      </c>
      <c r="K609" s="17">
        <f t="shared" si="76"/>
        <v>3.1802032799999997</v>
      </c>
      <c r="L609" s="17">
        <f t="shared" si="77"/>
        <v>2.3417038106397214</v>
      </c>
      <c r="M609" s="17">
        <f t="shared" si="78"/>
        <v>0.85407897912316566</v>
      </c>
      <c r="N609" s="14">
        <f t="shared" si="79"/>
        <v>89.75532365195906</v>
      </c>
    </row>
    <row r="610" spans="6:14">
      <c r="F610" s="16">
        <f>Zcoupled!$F609</f>
        <v>2112</v>
      </c>
      <c r="G610" s="14">
        <f t="shared" si="72"/>
        <v>2388.5452800000003</v>
      </c>
      <c r="H610" s="19">
        <f t="shared" si="73"/>
        <v>627.99730553988081</v>
      </c>
      <c r="I610" s="27">
        <f t="shared" si="74"/>
        <v>0.01</v>
      </c>
      <c r="J610" s="15">
        <f t="shared" si="75"/>
        <v>-0.8373297407198409</v>
      </c>
      <c r="K610" s="17">
        <f t="shared" si="76"/>
        <v>3.1847270399999998</v>
      </c>
      <c r="L610" s="17">
        <f t="shared" si="77"/>
        <v>2.3474185993699086</v>
      </c>
      <c r="M610" s="17">
        <f t="shared" si="78"/>
        <v>0.85199972452158212</v>
      </c>
      <c r="N610" s="14">
        <f t="shared" si="79"/>
        <v>89.755919319943274</v>
      </c>
    </row>
    <row r="611" spans="6:14">
      <c r="F611" s="16">
        <f>Zcoupled!$F610</f>
        <v>2115</v>
      </c>
      <c r="G611" s="14">
        <f t="shared" si="72"/>
        <v>2391.9381000000003</v>
      </c>
      <c r="H611" s="19">
        <f t="shared" si="73"/>
        <v>627.10652921996598</v>
      </c>
      <c r="I611" s="27">
        <f t="shared" si="74"/>
        <v>0.01</v>
      </c>
      <c r="J611" s="15">
        <f t="shared" si="75"/>
        <v>-0.83614203895995454</v>
      </c>
      <c r="K611" s="17">
        <f t="shared" si="76"/>
        <v>3.1892508000000004</v>
      </c>
      <c r="L611" s="17">
        <f t="shared" si="77"/>
        <v>2.3531300094307199</v>
      </c>
      <c r="M611" s="17">
        <f t="shared" si="78"/>
        <v>0.84993178956731308</v>
      </c>
      <c r="N611" s="14">
        <f t="shared" si="79"/>
        <v>89.756511745031744</v>
      </c>
    </row>
    <row r="612" spans="6:14">
      <c r="F612" s="16">
        <f>Zcoupled!$F611</f>
        <v>2118</v>
      </c>
      <c r="G612" s="14">
        <f t="shared" si="72"/>
        <v>2395.3309200000003</v>
      </c>
      <c r="H612" s="19">
        <f t="shared" si="73"/>
        <v>626.21827634571684</v>
      </c>
      <c r="I612" s="27">
        <f t="shared" si="74"/>
        <v>0.01</v>
      </c>
      <c r="J612" s="15">
        <f t="shared" si="75"/>
        <v>-0.83495770179428896</v>
      </c>
      <c r="K612" s="17">
        <f t="shared" si="76"/>
        <v>3.1937745599999996</v>
      </c>
      <c r="L612" s="17">
        <f t="shared" si="77"/>
        <v>2.3588380551779</v>
      </c>
      <c r="M612" s="17">
        <f t="shared" si="78"/>
        <v>0.84787507799010942</v>
      </c>
      <c r="N612" s="14">
        <f t="shared" si="79"/>
        <v>89.757100954804599</v>
      </c>
    </row>
    <row r="613" spans="6:14">
      <c r="F613" s="16">
        <f>Zcoupled!$F612</f>
        <v>2121</v>
      </c>
      <c r="G613" s="14">
        <f t="shared" si="72"/>
        <v>2398.7237400000004</v>
      </c>
      <c r="H613" s="19">
        <f t="shared" si="73"/>
        <v>625.33253620944276</v>
      </c>
      <c r="I613" s="27">
        <f t="shared" si="74"/>
        <v>0.01</v>
      </c>
      <c r="J613" s="15">
        <f t="shared" si="75"/>
        <v>-0.83377671494592354</v>
      </c>
      <c r="K613" s="17">
        <f t="shared" si="76"/>
        <v>3.1982983200000001</v>
      </c>
      <c r="L613" s="17">
        <f t="shared" si="77"/>
        <v>2.3645427508859944</v>
      </c>
      <c r="M613" s="17">
        <f t="shared" si="78"/>
        <v>0.8458294946245315</v>
      </c>
      <c r="N613" s="14">
        <f t="shared" si="79"/>
        <v>89.757686976525463</v>
      </c>
    </row>
    <row r="614" spans="6:14">
      <c r="F614" s="16">
        <f>Zcoupled!$F613</f>
        <v>2124</v>
      </c>
      <c r="G614" s="14">
        <f t="shared" si="72"/>
        <v>2402.1165599999999</v>
      </c>
      <c r="H614" s="19">
        <f t="shared" si="73"/>
        <v>624.44929816394927</v>
      </c>
      <c r="I614" s="27">
        <f t="shared" si="74"/>
        <v>0.01</v>
      </c>
      <c r="J614" s="15">
        <f t="shared" si="75"/>
        <v>-0.83259906421859897</v>
      </c>
      <c r="K614" s="17">
        <f t="shared" si="76"/>
        <v>3.2028220799999998</v>
      </c>
      <c r="L614" s="17">
        <f t="shared" si="77"/>
        <v>2.3702441107489074</v>
      </c>
      <c r="M614" s="17">
        <f t="shared" si="78"/>
        <v>0.84379494539407407</v>
      </c>
      <c r="N614" s="14">
        <f t="shared" si="79"/>
        <v>89.758269837145974</v>
      </c>
    </row>
    <row r="615" spans="6:14">
      <c r="F615" s="16">
        <f>Zcoupled!$F614</f>
        <v>2127</v>
      </c>
      <c r="G615" s="14">
        <f t="shared" si="72"/>
        <v>2405.50938</v>
      </c>
      <c r="H615" s="19">
        <f t="shared" si="73"/>
        <v>623.56855162211002</v>
      </c>
      <c r="I615" s="27">
        <f t="shared" si="74"/>
        <v>0.01</v>
      </c>
      <c r="J615" s="15">
        <f t="shared" si="75"/>
        <v>-0.83142473549614682</v>
      </c>
      <c r="K615" s="17">
        <f t="shared" si="76"/>
        <v>3.2073458400000003</v>
      </c>
      <c r="L615" s="17">
        <f t="shared" si="77"/>
        <v>2.3759421488804837</v>
      </c>
      <c r="M615" s="17">
        <f t="shared" si="78"/>
        <v>0.8417713372955552</v>
      </c>
      <c r="N615" s="14">
        <f t="shared" si="79"/>
        <v>89.758849563310278</v>
      </c>
    </row>
    <row r="616" spans="6:14">
      <c r="F616" s="16">
        <f>Zcoupled!$F615</f>
        <v>2130</v>
      </c>
      <c r="G616" s="14">
        <f t="shared" si="72"/>
        <v>2408.9022</v>
      </c>
      <c r="H616" s="19">
        <f t="shared" si="73"/>
        <v>622.69028605644519</v>
      </c>
      <c r="I616" s="27">
        <f t="shared" si="74"/>
        <v>0.01</v>
      </c>
      <c r="J616" s="15">
        <f t="shared" si="75"/>
        <v>-0.83025371474192688</v>
      </c>
      <c r="K616" s="17">
        <f t="shared" si="76"/>
        <v>3.2118695999999995</v>
      </c>
      <c r="L616" s="17">
        <f t="shared" si="77"/>
        <v>2.3816368793150633</v>
      </c>
      <c r="M616" s="17">
        <f t="shared" si="78"/>
        <v>0.8397585783837801</v>
      </c>
      <c r="N616" s="14">
        <f t="shared" si="79"/>
        <v>89.759426181359458</v>
      </c>
    </row>
    <row r="617" spans="6:14">
      <c r="F617" s="16">
        <f>Zcoupled!$F616</f>
        <v>2133</v>
      </c>
      <c r="G617" s="14">
        <f t="shared" si="72"/>
        <v>2412.29502</v>
      </c>
      <c r="H617" s="19">
        <f t="shared" si="73"/>
        <v>621.81449099870053</v>
      </c>
      <c r="I617" s="27">
        <f t="shared" si="74"/>
        <v>0.01</v>
      </c>
      <c r="J617" s="15">
        <f t="shared" si="75"/>
        <v>-0.82908598799826727</v>
      </c>
      <c r="K617" s="17">
        <f t="shared" si="76"/>
        <v>3.2163933599999996</v>
      </c>
      <c r="L617" s="17">
        <f t="shared" si="77"/>
        <v>2.387328316008047</v>
      </c>
      <c r="M617" s="17">
        <f t="shared" si="78"/>
        <v>0.83775657775646251</v>
      </c>
      <c r="N617" s="14">
        <f t="shared" si="79"/>
        <v>89.759999717335759</v>
      </c>
    </row>
    <row r="618" spans="6:14">
      <c r="F618" s="16">
        <f>Zcoupled!$F617</f>
        <v>2136</v>
      </c>
      <c r="G618" s="14">
        <f t="shared" si="72"/>
        <v>2415.6878400000001</v>
      </c>
      <c r="H618" s="19">
        <f t="shared" si="73"/>
        <v>620.9411560394326</v>
      </c>
      <c r="I618" s="27">
        <f t="shared" si="74"/>
        <v>0.01</v>
      </c>
      <c r="J618" s="15">
        <f t="shared" si="75"/>
        <v>-0.82792154138591012</v>
      </c>
      <c r="K618" s="17">
        <f t="shared" si="76"/>
        <v>3.2209171200000002</v>
      </c>
      <c r="L618" s="17">
        <f t="shared" si="77"/>
        <v>2.3930164728364458</v>
      </c>
      <c r="M618" s="17">
        <f t="shared" si="78"/>
        <v>0.8357652455394079</v>
      </c>
      <c r="N618" s="14">
        <f t="shared" si="79"/>
        <v>89.760570196986919</v>
      </c>
    </row>
    <row r="619" spans="6:14">
      <c r="F619" s="16">
        <f>Zcoupled!$F618</f>
        <v>2139</v>
      </c>
      <c r="G619" s="14">
        <f t="shared" si="72"/>
        <v>2419.0806600000001</v>
      </c>
      <c r="H619" s="19">
        <f t="shared" si="73"/>
        <v>620.07027082759612</v>
      </c>
      <c r="I619" s="27">
        <f t="shared" si="74"/>
        <v>0.01</v>
      </c>
      <c r="J619" s="15">
        <f t="shared" si="75"/>
        <v>-0.82676036110346152</v>
      </c>
      <c r="K619" s="17">
        <f t="shared" si="76"/>
        <v>3.2254408800000003</v>
      </c>
      <c r="L619" s="17">
        <f t="shared" si="77"/>
        <v>2.3987013635994305</v>
      </c>
      <c r="M619" s="17">
        <f t="shared" si="78"/>
        <v>0.83378449287194756</v>
      </c>
      <c r="N619" s="14">
        <f t="shared" si="79"/>
        <v>89.76113764577029</v>
      </c>
    </row>
    <row r="620" spans="6:14">
      <c r="F620" s="16">
        <f>Zcoupled!$F619</f>
        <v>2142</v>
      </c>
      <c r="G620" s="14">
        <f t="shared" si="72"/>
        <v>2422.4734800000001</v>
      </c>
      <c r="H620" s="19">
        <f t="shared" si="73"/>
        <v>619.20182507013453</v>
      </c>
      <c r="I620" s="27">
        <f t="shared" si="74"/>
        <v>0.01</v>
      </c>
      <c r="J620" s="15">
        <f t="shared" si="75"/>
        <v>-0.82560243342684603</v>
      </c>
      <c r="K620" s="17">
        <f t="shared" si="76"/>
        <v>3.2299646399999999</v>
      </c>
      <c r="L620" s="17">
        <f t="shared" si="77"/>
        <v>2.4043830020188808</v>
      </c>
      <c r="M620" s="17">
        <f t="shared" si="78"/>
        <v>0.83181423189261705</v>
      </c>
      <c r="N620" s="14">
        <f t="shared" si="79"/>
        <v>89.761702088856993</v>
      </c>
    </row>
    <row r="621" spans="6:14">
      <c r="F621" s="16">
        <f>Zcoupled!$F620</f>
        <v>2145</v>
      </c>
      <c r="G621" s="14">
        <f t="shared" si="72"/>
        <v>2425.8663000000001</v>
      </c>
      <c r="H621" s="19">
        <f t="shared" si="73"/>
        <v>618.33580853157491</v>
      </c>
      <c r="I621" s="27">
        <f t="shared" si="74"/>
        <v>0.01</v>
      </c>
      <c r="J621" s="15">
        <f t="shared" si="75"/>
        <v>-0.82444774470876647</v>
      </c>
      <c r="K621" s="17">
        <f t="shared" si="76"/>
        <v>3.2344884</v>
      </c>
      <c r="L621" s="17">
        <f t="shared" si="77"/>
        <v>2.410061401739922</v>
      </c>
      <c r="M621" s="17">
        <f t="shared" si="78"/>
        <v>0.82985437572508236</v>
      </c>
      <c r="N621" s="14">
        <f t="shared" si="79"/>
        <v>89.762263551135902</v>
      </c>
    </row>
    <row r="622" spans="6:14">
      <c r="F622" s="16">
        <f>Zcoupled!$F621</f>
        <v>2148</v>
      </c>
      <c r="G622" s="14">
        <f t="shared" si="72"/>
        <v>2429.2591200000002</v>
      </c>
      <c r="H622" s="19">
        <f t="shared" si="73"/>
        <v>617.47221103362574</v>
      </c>
      <c r="I622" s="27">
        <f t="shared" si="74"/>
        <v>0.01</v>
      </c>
      <c r="J622" s="15">
        <f t="shared" si="75"/>
        <v>-0.82329628137816757</v>
      </c>
      <c r="K622" s="17">
        <f t="shared" si="76"/>
        <v>3.2390121600000001</v>
      </c>
      <c r="L622" s="17">
        <f t="shared" si="77"/>
        <v>2.415736576331462</v>
      </c>
      <c r="M622" s="17">
        <f t="shared" si="78"/>
        <v>0.82790483846429996</v>
      </c>
      <c r="N622" s="14">
        <f t="shared" si="79"/>
        <v>89.762822057217605</v>
      </c>
    </row>
    <row r="623" spans="6:14">
      <c r="F623" s="16">
        <f>Zcoupled!$F622</f>
        <v>2151</v>
      </c>
      <c r="G623" s="14">
        <f t="shared" si="72"/>
        <v>2432.6519400000002</v>
      </c>
      <c r="H623" s="19">
        <f t="shared" si="73"/>
        <v>616.61102245477832</v>
      </c>
      <c r="I623" s="27">
        <f t="shared" si="74"/>
        <v>0.01</v>
      </c>
      <c r="J623" s="15">
        <f t="shared" si="75"/>
        <v>-0.82214802993970437</v>
      </c>
      <c r="K623" s="17">
        <f t="shared" si="76"/>
        <v>3.2435359199999998</v>
      </c>
      <c r="L623" s="17">
        <f t="shared" si="77"/>
        <v>2.4214085392867206</v>
      </c>
      <c r="M623" s="17">
        <f t="shared" si="78"/>
        <v>0.82596553516291149</v>
      </c>
      <c r="N623" s="14">
        <f t="shared" si="79"/>
        <v>89.763377631438374</v>
      </c>
    </row>
    <row r="624" spans="6:14">
      <c r="F624" s="16">
        <f>Zcoupled!$F623</f>
        <v>2154</v>
      </c>
      <c r="G624" s="14">
        <f t="shared" si="72"/>
        <v>2436.0447600000002</v>
      </c>
      <c r="H624" s="19">
        <f t="shared" si="73"/>
        <v>615.75223272991093</v>
      </c>
      <c r="I624" s="27">
        <f t="shared" si="74"/>
        <v>0.01</v>
      </c>
      <c r="J624" s="15">
        <f t="shared" si="75"/>
        <v>-0.82100297697321445</v>
      </c>
      <c r="K624" s="17">
        <f t="shared" si="76"/>
        <v>3.2480596799999999</v>
      </c>
      <c r="L624" s="17">
        <f t="shared" si="77"/>
        <v>2.4270773040237614</v>
      </c>
      <c r="M624" s="17">
        <f t="shared" si="78"/>
        <v>0.82403638181786554</v>
      </c>
      <c r="N624" s="14">
        <f t="shared" si="79"/>
        <v>89.763930297863908</v>
      </c>
    </row>
    <row r="625" spans="6:14">
      <c r="F625" s="16">
        <f>Zcoupled!$F624</f>
        <v>2157</v>
      </c>
      <c r="G625" s="14">
        <f t="shared" si="72"/>
        <v>2439.4375800000003</v>
      </c>
      <c r="H625" s="19">
        <f t="shared" si="73"/>
        <v>614.89583184989715</v>
      </c>
      <c r="I625" s="27">
        <f t="shared" si="74"/>
        <v>0.01</v>
      </c>
      <c r="J625" s="15">
        <f t="shared" si="75"/>
        <v>-0.8198611091331961</v>
      </c>
      <c r="K625" s="17">
        <f t="shared" si="76"/>
        <v>3.25258344</v>
      </c>
      <c r="L625" s="17">
        <f t="shared" si="77"/>
        <v>2.432742883886009</v>
      </c>
      <c r="M625" s="17">
        <f t="shared" si="78"/>
        <v>0.82211729535726552</v>
      </c>
      <c r="N625" s="14">
        <f t="shared" si="79"/>
        <v>89.764480080293168</v>
      </c>
    </row>
    <row r="626" spans="6:14">
      <c r="F626" s="16">
        <f>Zcoupled!$F625</f>
        <v>2160</v>
      </c>
      <c r="G626" s="14">
        <f t="shared" si="72"/>
        <v>2442.8304000000003</v>
      </c>
      <c r="H626" s="19">
        <f t="shared" si="73"/>
        <v>614.04180986121673</v>
      </c>
      <c r="I626" s="27">
        <f t="shared" si="74"/>
        <v>0.01</v>
      </c>
      <c r="J626" s="15">
        <f t="shared" si="75"/>
        <v>-0.81872241314828886</v>
      </c>
      <c r="K626" s="17">
        <f t="shared" si="76"/>
        <v>3.2571072000000001</v>
      </c>
      <c r="L626" s="17">
        <f t="shared" si="77"/>
        <v>2.4384052921427695</v>
      </c>
      <c r="M626" s="17">
        <f t="shared" si="78"/>
        <v>0.82020819362743536</v>
      </c>
      <c r="N626" s="14">
        <f t="shared" si="79"/>
        <v>89.765027002262016</v>
      </c>
    </row>
    <row r="627" spans="6:14">
      <c r="F627" s="16">
        <f>Zcoupled!$F626</f>
        <v>2163</v>
      </c>
      <c r="G627" s="14">
        <f t="shared" si="72"/>
        <v>2446.2232200000003</v>
      </c>
      <c r="H627" s="19">
        <f t="shared" si="73"/>
        <v>613.19015686557009</v>
      </c>
      <c r="I627" s="27">
        <f t="shared" si="74"/>
        <v>0.01</v>
      </c>
      <c r="J627" s="15">
        <f t="shared" si="75"/>
        <v>-0.81758687582076006</v>
      </c>
      <c r="K627" s="17">
        <f t="shared" si="76"/>
        <v>3.2616309600000002</v>
      </c>
      <c r="L627" s="17">
        <f t="shared" si="77"/>
        <v>2.4440645419897447</v>
      </c>
      <c r="M627" s="17">
        <f t="shared" si="78"/>
        <v>0.81830899538020141</v>
      </c>
      <c r="N627" s="14">
        <f t="shared" si="79"/>
        <v>89.765571087046922</v>
      </c>
    </row>
    <row r="628" spans="6:14">
      <c r="F628" s="16">
        <f>Zcoupled!$F627</f>
        <v>2166</v>
      </c>
      <c r="G628" s="14">
        <f t="shared" si="72"/>
        <v>2449.6160400000003</v>
      </c>
      <c r="H628" s="19">
        <f t="shared" si="73"/>
        <v>612.34086301949594</v>
      </c>
      <c r="I628" s="27">
        <f t="shared" si="74"/>
        <v>0.01</v>
      </c>
      <c r="J628" s="15">
        <f t="shared" si="75"/>
        <v>-0.81645448402599441</v>
      </c>
      <c r="K628" s="17">
        <f t="shared" si="76"/>
        <v>3.2661547199999998</v>
      </c>
      <c r="L628" s="17">
        <f t="shared" si="77"/>
        <v>2.4497206465495407</v>
      </c>
      <c r="M628" s="17">
        <f t="shared" si="78"/>
        <v>0.81641962026038473</v>
      </c>
      <c r="N628" s="14">
        <f t="shared" si="79"/>
        <v>89.766112357668547</v>
      </c>
    </row>
    <row r="629" spans="6:14">
      <c r="F629" s="16">
        <f>Zcoupled!$F628</f>
        <v>2169</v>
      </c>
      <c r="G629" s="14">
        <f t="shared" si="72"/>
        <v>2453.0088600000004</v>
      </c>
      <c r="H629" s="19">
        <f t="shared" si="73"/>
        <v>611.49391853399186</v>
      </c>
      <c r="I629" s="27">
        <f t="shared" si="74"/>
        <v>0.01</v>
      </c>
      <c r="J629" s="15">
        <f t="shared" si="75"/>
        <v>-0.81532522471198887</v>
      </c>
      <c r="K629" s="17">
        <f t="shared" si="76"/>
        <v>3.2706784799999995</v>
      </c>
      <c r="L629" s="17">
        <f t="shared" si="77"/>
        <v>2.4553736188721729</v>
      </c>
      <c r="M629" s="17">
        <f t="shared" si="78"/>
        <v>0.81453998879350198</v>
      </c>
      <c r="N629" s="14">
        <f t="shared" si="79"/>
        <v>89.766650836895181</v>
      </c>
    </row>
    <row r="630" spans="6:14">
      <c r="F630" s="16">
        <f>Zcoupled!$F629</f>
        <v>2172</v>
      </c>
      <c r="G630" s="14">
        <f t="shared" si="72"/>
        <v>2456.4016799999999</v>
      </c>
      <c r="H630" s="19">
        <f t="shared" si="73"/>
        <v>610.64931367413817</v>
      </c>
      <c r="I630" s="27">
        <f t="shared" si="74"/>
        <v>0.01</v>
      </c>
      <c r="J630" s="15">
        <f t="shared" si="75"/>
        <v>-0.81419908489885096</v>
      </c>
      <c r="K630" s="17">
        <f t="shared" si="76"/>
        <v>3.27520224</v>
      </c>
      <c r="L630" s="17">
        <f t="shared" si="77"/>
        <v>2.4610234719355706</v>
      </c>
      <c r="M630" s="17">
        <f t="shared" si="78"/>
        <v>0.81267002237366703</v>
      </c>
      <c r="N630" s="14">
        <f t="shared" si="79"/>
        <v>89.76718654724634</v>
      </c>
    </row>
    <row r="631" spans="6:14">
      <c r="F631" s="16">
        <f>Zcoupled!$F630</f>
        <v>2175</v>
      </c>
      <c r="G631" s="14">
        <f t="shared" si="72"/>
        <v>2459.7945</v>
      </c>
      <c r="H631" s="19">
        <f t="shared" si="73"/>
        <v>609.80703875872553</v>
      </c>
      <c r="I631" s="27">
        <f t="shared" si="74"/>
        <v>0.01</v>
      </c>
      <c r="J631" s="15">
        <f t="shared" si="75"/>
        <v>-0.81307605167830077</v>
      </c>
      <c r="K631" s="17">
        <f t="shared" si="76"/>
        <v>3.2797260000000001</v>
      </c>
      <c r="L631" s="17">
        <f t="shared" si="77"/>
        <v>2.4666702186460681</v>
      </c>
      <c r="M631" s="17">
        <f t="shared" si="78"/>
        <v>0.81080964325169547</v>
      </c>
      <c r="N631" s="14">
        <f t="shared" si="79"/>
        <v>89.767719510996031</v>
      </c>
    </row>
    <row r="632" spans="6:14">
      <c r="F632" s="16">
        <f>Zcoupled!$F631</f>
        <v>2178</v>
      </c>
      <c r="G632" s="14">
        <f t="shared" si="72"/>
        <v>2463.18732</v>
      </c>
      <c r="H632" s="19">
        <f t="shared" si="73"/>
        <v>608.96708415988439</v>
      </c>
      <c r="I632" s="27">
        <f t="shared" si="74"/>
        <v>0.01</v>
      </c>
      <c r="J632" s="15">
        <f t="shared" si="75"/>
        <v>-0.81195611221317909</v>
      </c>
      <c r="K632" s="17">
        <f t="shared" si="76"/>
        <v>3.2842497599999998</v>
      </c>
      <c r="L632" s="17">
        <f t="shared" si="77"/>
        <v>2.4723138718389022</v>
      </c>
      <c r="M632" s="17">
        <f t="shared" si="78"/>
        <v>0.8089587745233997</v>
      </c>
      <c r="N632" s="14">
        <f t="shared" si="79"/>
        <v>89.768249750176267</v>
      </c>
    </row>
    <row r="633" spans="6:14">
      <c r="F633" s="16">
        <f>Zcoupled!$F632</f>
        <v>2181</v>
      </c>
      <c r="G633" s="14">
        <f t="shared" si="72"/>
        <v>2466.58014</v>
      </c>
      <c r="H633" s="19">
        <f t="shared" si="73"/>
        <v>608.12944030271808</v>
      </c>
      <c r="I633" s="27">
        <f t="shared" si="74"/>
        <v>0.01</v>
      </c>
      <c r="J633" s="15">
        <f t="shared" si="75"/>
        <v>-0.81083925373695742</v>
      </c>
      <c r="K633" s="17">
        <f t="shared" si="76"/>
        <v>3.2887735199999999</v>
      </c>
      <c r="L633" s="17">
        <f t="shared" si="77"/>
        <v>2.4779544442787005</v>
      </c>
      <c r="M633" s="17">
        <f t="shared" si="78"/>
        <v>0.80711734011808012</v>
      </c>
      <c r="N633" s="14">
        <f t="shared" si="79"/>
        <v>89.768777286580175</v>
      </c>
    </row>
    <row r="634" spans="6:14">
      <c r="F634" s="16">
        <f>Zcoupled!$F633</f>
        <v>2184</v>
      </c>
      <c r="G634" s="14">
        <f t="shared" si="72"/>
        <v>2469.9729600000001</v>
      </c>
      <c r="H634" s="19">
        <f t="shared" si="73"/>
        <v>607.29409766493961</v>
      </c>
      <c r="I634" s="27">
        <f t="shared" si="74"/>
        <v>0.01</v>
      </c>
      <c r="J634" s="15">
        <f t="shared" si="75"/>
        <v>-0.80972546355325281</v>
      </c>
      <c r="K634" s="17">
        <f t="shared" si="76"/>
        <v>3.29329728</v>
      </c>
      <c r="L634" s="17">
        <f t="shared" si="77"/>
        <v>2.4835919486599636</v>
      </c>
      <c r="M634" s="17">
        <f t="shared" si="78"/>
        <v>0.8052852647872013</v>
      </c>
      <c r="N634" s="14">
        <f t="shared" si="79"/>
        <v>89.769302141765422</v>
      </c>
    </row>
    <row r="635" spans="6:14">
      <c r="F635" s="16">
        <f>Zcoupled!$F634</f>
        <v>2187</v>
      </c>
      <c r="G635" s="14">
        <f t="shared" si="72"/>
        <v>2473.3657800000001</v>
      </c>
      <c r="H635" s="19">
        <f t="shared" si="73"/>
        <v>606.46104677651033</v>
      </c>
      <c r="I635" s="27">
        <f t="shared" si="74"/>
        <v>0.01</v>
      </c>
      <c r="J635" s="15">
        <f t="shared" si="75"/>
        <v>-0.80861472903534715</v>
      </c>
      <c r="K635" s="17">
        <f t="shared" si="76"/>
        <v>3.2978210400000001</v>
      </c>
      <c r="L635" s="17">
        <f t="shared" si="77"/>
        <v>2.489226397607549</v>
      </c>
      <c r="M635" s="17">
        <f t="shared" si="78"/>
        <v>0.80346247409325422</v>
      </c>
      <c r="N635" s="14">
        <f t="shared" si="79"/>
        <v>89.769824337057315</v>
      </c>
    </row>
    <row r="636" spans="6:14">
      <c r="F636" s="16">
        <f>Zcoupled!$F635</f>
        <v>2190</v>
      </c>
      <c r="G636" s="14">
        <f t="shared" si="72"/>
        <v>2476.7586000000001</v>
      </c>
      <c r="H636" s="19">
        <f t="shared" si="73"/>
        <v>605.63027821928233</v>
      </c>
      <c r="I636" s="27">
        <f t="shared" si="74"/>
        <v>0.01</v>
      </c>
      <c r="J636" s="15">
        <f t="shared" si="75"/>
        <v>-0.80750703762570963</v>
      </c>
      <c r="K636" s="17">
        <f t="shared" si="76"/>
        <v>3.3023447999999997</v>
      </c>
      <c r="L636" s="17">
        <f t="shared" si="77"/>
        <v>2.4948578036771467</v>
      </c>
      <c r="M636" s="17">
        <f t="shared" si="78"/>
        <v>0.80164889439879872</v>
      </c>
      <c r="N636" s="14">
        <f t="shared" si="79"/>
        <v>89.770343893551896</v>
      </c>
    </row>
    <row r="637" spans="6:14">
      <c r="F637" s="16">
        <f>Zcoupled!$F636</f>
        <v>2193</v>
      </c>
      <c r="G637" s="14">
        <f t="shared" si="72"/>
        <v>2480.1514200000001</v>
      </c>
      <c r="H637" s="19">
        <f t="shared" si="73"/>
        <v>604.80178262664299</v>
      </c>
      <c r="I637" s="27">
        <f t="shared" si="74"/>
        <v>0.01</v>
      </c>
      <c r="J637" s="15">
        <f t="shared" si="75"/>
        <v>-0.80640237683552396</v>
      </c>
      <c r="K637" s="17">
        <f t="shared" si="76"/>
        <v>3.3068685600000003</v>
      </c>
      <c r="L637" s="17">
        <f t="shared" si="77"/>
        <v>2.5004861793557516</v>
      </c>
      <c r="M637" s="17">
        <f t="shared" si="78"/>
        <v>0.79984445285568362</v>
      </c>
      <c r="N637" s="14">
        <f t="shared" si="79"/>
        <v>89.770860832119141</v>
      </c>
    </row>
    <row r="638" spans="6:14">
      <c r="F638" s="16">
        <f>Zcoupled!$F637</f>
        <v>2196</v>
      </c>
      <c r="G638" s="14">
        <f t="shared" si="72"/>
        <v>2483.5442400000002</v>
      </c>
      <c r="H638" s="19">
        <f t="shared" si="73"/>
        <v>603.97555068316399</v>
      </c>
      <c r="I638" s="27">
        <f t="shared" si="74"/>
        <v>0.01</v>
      </c>
      <c r="J638" s="15">
        <f t="shared" si="75"/>
        <v>-0.80530073424421855</v>
      </c>
      <c r="K638" s="17">
        <f t="shared" si="76"/>
        <v>3.3113923199999999</v>
      </c>
      <c r="L638" s="17">
        <f t="shared" si="77"/>
        <v>2.5061115370621327</v>
      </c>
      <c r="M638" s="17">
        <f t="shared" si="78"/>
        <v>0.7980490773944412</v>
      </c>
      <c r="N638" s="14">
        <f t="shared" si="79"/>
        <v>89.771375173405914</v>
      </c>
    </row>
    <row r="639" spans="6:14">
      <c r="F639" s="16">
        <f>Zcoupled!$F638</f>
        <v>2199</v>
      </c>
      <c r="G639" s="14">
        <f t="shared" si="72"/>
        <v>2486.9370600000002</v>
      </c>
      <c r="H639" s="19">
        <f t="shared" si="73"/>
        <v>603.15157312425106</v>
      </c>
      <c r="I639" s="27">
        <f t="shared" si="74"/>
        <v>0.01</v>
      </c>
      <c r="J639" s="15">
        <f t="shared" si="75"/>
        <v>-0.8042020974990014</v>
      </c>
      <c r="K639" s="17">
        <f t="shared" si="76"/>
        <v>3.31591608</v>
      </c>
      <c r="L639" s="17">
        <f t="shared" si="77"/>
        <v>2.5117338891473011</v>
      </c>
      <c r="M639" s="17">
        <f t="shared" si="78"/>
        <v>0.79626269671385153</v>
      </c>
      <c r="N639" s="14">
        <f t="shared" si="79"/>
        <v>89.771886937838985</v>
      </c>
    </row>
    <row r="640" spans="6:14">
      <c r="F640" s="16">
        <f>Zcoupled!$F639</f>
        <v>2202</v>
      </c>
      <c r="G640" s="14">
        <f t="shared" si="72"/>
        <v>2490.3298800000002</v>
      </c>
      <c r="H640" s="19">
        <f t="shared" si="73"/>
        <v>602.32984073579848</v>
      </c>
      <c r="I640" s="27">
        <f t="shared" si="74"/>
        <v>0.01</v>
      </c>
      <c r="J640" s="15">
        <f t="shared" si="75"/>
        <v>-0.80310645431439787</v>
      </c>
      <c r="K640" s="17">
        <f t="shared" si="76"/>
        <v>3.3204398399999997</v>
      </c>
      <c r="L640" s="17">
        <f t="shared" si="77"/>
        <v>2.5173532478949663</v>
      </c>
      <c r="M640" s="17">
        <f t="shared" si="78"/>
        <v>0.79448524027067635</v>
      </c>
      <c r="N640" s="14">
        <f t="shared" si="79"/>
        <v>89.772396145628008</v>
      </c>
    </row>
    <row r="641" spans="6:14">
      <c r="F641" s="16">
        <f>Zcoupled!$F640</f>
        <v>2205</v>
      </c>
      <c r="G641" s="14">
        <f t="shared" si="72"/>
        <v>2493.7227000000003</v>
      </c>
      <c r="H641" s="19">
        <f t="shared" si="73"/>
        <v>601.51034435384497</v>
      </c>
      <c r="I641" s="27">
        <f t="shared" si="74"/>
        <v>0.01</v>
      </c>
      <c r="J641" s="15">
        <f t="shared" si="75"/>
        <v>-0.80201379247179316</v>
      </c>
      <c r="K641" s="17">
        <f t="shared" si="76"/>
        <v>3.3249635999999998</v>
      </c>
      <c r="L641" s="17">
        <f t="shared" si="77"/>
        <v>2.5229696255219989</v>
      </c>
      <c r="M641" s="17">
        <f t="shared" si="78"/>
        <v>0.79271663826955618</v>
      </c>
      <c r="N641" s="14">
        <f t="shared" si="79"/>
        <v>89.772902816768323</v>
      </c>
    </row>
    <row r="642" spans="6:14">
      <c r="F642" s="16">
        <f>Zcoupled!$F641</f>
        <v>2208</v>
      </c>
      <c r="G642" s="14">
        <f t="shared" si="72"/>
        <v>2497.1155200000003</v>
      </c>
      <c r="H642" s="19">
        <f t="shared" si="73"/>
        <v>600.69307486423372</v>
      </c>
      <c r="I642" s="27">
        <f t="shared" si="74"/>
        <v>0.01</v>
      </c>
      <c r="J642" s="15">
        <f t="shared" si="75"/>
        <v>-0.80092409981897827</v>
      </c>
      <c r="K642" s="17">
        <f t="shared" si="76"/>
        <v>3.3294873600000003</v>
      </c>
      <c r="L642" s="17">
        <f t="shared" si="77"/>
        <v>2.5285830341788817</v>
      </c>
      <c r="M642" s="17">
        <f t="shared" si="78"/>
        <v>0.79095682165306824</v>
      </c>
      <c r="N642" s="14">
        <f t="shared" si="79"/>
        <v>89.773406971043883</v>
      </c>
    </row>
    <row r="643" spans="6:14">
      <c r="F643" s="16">
        <f>Zcoupled!$F642</f>
        <v>2211</v>
      </c>
      <c r="G643" s="14">
        <f t="shared" si="72"/>
        <v>2500.5083400000003</v>
      </c>
      <c r="H643" s="19">
        <f t="shared" si="73"/>
        <v>599.87802320227411</v>
      </c>
      <c r="I643" s="27">
        <f t="shared" si="74"/>
        <v>0.01</v>
      </c>
      <c r="J643" s="15">
        <f t="shared" si="75"/>
        <v>-0.79983736426969876</v>
      </c>
      <c r="K643" s="17">
        <f t="shared" si="76"/>
        <v>3.33401112</v>
      </c>
      <c r="L643" s="17">
        <f t="shared" si="77"/>
        <v>2.5341934859501594</v>
      </c>
      <c r="M643" s="17">
        <f t="shared" si="78"/>
        <v>0.78920572209194551</v>
      </c>
      <c r="N643" s="14">
        <f t="shared" si="79"/>
        <v>89.773908628030057</v>
      </c>
    </row>
    <row r="644" spans="6:14">
      <c r="F644" s="16">
        <f>Zcoupled!$F643</f>
        <v>2214</v>
      </c>
      <c r="G644" s="14">
        <f t="shared" si="72"/>
        <v>2503.9011600000003</v>
      </c>
      <c r="H644" s="19">
        <f t="shared" si="73"/>
        <v>599.06518035240651</v>
      </c>
      <c r="I644" s="27">
        <f t="shared" si="74"/>
        <v>0.01</v>
      </c>
      <c r="J644" s="15">
        <f t="shared" si="75"/>
        <v>-0.79875357380320866</v>
      </c>
      <c r="K644" s="17">
        <f t="shared" si="76"/>
        <v>3.3385348800000001</v>
      </c>
      <c r="L644" s="17">
        <f t="shared" si="77"/>
        <v>2.539800992854889</v>
      </c>
      <c r="M644" s="17">
        <f t="shared" si="78"/>
        <v>0.78746327197544708</v>
      </c>
      <c r="N644" s="14">
        <f t="shared" si="79"/>
        <v>89.774407807096338</v>
      </c>
    </row>
    <row r="645" spans="6:14">
      <c r="F645" s="16">
        <f>Zcoupled!$F644</f>
        <v>2217</v>
      </c>
      <c r="G645" s="14">
        <f t="shared" si="72"/>
        <v>2507.2939800000004</v>
      </c>
      <c r="H645" s="19">
        <f t="shared" si="73"/>
        <v>598.25453734787015</v>
      </c>
      <c r="I645" s="27">
        <f t="shared" si="74"/>
        <v>0.01</v>
      </c>
      <c r="J645" s="15">
        <f t="shared" si="75"/>
        <v>-0.79767271646382676</v>
      </c>
      <c r="K645" s="17">
        <f t="shared" si="76"/>
        <v>3.3430586400000002</v>
      </c>
      <c r="L645" s="17">
        <f t="shared" si="77"/>
        <v>2.5454055668470787</v>
      </c>
      <c r="M645" s="17">
        <f t="shared" si="78"/>
        <v>0.78572940440188588</v>
      </c>
      <c r="N645" s="14">
        <f t="shared" si="79"/>
        <v>89.774904527409078</v>
      </c>
    </row>
    <row r="646" spans="6:14">
      <c r="F646" s="16">
        <f>Zcoupled!$F645</f>
        <v>2220</v>
      </c>
      <c r="G646" s="14">
        <f t="shared" ref="G646:G700" si="80">6.283*(F646*1000)*($C$4/1000000)</f>
        <v>2510.6867999999999</v>
      </c>
      <c r="H646" s="19">
        <f t="shared" ref="H646:H700" si="81">1/(6.283*(F646*1000)*($C$5/1000000000000))</f>
        <v>597.44608527037303</v>
      </c>
      <c r="I646" s="27">
        <f t="shared" ref="I646:I700" si="82">1000*C$6/(C$3*1000)</f>
        <v>0.01</v>
      </c>
      <c r="J646" s="15">
        <f t="shared" ref="J646:J700" si="83">1000*C$6/-G646</f>
        <v>-0.79659478036049736</v>
      </c>
      <c r="K646" s="17">
        <f t="shared" ref="K646:K700" si="84">1000*C$6/H646</f>
        <v>3.3475823999999998</v>
      </c>
      <c r="L646" s="17">
        <f t="shared" ref="L646:L700" si="85">SQRT(I646^2+(J646+K646)^2)</f>
        <v>2.5510072198161287</v>
      </c>
      <c r="M646" s="17">
        <f t="shared" ref="M646:M700" si="86">1000*C$6/(L646*1000)</f>
        <v>0.78400405316930299</v>
      </c>
      <c r="N646" s="14">
        <f t="shared" ref="N646:N700" si="87">DEGREES(ATAN((J646+K646)/I646))</f>
        <v>89.775398807934167</v>
      </c>
    </row>
    <row r="647" spans="6:14">
      <c r="F647" s="16">
        <f>Zcoupled!$F646</f>
        <v>2223</v>
      </c>
      <c r="G647" s="14">
        <f t="shared" si="80"/>
        <v>2514.07962</v>
      </c>
      <c r="H647" s="19">
        <f t="shared" si="81"/>
        <v>596.63981524976521</v>
      </c>
      <c r="I647" s="27">
        <f t="shared" si="82"/>
        <v>0.01</v>
      </c>
      <c r="J647" s="15">
        <f t="shared" si="83"/>
        <v>-0.79551975366635364</v>
      </c>
      <c r="K647" s="17">
        <f t="shared" si="84"/>
        <v>3.3521061600000004</v>
      </c>
      <c r="L647" s="17">
        <f t="shared" si="85"/>
        <v>2.5566059635872698</v>
      </c>
      <c r="M647" s="17">
        <f t="shared" si="86"/>
        <v>0.78228715276628902</v>
      </c>
      <c r="N647" s="14">
        <f t="shared" si="87"/>
        <v>89.775890667439683</v>
      </c>
    </row>
    <row r="648" spans="6:14">
      <c r="F648" s="16">
        <f>Zcoupled!$F647</f>
        <v>2226</v>
      </c>
      <c r="G648" s="14">
        <f t="shared" si="80"/>
        <v>2517.47244</v>
      </c>
      <c r="H648" s="19">
        <f t="shared" si="81"/>
        <v>595.83571846371433</v>
      </c>
      <c r="I648" s="27">
        <f t="shared" si="82"/>
        <v>0.01</v>
      </c>
      <c r="J648" s="15">
        <f t="shared" si="83"/>
        <v>-0.79444762461828577</v>
      </c>
      <c r="K648" s="17">
        <f t="shared" si="84"/>
        <v>3.35662992</v>
      </c>
      <c r="L648" s="17">
        <f t="shared" si="85"/>
        <v>2.5622018099219876</v>
      </c>
      <c r="M648" s="17">
        <f t="shared" si="86"/>
        <v>0.78057863836295349</v>
      </c>
      <c r="N648" s="14">
        <f t="shared" si="87"/>
        <v>89.776380124498459</v>
      </c>
    </row>
    <row r="649" spans="6:14">
      <c r="F649" s="16">
        <f>Zcoupled!$F648</f>
        <v>2229</v>
      </c>
      <c r="G649" s="14">
        <f t="shared" si="80"/>
        <v>2520.86526</v>
      </c>
      <c r="H649" s="19">
        <f t="shared" si="81"/>
        <v>595.03378613738369</v>
      </c>
      <c r="I649" s="27">
        <f t="shared" si="82"/>
        <v>0.01</v>
      </c>
      <c r="J649" s="15">
        <f t="shared" si="83"/>
        <v>-0.79337838151651152</v>
      </c>
      <c r="K649" s="17">
        <f t="shared" si="84"/>
        <v>3.3611536799999997</v>
      </c>
      <c r="L649" s="17">
        <f t="shared" si="85"/>
        <v>2.5677947705184634</v>
      </c>
      <c r="M649" s="17">
        <f t="shared" si="86"/>
        <v>0.77887844580202958</v>
      </c>
      <c r="N649" s="14">
        <f t="shared" si="87"/>
        <v>89.776867197490589</v>
      </c>
    </row>
    <row r="650" spans="6:14">
      <c r="F650" s="16">
        <f>Zcoupled!$F649</f>
        <v>2232</v>
      </c>
      <c r="G650" s="14">
        <f t="shared" si="80"/>
        <v>2524.2580800000001</v>
      </c>
      <c r="H650" s="19">
        <f t="shared" si="81"/>
        <v>594.23400954311296</v>
      </c>
      <c r="I650" s="27">
        <f t="shared" si="82"/>
        <v>0.01</v>
      </c>
      <c r="J650" s="15">
        <f t="shared" si="83"/>
        <v>-0.79231201272415064</v>
      </c>
      <c r="K650" s="17">
        <f t="shared" si="84"/>
        <v>3.3656774399999998</v>
      </c>
      <c r="L650" s="17">
        <f t="shared" si="85"/>
        <v>2.5733848570119888</v>
      </c>
      <c r="M650" s="17">
        <f t="shared" si="86"/>
        <v>0.77718651159012486</v>
      </c>
      <c r="N650" s="14">
        <f t="shared" si="87"/>
        <v>89.777351904606007</v>
      </c>
    </row>
    <row r="651" spans="6:14">
      <c r="F651" s="16">
        <f>Zcoupled!$F650</f>
        <v>2235</v>
      </c>
      <c r="G651" s="14">
        <f t="shared" si="80"/>
        <v>2527.6509000000001</v>
      </c>
      <c r="H651" s="19">
        <f t="shared" si="81"/>
        <v>593.43638000010208</v>
      </c>
      <c r="I651" s="27">
        <f t="shared" si="82"/>
        <v>0.01</v>
      </c>
      <c r="J651" s="15">
        <f t="shared" si="83"/>
        <v>-0.79124850666680269</v>
      </c>
      <c r="K651" s="17">
        <f t="shared" si="84"/>
        <v>3.3702011999999999</v>
      </c>
      <c r="L651" s="17">
        <f t="shared" si="85"/>
        <v>2.5789720809753938</v>
      </c>
      <c r="M651" s="17">
        <f t="shared" si="86"/>
        <v>0.77550277288910363</v>
      </c>
      <c r="N651" s="14">
        <f t="shared" si="87"/>
        <v>89.777834263846913</v>
      </c>
    </row>
    <row r="652" spans="6:14">
      <c r="F652" s="16">
        <f>Zcoupled!$F651</f>
        <v>2238</v>
      </c>
      <c r="G652" s="14">
        <f t="shared" si="80"/>
        <v>2531.0437200000001</v>
      </c>
      <c r="H652" s="19">
        <f t="shared" si="81"/>
        <v>592.64088887409662</v>
      </c>
      <c r="I652" s="27">
        <f t="shared" si="82"/>
        <v>0.01</v>
      </c>
      <c r="J652" s="15">
        <f t="shared" si="83"/>
        <v>-0.7901878518321287</v>
      </c>
      <c r="K652" s="17">
        <f t="shared" si="84"/>
        <v>3.3747249599999996</v>
      </c>
      <c r="L652" s="17">
        <f t="shared" si="85"/>
        <v>2.5845564539194612</v>
      </c>
      <c r="M652" s="17">
        <f t="shared" si="86"/>
        <v>0.77382716750760638</v>
      </c>
      <c r="N652" s="14">
        <f t="shared" si="87"/>
        <v>89.778314293030235</v>
      </c>
    </row>
    <row r="653" spans="6:14">
      <c r="F653" s="16">
        <f>Zcoupled!$F652</f>
        <v>2241</v>
      </c>
      <c r="G653" s="14">
        <f t="shared" si="80"/>
        <v>2534.4365400000002</v>
      </c>
      <c r="H653" s="19">
        <f t="shared" si="81"/>
        <v>591.84752757707645</v>
      </c>
      <c r="I653" s="27">
        <f t="shared" si="82"/>
        <v>0.01</v>
      </c>
      <c r="J653" s="15">
        <f t="shared" si="83"/>
        <v>-0.78913003676943505</v>
      </c>
      <c r="K653" s="17">
        <f t="shared" si="84"/>
        <v>3.3792487199999997</v>
      </c>
      <c r="L653" s="17">
        <f t="shared" si="85"/>
        <v>2.5901379872933474</v>
      </c>
      <c r="M653" s="17">
        <f t="shared" si="86"/>
        <v>0.77215963389269759</v>
      </c>
      <c r="N653" s="14">
        <f t="shared" si="87"/>
        <v>89.778792009789953</v>
      </c>
    </row>
    <row r="654" spans="6:14">
      <c r="F654" s="16">
        <f>Zcoupled!$F653</f>
        <v>2244</v>
      </c>
      <c r="G654" s="14">
        <f t="shared" si="80"/>
        <v>2537.8293600000002</v>
      </c>
      <c r="H654" s="19">
        <f t="shared" si="81"/>
        <v>591.05628756694659</v>
      </c>
      <c r="I654" s="27">
        <f t="shared" si="82"/>
        <v>0.01</v>
      </c>
      <c r="J654" s="15">
        <f t="shared" si="83"/>
        <v>-0.78807505008926204</v>
      </c>
      <c r="K654" s="17">
        <f t="shared" si="84"/>
        <v>3.3837724799999997</v>
      </c>
      <c r="L654" s="17">
        <f t="shared" si="85"/>
        <v>2.5957166924849884</v>
      </c>
      <c r="M654" s="17">
        <f t="shared" si="86"/>
        <v>0.77050011112164796</v>
      </c>
      <c r="N654" s="14">
        <f t="shared" si="87"/>
        <v>89.779267431579569</v>
      </c>
    </row>
    <row r="655" spans="6:14">
      <c r="F655" s="16">
        <f>Zcoupled!$F654</f>
        <v>2247</v>
      </c>
      <c r="G655" s="14">
        <f t="shared" si="80"/>
        <v>2541.2221800000002</v>
      </c>
      <c r="H655" s="19">
        <f t="shared" si="81"/>
        <v>590.26716034723097</v>
      </c>
      <c r="I655" s="27">
        <f t="shared" si="82"/>
        <v>0.01</v>
      </c>
      <c r="J655" s="15">
        <f t="shared" si="83"/>
        <v>-0.78702288046297464</v>
      </c>
      <c r="K655" s="17">
        <f t="shared" si="84"/>
        <v>3.3882962400000003</v>
      </c>
      <c r="L655" s="17">
        <f t="shared" si="85"/>
        <v>2.6012925808215126</v>
      </c>
      <c r="M655" s="17">
        <f t="shared" si="86"/>
        <v>0.76884853889383764</v>
      </c>
      <c r="N655" s="14">
        <f t="shared" si="87"/>
        <v>89.779740575674268</v>
      </c>
    </row>
    <row r="656" spans="6:14">
      <c r="F656" s="16">
        <f>Zcoupled!$F655</f>
        <v>2250</v>
      </c>
      <c r="G656" s="14">
        <f t="shared" si="80"/>
        <v>2544.6150000000002</v>
      </c>
      <c r="H656" s="19">
        <f t="shared" si="81"/>
        <v>589.48013746676804</v>
      </c>
      <c r="I656" s="27">
        <f t="shared" si="82"/>
        <v>0.01</v>
      </c>
      <c r="J656" s="15">
        <f t="shared" si="83"/>
        <v>-0.78597351662235737</v>
      </c>
      <c r="K656" s="17">
        <f t="shared" si="84"/>
        <v>3.3928199999999999</v>
      </c>
      <c r="L656" s="17">
        <f t="shared" si="85"/>
        <v>2.6068656635696406</v>
      </c>
      <c r="M656" s="17">
        <f t="shared" si="86"/>
        <v>0.76720485752279011</v>
      </c>
      <c r="N656" s="14">
        <f t="shared" si="87"/>
        <v>89.780211459173373</v>
      </c>
    </row>
    <row r="657" spans="6:14">
      <c r="F657" s="16">
        <f>Zcoupled!$F656</f>
        <v>2253</v>
      </c>
      <c r="G657" s="14">
        <f t="shared" si="80"/>
        <v>2548.0078200000003</v>
      </c>
      <c r="H657" s="19">
        <f t="shared" si="81"/>
        <v>588.69521051940887</v>
      </c>
      <c r="I657" s="27">
        <f t="shared" si="82"/>
        <v>0.01</v>
      </c>
      <c r="J657" s="15">
        <f t="shared" si="83"/>
        <v>-0.78492694735921176</v>
      </c>
      <c r="K657" s="17">
        <f t="shared" si="84"/>
        <v>3.39734376</v>
      </c>
      <c r="L657" s="17">
        <f t="shared" si="85"/>
        <v>2.6124359519360958</v>
      </c>
      <c r="M657" s="17">
        <f t="shared" si="86"/>
        <v>0.76556900792832261</v>
      </c>
      <c r="N657" s="14">
        <f t="shared" si="87"/>
        <v>89.780680099002495</v>
      </c>
    </row>
    <row r="658" spans="6:14">
      <c r="F658" s="16">
        <f>Zcoupled!$F657</f>
        <v>2256</v>
      </c>
      <c r="G658" s="14">
        <f t="shared" si="80"/>
        <v>2551.4006400000003</v>
      </c>
      <c r="H658" s="19">
        <f t="shared" si="81"/>
        <v>587.91237114371813</v>
      </c>
      <c r="I658" s="27">
        <f t="shared" si="82"/>
        <v>0.01</v>
      </c>
      <c r="J658" s="15">
        <f t="shared" si="83"/>
        <v>-0.78388316152495741</v>
      </c>
      <c r="K658" s="17">
        <f t="shared" si="84"/>
        <v>3.4018675200000001</v>
      </c>
      <c r="L658" s="17">
        <f t="shared" si="85"/>
        <v>2.6180034570679966</v>
      </c>
      <c r="M658" s="17">
        <f t="shared" si="86"/>
        <v>0.76394093162882115</v>
      </c>
      <c r="N658" s="14">
        <f t="shared" si="87"/>
        <v>89.781146511915708</v>
      </c>
    </row>
    <row r="659" spans="6:14">
      <c r="F659" s="16">
        <f>Zcoupled!$F658</f>
        <v>2259</v>
      </c>
      <c r="G659" s="14">
        <f t="shared" si="80"/>
        <v>2554.7934600000003</v>
      </c>
      <c r="H659" s="19">
        <f t="shared" si="81"/>
        <v>587.13161102267736</v>
      </c>
      <c r="I659" s="27">
        <f t="shared" si="82"/>
        <v>0.01</v>
      </c>
      <c r="J659" s="15">
        <f t="shared" si="83"/>
        <v>-0.78284214803023633</v>
      </c>
      <c r="K659" s="17">
        <f t="shared" si="84"/>
        <v>3.4063912799999998</v>
      </c>
      <c r="L659" s="17">
        <f t="shared" si="85"/>
        <v>2.6235681900532528</v>
      </c>
      <c r="M659" s="17">
        <f t="shared" si="86"/>
        <v>0.76232057073363291</v>
      </c>
      <c r="N659" s="14">
        <f t="shared" si="87"/>
        <v>89.781610714497845</v>
      </c>
    </row>
    <row r="660" spans="6:14">
      <c r="F660" s="16">
        <f>Zcoupled!$F659</f>
        <v>2262</v>
      </c>
      <c r="G660" s="14">
        <f t="shared" si="80"/>
        <v>2558.1862800000004</v>
      </c>
      <c r="H660" s="19">
        <f t="shared" si="81"/>
        <v>586.35292188338997</v>
      </c>
      <c r="I660" s="27">
        <f t="shared" si="82"/>
        <v>0.01</v>
      </c>
      <c r="J660" s="15">
        <f t="shared" si="83"/>
        <v>-0.78180389584451981</v>
      </c>
      <c r="K660" s="17">
        <f t="shared" si="84"/>
        <v>3.4109150399999999</v>
      </c>
      <c r="L660" s="17">
        <f t="shared" si="85"/>
        <v>2.6291301619209606</v>
      </c>
      <c r="M660" s="17">
        <f t="shared" si="86"/>
        <v>0.76070786793557232</v>
      </c>
      <c r="N660" s="14">
        <f t="shared" si="87"/>
        <v>89.782072723166564</v>
      </c>
    </row>
    <row r="661" spans="6:14">
      <c r="F661" s="16">
        <f>Zcoupled!$F660</f>
        <v>2265</v>
      </c>
      <c r="G661" s="14">
        <f t="shared" si="80"/>
        <v>2561.5791000000004</v>
      </c>
      <c r="H661" s="19">
        <f t="shared" si="81"/>
        <v>585.5762954967895</v>
      </c>
      <c r="I661" s="27">
        <f t="shared" si="82"/>
        <v>0.01</v>
      </c>
      <c r="J661" s="15">
        <f t="shared" si="83"/>
        <v>-0.78076839399571918</v>
      </c>
      <c r="K661" s="17">
        <f t="shared" si="84"/>
        <v>3.4154388</v>
      </c>
      <c r="L661" s="17">
        <f t="shared" si="85"/>
        <v>2.6346893836417911</v>
      </c>
      <c r="M661" s="17">
        <f t="shared" si="86"/>
        <v>0.75910276650354369</v>
      </c>
      <c r="N661" s="14">
        <f t="shared" si="87"/>
        <v>89.782532554174452</v>
      </c>
    </row>
    <row r="662" spans="6:14">
      <c r="F662" s="16">
        <f>Zcoupled!$F661</f>
        <v>2268</v>
      </c>
      <c r="G662" s="14">
        <f t="shared" si="80"/>
        <v>2564.97192</v>
      </c>
      <c r="H662" s="19">
        <f t="shared" si="81"/>
        <v>584.80172367734929</v>
      </c>
      <c r="I662" s="27">
        <f t="shared" si="82"/>
        <v>0.01</v>
      </c>
      <c r="J662" s="15">
        <f t="shared" si="83"/>
        <v>-0.77973563156979908</v>
      </c>
      <c r="K662" s="17">
        <f t="shared" si="84"/>
        <v>3.4199625599999997</v>
      </c>
      <c r="L662" s="17">
        <f t="shared" si="85"/>
        <v>2.6402458661283745</v>
      </c>
      <c r="M662" s="17">
        <f t="shared" si="86"/>
        <v>0.75750521027527506</v>
      </c>
      <c r="N662" s="14">
        <f t="shared" si="87"/>
        <v>89.782990223611179</v>
      </c>
    </row>
    <row r="663" spans="6:14">
      <c r="F663" s="16">
        <f>Zcoupled!$F662</f>
        <v>2271</v>
      </c>
      <c r="G663" s="14">
        <f t="shared" si="80"/>
        <v>2568.36474</v>
      </c>
      <c r="H663" s="19">
        <f t="shared" si="81"/>
        <v>584.02919828279528</v>
      </c>
      <c r="I663" s="27">
        <f t="shared" si="82"/>
        <v>0.01</v>
      </c>
      <c r="J663" s="15">
        <f t="shared" si="83"/>
        <v>-0.77870559771039372</v>
      </c>
      <c r="K663" s="17">
        <f t="shared" si="84"/>
        <v>3.4244863200000002</v>
      </c>
      <c r="L663" s="17">
        <f t="shared" si="85"/>
        <v>2.6457996202356884</v>
      </c>
      <c r="M663" s="17">
        <f t="shared" si="86"/>
        <v>0.75591514365016033</v>
      </c>
      <c r="N663" s="14">
        <f t="shared" si="87"/>
        <v>89.783445747405494</v>
      </c>
    </row>
    <row r="664" spans="6:14">
      <c r="F664" s="16">
        <f>Zcoupled!$F663</f>
        <v>2274</v>
      </c>
      <c r="G664" s="14">
        <f t="shared" si="80"/>
        <v>2571.75756</v>
      </c>
      <c r="H664" s="19">
        <f t="shared" si="81"/>
        <v>583.25871121382067</v>
      </c>
      <c r="I664" s="27">
        <f t="shared" si="82"/>
        <v>0.01</v>
      </c>
      <c r="J664" s="15">
        <f t="shared" si="83"/>
        <v>-0.77767828161842756</v>
      </c>
      <c r="K664" s="17">
        <f t="shared" si="84"/>
        <v>3.4290100799999998</v>
      </c>
      <c r="L664" s="17">
        <f t="shared" si="85"/>
        <v>2.6513506567614291</v>
      </c>
      <c r="M664" s="17">
        <f t="shared" si="86"/>
        <v>0.75433251158221348</v>
      </c>
      <c r="N664" s="14">
        <f t="shared" si="87"/>
        <v>89.783899141327211</v>
      </c>
    </row>
    <row r="665" spans="6:14">
      <c r="F665" s="16">
        <f>Zcoupled!$F664</f>
        <v>2277</v>
      </c>
      <c r="G665" s="14">
        <f t="shared" si="80"/>
        <v>2575.15038</v>
      </c>
      <c r="H665" s="19">
        <f t="shared" si="81"/>
        <v>582.4902544138024</v>
      </c>
      <c r="I665" s="27">
        <f t="shared" si="82"/>
        <v>0.01</v>
      </c>
      <c r="J665" s="15">
        <f t="shared" si="83"/>
        <v>-0.77665367255173656</v>
      </c>
      <c r="K665" s="17">
        <f t="shared" si="84"/>
        <v>3.4335338399999999</v>
      </c>
      <c r="L665" s="17">
        <f t="shared" si="85"/>
        <v>2.656898986446401</v>
      </c>
      <c r="M665" s="17">
        <f t="shared" si="86"/>
        <v>0.75275725957312267</v>
      </c>
      <c r="N665" s="14">
        <f t="shared" si="87"/>
        <v>89.784350420989298</v>
      </c>
    </row>
    <row r="666" spans="6:14">
      <c r="F666" s="16">
        <f>Zcoupled!$F665</f>
        <v>2280</v>
      </c>
      <c r="G666" s="14">
        <f t="shared" si="80"/>
        <v>2578.5432000000001</v>
      </c>
      <c r="H666" s="19">
        <f t="shared" si="81"/>
        <v>581.7238198685211</v>
      </c>
      <c r="I666" s="27">
        <f t="shared" si="82"/>
        <v>0.01</v>
      </c>
      <c r="J666" s="15">
        <f t="shared" si="83"/>
        <v>-0.77563175982469479</v>
      </c>
      <c r="K666" s="17">
        <f t="shared" si="84"/>
        <v>3.4380576</v>
      </c>
      <c r="L666" s="17">
        <f t="shared" si="85"/>
        <v>2.6624446199748792</v>
      </c>
      <c r="M666" s="17">
        <f t="shared" si="86"/>
        <v>0.75118933366541563</v>
      </c>
      <c r="N666" s="14">
        <f t="shared" si="87"/>
        <v>89.784799601849755</v>
      </c>
    </row>
    <row r="667" spans="6:14">
      <c r="F667" s="16">
        <f>Zcoupled!$F666</f>
        <v>2283</v>
      </c>
      <c r="G667" s="14">
        <f t="shared" si="80"/>
        <v>2581.9360200000001</v>
      </c>
      <c r="H667" s="19">
        <f t="shared" si="81"/>
        <v>580.9593996058818</v>
      </c>
      <c r="I667" s="27">
        <f t="shared" si="82"/>
        <v>0.01</v>
      </c>
      <c r="J667" s="15">
        <f t="shared" si="83"/>
        <v>-0.77461253280784237</v>
      </c>
      <c r="K667" s="17">
        <f t="shared" si="84"/>
        <v>3.4425813600000001</v>
      </c>
      <c r="L667" s="17">
        <f t="shared" si="85"/>
        <v>2.6679875679749889</v>
      </c>
      <c r="M667" s="17">
        <f t="shared" si="86"/>
        <v>0.74962868043572117</v>
      </c>
      <c r="N667" s="14">
        <f t="shared" si="87"/>
        <v>89.785246699213573</v>
      </c>
    </row>
    <row r="668" spans="6:14">
      <c r="F668" s="16">
        <f>Zcoupled!$F667</f>
        <v>2286</v>
      </c>
      <c r="G668" s="14">
        <f t="shared" si="80"/>
        <v>2585.3288400000001</v>
      </c>
      <c r="H668" s="19">
        <f t="shared" si="81"/>
        <v>580.19698569563786</v>
      </c>
      <c r="I668" s="27">
        <f t="shared" si="82"/>
        <v>0.01</v>
      </c>
      <c r="J668" s="15">
        <f t="shared" si="83"/>
        <v>-0.77359598092751714</v>
      </c>
      <c r="K668" s="17">
        <f t="shared" si="84"/>
        <v>3.4471051199999998</v>
      </c>
      <c r="L668" s="17">
        <f t="shared" si="85"/>
        <v>2.6735278410190695</v>
      </c>
      <c r="M668" s="17">
        <f t="shared" si="86"/>
        <v>0.74807524698813666</v>
      </c>
      <c r="N668" s="14">
        <f t="shared" si="87"/>
        <v>89.785691728234625</v>
      </c>
    </row>
    <row r="669" spans="6:14">
      <c r="F669" s="16">
        <f>Zcoupled!$F668</f>
        <v>2289</v>
      </c>
      <c r="G669" s="14">
        <f t="shared" si="80"/>
        <v>2588.7216600000002</v>
      </c>
      <c r="H669" s="19">
        <f t="shared" si="81"/>
        <v>579.4365702491167</v>
      </c>
      <c r="I669" s="27">
        <f t="shared" si="82"/>
        <v>0.01</v>
      </c>
      <c r="J669" s="15">
        <f t="shared" si="83"/>
        <v>-0.77258209366548891</v>
      </c>
      <c r="K669" s="17">
        <f t="shared" si="84"/>
        <v>3.4516288799999999</v>
      </c>
      <c r="L669" s="17">
        <f t="shared" si="85"/>
        <v>2.679065449624042</v>
      </c>
      <c r="M669" s="17">
        <f t="shared" si="86"/>
        <v>0.7465289809476896</v>
      </c>
      <c r="N669" s="14">
        <f t="shared" si="87"/>
        <v>89.786134703917554</v>
      </c>
    </row>
    <row r="670" spans="6:14">
      <c r="F670" s="16">
        <f>Zcoupled!$F669</f>
        <v>2292</v>
      </c>
      <c r="G670" s="14">
        <f t="shared" si="80"/>
        <v>2592.1144800000002</v>
      </c>
      <c r="H670" s="19">
        <f t="shared" si="81"/>
        <v>578.67814541894768</v>
      </c>
      <c r="I670" s="27">
        <f t="shared" si="82"/>
        <v>0.01</v>
      </c>
      <c r="J670" s="15">
        <f t="shared" si="83"/>
        <v>-0.77157086055859692</v>
      </c>
      <c r="K670" s="17">
        <f t="shared" si="84"/>
        <v>3.45615264</v>
      </c>
      <c r="L670" s="17">
        <f t="shared" si="85"/>
        <v>2.6846004042517704</v>
      </c>
      <c r="M670" s="17">
        <f t="shared" si="86"/>
        <v>0.74498983045390088</v>
      </c>
      <c r="N670" s="14">
        <f t="shared" si="87"/>
        <v>89.786575641119597</v>
      </c>
    </row>
    <row r="671" spans="6:14">
      <c r="F671" s="16">
        <f>Zcoupled!$F670</f>
        <v>2295</v>
      </c>
      <c r="G671" s="14">
        <f t="shared" si="80"/>
        <v>2595.5073000000002</v>
      </c>
      <c r="H671" s="19">
        <f t="shared" si="81"/>
        <v>577.92170339879226</v>
      </c>
      <c r="I671" s="27">
        <f t="shared" si="82"/>
        <v>0.01</v>
      </c>
      <c r="J671" s="15">
        <f t="shared" si="83"/>
        <v>-0.7705622711983896</v>
      </c>
      <c r="K671" s="17">
        <f t="shared" si="84"/>
        <v>3.4606763999999997</v>
      </c>
      <c r="L671" s="17">
        <f t="shared" si="85"/>
        <v>2.6901327153094221</v>
      </c>
      <c r="M671" s="17">
        <f t="shared" si="86"/>
        <v>0.74345774415443955</v>
      </c>
      <c r="N671" s="14">
        <f t="shared" si="87"/>
        <v>89.787014554552414</v>
      </c>
    </row>
    <row r="672" spans="6:14">
      <c r="F672" s="16">
        <f>Zcoupled!$F671</f>
        <v>2298</v>
      </c>
      <c r="G672" s="14">
        <f t="shared" si="80"/>
        <v>2598.9001200000002</v>
      </c>
      <c r="H672" s="19">
        <f t="shared" si="81"/>
        <v>577.16723642307579</v>
      </c>
      <c r="I672" s="27">
        <f t="shared" si="82"/>
        <v>0.01</v>
      </c>
      <c r="J672" s="15">
        <f t="shared" si="83"/>
        <v>-0.76955631523076762</v>
      </c>
      <c r="K672" s="17">
        <f t="shared" si="84"/>
        <v>3.4652001599999998</v>
      </c>
      <c r="L672" s="17">
        <f t="shared" si="85"/>
        <v>2.695662393149826</v>
      </c>
      <c r="M672" s="17">
        <f t="shared" si="86"/>
        <v>0.74193267119887407</v>
      </c>
      <c r="N672" s="14">
        <f t="shared" si="87"/>
        <v>89.787451458783877</v>
      </c>
    </row>
    <row r="673" spans="6:14">
      <c r="F673" s="16">
        <f>Zcoupled!$F672</f>
        <v>2301</v>
      </c>
      <c r="G673" s="14">
        <f t="shared" si="80"/>
        <v>2602.2929400000003</v>
      </c>
      <c r="H673" s="19">
        <f t="shared" si="81"/>
        <v>576.4147367667224</v>
      </c>
      <c r="I673" s="27">
        <f t="shared" si="82"/>
        <v>0.01</v>
      </c>
      <c r="J673" s="15">
        <f t="shared" si="83"/>
        <v>-0.76855298235562974</v>
      </c>
      <c r="K673" s="17">
        <f t="shared" si="84"/>
        <v>3.4697239199999999</v>
      </c>
      <c r="L673" s="17">
        <f t="shared" si="85"/>
        <v>2.7011894480718239</v>
      </c>
      <c r="M673" s="17">
        <f t="shared" si="86"/>
        <v>0.74041456123251548</v>
      </c>
      <c r="N673" s="14">
        <f t="shared" si="87"/>
        <v>89.787886368239839</v>
      </c>
    </row>
    <row r="674" spans="6:14">
      <c r="F674" s="16">
        <f>Zcoupled!$F673</f>
        <v>2304</v>
      </c>
      <c r="G674" s="14">
        <f t="shared" si="80"/>
        <v>2605.6857600000003</v>
      </c>
      <c r="H674" s="19">
        <f t="shared" si="81"/>
        <v>575.66419674489066</v>
      </c>
      <c r="I674" s="27">
        <f t="shared" si="82"/>
        <v>0.01</v>
      </c>
      <c r="J674" s="15">
        <f t="shared" si="83"/>
        <v>-0.76755226232652085</v>
      </c>
      <c r="K674" s="17">
        <f t="shared" si="84"/>
        <v>3.4742476799999999</v>
      </c>
      <c r="L674" s="17">
        <f t="shared" si="85"/>
        <v>2.7067138903206245</v>
      </c>
      <c r="M674" s="17">
        <f t="shared" si="86"/>
        <v>0.73890336439034909</v>
      </c>
      <c r="N674" s="14">
        <f t="shared" si="87"/>
        <v>89.788319297205874</v>
      </c>
    </row>
    <row r="675" spans="6:14">
      <c r="F675" s="16">
        <f>Zcoupled!$F674</f>
        <v>2307</v>
      </c>
      <c r="G675" s="14">
        <f t="shared" si="80"/>
        <v>2609.0785800000003</v>
      </c>
      <c r="H675" s="19">
        <f t="shared" si="81"/>
        <v>574.9156087127127</v>
      </c>
      <c r="I675" s="27">
        <f t="shared" si="82"/>
        <v>0.01</v>
      </c>
      <c r="J675" s="15">
        <f t="shared" si="83"/>
        <v>-0.76655414495028351</v>
      </c>
      <c r="K675" s="17">
        <f t="shared" si="84"/>
        <v>3.47877144</v>
      </c>
      <c r="L675" s="17">
        <f t="shared" si="85"/>
        <v>2.7122357300881501</v>
      </c>
      <c r="M675" s="17">
        <f t="shared" si="86"/>
        <v>0.73739903129105899</v>
      </c>
      <c r="N675" s="14">
        <f t="shared" si="87"/>
        <v>89.788750259828944</v>
      </c>
    </row>
    <row r="676" spans="6:14">
      <c r="F676" s="16">
        <f>Zcoupled!$F675</f>
        <v>2310</v>
      </c>
      <c r="G676" s="14">
        <f t="shared" si="80"/>
        <v>2612.4714000000004</v>
      </c>
      <c r="H676" s="19">
        <f t="shared" si="81"/>
        <v>574.16896506503383</v>
      </c>
      <c r="I676" s="27">
        <f t="shared" si="82"/>
        <v>0.01</v>
      </c>
      <c r="J676" s="15">
        <f t="shared" si="83"/>
        <v>-0.76555862008671161</v>
      </c>
      <c r="K676" s="17">
        <f t="shared" si="84"/>
        <v>3.4832952000000001</v>
      </c>
      <c r="L676" s="17">
        <f t="shared" si="85"/>
        <v>2.7177549775133847</v>
      </c>
      <c r="M676" s="17">
        <f t="shared" si="86"/>
        <v>0.73590151303113571</v>
      </c>
      <c r="N676" s="14">
        <f t="shared" si="87"/>
        <v>89.789179270119206</v>
      </c>
    </row>
    <row r="677" spans="6:14">
      <c r="F677" s="16">
        <f>Zcoupled!$F676</f>
        <v>2313</v>
      </c>
      <c r="G677" s="14">
        <f t="shared" si="80"/>
        <v>2615.8642200000004</v>
      </c>
      <c r="H677" s="19">
        <f t="shared" si="81"/>
        <v>573.42425823615577</v>
      </c>
      <c r="I677" s="27">
        <f t="shared" si="82"/>
        <v>0.01</v>
      </c>
      <c r="J677" s="15">
        <f t="shared" si="83"/>
        <v>-0.76456567764820749</v>
      </c>
      <c r="K677" s="17">
        <f t="shared" si="84"/>
        <v>3.4878189599999998</v>
      </c>
      <c r="L677" s="17">
        <f t="shared" si="85"/>
        <v>2.7232716426827146</v>
      </c>
      <c r="M677" s="17">
        <f t="shared" si="86"/>
        <v>0.73441076117907411</v>
      </c>
      <c r="N677" s="14">
        <f t="shared" si="87"/>
        <v>89.789606341951497</v>
      </c>
    </row>
    <row r="678" spans="6:14">
      <c r="F678" s="16">
        <f>Zcoupled!$F677</f>
        <v>2316</v>
      </c>
      <c r="G678" s="14">
        <f t="shared" si="80"/>
        <v>2619.25704</v>
      </c>
      <c r="H678" s="19">
        <f t="shared" si="81"/>
        <v>572.68148069958033</v>
      </c>
      <c r="I678" s="27">
        <f t="shared" si="82"/>
        <v>0.01</v>
      </c>
      <c r="J678" s="15">
        <f t="shared" si="83"/>
        <v>-0.76357530759944048</v>
      </c>
      <c r="K678" s="17">
        <f t="shared" si="84"/>
        <v>3.4923427200000003</v>
      </c>
      <c r="L678" s="17">
        <f t="shared" si="85"/>
        <v>2.7287857356302725</v>
      </c>
      <c r="M678" s="17">
        <f t="shared" si="86"/>
        <v>0.73292672776965262</v>
      </c>
      <c r="N678" s="14">
        <f t="shared" si="87"/>
        <v>89.790031489067132</v>
      </c>
    </row>
    <row r="679" spans="6:14">
      <c r="F679" s="16">
        <f>Zcoupled!$F678</f>
        <v>2319</v>
      </c>
      <c r="G679" s="14">
        <f t="shared" si="80"/>
        <v>2622.64986</v>
      </c>
      <c r="H679" s="19">
        <f t="shared" si="81"/>
        <v>571.94062496775689</v>
      </c>
      <c r="I679" s="27">
        <f t="shared" si="82"/>
        <v>0.01</v>
      </c>
      <c r="J679" s="15">
        <f t="shared" si="83"/>
        <v>-0.76258749995700914</v>
      </c>
      <c r="K679" s="17">
        <f t="shared" si="84"/>
        <v>3.4968664799999996</v>
      </c>
      <c r="L679" s="17">
        <f t="shared" si="85"/>
        <v>2.7342972663382703</v>
      </c>
      <c r="M679" s="17">
        <f t="shared" si="86"/>
        <v>0.7314493652982984</v>
      </c>
      <c r="N679" s="14">
        <f t="shared" si="87"/>
        <v>89.790454725075435</v>
      </c>
    </row>
    <row r="680" spans="6:14">
      <c r="F680" s="16">
        <f>Zcoupled!$F679</f>
        <v>2322</v>
      </c>
      <c r="G680" s="14">
        <f t="shared" si="80"/>
        <v>2626.04268</v>
      </c>
      <c r="H680" s="19">
        <f t="shared" si="81"/>
        <v>571.20168359182946</v>
      </c>
      <c r="I680" s="27">
        <f t="shared" si="82"/>
        <v>0.01</v>
      </c>
      <c r="J680" s="15">
        <f t="shared" si="83"/>
        <v>-0.76160224478910599</v>
      </c>
      <c r="K680" s="17">
        <f t="shared" si="84"/>
        <v>3.5013902400000001</v>
      </c>
      <c r="L680" s="17">
        <f t="shared" si="85"/>
        <v>2.7398062447373408</v>
      </c>
      <c r="M680" s="17">
        <f t="shared" si="86"/>
        <v>0.72997862671553093</v>
      </c>
      <c r="N680" s="14">
        <f t="shared" si="87"/>
        <v>89.790876063455386</v>
      </c>
    </row>
    <row r="681" spans="6:14">
      <c r="F681" s="16">
        <f>Zcoupled!$F680</f>
        <v>2325</v>
      </c>
      <c r="G681" s="14">
        <f t="shared" si="80"/>
        <v>2629.4355</v>
      </c>
      <c r="H681" s="19">
        <f t="shared" si="81"/>
        <v>570.46464916138837</v>
      </c>
      <c r="I681" s="27">
        <f t="shared" si="82"/>
        <v>0.01</v>
      </c>
      <c r="J681" s="15">
        <f t="shared" si="83"/>
        <v>-0.76061953221518452</v>
      </c>
      <c r="K681" s="17">
        <f t="shared" si="84"/>
        <v>3.5059140000000006</v>
      </c>
      <c r="L681" s="17">
        <f t="shared" si="85"/>
        <v>2.7453126807068657</v>
      </c>
      <c r="M681" s="17">
        <f t="shared" si="86"/>
        <v>0.72851446542149001</v>
      </c>
      <c r="N681" s="14">
        <f t="shared" si="87"/>
        <v>89.791295517557103</v>
      </c>
    </row>
    <row r="682" spans="6:14">
      <c r="F682" s="16">
        <f>Zcoupled!$F681</f>
        <v>2328</v>
      </c>
      <c r="G682" s="14">
        <f t="shared" si="80"/>
        <v>2632.8283200000001</v>
      </c>
      <c r="H682" s="19">
        <f t="shared" si="81"/>
        <v>569.72951430422177</v>
      </c>
      <c r="I682" s="27">
        <f t="shared" si="82"/>
        <v>0.01</v>
      </c>
      <c r="J682" s="15">
        <f t="shared" si="83"/>
        <v>-0.75963935240562896</v>
      </c>
      <c r="K682" s="17">
        <f t="shared" si="84"/>
        <v>3.5104377599999994</v>
      </c>
      <c r="L682" s="17">
        <f t="shared" si="85"/>
        <v>2.7508165840753036</v>
      </c>
      <c r="M682" s="17">
        <f t="shared" si="86"/>
        <v>0.72705683526054021</v>
      </c>
      <c r="N682" s="14">
        <f t="shared" si="87"/>
        <v>89.791713100603459</v>
      </c>
    </row>
    <row r="683" spans="6:14">
      <c r="F683" s="16">
        <f>Zcoupled!$F682</f>
        <v>2331</v>
      </c>
      <c r="G683" s="14">
        <f t="shared" si="80"/>
        <v>2636.2211400000001</v>
      </c>
      <c r="H683" s="19">
        <f t="shared" si="81"/>
        <v>568.99627168606958</v>
      </c>
      <c r="I683" s="27">
        <f t="shared" si="82"/>
        <v>0.01</v>
      </c>
      <c r="J683" s="15">
        <f t="shared" si="83"/>
        <v>-0.75866169558142604</v>
      </c>
      <c r="K683" s="17">
        <f t="shared" si="84"/>
        <v>3.51496152</v>
      </c>
      <c r="L683" s="17">
        <f t="shared" si="85"/>
        <v>2.7563179646205298</v>
      </c>
      <c r="M683" s="17">
        <f t="shared" si="86"/>
        <v>0.72560569051595092</v>
      </c>
      <c r="N683" s="14">
        <f t="shared" si="87"/>
        <v>89.792128825691577</v>
      </c>
    </row>
    <row r="684" spans="6:14">
      <c r="F684" s="16">
        <f>Zcoupled!$F683</f>
        <v>2334</v>
      </c>
      <c r="G684" s="14">
        <f t="shared" si="80"/>
        <v>2639.6139600000001</v>
      </c>
      <c r="H684" s="19">
        <f t="shared" si="81"/>
        <v>568.26491401038049</v>
      </c>
      <c r="I684" s="27">
        <f t="shared" si="82"/>
        <v>0.01</v>
      </c>
      <c r="J684" s="15">
        <f t="shared" si="83"/>
        <v>-0.75768655201384061</v>
      </c>
      <c r="K684" s="17">
        <f t="shared" si="84"/>
        <v>3.51948528</v>
      </c>
      <c r="L684" s="17">
        <f t="shared" si="85"/>
        <v>2.7618168320701444</v>
      </c>
      <c r="M684" s="17">
        <f t="shared" si="86"/>
        <v>0.72416098590465983</v>
      </c>
      <c r="N684" s="14">
        <f t="shared" si="87"/>
        <v>89.792542705794389</v>
      </c>
    </row>
    <row r="685" spans="6:14">
      <c r="F685" s="16">
        <f>Zcoupled!$F684</f>
        <v>2337</v>
      </c>
      <c r="G685" s="14">
        <f t="shared" si="80"/>
        <v>2643.0067800000002</v>
      </c>
      <c r="H685" s="19">
        <f t="shared" si="81"/>
        <v>567.5354340180694</v>
      </c>
      <c r="I685" s="27">
        <f t="shared" si="82"/>
        <v>0.01</v>
      </c>
      <c r="J685" s="15">
        <f t="shared" si="83"/>
        <v>-0.75671391202409244</v>
      </c>
      <c r="K685" s="17">
        <f t="shared" si="84"/>
        <v>3.5240090399999997</v>
      </c>
      <c r="L685" s="17">
        <f t="shared" si="85"/>
        <v>2.767313196101806</v>
      </c>
      <c r="M685" s="17">
        <f t="shared" si="86"/>
        <v>0.72272267657210365</v>
      </c>
      <c r="N685" s="14">
        <f t="shared" si="87"/>
        <v>89.792954753762004</v>
      </c>
    </row>
    <row r="686" spans="6:14">
      <c r="F686" s="16">
        <f>Zcoupled!$F685</f>
        <v>2340</v>
      </c>
      <c r="G686" s="14">
        <f t="shared" si="80"/>
        <v>2646.3996000000002</v>
      </c>
      <c r="H686" s="19">
        <f t="shared" si="81"/>
        <v>566.807824487277</v>
      </c>
      <c r="I686" s="27">
        <f t="shared" si="82"/>
        <v>0.01</v>
      </c>
      <c r="J686" s="15">
        <f t="shared" si="83"/>
        <v>-0.75574376598303594</v>
      </c>
      <c r="K686" s="17">
        <f t="shared" si="84"/>
        <v>3.5285327999999998</v>
      </c>
      <c r="L686" s="17">
        <f t="shared" si="85"/>
        <v>2.7728070663435505</v>
      </c>
      <c r="M686" s="17">
        <f t="shared" si="86"/>
        <v>0.72129071808712719</v>
      </c>
      <c r="N686" s="14">
        <f t="shared" si="87"/>
        <v>89.793364982323283</v>
      </c>
    </row>
    <row r="687" spans="6:14">
      <c r="F687" s="16">
        <f>Zcoupled!$F686</f>
        <v>2343</v>
      </c>
      <c r="G687" s="14">
        <f t="shared" si="80"/>
        <v>2649.7924200000002</v>
      </c>
      <c r="H687" s="19">
        <f t="shared" si="81"/>
        <v>566.08207823313194</v>
      </c>
      <c r="I687" s="27">
        <f t="shared" si="82"/>
        <v>0.01</v>
      </c>
      <c r="J687" s="15">
        <f t="shared" si="83"/>
        <v>-0.75477610431084252</v>
      </c>
      <c r="K687" s="17">
        <f t="shared" si="84"/>
        <v>3.5330565599999999</v>
      </c>
      <c r="L687" s="17">
        <f t="shared" si="85"/>
        <v>2.7782984523741057</v>
      </c>
      <c r="M687" s="17">
        <f t="shared" si="86"/>
        <v>0.71986506643696402</v>
      </c>
      <c r="N687" s="14">
        <f t="shared" si="87"/>
        <v>89.793773404087148</v>
      </c>
    </row>
    <row r="688" spans="6:14">
      <c r="F688" s="16">
        <f>Zcoupled!$F687</f>
        <v>2346</v>
      </c>
      <c r="G688" s="14">
        <f t="shared" si="80"/>
        <v>2653.1852400000002</v>
      </c>
      <c r="H688" s="19">
        <f t="shared" si="81"/>
        <v>565.35818810751414</v>
      </c>
      <c r="I688" s="27">
        <f t="shared" si="82"/>
        <v>0.01</v>
      </c>
      <c r="J688" s="15">
        <f t="shared" si="83"/>
        <v>-0.75381091747668538</v>
      </c>
      <c r="K688" s="17">
        <f t="shared" si="84"/>
        <v>3.53758032</v>
      </c>
      <c r="L688" s="17">
        <f t="shared" si="85"/>
        <v>2.7837873637232087</v>
      </c>
      <c r="M688" s="17">
        <f t="shared" si="86"/>
        <v>0.71844567802228865</v>
      </c>
      <c r="N688" s="14">
        <f t="shared" si="87"/>
        <v>89.794180031544187</v>
      </c>
    </row>
    <row r="689" spans="6:14">
      <c r="F689" s="16">
        <f>Zcoupled!$F688</f>
        <v>2349</v>
      </c>
      <c r="G689" s="14">
        <f t="shared" si="80"/>
        <v>2656.5780600000003</v>
      </c>
      <c r="H689" s="19">
        <f t="shared" si="81"/>
        <v>564.63614699881998</v>
      </c>
      <c r="I689" s="27">
        <f t="shared" si="82"/>
        <v>0.01</v>
      </c>
      <c r="J689" s="15">
        <f t="shared" si="83"/>
        <v>-0.75284819599842656</v>
      </c>
      <c r="K689" s="17">
        <f t="shared" si="84"/>
        <v>3.5421040800000001</v>
      </c>
      <c r="L689" s="17">
        <f t="shared" si="85"/>
        <v>2.7892738098719172</v>
      </c>
      <c r="M689" s="17">
        <f t="shared" si="86"/>
        <v>0.71703250965233833</v>
      </c>
      <c r="N689" s="14">
        <f t="shared" si="87"/>
        <v>89.794584877067834</v>
      </c>
    </row>
    <row r="690" spans="6:14">
      <c r="F690" s="16">
        <f>Zcoupled!$F689</f>
        <v>2352</v>
      </c>
      <c r="G690" s="14">
        <f t="shared" si="80"/>
        <v>2659.9708800000003</v>
      </c>
      <c r="H690" s="19">
        <f t="shared" si="81"/>
        <v>563.91594783172968</v>
      </c>
      <c r="I690" s="27">
        <f t="shared" si="82"/>
        <v>0.01</v>
      </c>
      <c r="J690" s="15">
        <f t="shared" si="83"/>
        <v>-0.75188793044230606</v>
      </c>
      <c r="K690" s="17">
        <f t="shared" si="84"/>
        <v>3.5466278399999998</v>
      </c>
      <c r="L690" s="17">
        <f t="shared" si="85"/>
        <v>2.794757800252921</v>
      </c>
      <c r="M690" s="17">
        <f t="shared" si="86"/>
        <v>0.71562551854010514</v>
      </c>
      <c r="N690" s="14">
        <f t="shared" si="87"/>
        <v>89.794987952915932</v>
      </c>
    </row>
    <row r="691" spans="6:14">
      <c r="F691" s="16">
        <f>Zcoupled!$F690</f>
        <v>2355</v>
      </c>
      <c r="G691" s="14">
        <f t="shared" si="80"/>
        <v>2663.3637000000003</v>
      </c>
      <c r="H691" s="19">
        <f t="shared" si="81"/>
        <v>563.19758356697582</v>
      </c>
      <c r="I691" s="27">
        <f t="shared" si="82"/>
        <v>0.01</v>
      </c>
      <c r="J691" s="15">
        <f t="shared" si="83"/>
        <v>-0.75093011142263433</v>
      </c>
      <c r="K691" s="17">
        <f t="shared" si="84"/>
        <v>3.5511516000000003</v>
      </c>
      <c r="L691" s="17">
        <f t="shared" si="85"/>
        <v>2.8002393442508513</v>
      </c>
      <c r="M691" s="17">
        <f t="shared" si="86"/>
        <v>0.71422466229759385</v>
      </c>
      <c r="N691" s="14">
        <f t="shared" si="87"/>
        <v>89.795389271231954</v>
      </c>
    </row>
    <row r="692" spans="6:14">
      <c r="F692" s="16">
        <f>Zcoupled!$F691</f>
        <v>2358</v>
      </c>
      <c r="G692" s="14">
        <f t="shared" si="80"/>
        <v>2666.7565200000004</v>
      </c>
      <c r="H692" s="19">
        <f t="shared" si="81"/>
        <v>562.48104720111451</v>
      </c>
      <c r="I692" s="27">
        <f t="shared" si="82"/>
        <v>0.01</v>
      </c>
      <c r="J692" s="15">
        <f t="shared" si="83"/>
        <v>-0.74997472960148592</v>
      </c>
      <c r="K692" s="17">
        <f t="shared" si="84"/>
        <v>3.5556753600000004</v>
      </c>
      <c r="L692" s="17">
        <f t="shared" si="85"/>
        <v>2.805718451202583</v>
      </c>
      <c r="M692" s="17">
        <f t="shared" si="86"/>
        <v>0.71282989893115001</v>
      </c>
      <c r="N692" s="14">
        <f t="shared" si="87"/>
        <v>89.795788844046442</v>
      </c>
    </row>
    <row r="693" spans="6:14">
      <c r="F693" s="16">
        <f>Zcoupled!$F692</f>
        <v>2361</v>
      </c>
      <c r="G693" s="14">
        <f t="shared" si="80"/>
        <v>2670.1493400000004</v>
      </c>
      <c r="H693" s="19">
        <f t="shared" si="81"/>
        <v>561.76633176629741</v>
      </c>
      <c r="I693" s="27">
        <f t="shared" si="82"/>
        <v>0.01</v>
      </c>
      <c r="J693" s="15">
        <f t="shared" si="83"/>
        <v>-0.74902177568839645</v>
      </c>
      <c r="K693" s="17">
        <f t="shared" si="84"/>
        <v>3.5601991200000001</v>
      </c>
      <c r="L693" s="17">
        <f t="shared" si="85"/>
        <v>2.8111951303975395</v>
      </c>
      <c r="M693" s="17">
        <f t="shared" si="86"/>
        <v>0.71144118683685031</v>
      </c>
      <c r="N693" s="14">
        <f t="shared" si="87"/>
        <v>89.796186683278236</v>
      </c>
    </row>
    <row r="694" spans="6:14">
      <c r="F694" s="16">
        <f>Zcoupled!$F693</f>
        <v>2364</v>
      </c>
      <c r="G694" s="14">
        <f t="shared" si="80"/>
        <v>2673.54216</v>
      </c>
      <c r="H694" s="19">
        <f t="shared" si="81"/>
        <v>561.05343033004567</v>
      </c>
      <c r="I694" s="27">
        <f t="shared" si="82"/>
        <v>0.01</v>
      </c>
      <c r="J694" s="15">
        <f t="shared" si="83"/>
        <v>-0.74807124044006101</v>
      </c>
      <c r="K694" s="17">
        <f t="shared" si="84"/>
        <v>3.5647228800000006</v>
      </c>
      <c r="L694" s="17">
        <f t="shared" si="85"/>
        <v>2.8166693910779972</v>
      </c>
      <c r="M694" s="17">
        <f t="shared" si="86"/>
        <v>0.71005848479595923</v>
      </c>
      <c r="N694" s="14">
        <f t="shared" si="87"/>
        <v>89.796582800735891</v>
      </c>
    </row>
    <row r="695" spans="6:14">
      <c r="F695" s="16">
        <f>Zcoupled!$F694</f>
        <v>2367</v>
      </c>
      <c r="G695" s="14">
        <f t="shared" si="80"/>
        <v>2676.93498</v>
      </c>
      <c r="H695" s="19">
        <f t="shared" si="81"/>
        <v>560.3423359950267</v>
      </c>
      <c r="I695" s="27">
        <f t="shared" si="82"/>
        <v>0.01</v>
      </c>
      <c r="J695" s="15">
        <f t="shared" si="83"/>
        <v>-0.74712311466003556</v>
      </c>
      <c r="K695" s="17">
        <f t="shared" si="84"/>
        <v>3.5692466399999998</v>
      </c>
      <c r="L695" s="17">
        <f t="shared" si="85"/>
        <v>2.8221412424393764</v>
      </c>
      <c r="M695" s="17">
        <f t="shared" si="86"/>
        <v>0.70868175197045002</v>
      </c>
      <c r="N695" s="14">
        <f t="shared" si="87"/>
        <v>89.796977208118847</v>
      </c>
    </row>
    <row r="696" spans="6:14">
      <c r="F696" s="16">
        <f>Zcoupled!$F695</f>
        <v>2370</v>
      </c>
      <c r="G696" s="14">
        <f t="shared" si="80"/>
        <v>2680.3278</v>
      </c>
      <c r="H696" s="19">
        <f t="shared" si="81"/>
        <v>559.63304189883047</v>
      </c>
      <c r="I696" s="27">
        <f t="shared" si="82"/>
        <v>0.01</v>
      </c>
      <c r="J696" s="15">
        <f t="shared" si="83"/>
        <v>-0.74617738919844057</v>
      </c>
      <c r="K696" s="17">
        <f t="shared" si="84"/>
        <v>3.5737703999999999</v>
      </c>
      <c r="L696" s="17">
        <f t="shared" si="85"/>
        <v>2.8276106936305476</v>
      </c>
      <c r="M696" s="17">
        <f t="shared" si="86"/>
        <v>0.70731094789858562</v>
      </c>
      <c r="N696" s="14">
        <f t="shared" si="87"/>
        <v>89.797369917018756</v>
      </c>
    </row>
    <row r="697" spans="6:14">
      <c r="F697" s="16">
        <f>Zcoupled!$F696</f>
        <v>2373</v>
      </c>
      <c r="G697" s="14">
        <f t="shared" si="80"/>
        <v>2683.7206200000001</v>
      </c>
      <c r="H697" s="19">
        <f t="shared" si="81"/>
        <v>558.92554121374974</v>
      </c>
      <c r="I697" s="27">
        <f t="shared" si="82"/>
        <v>0.01</v>
      </c>
      <c r="J697" s="15">
        <f t="shared" si="83"/>
        <v>-0.74523405495166628</v>
      </c>
      <c r="K697" s="17">
        <f t="shared" si="84"/>
        <v>3.57829416</v>
      </c>
      <c r="L697" s="17">
        <f t="shared" si="85"/>
        <v>2.8330777537541176</v>
      </c>
      <c r="M697" s="17">
        <f t="shared" si="86"/>
        <v>0.70594603249056453</v>
      </c>
      <c r="N697" s="14">
        <f t="shared" si="87"/>
        <v>89.797760938920703</v>
      </c>
    </row>
    <row r="698" spans="6:14">
      <c r="F698" s="16">
        <f>Zcoupled!$F697</f>
        <v>2376</v>
      </c>
      <c r="G698" s="14">
        <f t="shared" si="80"/>
        <v>2687.1134400000001</v>
      </c>
      <c r="H698" s="19">
        <f t="shared" si="81"/>
        <v>558.21982714656065</v>
      </c>
      <c r="I698" s="27">
        <f t="shared" si="82"/>
        <v>0.01</v>
      </c>
      <c r="J698" s="15">
        <f t="shared" si="83"/>
        <v>-0.74429310286208084</v>
      </c>
      <c r="K698" s="17">
        <f t="shared" si="84"/>
        <v>3.5828179200000001</v>
      </c>
      <c r="L698" s="17">
        <f t="shared" si="85"/>
        <v>2.8385424318667245</v>
      </c>
      <c r="M698" s="17">
        <f t="shared" si="86"/>
        <v>0.70458696602422466</v>
      </c>
      <c r="N698" s="14">
        <f t="shared" si="87"/>
        <v>89.798150285204471</v>
      </c>
    </row>
    <row r="699" spans="6:14">
      <c r="F699" s="16">
        <f>Zcoupled!$F698</f>
        <v>2379</v>
      </c>
      <c r="G699" s="14">
        <f t="shared" si="80"/>
        <v>2690.5062600000001</v>
      </c>
      <c r="H699" s="19">
        <f t="shared" si="81"/>
        <v>557.51589293830523</v>
      </c>
      <c r="I699" s="27">
        <f t="shared" si="82"/>
        <v>0.01</v>
      </c>
      <c r="J699" s="15">
        <f t="shared" si="83"/>
        <v>-0.74335452391774026</v>
      </c>
      <c r="K699" s="17">
        <f t="shared" si="84"/>
        <v>3.5873416799999998</v>
      </c>
      <c r="L699" s="17">
        <f t="shared" si="85"/>
        <v>2.8440047369793282</v>
      </c>
      <c r="M699" s="17">
        <f t="shared" si="86"/>
        <v>0.70323370914080763</v>
      </c>
      <c r="N699" s="14">
        <f t="shared" si="87"/>
        <v>89.79853796714572</v>
      </c>
    </row>
    <row r="700" spans="6:14">
      <c r="F700" s="16">
        <f>Zcoupled!$F699</f>
        <v>2382</v>
      </c>
      <c r="G700" s="14">
        <f t="shared" si="80"/>
        <v>2693.8990800000001</v>
      </c>
      <c r="H700" s="19">
        <f t="shared" si="81"/>
        <v>556.81373186407563</v>
      </c>
      <c r="I700" s="27">
        <f t="shared" si="82"/>
        <v>0.01</v>
      </c>
      <c r="J700" s="15">
        <f t="shared" si="83"/>
        <v>-0.74241830915210083</v>
      </c>
      <c r="K700" s="17">
        <f t="shared" si="84"/>
        <v>3.5918654399999999</v>
      </c>
      <c r="L700" s="17">
        <f t="shared" si="85"/>
        <v>2.8494646780574988</v>
      </c>
      <c r="M700" s="17">
        <f t="shared" si="86"/>
        <v>0.70188622284078095</v>
      </c>
      <c r="N700" s="14">
        <f t="shared" si="87"/>
        <v>89.798923995917193</v>
      </c>
    </row>
  </sheetData>
  <mergeCells count="1">
    <mergeCell ref="M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00"/>
  <sheetViews>
    <sheetView workbookViewId="0">
      <pane ySplit="5" topLeftCell="A6" activePane="bottomLeft" state="frozenSplit"/>
      <selection pane="bottomLeft" activeCell="C25" sqref="C25"/>
    </sheetView>
  </sheetViews>
  <sheetFormatPr defaultRowHeight="15.75"/>
  <cols>
    <col min="1" max="1" width="1.7109375" style="1" customWidth="1"/>
    <col min="2" max="2" width="4.7109375" style="1" customWidth="1"/>
    <col min="3" max="3" width="10.7109375" style="1" customWidth="1"/>
    <col min="4" max="4" width="5.7109375" style="1" customWidth="1"/>
    <col min="5" max="5" width="1.7109375" style="1" customWidth="1"/>
    <col min="6" max="14" width="9.7109375" style="1" customWidth="1"/>
    <col min="15" max="18" width="9.140625" style="1"/>
    <col min="19" max="19" width="9.7109375" style="1" customWidth="1"/>
    <col min="20" max="16384" width="9.140625" style="1"/>
  </cols>
  <sheetData>
    <row r="1" spans="1:25">
      <c r="A1" s="20" t="s">
        <v>2</v>
      </c>
      <c r="F1" s="16"/>
      <c r="G1" s="11"/>
      <c r="H1" s="9"/>
      <c r="I1" s="9"/>
      <c r="J1" s="21"/>
      <c r="K1" s="13"/>
      <c r="L1" s="11"/>
      <c r="M1" s="11"/>
      <c r="N1" s="9" t="s">
        <v>41</v>
      </c>
      <c r="P1" s="1" t="s">
        <v>11</v>
      </c>
      <c r="Q1" s="1" t="s">
        <v>12</v>
      </c>
      <c r="S1" s="24" t="s">
        <v>38</v>
      </c>
    </row>
    <row r="2" spans="1:25" ht="5.0999999999999996" customHeight="1"/>
    <row r="3" spans="1:25">
      <c r="B3" s="1" t="s">
        <v>3</v>
      </c>
      <c r="C3" s="6">
        <f>Zcoupled!B18</f>
        <v>300</v>
      </c>
      <c r="D3" s="18" t="s">
        <v>32</v>
      </c>
      <c r="F3" s="9" t="s">
        <v>28</v>
      </c>
      <c r="G3" s="9" t="s">
        <v>29</v>
      </c>
      <c r="H3" s="9" t="s">
        <v>30</v>
      </c>
      <c r="I3" s="9" t="s">
        <v>21</v>
      </c>
      <c r="J3" s="9" t="s">
        <v>22</v>
      </c>
      <c r="K3" s="9" t="s">
        <v>23</v>
      </c>
      <c r="L3" s="9" t="s">
        <v>27</v>
      </c>
      <c r="M3" s="56" t="s">
        <v>31</v>
      </c>
      <c r="N3" s="56"/>
      <c r="P3" s="1" t="s">
        <v>13</v>
      </c>
      <c r="Q3" s="1" t="s">
        <v>14</v>
      </c>
      <c r="U3" s="22"/>
      <c r="V3" s="24"/>
      <c r="Y3" s="23">
        <v>0.46072965367941926</v>
      </c>
    </row>
    <row r="4" spans="1:25">
      <c r="B4" s="1" t="s">
        <v>4</v>
      </c>
      <c r="C4" s="6">
        <f>Zcoupled!B19</f>
        <v>220</v>
      </c>
      <c r="D4" s="1" t="s">
        <v>19</v>
      </c>
      <c r="F4" s="16">
        <v>2.4</v>
      </c>
      <c r="G4" s="9" t="s">
        <v>14</v>
      </c>
      <c r="H4" s="10" t="s">
        <v>16</v>
      </c>
      <c r="I4" s="9" t="s">
        <v>26</v>
      </c>
      <c r="J4" s="9" t="s">
        <v>25</v>
      </c>
      <c r="K4" s="9" t="s">
        <v>24</v>
      </c>
      <c r="L4" s="9" t="s">
        <v>10</v>
      </c>
      <c r="M4" s="9" t="s">
        <v>12</v>
      </c>
      <c r="N4" s="12" t="s">
        <v>28</v>
      </c>
      <c r="P4" s="1" t="s">
        <v>15</v>
      </c>
      <c r="Q4" s="3" t="s">
        <v>16</v>
      </c>
      <c r="U4" s="22"/>
      <c r="V4" s="24"/>
      <c r="Y4" s="25">
        <v>35.669491039735277</v>
      </c>
    </row>
    <row r="5" spans="1:25">
      <c r="B5" s="1" t="s">
        <v>5</v>
      </c>
      <c r="C5" s="6">
        <f>Zcoupled!B20</f>
        <v>98.5</v>
      </c>
      <c r="D5" s="1" t="s">
        <v>18</v>
      </c>
      <c r="F5" s="9" t="s">
        <v>20</v>
      </c>
      <c r="G5" s="12" t="s">
        <v>6</v>
      </c>
      <c r="H5" s="12" t="s">
        <v>6</v>
      </c>
      <c r="I5" s="9" t="s">
        <v>0</v>
      </c>
      <c r="J5" s="9" t="s">
        <v>0</v>
      </c>
      <c r="K5" s="9" t="s">
        <v>0</v>
      </c>
      <c r="L5" s="9" t="s">
        <v>0</v>
      </c>
      <c r="M5" s="12" t="s">
        <v>32</v>
      </c>
      <c r="N5" s="9" t="s">
        <v>17</v>
      </c>
      <c r="P5" s="1" t="s">
        <v>9</v>
      </c>
      <c r="Q5" s="1" t="s">
        <v>10</v>
      </c>
      <c r="S5" s="1" t="s">
        <v>37</v>
      </c>
      <c r="U5" s="22"/>
      <c r="Y5" s="26">
        <v>113.18065851679378</v>
      </c>
    </row>
    <row r="6" spans="1:25">
      <c r="B6" s="1" t="s">
        <v>1</v>
      </c>
      <c r="C6" s="6">
        <f>Zcoupled!B21</f>
        <v>0.7</v>
      </c>
      <c r="D6" s="1" t="s">
        <v>7</v>
      </c>
      <c r="F6" s="16">
        <f>Zcoupled!$F5</f>
        <v>300</v>
      </c>
      <c r="G6" s="14">
        <f>6.283*(F6*1000)*($C$4/1000000)</f>
        <v>414.678</v>
      </c>
      <c r="H6" s="19">
        <f>1/(6.283*(F6*1000)*($C$5/1000000000000))</f>
        <v>5386.112931168439</v>
      </c>
      <c r="I6" s="27">
        <f>1000*C$6/(C$3*1000)</f>
        <v>2.3333333333333335E-3</v>
      </c>
      <c r="J6" s="15">
        <f>1000*C$6/-G6</f>
        <v>-1.6880567572911995</v>
      </c>
      <c r="K6" s="17">
        <f>1000*C$6/H6</f>
        <v>0.12996385499999999</v>
      </c>
      <c r="L6" s="17">
        <f>SQRT(I6^2+(J6+K6)^2)</f>
        <v>1.5580946494403536</v>
      </c>
      <c r="M6" s="17">
        <f>1000*C$6/(L6*1000)</f>
        <v>0.44926667340230614</v>
      </c>
      <c r="N6" s="14">
        <f>DEGREES(ATAN((J6+K6)/I6))</f>
        <v>-89.914196353722289</v>
      </c>
    </row>
    <row r="7" spans="1:25">
      <c r="B7" s="1" t="s">
        <v>33</v>
      </c>
      <c r="C7" s="7">
        <f>Zcoupled!B22</f>
        <v>1081.1936456721705</v>
      </c>
      <c r="D7" s="1" t="s">
        <v>35</v>
      </c>
      <c r="F7" s="16">
        <f>Zcoupled!$F6</f>
        <v>303</v>
      </c>
      <c r="G7" s="14">
        <f t="shared" ref="G7:G70" si="0">6.283*(F7*1000)*($C$4/1000000)</f>
        <v>418.82478000000003</v>
      </c>
      <c r="H7" s="19">
        <f t="shared" ref="H7:H70" si="1">1/(6.283*(F7*1000)*($C$5/1000000000000))</f>
        <v>5332.7850803647916</v>
      </c>
      <c r="I7" s="27">
        <f t="shared" ref="I7:I70" si="2">1000*C$6/(C$3*1000)</f>
        <v>2.3333333333333335E-3</v>
      </c>
      <c r="J7" s="15">
        <f t="shared" ref="J7:J70" si="3">1000*C$6/-G7</f>
        <v>-1.6713433240506923</v>
      </c>
      <c r="K7" s="17">
        <f t="shared" ref="K7:K70" si="4">1000*C$6/H7</f>
        <v>0.13126349355</v>
      </c>
      <c r="L7" s="17">
        <f t="shared" ref="L7:L70" si="5">SQRT(I7^2+(J7+K7)^2)</f>
        <v>1.5400815980848175</v>
      </c>
      <c r="M7" s="17">
        <f t="shared" ref="M7:M70" si="6">1000*C$6/(L7*1000)</f>
        <v>0.45452137138090049</v>
      </c>
      <c r="N7" s="14">
        <f t="shared" ref="N7:N70" si="7">DEGREES(ATAN((J7+K7)/I7))</f>
        <v>-89.913192779194432</v>
      </c>
    </row>
    <row r="8" spans="1:25" ht="15.75" customHeight="1">
      <c r="C8" t="s">
        <v>34</v>
      </c>
      <c r="F8" s="16">
        <f>Zcoupled!$F7</f>
        <v>306</v>
      </c>
      <c r="G8" s="14">
        <f t="shared" si="0"/>
        <v>422.97156000000001</v>
      </c>
      <c r="H8" s="19">
        <f t="shared" si="1"/>
        <v>5280.5028736945478</v>
      </c>
      <c r="I8" s="27">
        <f t="shared" si="2"/>
        <v>2.3333333333333335E-3</v>
      </c>
      <c r="J8" s="15">
        <f t="shared" si="3"/>
        <v>-1.6549576051874504</v>
      </c>
      <c r="K8" s="17">
        <f t="shared" si="4"/>
        <v>0.13256313210000001</v>
      </c>
      <c r="L8" s="17">
        <f t="shared" si="5"/>
        <v>1.5223962612052291</v>
      </c>
      <c r="M8" s="17">
        <f t="shared" si="6"/>
        <v>0.45980144449765914</v>
      </c>
      <c r="N8" s="14">
        <f t="shared" si="7"/>
        <v>-89.912184358339843</v>
      </c>
    </row>
    <row r="9" spans="1:25">
      <c r="B9" s="1" t="s">
        <v>40</v>
      </c>
      <c r="C9" s="29">
        <f>Zcoupled!B23</f>
        <v>200.73727741865622</v>
      </c>
      <c r="F9" s="16">
        <f>Zcoupled!$F8</f>
        <v>309</v>
      </c>
      <c r="G9" s="14">
        <f t="shared" si="0"/>
        <v>427.11833999999999</v>
      </c>
      <c r="H9" s="19">
        <f t="shared" si="1"/>
        <v>5229.2358555033388</v>
      </c>
      <c r="I9" s="27">
        <f t="shared" si="2"/>
        <v>2.3333333333333335E-3</v>
      </c>
      <c r="J9" s="15">
        <f t="shared" si="3"/>
        <v>-1.6388900556225237</v>
      </c>
      <c r="K9" s="17">
        <f t="shared" si="4"/>
        <v>0.13386277064999999</v>
      </c>
      <c r="L9" s="17">
        <f t="shared" si="5"/>
        <v>1.5050290937241748</v>
      </c>
      <c r="M9" s="17">
        <f t="shared" si="6"/>
        <v>0.46510728790488637</v>
      </c>
      <c r="N9" s="14">
        <f t="shared" si="7"/>
        <v>-89.911171015689206</v>
      </c>
    </row>
    <row r="10" spans="1:25">
      <c r="C10" s="24" t="s">
        <v>38</v>
      </c>
      <c r="F10" s="16">
        <f>Zcoupled!$F9</f>
        <v>312</v>
      </c>
      <c r="G10" s="14">
        <f t="shared" si="0"/>
        <v>431.26512000000002</v>
      </c>
      <c r="H10" s="19">
        <f t="shared" si="1"/>
        <v>5178.9547415081142</v>
      </c>
      <c r="I10" s="27">
        <f t="shared" si="2"/>
        <v>2.3333333333333335E-3</v>
      </c>
      <c r="J10" s="15">
        <f t="shared" si="3"/>
        <v>-1.6231314973953839</v>
      </c>
      <c r="K10" s="17">
        <f t="shared" si="4"/>
        <v>0.1351624092</v>
      </c>
      <c r="L10" s="17">
        <f t="shared" si="5"/>
        <v>1.4879709176826834</v>
      </c>
      <c r="M10" s="17">
        <f t="shared" si="6"/>
        <v>0.47043930205985263</v>
      </c>
      <c r="N10" s="14">
        <f t="shared" si="7"/>
        <v>-89.910152674759985</v>
      </c>
    </row>
    <row r="11" spans="1:25">
      <c r="B11" s="1" t="s">
        <v>8</v>
      </c>
      <c r="C11" s="8">
        <f>Zcoupled!B24</f>
        <v>1.6333333333333331</v>
      </c>
      <c r="D11" s="1" t="s">
        <v>39</v>
      </c>
      <c r="F11" s="16">
        <f>Zcoupled!$F10</f>
        <v>315</v>
      </c>
      <c r="G11" s="14">
        <f t="shared" si="0"/>
        <v>435.4119</v>
      </c>
      <c r="H11" s="19">
        <f t="shared" si="1"/>
        <v>5129.6313630175609</v>
      </c>
      <c r="I11" s="27">
        <f t="shared" si="2"/>
        <v>2.3333333333333335E-3</v>
      </c>
      <c r="J11" s="15">
        <f t="shared" si="3"/>
        <v>-1.6076731021820947</v>
      </c>
      <c r="K11" s="17">
        <f t="shared" si="4"/>
        <v>0.13646204775000001</v>
      </c>
      <c r="L11" s="17">
        <f t="shared" si="5"/>
        <v>1.4712129047583971</v>
      </c>
      <c r="M11" s="17">
        <f t="shared" si="6"/>
        <v>0.4757978928379194</v>
      </c>
      <c r="N11" s="14">
        <f t="shared" si="7"/>
        <v>-89.909129258034895</v>
      </c>
    </row>
    <row r="12" spans="1:25">
      <c r="C12" s="1" t="s">
        <v>36</v>
      </c>
      <c r="F12" s="16">
        <f>Zcoupled!$F11</f>
        <v>318</v>
      </c>
      <c r="G12" s="14">
        <f t="shared" si="0"/>
        <v>439.55868000000004</v>
      </c>
      <c r="H12" s="19">
        <f t="shared" si="1"/>
        <v>5081.2386143098483</v>
      </c>
      <c r="I12" s="27">
        <f t="shared" si="2"/>
        <v>2.3333333333333335E-3</v>
      </c>
      <c r="J12" s="15">
        <f t="shared" si="3"/>
        <v>-1.5925063748030182</v>
      </c>
      <c r="K12" s="17">
        <f t="shared" si="4"/>
        <v>0.13776168629999999</v>
      </c>
      <c r="L12" s="17">
        <f t="shared" si="5"/>
        <v>1.454746559773278</v>
      </c>
      <c r="M12" s="17">
        <f t="shared" si="6"/>
        <v>0.48118347164821262</v>
      </c>
      <c r="N12" s="14">
        <f t="shared" si="7"/>
        <v>-89.908100686939704</v>
      </c>
    </row>
    <row r="13" spans="1:25">
      <c r="F13" s="16">
        <f>Zcoupled!$F12</f>
        <v>321</v>
      </c>
      <c r="G13" s="14">
        <f t="shared" si="0"/>
        <v>443.70546000000002</v>
      </c>
      <c r="H13" s="19">
        <f t="shared" si="1"/>
        <v>5033.7504029611582</v>
      </c>
      <c r="I13" s="27">
        <f t="shared" si="2"/>
        <v>2.3333333333333335E-3</v>
      </c>
      <c r="J13" s="15">
        <f t="shared" si="3"/>
        <v>-1.5776231376553265</v>
      </c>
      <c r="K13" s="17">
        <f t="shared" si="4"/>
        <v>0.13906132485</v>
      </c>
      <c r="L13" s="17">
        <f t="shared" si="5"/>
        <v>1.4385637051261206</v>
      </c>
      <c r="M13" s="17">
        <f t="shared" si="6"/>
        <v>0.48659645555191466</v>
      </c>
      <c r="N13" s="14">
        <f t="shared" si="7"/>
        <v>-89.907066881820683</v>
      </c>
    </row>
    <row r="14" spans="1:25">
      <c r="D14" s="4"/>
      <c r="F14" s="16">
        <f>Zcoupled!$F13</f>
        <v>324</v>
      </c>
      <c r="G14" s="14">
        <f t="shared" si="0"/>
        <v>447.85224000000005</v>
      </c>
      <c r="H14" s="19">
        <f t="shared" si="1"/>
        <v>4987.1416029337397</v>
      </c>
      <c r="I14" s="27">
        <f t="shared" si="2"/>
        <v>2.3333333333333335E-3</v>
      </c>
      <c r="J14" s="15">
        <f t="shared" si="3"/>
        <v>-1.5630155160103696</v>
      </c>
      <c r="K14" s="17">
        <f t="shared" si="4"/>
        <v>0.14036096340000001</v>
      </c>
      <c r="L14" s="17">
        <f t="shared" si="5"/>
        <v>1.4226564660899186</v>
      </c>
      <c r="M14" s="17">
        <f t="shared" si="6"/>
        <v>0.49203726738325371</v>
      </c>
      <c r="N14" s="14">
        <f t="shared" si="7"/>
        <v>-89.906027761921607</v>
      </c>
    </row>
    <row r="15" spans="1:25">
      <c r="E15" s="5"/>
      <c r="F15" s="16">
        <f>Zcoupled!$F14</f>
        <v>327</v>
      </c>
      <c r="G15" s="14">
        <f t="shared" si="0"/>
        <v>451.99902000000009</v>
      </c>
      <c r="H15" s="19">
        <f t="shared" si="1"/>
        <v>4941.3880102462736</v>
      </c>
      <c r="I15" s="27">
        <f t="shared" si="2"/>
        <v>2.3333333333333335E-3</v>
      </c>
      <c r="J15" s="15">
        <f t="shared" si="3"/>
        <v>-1.5486759241203663</v>
      </c>
      <c r="K15" s="17">
        <f t="shared" si="4"/>
        <v>0.14166060195000002</v>
      </c>
      <c r="L15" s="17">
        <f t="shared" si="5"/>
        <v>1.4070172569185582</v>
      </c>
      <c r="M15" s="17">
        <f t="shared" si="6"/>
        <v>0.49750633587326204</v>
      </c>
      <c r="N15" s="14">
        <f t="shared" si="7"/>
        <v>-89.904983245359901</v>
      </c>
    </row>
    <row r="16" spans="1:25">
      <c r="E16" s="5"/>
      <c r="F16" s="16">
        <f>Zcoupled!$F15</f>
        <v>330</v>
      </c>
      <c r="G16" s="14">
        <f t="shared" si="0"/>
        <v>456.14580000000007</v>
      </c>
      <c r="H16" s="19">
        <f t="shared" si="1"/>
        <v>4896.4663010622171</v>
      </c>
      <c r="I16" s="27">
        <f t="shared" si="2"/>
        <v>2.3333333333333335E-3</v>
      </c>
      <c r="J16" s="15">
        <f t="shared" si="3"/>
        <v>-1.5345970520829084</v>
      </c>
      <c r="K16" s="17">
        <f t="shared" si="4"/>
        <v>0.1429602405</v>
      </c>
      <c r="L16" s="17">
        <f t="shared" si="5"/>
        <v>1.3916387677113224</v>
      </c>
      <c r="M16" s="17">
        <f t="shared" si="6"/>
        <v>0.50300409577638749</v>
      </c>
      <c r="N16" s="14">
        <f t="shared" si="7"/>
        <v>-89.90393324910265</v>
      </c>
    </row>
    <row r="17" spans="3:14">
      <c r="F17" s="16">
        <f>Zcoupled!$F16</f>
        <v>333</v>
      </c>
      <c r="G17" s="14">
        <f t="shared" si="0"/>
        <v>460.29258000000004</v>
      </c>
      <c r="H17" s="19">
        <f t="shared" si="1"/>
        <v>4852.3539920436388</v>
      </c>
      <c r="I17" s="27">
        <f t="shared" si="2"/>
        <v>2.3333333333333335E-3</v>
      </c>
      <c r="J17" s="15">
        <f t="shared" si="3"/>
        <v>-1.5207718534154948</v>
      </c>
      <c r="K17" s="17">
        <f t="shared" si="4"/>
        <v>0.14425987905000001</v>
      </c>
      <c r="L17" s="17">
        <f t="shared" si="5"/>
        <v>1.3765139519874243</v>
      </c>
      <c r="M17" s="17">
        <f t="shared" si="6"/>
        <v>0.50853098800003671</v>
      </c>
      <c r="N17" s="14">
        <f t="shared" si="7"/>
        <v>-89.902877688941757</v>
      </c>
    </row>
    <row r="18" spans="3:14">
      <c r="F18" s="16">
        <f>Zcoupled!$F17</f>
        <v>336</v>
      </c>
      <c r="G18" s="14">
        <f t="shared" si="0"/>
        <v>464.43936000000002</v>
      </c>
      <c r="H18" s="19">
        <f t="shared" si="1"/>
        <v>4809.0294028289636</v>
      </c>
      <c r="I18" s="27">
        <f t="shared" si="2"/>
        <v>2.3333333333333335E-3</v>
      </c>
      <c r="J18" s="15">
        <f t="shared" si="3"/>
        <v>-1.5071935332957138</v>
      </c>
      <c r="K18" s="17">
        <f t="shared" si="4"/>
        <v>0.14555951759999999</v>
      </c>
      <c r="L18" s="17">
        <f t="shared" si="5"/>
        <v>1.3616360149261917</v>
      </c>
      <c r="M18" s="17">
        <f t="shared" si="6"/>
        <v>0.51408745973713388</v>
      </c>
      <c r="N18" s="14">
        <f t="shared" si="7"/>
        <v>-89.901816479468678</v>
      </c>
    </row>
    <row r="19" spans="3:14">
      <c r="F19" s="16">
        <f>Zcoupled!$F18</f>
        <v>339</v>
      </c>
      <c r="G19" s="14">
        <f t="shared" si="0"/>
        <v>468.58614</v>
      </c>
      <c r="H19" s="19">
        <f t="shared" si="1"/>
        <v>4766.4716205030436</v>
      </c>
      <c r="I19" s="27">
        <f t="shared" si="2"/>
        <v>2.3333333333333335E-3</v>
      </c>
      <c r="J19" s="15">
        <f t="shared" si="3"/>
        <v>-1.4938555374258402</v>
      </c>
      <c r="K19" s="17">
        <f t="shared" si="4"/>
        <v>0.14685915615</v>
      </c>
      <c r="L19" s="17">
        <f t="shared" si="5"/>
        <v>1.3469984022316628</v>
      </c>
      <c r="M19" s="17">
        <f t="shared" si="6"/>
        <v>0.51967396460178639</v>
      </c>
      <c r="N19" s="14">
        <f t="shared" si="7"/>
        <v>-89.900749534048472</v>
      </c>
    </row>
    <row r="20" spans="3:14">
      <c r="D20" s="18"/>
      <c r="F20" s="16">
        <f>Zcoupled!$F19</f>
        <v>342</v>
      </c>
      <c r="G20" s="14">
        <f t="shared" si="0"/>
        <v>472.73292000000004</v>
      </c>
      <c r="H20" s="19">
        <f t="shared" si="1"/>
        <v>4724.6604659372279</v>
      </c>
      <c r="I20" s="27">
        <f t="shared" si="2"/>
        <v>2.3333333333333335E-3</v>
      </c>
      <c r="J20" s="15">
        <f t="shared" si="3"/>
        <v>-1.4807515414835082</v>
      </c>
      <c r="K20" s="17">
        <f t="shared" si="4"/>
        <v>0.14815879469999998</v>
      </c>
      <c r="L20" s="17">
        <f t="shared" si="5"/>
        <v>1.3325947895832624</v>
      </c>
      <c r="M20" s="17">
        <f t="shared" si="6"/>
        <v>0.52529096276814091</v>
      </c>
      <c r="N20" s="14">
        <f t="shared" si="7"/>
        <v>-89.89967676479327</v>
      </c>
    </row>
    <row r="21" spans="3:14">
      <c r="F21" s="16">
        <f>Zcoupled!$F20</f>
        <v>345</v>
      </c>
      <c r="G21" s="14">
        <f t="shared" si="0"/>
        <v>476.87970000000001</v>
      </c>
      <c r="H21" s="19">
        <f t="shared" si="1"/>
        <v>4683.5764618855992</v>
      </c>
      <c r="I21" s="27">
        <f t="shared" si="2"/>
        <v>2.3333333333333335E-3</v>
      </c>
      <c r="J21" s="15">
        <f t="shared" si="3"/>
        <v>-1.4678754411227821</v>
      </c>
      <c r="K21" s="17">
        <f t="shared" si="4"/>
        <v>0.14945843324999999</v>
      </c>
      <c r="L21" s="17">
        <f t="shared" si="5"/>
        <v>1.3184190726368699</v>
      </c>
      <c r="M21" s="17">
        <f t="shared" si="6"/>
        <v>0.53093892111252849</v>
      </c>
      <c r="N21" s="14">
        <f t="shared" si="7"/>
        <v>-89.898598082535202</v>
      </c>
    </row>
    <row r="22" spans="3:14">
      <c r="D22" s="2"/>
      <c r="F22" s="16">
        <f>Zcoupled!$F21</f>
        <v>348</v>
      </c>
      <c r="G22" s="14">
        <f t="shared" si="0"/>
        <v>481.02647999999999</v>
      </c>
      <c r="H22" s="19">
        <f t="shared" si="1"/>
        <v>4643.2008027314132</v>
      </c>
      <c r="I22" s="27">
        <f t="shared" si="2"/>
        <v>2.3333333333333335E-3</v>
      </c>
      <c r="J22" s="15">
        <f t="shared" si="3"/>
        <v>-1.4552213424924134</v>
      </c>
      <c r="K22" s="17">
        <f t="shared" si="4"/>
        <v>0.1507580718</v>
      </c>
      <c r="L22" s="17">
        <f t="shared" si="5"/>
        <v>1.3044653575430791</v>
      </c>
      <c r="M22" s="17">
        <f t="shared" si="6"/>
        <v>0.53661831335899079</v>
      </c>
      <c r="N22" s="14">
        <f t="shared" si="7"/>
        <v>-89.897513396798516</v>
      </c>
    </row>
    <row r="23" spans="3:14">
      <c r="F23" s="16">
        <f>Zcoupled!$F22</f>
        <v>351</v>
      </c>
      <c r="G23" s="14">
        <f t="shared" si="0"/>
        <v>485.17326000000003</v>
      </c>
      <c r="H23" s="19">
        <f t="shared" si="1"/>
        <v>4603.5153257849906</v>
      </c>
      <c r="I23" s="27">
        <f t="shared" si="2"/>
        <v>2.3333333333333335E-3</v>
      </c>
      <c r="J23" s="15">
        <f t="shared" si="3"/>
        <v>-1.4427835532403412</v>
      </c>
      <c r="K23" s="17">
        <f t="shared" si="4"/>
        <v>0.15205771035000001</v>
      </c>
      <c r="L23" s="17">
        <f t="shared" si="5"/>
        <v>1.2907279519516985</v>
      </c>
      <c r="M23" s="17">
        <f t="shared" si="6"/>
        <v>0.54232962022828757</v>
      </c>
      <c r="N23" s="14">
        <f t="shared" si="7"/>
        <v>-89.896422615771158</v>
      </c>
    </row>
    <row r="24" spans="3:14">
      <c r="C24" s="30"/>
      <c r="F24" s="16">
        <f>Zcoupled!$F23</f>
        <v>354</v>
      </c>
      <c r="G24" s="14">
        <f t="shared" si="0"/>
        <v>489.32004000000001</v>
      </c>
      <c r="H24" s="19">
        <f t="shared" si="1"/>
        <v>4564.5024840410506</v>
      </c>
      <c r="I24" s="27">
        <f t="shared" si="2"/>
        <v>2.3333333333333335E-3</v>
      </c>
      <c r="J24" s="15">
        <f t="shared" si="3"/>
        <v>-1.4305565739755928</v>
      </c>
      <c r="K24" s="17">
        <f t="shared" si="4"/>
        <v>0.1533573489</v>
      </c>
      <c r="L24" s="17">
        <f t="shared" si="5"/>
        <v>1.2772013564736531</v>
      </c>
      <c r="M24" s="17">
        <f t="shared" si="6"/>
        <v>0.54807332959048582</v>
      </c>
      <c r="N24" s="14">
        <f t="shared" si="7"/>
        <v>-89.895325646275623</v>
      </c>
    </row>
    <row r="25" spans="3:14">
      <c r="F25" s="16">
        <f>Zcoupled!$F24</f>
        <v>357</v>
      </c>
      <c r="G25" s="14">
        <f t="shared" si="0"/>
        <v>493.46682000000004</v>
      </c>
      <c r="H25" s="19">
        <f t="shared" si="1"/>
        <v>4526.1453203096125</v>
      </c>
      <c r="I25" s="27">
        <f t="shared" si="2"/>
        <v>2.3333333333333335E-3</v>
      </c>
      <c r="J25" s="15">
        <f t="shared" si="3"/>
        <v>-1.4185350901606717</v>
      </c>
      <c r="K25" s="17">
        <f t="shared" si="4"/>
        <v>0.15465698745000001</v>
      </c>
      <c r="L25" s="17">
        <f t="shared" si="5"/>
        <v>1.2638802565733716</v>
      </c>
      <c r="M25" s="17">
        <f t="shared" si="6"/>
        <v>0.55384993662124127</v>
      </c>
      <c r="N25" s="14">
        <f t="shared" si="7"/>
        <v>-89.894222393739156</v>
      </c>
    </row>
    <row r="26" spans="3:14">
      <c r="F26" s="16">
        <f>Zcoupled!$F25</f>
        <v>360</v>
      </c>
      <c r="G26" s="14">
        <f t="shared" si="0"/>
        <v>497.61360000000002</v>
      </c>
      <c r="H26" s="19">
        <f t="shared" si="1"/>
        <v>4488.4274426403663</v>
      </c>
      <c r="I26" s="27">
        <f t="shared" si="2"/>
        <v>2.3333333333333335E-3</v>
      </c>
      <c r="J26" s="15">
        <f t="shared" si="3"/>
        <v>-1.4067139644093327</v>
      </c>
      <c r="K26" s="17">
        <f t="shared" si="4"/>
        <v>0.15595662599999999</v>
      </c>
      <c r="L26" s="17">
        <f t="shared" si="5"/>
        <v>1.250759514866564</v>
      </c>
      <c r="M26" s="17">
        <f t="shared" si="6"/>
        <v>0.55965994396187246</v>
      </c>
      <c r="N26" s="14">
        <f t="shared" si="7"/>
        <v>-89.893112762163057</v>
      </c>
    </row>
    <row r="27" spans="3:14">
      <c r="F27" s="16">
        <f>Zcoupled!$F26</f>
        <v>363</v>
      </c>
      <c r="G27" s="14">
        <f t="shared" si="0"/>
        <v>501.76038</v>
      </c>
      <c r="H27" s="19">
        <f t="shared" si="1"/>
        <v>4451.333000965652</v>
      </c>
      <c r="I27" s="27">
        <f t="shared" si="2"/>
        <v>2.3333333333333335E-3</v>
      </c>
      <c r="J27" s="15">
        <f t="shared" si="3"/>
        <v>-1.3950882291662805</v>
      </c>
      <c r="K27" s="17">
        <f t="shared" si="4"/>
        <v>0.15725626455</v>
      </c>
      <c r="L27" s="17">
        <f t="shared" si="5"/>
        <v>1.2378341637999193</v>
      </c>
      <c r="M27" s="17">
        <f t="shared" si="6"/>
        <v>0.56550386188334878</v>
      </c>
      <c r="N27" s="14">
        <f t="shared" si="7"/>
        <v>-89.891996654091486</v>
      </c>
    </row>
    <row r="28" spans="3:14">
      <c r="F28" s="16">
        <f>Zcoupled!$F27</f>
        <v>366</v>
      </c>
      <c r="G28" s="14">
        <f t="shared" si="0"/>
        <v>505.90716000000003</v>
      </c>
      <c r="H28" s="19">
        <f t="shared" si="1"/>
        <v>4414.8466648921631</v>
      </c>
      <c r="I28" s="27">
        <f t="shared" si="2"/>
        <v>2.3333333333333335E-3</v>
      </c>
      <c r="J28" s="15">
        <f t="shared" si="3"/>
        <v>-1.3836530797468847</v>
      </c>
      <c r="K28" s="17">
        <f t="shared" si="4"/>
        <v>0.15855590310000001</v>
      </c>
      <c r="L28" s="17">
        <f t="shared" si="5"/>
        <v>1.2250993986908214</v>
      </c>
      <c r="M28" s="17">
        <f t="shared" si="6"/>
        <v>0.57138220845430288</v>
      </c>
      <c r="N28" s="14">
        <f t="shared" si="7"/>
        <v>-89.890873970579307</v>
      </c>
    </row>
    <row r="29" spans="3:14">
      <c r="F29" s="16">
        <f>Zcoupled!$F28</f>
        <v>369</v>
      </c>
      <c r="G29" s="14">
        <f t="shared" si="0"/>
        <v>510.05394000000001</v>
      </c>
      <c r="H29" s="19">
        <f t="shared" si="1"/>
        <v>4378.9536025759671</v>
      </c>
      <c r="I29" s="27">
        <f t="shared" si="2"/>
        <v>2.3333333333333335E-3</v>
      </c>
      <c r="J29" s="15">
        <f t="shared" si="3"/>
        <v>-1.3724038677164223</v>
      </c>
      <c r="K29" s="17">
        <f t="shared" si="4"/>
        <v>0.15985554164999999</v>
      </c>
      <c r="L29" s="17">
        <f t="shared" si="5"/>
        <v>1.212550571106594</v>
      </c>
      <c r="M29" s="17">
        <f t="shared" si="6"/>
        <v>0.57729550971318921</v>
      </c>
      <c r="N29" s="14">
        <f t="shared" si="7"/>
        <v>-89.88974461115923</v>
      </c>
    </row>
    <row r="30" spans="3:14">
      <c r="F30" s="16">
        <f>Zcoupled!$F29</f>
        <v>372</v>
      </c>
      <c r="G30" s="14">
        <f t="shared" si="0"/>
        <v>514.20072000000005</v>
      </c>
      <c r="H30" s="19">
        <f t="shared" si="1"/>
        <v>4343.6394606197091</v>
      </c>
      <c r="I30" s="27">
        <f t="shared" si="2"/>
        <v>2.3333333333333335E-3</v>
      </c>
      <c r="J30" s="15">
        <f t="shared" si="3"/>
        <v>-1.3613360945896769</v>
      </c>
      <c r="K30" s="17">
        <f t="shared" si="4"/>
        <v>0.1611551802</v>
      </c>
      <c r="L30" s="17">
        <f t="shared" si="5"/>
        <v>1.2001831825640972</v>
      </c>
      <c r="M30" s="17">
        <f t="shared" si="6"/>
        <v>0.58324429984471615</v>
      </c>
      <c r="N30" s="14">
        <f t="shared" si="7"/>
        <v>-89.888608473808091</v>
      </c>
    </row>
    <row r="31" spans="3:14">
      <c r="F31" s="16">
        <f>Zcoupled!$F30</f>
        <v>375</v>
      </c>
      <c r="G31" s="14">
        <f t="shared" si="0"/>
        <v>518.34749999999997</v>
      </c>
      <c r="H31" s="19">
        <f t="shared" si="1"/>
        <v>4308.8903449347517</v>
      </c>
      <c r="I31" s="27">
        <f t="shared" si="2"/>
        <v>2.3333333333333335E-3</v>
      </c>
      <c r="J31" s="15">
        <f t="shared" si="3"/>
        <v>-1.3504454058329596</v>
      </c>
      <c r="K31" s="17">
        <f t="shared" si="4"/>
        <v>0.16245481874999998</v>
      </c>
      <c r="L31" s="17">
        <f t="shared" si="5"/>
        <v>1.1879928785317526</v>
      </c>
      <c r="M31" s="17">
        <f t="shared" si="6"/>
        <v>0.58922912136067185</v>
      </c>
      <c r="N31" s="14">
        <f t="shared" si="7"/>
        <v>-89.887465454912359</v>
      </c>
    </row>
    <row r="32" spans="3:14">
      <c r="F32" s="16">
        <f>Zcoupled!$F31</f>
        <v>378</v>
      </c>
      <c r="G32" s="14">
        <f t="shared" si="0"/>
        <v>522.49428</v>
      </c>
      <c r="H32" s="19">
        <f t="shared" si="1"/>
        <v>4274.6928025146344</v>
      </c>
      <c r="I32" s="27">
        <f t="shared" si="2"/>
        <v>2.3333333333333335E-3</v>
      </c>
      <c r="J32" s="15">
        <f t="shared" si="3"/>
        <v>-1.3397275851517456</v>
      </c>
      <c r="K32" s="17">
        <f t="shared" si="4"/>
        <v>0.16375445729999999</v>
      </c>
      <c r="L32" s="17">
        <f t="shared" si="5"/>
        <v>1.1759754427171778</v>
      </c>
      <c r="M32" s="17">
        <f t="shared" si="6"/>
        <v>0.59525052528528866</v>
      </c>
      <c r="N32" s="14">
        <f t="shared" si="7"/>
        <v>-89.886315449232697</v>
      </c>
    </row>
    <row r="33" spans="6:14">
      <c r="F33" s="16">
        <f>Zcoupled!$F32</f>
        <v>381</v>
      </c>
      <c r="G33" s="14">
        <f t="shared" si="0"/>
        <v>526.64106000000004</v>
      </c>
      <c r="H33" s="19">
        <f t="shared" si="1"/>
        <v>4241.033804069637</v>
      </c>
      <c r="I33" s="27">
        <f t="shared" si="2"/>
        <v>2.3333333333333335E-3</v>
      </c>
      <c r="J33" s="15">
        <f t="shared" si="3"/>
        <v>-1.3291785490481884</v>
      </c>
      <c r="K33" s="17">
        <f t="shared" si="4"/>
        <v>0.16505409585</v>
      </c>
      <c r="L33" s="17">
        <f t="shared" si="5"/>
        <v>1.1641267916247033</v>
      </c>
      <c r="M33" s="17">
        <f t="shared" si="6"/>
        <v>0.60130907134527078</v>
      </c>
      <c r="N33" s="14">
        <f t="shared" si="7"/>
        <v>-89.885158349867652</v>
      </c>
    </row>
    <row r="34" spans="6:14">
      <c r="F34" s="16">
        <f>Zcoupled!$F33</f>
        <v>384</v>
      </c>
      <c r="G34" s="14">
        <f t="shared" si="0"/>
        <v>530.78784000000007</v>
      </c>
      <c r="H34" s="19">
        <f t="shared" si="1"/>
        <v>4207.900727475343</v>
      </c>
      <c r="I34" s="27">
        <f t="shared" si="2"/>
        <v>2.3333333333333335E-3</v>
      </c>
      <c r="J34" s="15">
        <f t="shared" si="3"/>
        <v>-1.3187943416337493</v>
      </c>
      <c r="K34" s="17">
        <f t="shared" si="4"/>
        <v>0.16635373440000001</v>
      </c>
      <c r="L34" s="17">
        <f t="shared" si="5"/>
        <v>1.1524429693680021</v>
      </c>
      <c r="M34" s="17">
        <f t="shared" si="6"/>
        <v>0.6074053281646371</v>
      </c>
      <c r="N34" s="14">
        <f t="shared" si="7"/>
        <v>-89.883994048216493</v>
      </c>
    </row>
    <row r="35" spans="6:14">
      <c r="F35" s="16">
        <f>Zcoupled!$F34</f>
        <v>387</v>
      </c>
      <c r="G35" s="14">
        <f t="shared" si="0"/>
        <v>534.93462</v>
      </c>
      <c r="H35" s="19">
        <f t="shared" si="1"/>
        <v>4175.2813419910381</v>
      </c>
      <c r="I35" s="27">
        <f t="shared" si="2"/>
        <v>2.3333333333333335E-3</v>
      </c>
      <c r="J35" s="15">
        <f t="shared" si="3"/>
        <v>-1.3085711296831004</v>
      </c>
      <c r="K35" s="17">
        <f t="shared" si="4"/>
        <v>0.16765337294999999</v>
      </c>
      <c r="L35" s="17">
        <f t="shared" si="5"/>
        <v>1.1409201427239921</v>
      </c>
      <c r="M35" s="17">
        <f t="shared" si="6"/>
        <v>0.61353987346451988</v>
      </c>
      <c r="N35" s="14">
        <f t="shared" si="7"/>
        <v>-89.882822433941016</v>
      </c>
    </row>
    <row r="36" spans="6:14">
      <c r="F36" s="16">
        <f>Zcoupled!$F35</f>
        <v>390</v>
      </c>
      <c r="G36" s="14">
        <f t="shared" si="0"/>
        <v>539.08140000000003</v>
      </c>
      <c r="H36" s="19">
        <f t="shared" si="1"/>
        <v>4143.1637932064923</v>
      </c>
      <c r="I36" s="27">
        <f t="shared" si="2"/>
        <v>2.3333333333333335E-3</v>
      </c>
      <c r="J36" s="15">
        <f t="shared" si="3"/>
        <v>-1.2985051979163071</v>
      </c>
      <c r="K36" s="17">
        <f t="shared" si="4"/>
        <v>0.16895301149999997</v>
      </c>
      <c r="L36" s="17">
        <f t="shared" si="5"/>
        <v>1.1295545964150224</v>
      </c>
      <c r="M36" s="17">
        <f t="shared" si="6"/>
        <v>0.61971329426807542</v>
      </c>
      <c r="N36" s="14">
        <f t="shared" si="7"/>
        <v>-89.8816433949264</v>
      </c>
    </row>
    <row r="37" spans="6:14">
      <c r="F37" s="16">
        <f>Zcoupled!$F36</f>
        <v>393</v>
      </c>
      <c r="G37" s="14">
        <f t="shared" si="0"/>
        <v>543.22818000000007</v>
      </c>
      <c r="H37" s="19">
        <f t="shared" si="1"/>
        <v>4111.5365886781974</v>
      </c>
      <c r="I37" s="27">
        <f t="shared" si="2"/>
        <v>2.3333333333333335E-3</v>
      </c>
      <c r="J37" s="15">
        <f t="shared" si="3"/>
        <v>-1.2885929444970987</v>
      </c>
      <c r="K37" s="17">
        <f t="shared" si="4"/>
        <v>0.17025265005000001</v>
      </c>
      <c r="L37" s="17">
        <f t="shared" si="5"/>
        <v>1.1183427286071419</v>
      </c>
      <c r="M37" s="17">
        <f t="shared" si="6"/>
        <v>0.62592618711066006</v>
      </c>
      <c r="N37" s="14">
        <f t="shared" si="7"/>
        <v>-89.880456817241125</v>
      </c>
    </row>
    <row r="38" spans="6:14">
      <c r="F38" s="16">
        <f>Zcoupled!$F37</f>
        <v>396</v>
      </c>
      <c r="G38" s="14">
        <f t="shared" si="0"/>
        <v>547.37495999999999</v>
      </c>
      <c r="H38" s="19">
        <f t="shared" si="1"/>
        <v>4080.3885842185146</v>
      </c>
      <c r="I38" s="27">
        <f t="shared" si="2"/>
        <v>2.3333333333333335E-3</v>
      </c>
      <c r="J38" s="15">
        <f t="shared" si="3"/>
        <v>-1.2788308767357572</v>
      </c>
      <c r="K38" s="17">
        <f t="shared" si="4"/>
        <v>0.17155228859999999</v>
      </c>
      <c r="L38" s="17">
        <f t="shared" si="5"/>
        <v>1.1072810466129908</v>
      </c>
      <c r="M38" s="17">
        <f t="shared" si="6"/>
        <v>0.63217915825543713</v>
      </c>
      <c r="N38" s="14">
        <f t="shared" si="7"/>
        <v>-89.879262585095688</v>
      </c>
    </row>
    <row r="39" spans="6:14">
      <c r="F39" s="16">
        <f>Zcoupled!$F38</f>
        <v>399</v>
      </c>
      <c r="G39" s="14">
        <f t="shared" si="0"/>
        <v>551.52174000000002</v>
      </c>
      <c r="H39" s="19">
        <f t="shared" si="1"/>
        <v>4049.7089708033377</v>
      </c>
      <c r="I39" s="27">
        <f t="shared" si="2"/>
        <v>2.3333333333333335E-3</v>
      </c>
      <c r="J39" s="15">
        <f t="shared" si="3"/>
        <v>-1.2692156069858642</v>
      </c>
      <c r="K39" s="17">
        <f t="shared" si="4"/>
        <v>0.17285192715</v>
      </c>
      <c r="L39" s="17">
        <f t="shared" si="5"/>
        <v>1.0963661627885466</v>
      </c>
      <c r="M39" s="17">
        <f t="shared" si="6"/>
        <v>0.63847282391458415</v>
      </c>
      <c r="N39" s="14">
        <f t="shared" si="7"/>
        <v>-89.878060580800451</v>
      </c>
    </row>
    <row r="40" spans="6:14">
      <c r="F40" s="16">
        <f>Zcoupled!$F39</f>
        <v>402</v>
      </c>
      <c r="G40" s="14">
        <f t="shared" si="0"/>
        <v>555.66852000000006</v>
      </c>
      <c r="H40" s="19">
        <f t="shared" si="1"/>
        <v>4019.4872620659994</v>
      </c>
      <c r="I40" s="27">
        <f t="shared" si="2"/>
        <v>2.3333333333333335E-3</v>
      </c>
      <c r="J40" s="15">
        <f t="shared" si="3"/>
        <v>-1.2597438487247756</v>
      </c>
      <c r="K40" s="17">
        <f t="shared" si="4"/>
        <v>0.17415156570000001</v>
      </c>
      <c r="L40" s="17">
        <f t="shared" si="5"/>
        <v>1.0855947906136014</v>
      </c>
      <c r="M40" s="17">
        <f t="shared" si="6"/>
        <v>0.64480781047626901</v>
      </c>
      <c r="N40" s="14">
        <f t="shared" si="7"/>
        <v>-89.876850684722243</v>
      </c>
    </row>
    <row r="41" spans="6:14">
      <c r="F41" s="16">
        <f>Zcoupled!$F40</f>
        <v>405</v>
      </c>
      <c r="G41" s="14">
        <f t="shared" si="0"/>
        <v>559.81529999999998</v>
      </c>
      <c r="H41" s="19">
        <f t="shared" si="1"/>
        <v>3989.7132823469924</v>
      </c>
      <c r="I41" s="27">
        <f t="shared" si="2"/>
        <v>2.3333333333333335E-3</v>
      </c>
      <c r="J41" s="15">
        <f t="shared" si="3"/>
        <v>-1.2504124128082958</v>
      </c>
      <c r="K41" s="17">
        <f t="shared" si="4"/>
        <v>0.17545120424999999</v>
      </c>
      <c r="L41" s="17">
        <f t="shared" si="5"/>
        <v>1.0749637409464361</v>
      </c>
      <c r="M41" s="17">
        <f t="shared" si="6"/>
        <v>0.6511847547375833</v>
      </c>
      <c r="N41" s="14">
        <f t="shared" si="7"/>
        <v>-89.875632775239907</v>
      </c>
    </row>
    <row r="42" spans="6:14">
      <c r="F42" s="16">
        <f>Zcoupled!$F41</f>
        <v>408</v>
      </c>
      <c r="G42" s="14">
        <f t="shared" si="0"/>
        <v>563.96208000000001</v>
      </c>
      <c r="H42" s="19">
        <f t="shared" si="1"/>
        <v>3960.3771552709118</v>
      </c>
      <c r="I42" s="27">
        <f t="shared" si="2"/>
        <v>2.3333333333333335E-3</v>
      </c>
      <c r="J42" s="15">
        <f t="shared" si="3"/>
        <v>-1.2412182038905877</v>
      </c>
      <c r="K42" s="17">
        <f t="shared" si="4"/>
        <v>0.17675084279999997</v>
      </c>
      <c r="L42" s="17">
        <f t="shared" si="5"/>
        <v>1.0644699184437314</v>
      </c>
      <c r="M42" s="17">
        <f t="shared" si="6"/>
        <v>0.65760430414361448</v>
      </c>
      <c r="N42" s="14">
        <f t="shared" si="7"/>
        <v>-89.87440672869856</v>
      </c>
    </row>
    <row r="43" spans="6:14">
      <c r="F43" s="16">
        <f>Zcoupled!$F42</f>
        <v>411</v>
      </c>
      <c r="G43" s="14">
        <f t="shared" si="0"/>
        <v>568.10886000000005</v>
      </c>
      <c r="H43" s="19">
        <f t="shared" si="1"/>
        <v>3931.4692928236786</v>
      </c>
      <c r="I43" s="27">
        <f t="shared" si="2"/>
        <v>2.3333333333333335E-3</v>
      </c>
      <c r="J43" s="15">
        <f t="shared" si="3"/>
        <v>-1.2321582170008754</v>
      </c>
      <c r="K43" s="17">
        <f t="shared" si="4"/>
        <v>0.17805048134999998</v>
      </c>
      <c r="L43" s="17">
        <f t="shared" si="5"/>
        <v>1.0541103181372717</v>
      </c>
      <c r="M43" s="17">
        <f t="shared" si="6"/>
        <v>0.66406711703285159</v>
      </c>
      <c r="N43" s="14">
        <f t="shared" si="7"/>
        <v>-89.873172419362817</v>
      </c>
    </row>
    <row r="44" spans="6:14">
      <c r="F44" s="16">
        <f>Zcoupled!$F43</f>
        <v>414</v>
      </c>
      <c r="G44" s="14">
        <f t="shared" si="0"/>
        <v>572.25563999999997</v>
      </c>
      <c r="H44" s="19">
        <f t="shared" si="1"/>
        <v>3902.9803849046657</v>
      </c>
      <c r="I44" s="27">
        <f t="shared" si="2"/>
        <v>2.3333333333333335E-3</v>
      </c>
      <c r="J44" s="15">
        <f t="shared" si="3"/>
        <v>-1.2232295342689852</v>
      </c>
      <c r="K44" s="17">
        <f t="shared" si="4"/>
        <v>0.17935011990000002</v>
      </c>
      <c r="L44" s="17">
        <f t="shared" si="5"/>
        <v>1.0438820221594869</v>
      </c>
      <c r="M44" s="17">
        <f t="shared" si="6"/>
        <v>0.67057386288912657</v>
      </c>
      <c r="N44" s="14">
        <f t="shared" si="7"/>
        <v>-89.871929719368609</v>
      </c>
    </row>
    <row r="45" spans="6:14">
      <c r="F45" s="16">
        <f>Zcoupled!$F44</f>
        <v>417</v>
      </c>
      <c r="G45" s="14">
        <f t="shared" si="0"/>
        <v>576.40242000000001</v>
      </c>
      <c r="H45" s="19">
        <f t="shared" si="1"/>
        <v>3874.901389329812</v>
      </c>
      <c r="I45" s="27">
        <f t="shared" si="2"/>
        <v>2.3333333333333335E-3</v>
      </c>
      <c r="J45" s="15">
        <f t="shared" si="3"/>
        <v>-1.2144293217922297</v>
      </c>
      <c r="K45" s="17">
        <f t="shared" si="4"/>
        <v>0.18064975845</v>
      </c>
      <c r="L45" s="17">
        <f t="shared" si="5"/>
        <v>1.033782196610338</v>
      </c>
      <c r="M45" s="17">
        <f t="shared" si="6"/>
        <v>0.67712522260029795</v>
      </c>
      <c r="N45" s="14">
        <f t="shared" si="7"/>
        <v>-89.870678498673797</v>
      </c>
    </row>
    <row r="46" spans="6:14">
      <c r="F46" s="16">
        <f>Zcoupled!$F45</f>
        <v>420</v>
      </c>
      <c r="G46" s="14">
        <f t="shared" si="0"/>
        <v>580.54920000000004</v>
      </c>
      <c r="H46" s="19">
        <f t="shared" si="1"/>
        <v>3847.2235222631707</v>
      </c>
      <c r="I46" s="27">
        <f t="shared" si="2"/>
        <v>2.3333333333333335E-3</v>
      </c>
      <c r="J46" s="15">
        <f t="shared" si="3"/>
        <v>-1.205754826636571</v>
      </c>
      <c r="K46" s="17">
        <f t="shared" si="4"/>
        <v>0.18194939700000001</v>
      </c>
      <c r="L46" s="17">
        <f t="shared" si="5"/>
        <v>1.0238080885584799</v>
      </c>
      <c r="M46" s="17">
        <f t="shared" si="6"/>
        <v>0.6837218887238905</v>
      </c>
      <c r="N46" s="14">
        <f t="shared" si="7"/>
        <v>-89.869418625007469</v>
      </c>
    </row>
    <row r="47" spans="6:14">
      <c r="F47" s="16">
        <f>Zcoupled!$F46</f>
        <v>423</v>
      </c>
      <c r="G47" s="14">
        <f t="shared" si="0"/>
        <v>584.69598000000008</v>
      </c>
      <c r="H47" s="19">
        <f t="shared" si="1"/>
        <v>3819.9382490556304</v>
      </c>
      <c r="I47" s="27">
        <f t="shared" si="2"/>
        <v>2.3333333333333335E-3</v>
      </c>
      <c r="J47" s="15">
        <f t="shared" si="3"/>
        <v>-1.1972033739653896</v>
      </c>
      <c r="K47" s="17">
        <f t="shared" si="4"/>
        <v>0.18324903554999999</v>
      </c>
      <c r="L47" s="17">
        <f t="shared" si="5"/>
        <v>1.013957023170033</v>
      </c>
      <c r="M47" s="17">
        <f t="shared" si="6"/>
        <v>0.690364565759919</v>
      </c>
      <c r="N47" s="14">
        <f t="shared" si="7"/>
        <v>-89.868149963817757</v>
      </c>
    </row>
    <row r="48" spans="6:14">
      <c r="F48" s="16">
        <f>Zcoupled!$F47</f>
        <v>426</v>
      </c>
      <c r="G48" s="14">
        <f t="shared" si="0"/>
        <v>588.84276</v>
      </c>
      <c r="H48" s="19">
        <f t="shared" si="1"/>
        <v>3793.0372754707319</v>
      </c>
      <c r="I48" s="27">
        <f t="shared" si="2"/>
        <v>2.3333333333333335E-3</v>
      </c>
      <c r="J48" s="15">
        <f t="shared" si="3"/>
        <v>-1.1887723642895771</v>
      </c>
      <c r="K48" s="17">
        <f t="shared" si="4"/>
        <v>0.1845486741</v>
      </c>
      <c r="L48" s="17">
        <f t="shared" si="5"/>
        <v>1.0042264009586763</v>
      </c>
      <c r="M48" s="17">
        <f t="shared" si="6"/>
        <v>0.69705397043112083</v>
      </c>
      <c r="N48" s="14">
        <f t="shared" si="7"/>
        <v>-89.86687237821836</v>
      </c>
    </row>
    <row r="49" spans="6:14">
      <c r="F49" s="16">
        <f>Zcoupled!$F48</f>
        <v>429</v>
      </c>
      <c r="G49" s="14">
        <f t="shared" si="0"/>
        <v>592.98954000000003</v>
      </c>
      <c r="H49" s="19">
        <f t="shared" si="1"/>
        <v>3766.512539278629</v>
      </c>
      <c r="I49" s="27">
        <f t="shared" si="2"/>
        <v>2.3333333333333335E-3</v>
      </c>
      <c r="J49" s="15">
        <f t="shared" si="3"/>
        <v>-1.1804592708330066</v>
      </c>
      <c r="K49" s="17">
        <f t="shared" si="4"/>
        <v>0.18584831264999999</v>
      </c>
      <c r="L49" s="17">
        <f t="shared" si="5"/>
        <v>0.99461369515111886</v>
      </c>
      <c r="M49" s="17">
        <f t="shared" si="6"/>
        <v>0.70379083197084269</v>
      </c>
      <c r="N49" s="14">
        <f t="shared" si="7"/>
        <v>-89.865585728933596</v>
      </c>
    </row>
    <row r="50" spans="6:14">
      <c r="F50" s="16">
        <f>Zcoupled!$F49</f>
        <v>432</v>
      </c>
      <c r="G50" s="14">
        <f t="shared" si="0"/>
        <v>597.13632000000007</v>
      </c>
      <c r="H50" s="19">
        <f t="shared" si="1"/>
        <v>3740.3562022003052</v>
      </c>
      <c r="I50" s="27">
        <f t="shared" si="2"/>
        <v>2.3333333333333335E-3</v>
      </c>
      <c r="J50" s="15">
        <f t="shared" si="3"/>
        <v>-1.1722616370077772</v>
      </c>
      <c r="K50" s="17">
        <f t="shared" si="4"/>
        <v>0.1871479512</v>
      </c>
      <c r="L50" s="17">
        <f t="shared" si="5"/>
        <v>0.98511644916234564</v>
      </c>
      <c r="M50" s="17">
        <f t="shared" si="6"/>
        <v>0.71057589241882724</v>
      </c>
      <c r="N50" s="14">
        <f t="shared" si="7"/>
        <v>-89.86428987424182</v>
      </c>
    </row>
    <row r="51" spans="6:14">
      <c r="F51" s="16">
        <f>Zcoupled!$F50</f>
        <v>435</v>
      </c>
      <c r="G51" s="14">
        <f t="shared" si="0"/>
        <v>601.28309999999999</v>
      </c>
      <c r="H51" s="19">
        <f t="shared" si="1"/>
        <v>3714.5606421851307</v>
      </c>
      <c r="I51" s="27">
        <f t="shared" si="2"/>
        <v>2.3333333333333335E-3</v>
      </c>
      <c r="J51" s="15">
        <f t="shared" si="3"/>
        <v>-1.1641770739939306</v>
      </c>
      <c r="K51" s="17">
        <f t="shared" si="4"/>
        <v>0.18844758974999998</v>
      </c>
      <c r="L51" s="17">
        <f t="shared" si="5"/>
        <v>0.97573227417533503</v>
      </c>
      <c r="M51" s="17">
        <f t="shared" si="6"/>
        <v>0.71740990692515816</v>
      </c>
      <c r="N51" s="14">
        <f t="shared" si="7"/>
        <v>-89.862984669917452</v>
      </c>
    </row>
    <row r="52" spans="6:14">
      <c r="F52" s="16">
        <f>Zcoupled!$F51</f>
        <v>438</v>
      </c>
      <c r="G52" s="14">
        <f t="shared" si="0"/>
        <v>605.42988000000003</v>
      </c>
      <c r="H52" s="19">
        <f t="shared" si="1"/>
        <v>3689.1184460057807</v>
      </c>
      <c r="I52" s="27">
        <f t="shared" si="2"/>
        <v>2.3333333333333335E-3</v>
      </c>
      <c r="J52" s="15">
        <f t="shared" si="3"/>
        <v>-1.1562032584186297</v>
      </c>
      <c r="K52" s="17">
        <f t="shared" si="4"/>
        <v>0.18974722829999999</v>
      </c>
      <c r="L52" s="17">
        <f t="shared" si="5"/>
        <v>0.96645884682023897</v>
      </c>
      <c r="M52" s="17">
        <f t="shared" si="6"/>
        <v>0.72429364406263208</v>
      </c>
      <c r="N52" s="14">
        <f t="shared" si="7"/>
        <v>-89.86166996917126</v>
      </c>
    </row>
    <row r="53" spans="6:14">
      <c r="F53" s="16">
        <f>Zcoupled!$F52</f>
        <v>441</v>
      </c>
      <c r="G53" s="14">
        <f t="shared" si="0"/>
        <v>609.57666000000006</v>
      </c>
      <c r="H53" s="19">
        <f t="shared" si="1"/>
        <v>3664.0224021554013</v>
      </c>
      <c r="I53" s="27">
        <f t="shared" si="2"/>
        <v>2.3333333333333335E-3</v>
      </c>
      <c r="J53" s="15">
        <f t="shared" si="3"/>
        <v>-1.1483379301300676</v>
      </c>
      <c r="K53" s="17">
        <f t="shared" si="4"/>
        <v>0.19104686684999997</v>
      </c>
      <c r="L53" s="17">
        <f t="shared" si="5"/>
        <v>0.95729390694829286</v>
      </c>
      <c r="M53" s="17">
        <f t="shared" si="6"/>
        <v>0.73122788614783252</v>
      </c>
      <c r="N53" s="14">
        <f t="shared" si="7"/>
        <v>-89.86034562258908</v>
      </c>
    </row>
    <row r="54" spans="6:14">
      <c r="F54" s="16">
        <f>Zcoupled!$F53</f>
        <v>444</v>
      </c>
      <c r="G54" s="14">
        <f t="shared" si="0"/>
        <v>613.72343999999998</v>
      </c>
      <c r="H54" s="19">
        <f t="shared" si="1"/>
        <v>3639.2654940327288</v>
      </c>
      <c r="I54" s="27">
        <f t="shared" si="2"/>
        <v>2.3333333333333335E-3</v>
      </c>
      <c r="J54" s="15">
        <f t="shared" si="3"/>
        <v>-1.1405788900616212</v>
      </c>
      <c r="K54" s="17">
        <f t="shared" si="4"/>
        <v>0.19234650540000001</v>
      </c>
      <c r="L54" s="17">
        <f t="shared" si="5"/>
        <v>0.94823525549597087</v>
      </c>
      <c r="M54" s="17">
        <f t="shared" si="6"/>
        <v>0.73821342957119607</v>
      </c>
      <c r="N54" s="14">
        <f t="shared" si="7"/>
        <v>-89.85901147806878</v>
      </c>
    </row>
    <row r="55" spans="6:14">
      <c r="F55" s="16">
        <f>Zcoupled!$F54</f>
        <v>447</v>
      </c>
      <c r="G55" s="14">
        <f t="shared" si="0"/>
        <v>617.87022000000002</v>
      </c>
      <c r="H55" s="19">
        <f t="shared" si="1"/>
        <v>3614.840893401637</v>
      </c>
      <c r="I55" s="27">
        <f t="shared" si="2"/>
        <v>2.3333333333333335E-3</v>
      </c>
      <c r="J55" s="15">
        <f t="shared" si="3"/>
        <v>-1.1329239981820129</v>
      </c>
      <c r="K55" s="17">
        <f t="shared" si="4"/>
        <v>0.19364614394999999</v>
      </c>
      <c r="L55" s="17">
        <f t="shared" si="5"/>
        <v>0.93928075243514864</v>
      </c>
      <c r="M55" s="17">
        <f t="shared" si="6"/>
        <v>0.74525108513636928</v>
      </c>
      <c r="N55" s="14">
        <f t="shared" si="7"/>
        <v>-89.857667380755359</v>
      </c>
    </row>
    <row r="56" spans="6:14">
      <c r="F56" s="16">
        <f>Zcoupled!$F55</f>
        <v>450</v>
      </c>
      <c r="G56" s="14">
        <f t="shared" si="0"/>
        <v>622.01700000000005</v>
      </c>
      <c r="H56" s="19">
        <f t="shared" si="1"/>
        <v>3590.7419541122927</v>
      </c>
      <c r="I56" s="27">
        <f t="shared" si="2"/>
        <v>2.3333333333333335E-3</v>
      </c>
      <c r="J56" s="15">
        <f t="shared" si="3"/>
        <v>-1.1253711715274661</v>
      </c>
      <c r="K56" s="17">
        <f t="shared" si="4"/>
        <v>0.1949457825</v>
      </c>
      <c r="L56" s="17">
        <f t="shared" si="5"/>
        <v>0.93042831480526</v>
      </c>
      <c r="M56" s="17">
        <f t="shared" si="6"/>
        <v>0.75234167840916466</v>
      </c>
      <c r="N56" s="14">
        <f t="shared" si="7"/>
        <v>-89.85631317297441</v>
      </c>
    </row>
    <row r="57" spans="6:14">
      <c r="F57" s="16">
        <f>Zcoupled!$F56</f>
        <v>453</v>
      </c>
      <c r="G57" s="14">
        <f t="shared" si="0"/>
        <v>626.16377999999997</v>
      </c>
      <c r="H57" s="19">
        <f t="shared" si="1"/>
        <v>3566.9622060718139</v>
      </c>
      <c r="I57" s="27">
        <f t="shared" si="2"/>
        <v>2.3333333333333335E-3</v>
      </c>
      <c r="J57" s="15">
        <f t="shared" si="3"/>
        <v>-1.1179183823120526</v>
      </c>
      <c r="K57" s="17">
        <f t="shared" si="4"/>
        <v>0.19624542105000001</v>
      </c>
      <c r="L57" s="17">
        <f t="shared" si="5"/>
        <v>0.92167591482364652</v>
      </c>
      <c r="M57" s="17">
        <f t="shared" si="6"/>
        <v>0.75948605007643932</v>
      </c>
      <c r="N57" s="14">
        <f t="shared" si="7"/>
        <v>-89.854948694163511</v>
      </c>
    </row>
    <row r="58" spans="6:14">
      <c r="F58" s="16">
        <f>Zcoupled!$F57</f>
        <v>456</v>
      </c>
      <c r="G58" s="14">
        <f t="shared" si="0"/>
        <v>630.31056000000001</v>
      </c>
      <c r="H58" s="19">
        <f t="shared" si="1"/>
        <v>3543.4953494529204</v>
      </c>
      <c r="I58" s="27">
        <f t="shared" si="2"/>
        <v>2.3333333333333335E-3</v>
      </c>
      <c r="J58" s="15">
        <f t="shared" si="3"/>
        <v>-1.1105636561126311</v>
      </c>
      <c r="K58" s="17">
        <f t="shared" si="4"/>
        <v>0.19754505959999999</v>
      </c>
      <c r="L58" s="17">
        <f t="shared" si="5"/>
        <v>0.91302157807049611</v>
      </c>
      <c r="M58" s="17">
        <f t="shared" si="6"/>
        <v>0.76668505631523165</v>
      </c>
      <c r="N58" s="14">
        <f t="shared" si="7"/>
        <v>-89.853573780801725</v>
      </c>
    </row>
    <row r="59" spans="6:14">
      <c r="F59" s="16">
        <f>Zcoupled!$F58</f>
        <v>459</v>
      </c>
      <c r="G59" s="14">
        <f t="shared" si="0"/>
        <v>634.45734000000004</v>
      </c>
      <c r="H59" s="19">
        <f t="shared" si="1"/>
        <v>3520.3352491296992</v>
      </c>
      <c r="I59" s="27">
        <f t="shared" si="2"/>
        <v>2.3333333333333335E-3</v>
      </c>
      <c r="J59" s="15">
        <f t="shared" si="3"/>
        <v>-1.1033050701249669</v>
      </c>
      <c r="K59" s="17">
        <f t="shared" si="4"/>
        <v>0.19884469814999997</v>
      </c>
      <c r="L59" s="17">
        <f t="shared" si="5"/>
        <v>0.90446338174496599</v>
      </c>
      <c r="M59" s="17">
        <f t="shared" si="6"/>
        <v>0.77393956917249851</v>
      </c>
      <c r="N59" s="14">
        <f t="shared" si="7"/>
        <v>-89.852188266337095</v>
      </c>
    </row>
    <row r="60" spans="6:14">
      <c r="F60" s="16">
        <f>Zcoupled!$F59</f>
        <v>462</v>
      </c>
      <c r="G60" s="14">
        <f t="shared" si="0"/>
        <v>638.60411999999997</v>
      </c>
      <c r="H60" s="19">
        <f t="shared" si="1"/>
        <v>3497.4759293301554</v>
      </c>
      <c r="I60" s="27">
        <f t="shared" si="2"/>
        <v>2.3333333333333335E-3</v>
      </c>
      <c r="J60" s="15">
        <f t="shared" si="3"/>
        <v>-1.0961407514877919</v>
      </c>
      <c r="K60" s="17">
        <f t="shared" si="4"/>
        <v>0.20014433669999998</v>
      </c>
      <c r="L60" s="17">
        <f t="shared" si="5"/>
        <v>0.89599945298924222</v>
      </c>
      <c r="M60" s="17">
        <f t="shared" si="6"/>
        <v>0.78125047695582084</v>
      </c>
      <c r="N60" s="14">
        <f t="shared" si="7"/>
        <v>-89.850791981112039</v>
      </c>
    </row>
    <row r="61" spans="6:14">
      <c r="F61" s="16">
        <f>Zcoupled!$F60</f>
        <v>465</v>
      </c>
      <c r="G61" s="14">
        <f t="shared" si="0"/>
        <v>642.7509</v>
      </c>
      <c r="H61" s="19">
        <f t="shared" si="1"/>
        <v>3474.9115684957674</v>
      </c>
      <c r="I61" s="27">
        <f t="shared" si="2"/>
        <v>2.3333333333333335E-3</v>
      </c>
      <c r="J61" s="15">
        <f t="shared" si="3"/>
        <v>-1.0890688756717415</v>
      </c>
      <c r="K61" s="17">
        <f t="shared" si="4"/>
        <v>0.20144397524999999</v>
      </c>
      <c r="L61" s="17">
        <f t="shared" si="5"/>
        <v>0.88762796727747983</v>
      </c>
      <c r="M61" s="17">
        <f t="shared" si="6"/>
        <v>0.78861868463544504</v>
      </c>
      <c r="N61" s="14">
        <f t="shared" si="7"/>
        <v>-89.849384752286454</v>
      </c>
    </row>
    <row r="62" spans="6:14">
      <c r="F62" s="16">
        <f>Zcoupled!$F61</f>
        <v>468</v>
      </c>
      <c r="G62" s="14">
        <f t="shared" si="0"/>
        <v>646.89768000000004</v>
      </c>
      <c r="H62" s="19">
        <f t="shared" si="1"/>
        <v>3452.6364943387434</v>
      </c>
      <c r="I62" s="27">
        <f t="shared" si="2"/>
        <v>2.3333333333333335E-3</v>
      </c>
      <c r="J62" s="15">
        <f t="shared" si="3"/>
        <v>-1.082087664930256</v>
      </c>
      <c r="K62" s="17">
        <f t="shared" si="4"/>
        <v>0.20274361379999997</v>
      </c>
      <c r="L62" s="17">
        <f t="shared" si="5"/>
        <v>0.87934714686670523</v>
      </c>
      <c r="M62" s="17">
        <f t="shared" si="6"/>
        <v>0.7960451142580538</v>
      </c>
      <c r="N62" s="14">
        <f t="shared" si="7"/>
        <v>-89.847966403758861</v>
      </c>
    </row>
    <row r="63" spans="6:14">
      <c r="F63" s="16">
        <f>Zcoupled!$F62</f>
        <v>471</v>
      </c>
      <c r="G63" s="14">
        <f t="shared" si="0"/>
        <v>651.04446000000007</v>
      </c>
      <c r="H63" s="19">
        <f t="shared" si="1"/>
        <v>3430.6451790881774</v>
      </c>
      <c r="I63" s="27">
        <f t="shared" si="2"/>
        <v>2.3333333333333335E-3</v>
      </c>
      <c r="J63" s="15">
        <f t="shared" si="3"/>
        <v>-1.0751953868096811</v>
      </c>
      <c r="K63" s="17">
        <f t="shared" si="4"/>
        <v>0.20404325235000001</v>
      </c>
      <c r="L63" s="17">
        <f t="shared" si="5"/>
        <v>0.87115525930691751</v>
      </c>
      <c r="M63" s="17">
        <f t="shared" si="6"/>
        <v>0.80353070537267157</v>
      </c>
      <c r="N63" s="14">
        <f t="shared" si="7"/>
        <v>-89.846536756084888</v>
      </c>
    </row>
    <row r="64" spans="6:14">
      <c r="F64" s="16">
        <f>Zcoupled!$F63</f>
        <v>474</v>
      </c>
      <c r="G64" s="14">
        <f t="shared" si="0"/>
        <v>655.19123999999999</v>
      </c>
      <c r="H64" s="19">
        <f t="shared" si="1"/>
        <v>3408.9322349167337</v>
      </c>
      <c r="I64" s="27">
        <f t="shared" si="2"/>
        <v>2.3333333333333335E-3</v>
      </c>
      <c r="J64" s="15">
        <f t="shared" si="3"/>
        <v>-1.0683903527159491</v>
      </c>
      <c r="K64" s="17">
        <f t="shared" si="4"/>
        <v>0.20534289089999999</v>
      </c>
      <c r="L64" s="17">
        <f t="shared" si="5"/>
        <v>0.863050616007773</v>
      </c>
      <c r="M64" s="17">
        <f t="shared" si="6"/>
        <v>0.81107641546911946</v>
      </c>
      <c r="N64" s="14">
        <f t="shared" si="7"/>
        <v>-89.845095626393643</v>
      </c>
    </row>
    <row r="65" spans="6:14">
      <c r="F65" s="16">
        <f>Zcoupled!$F64</f>
        <v>477</v>
      </c>
      <c r="G65" s="14">
        <f t="shared" si="0"/>
        <v>659.33802000000003</v>
      </c>
      <c r="H65" s="19">
        <f t="shared" si="1"/>
        <v>3387.4924095398987</v>
      </c>
      <c r="I65" s="27">
        <f t="shared" si="2"/>
        <v>2.3333333333333335E-3</v>
      </c>
      <c r="J65" s="15">
        <f t="shared" si="3"/>
        <v>-1.0616709165353455</v>
      </c>
      <c r="K65" s="17">
        <f t="shared" si="4"/>
        <v>0.20664252945</v>
      </c>
      <c r="L65" s="17">
        <f t="shared" si="5"/>
        <v>0.85503157085935244</v>
      </c>
      <c r="M65" s="17">
        <f t="shared" si="6"/>
        <v>0.81868322042946629</v>
      </c>
      <c r="N65" s="14">
        <f t="shared" si="7"/>
        <v>-89.843642828301455</v>
      </c>
    </row>
    <row r="66" spans="6:14">
      <c r="F66" s="16">
        <f>Zcoupled!$F65</f>
        <v>480</v>
      </c>
      <c r="G66" s="14">
        <f t="shared" si="0"/>
        <v>663.48480000000006</v>
      </c>
      <c r="H66" s="19">
        <f t="shared" si="1"/>
        <v>3366.3205819802747</v>
      </c>
      <c r="I66" s="27">
        <f t="shared" si="2"/>
        <v>2.3333333333333335E-3</v>
      </c>
      <c r="J66" s="15">
        <f t="shared" si="3"/>
        <v>-1.0550354733069995</v>
      </c>
      <c r="K66" s="17">
        <f t="shared" si="4"/>
        <v>0.20794216799999998</v>
      </c>
      <c r="L66" s="17">
        <f t="shared" si="5"/>
        <v>0.84709651890465354</v>
      </c>
      <c r="M66" s="17">
        <f t="shared" si="6"/>
        <v>0.82635211499291938</v>
      </c>
      <c r="N66" s="14">
        <f t="shared" si="7"/>
        <v>-89.842178171823065</v>
      </c>
    </row>
    <row r="67" spans="6:14">
      <c r="F67" s="16">
        <f>Zcoupled!$F66</f>
        <v>483</v>
      </c>
      <c r="G67" s="14">
        <f t="shared" si="0"/>
        <v>667.63157999999999</v>
      </c>
      <c r="H67" s="19">
        <f t="shared" si="1"/>
        <v>3345.411758489714</v>
      </c>
      <c r="I67" s="27">
        <f t="shared" si="2"/>
        <v>2.3333333333333335E-3</v>
      </c>
      <c r="J67" s="15">
        <f t="shared" si="3"/>
        <v>-1.0484824579448444</v>
      </c>
      <c r="K67" s="17">
        <f t="shared" si="4"/>
        <v>0.20924180654999999</v>
      </c>
      <c r="L67" s="17">
        <f t="shared" si="5"/>
        <v>0.83924389506155306</v>
      </c>
      <c r="M67" s="17">
        <f t="shared" si="6"/>
        <v>0.83408411323463905</v>
      </c>
      <c r="N67" s="14">
        <f t="shared" si="7"/>
        <v>-89.840701463280169</v>
      </c>
    </row>
    <row r="68" spans="6:14">
      <c r="F68" s="16">
        <f>Zcoupled!$F67</f>
        <v>486</v>
      </c>
      <c r="G68" s="14">
        <f t="shared" si="0"/>
        <v>671.77836000000002</v>
      </c>
      <c r="H68" s="19">
        <f t="shared" si="1"/>
        <v>3324.7610686224934</v>
      </c>
      <c r="I68" s="27">
        <f t="shared" si="2"/>
        <v>2.3333333333333335E-3</v>
      </c>
      <c r="J68" s="15">
        <f t="shared" si="3"/>
        <v>-1.0420103440069133</v>
      </c>
      <c r="K68" s="17">
        <f t="shared" si="4"/>
        <v>0.2105414451</v>
      </c>
      <c r="L68" s="17">
        <f t="shared" si="5"/>
        <v>0.83147217289210529</v>
      </c>
      <c r="M68" s="17">
        <f t="shared" si="6"/>
        <v>0.84188024905895975</v>
      </c>
      <c r="N68" s="14">
        <f t="shared" si="7"/>
        <v>-89.839212505207271</v>
      </c>
    </row>
    <row r="69" spans="6:14">
      <c r="F69" s="16">
        <f>Zcoupled!$F68</f>
        <v>489</v>
      </c>
      <c r="G69" s="14">
        <f t="shared" si="0"/>
        <v>675.92514000000006</v>
      </c>
      <c r="H69" s="19">
        <f t="shared" si="1"/>
        <v>3304.3637614530303</v>
      </c>
      <c r="I69" s="27">
        <f t="shared" si="2"/>
        <v>2.3333333333333335E-3</v>
      </c>
      <c r="J69" s="15">
        <f t="shared" si="3"/>
        <v>-1.0356176425099382</v>
      </c>
      <c r="K69" s="17">
        <f t="shared" si="4"/>
        <v>0.21184108364999998</v>
      </c>
      <c r="L69" s="17">
        <f t="shared" si="5"/>
        <v>0.82377986341714227</v>
      </c>
      <c r="M69" s="17">
        <f t="shared" si="6"/>
        <v>0.8497415767075347</v>
      </c>
      <c r="N69" s="14">
        <f t="shared" si="7"/>
        <v>-89.837711096254523</v>
      </c>
    </row>
    <row r="70" spans="6:14">
      <c r="F70" s="16">
        <f>Zcoupled!$F69</f>
        <v>492</v>
      </c>
      <c r="G70" s="14">
        <f t="shared" si="0"/>
        <v>680.07191999999998</v>
      </c>
      <c r="H70" s="19">
        <f t="shared" si="1"/>
        <v>3284.2152019319756</v>
      </c>
      <c r="I70" s="27">
        <f t="shared" si="2"/>
        <v>2.3333333333333335E-3</v>
      </c>
      <c r="J70" s="15">
        <f t="shared" si="3"/>
        <v>-1.0293029007873167</v>
      </c>
      <c r="K70" s="17">
        <f t="shared" si="4"/>
        <v>0.21314072219999997</v>
      </c>
      <c r="L70" s="17">
        <f t="shared" si="5"/>
        <v>0.81616551397424253</v>
      </c>
      <c r="M70" s="17">
        <f t="shared" si="6"/>
        <v>0.85766917128293585</v>
      </c>
      <c r="N70" s="14">
        <f t="shared" si="7"/>
        <v>-89.836197031087877</v>
      </c>
    </row>
    <row r="71" spans="6:14">
      <c r="F71" s="16">
        <f>Zcoupled!$F70</f>
        <v>495</v>
      </c>
      <c r="G71" s="14">
        <f t="shared" ref="G71:G134" si="8">6.283*(F71*1000)*($C$4/1000000)</f>
        <v>684.21870000000001</v>
      </c>
      <c r="H71" s="19">
        <f t="shared" ref="H71:H134" si="9">1/(6.283*(F71*1000)*($C$5/1000000000000))</f>
        <v>3264.310867374812</v>
      </c>
      <c r="I71" s="27">
        <f t="shared" ref="I71:I134" si="10">1000*C$6/(C$3*1000)</f>
        <v>2.3333333333333335E-3</v>
      </c>
      <c r="J71" s="15">
        <f t="shared" ref="J71:J134" si="11">1000*C$6/-G71</f>
        <v>-1.0230647013886056</v>
      </c>
      <c r="K71" s="17">
        <f t="shared" ref="K71:K134" si="12">1000*C$6/H71</f>
        <v>0.21444036074999998</v>
      </c>
      <c r="L71" s="17">
        <f t="shared" ref="L71:L134" si="13">SQRT(I71^2+(J71+K71)^2)</f>
        <v>0.8086277071172272</v>
      </c>
      <c r="M71" s="17">
        <f t="shared" ref="M71:M134" si="14">1000*C$6/(L71*1000)</f>
        <v>0.86566412928826431</v>
      </c>
      <c r="N71" s="14">
        <f t="shared" ref="N71:N134" si="15">DEGREES(ATAN((J71+K71)/I71))</f>
        <v>-89.834670100285862</v>
      </c>
    </row>
    <row r="72" spans="6:14">
      <c r="F72" s="16">
        <f>Zcoupled!$F71</f>
        <v>498</v>
      </c>
      <c r="G72" s="14">
        <f t="shared" si="8"/>
        <v>688.36548000000005</v>
      </c>
      <c r="H72" s="19">
        <f t="shared" si="9"/>
        <v>3244.6463440773732</v>
      </c>
      <c r="I72" s="27">
        <f t="shared" si="10"/>
        <v>2.3333333333333335E-3</v>
      </c>
      <c r="J72" s="15">
        <f t="shared" si="11"/>
        <v>-1.0169016610187949</v>
      </c>
      <c r="K72" s="17">
        <f t="shared" si="12"/>
        <v>0.21573999929999998</v>
      </c>
      <c r="L72" s="17">
        <f t="shared" si="13"/>
        <v>0.80116505955543582</v>
      </c>
      <c r="M72" s="17">
        <f t="shared" si="14"/>
        <v>0.87372756918334404</v>
      </c>
      <c r="N72" s="14">
        <f t="shared" si="15"/>
        <v>-89.833130090233439</v>
      </c>
    </row>
    <row r="73" spans="6:14">
      <c r="F73" s="16">
        <f>Zcoupled!$F72</f>
        <v>501</v>
      </c>
      <c r="G73" s="14">
        <f t="shared" si="8"/>
        <v>692.51225999999997</v>
      </c>
      <c r="H73" s="19">
        <f t="shared" si="9"/>
        <v>3225.2173240529573</v>
      </c>
      <c r="I73" s="27">
        <f t="shared" si="10"/>
        <v>2.3333333333333335E-3</v>
      </c>
      <c r="J73" s="15">
        <f t="shared" si="11"/>
        <v>-1.0108124295156884</v>
      </c>
      <c r="K73" s="17">
        <f t="shared" si="12"/>
        <v>0.21703963785000002</v>
      </c>
      <c r="L73" s="17">
        <f t="shared" si="13"/>
        <v>0.7937762211311099</v>
      </c>
      <c r="M73" s="17">
        <f t="shared" si="14"/>
        <v>0.88186063195810871</v>
      </c>
      <c r="N73" s="14">
        <f t="shared" si="15"/>
        <v>-89.831576783012466</v>
      </c>
    </row>
    <row r="74" spans="6:14">
      <c r="F74" s="16">
        <f>Zcoupled!$F73</f>
        <v>504</v>
      </c>
      <c r="G74" s="14">
        <f t="shared" si="8"/>
        <v>696.65904</v>
      </c>
      <c r="H74" s="19">
        <f t="shared" si="9"/>
        <v>3206.0196018859756</v>
      </c>
      <c r="I74" s="27">
        <f t="shared" si="10"/>
        <v>2.3333333333333335E-3</v>
      </c>
      <c r="J74" s="15">
        <f t="shared" si="11"/>
        <v>-1.0047956888638092</v>
      </c>
      <c r="K74" s="17">
        <f t="shared" si="12"/>
        <v>0.2183392764</v>
      </c>
      <c r="L74" s="17">
        <f t="shared" si="13"/>
        <v>0.78645987383329963</v>
      </c>
      <c r="M74" s="17">
        <f t="shared" si="14"/>
        <v>0.89006448172379871</v>
      </c>
      <c r="N74" s="14">
        <f t="shared" si="15"/>
        <v>-89.830009956288791</v>
      </c>
    </row>
    <row r="75" spans="6:14">
      <c r="F75" s="16">
        <f>Zcoupled!$F74</f>
        <v>507</v>
      </c>
      <c r="G75" s="14">
        <f t="shared" si="8"/>
        <v>700.80582000000004</v>
      </c>
      <c r="H75" s="19">
        <f t="shared" si="9"/>
        <v>3187.0490716973013</v>
      </c>
      <c r="I75" s="27">
        <f t="shared" si="10"/>
        <v>2.3333333333333335E-3</v>
      </c>
      <c r="J75" s="15">
        <f t="shared" si="11"/>
        <v>-0.99885015224331319</v>
      </c>
      <c r="K75" s="17">
        <f t="shared" si="12"/>
        <v>0.21963891494999999</v>
      </c>
      <c r="L75" s="17">
        <f t="shared" si="13"/>
        <v>0.77921473084678039</v>
      </c>
      <c r="M75" s="17">
        <f t="shared" si="14"/>
        <v>0.89834030632262696</v>
      </c>
      <c r="N75" s="14">
        <f t="shared" si="15"/>
        <v>-89.828429383195811</v>
      </c>
    </row>
    <row r="76" spans="6:14">
      <c r="F76" s="16">
        <f>Zcoupled!$F75</f>
        <v>510</v>
      </c>
      <c r="G76" s="14">
        <f t="shared" si="8"/>
        <v>704.95260000000007</v>
      </c>
      <c r="H76" s="19">
        <f t="shared" si="9"/>
        <v>3168.3017242167289</v>
      </c>
      <c r="I76" s="27">
        <f t="shared" si="10"/>
        <v>2.3333333333333335E-3</v>
      </c>
      <c r="J76" s="15">
        <f t="shared" si="11"/>
        <v>-0.99297456311247012</v>
      </c>
      <c r="K76" s="17">
        <f t="shared" si="12"/>
        <v>0.2209385535</v>
      </c>
      <c r="L76" s="17">
        <f t="shared" si="13"/>
        <v>0.77203953563453631</v>
      </c>
      <c r="M76" s="17">
        <f t="shared" si="14"/>
        <v>0.9066893179565898</v>
      </c>
      <c r="N76" s="14">
        <f t="shared" si="15"/>
        <v>-89.826834832214345</v>
      </c>
    </row>
    <row r="77" spans="6:14">
      <c r="F77" s="16">
        <f>Zcoupled!$F76</f>
        <v>513</v>
      </c>
      <c r="G77" s="14">
        <f t="shared" si="8"/>
        <v>709.09938</v>
      </c>
      <c r="H77" s="19">
        <f t="shared" si="9"/>
        <v>3149.7736439581518</v>
      </c>
      <c r="I77" s="27">
        <f t="shared" si="10"/>
        <v>2.3333333333333335E-3</v>
      </c>
      <c r="J77" s="15">
        <f t="shared" si="11"/>
        <v>-0.98716769432233886</v>
      </c>
      <c r="K77" s="17">
        <f t="shared" si="12"/>
        <v>0.22223819204999998</v>
      </c>
      <c r="L77" s="17">
        <f t="shared" si="13"/>
        <v>0.76493306105243775</v>
      </c>
      <c r="M77" s="17">
        <f t="shared" si="14"/>
        <v>0.91511275383613411</v>
      </c>
      <c r="N77" s="14">
        <f t="shared" si="15"/>
        <v>-89.825226067048746</v>
      </c>
    </row>
    <row r="78" spans="6:14">
      <c r="F78" s="16">
        <f>Zcoupled!$F77</f>
        <v>516</v>
      </c>
      <c r="G78" s="14">
        <f t="shared" si="8"/>
        <v>713.24616000000003</v>
      </c>
      <c r="H78" s="19">
        <f t="shared" si="9"/>
        <v>3131.4610064932785</v>
      </c>
      <c r="I78" s="27">
        <f t="shared" si="10"/>
        <v>2.3333333333333335E-3</v>
      </c>
      <c r="J78" s="15">
        <f t="shared" si="11"/>
        <v>-0.9814283472623252</v>
      </c>
      <c r="K78" s="17">
        <f t="shared" si="12"/>
        <v>0.22353783059999999</v>
      </c>
      <c r="L78" s="17">
        <f t="shared" si="13"/>
        <v>0.75789410849480188</v>
      </c>
      <c r="M78" s="17">
        <f t="shared" si="14"/>
        <v>0.92361187684941748</v>
      </c>
      <c r="N78" s="14">
        <f t="shared" si="15"/>
        <v>-89.823602846499085</v>
      </c>
    </row>
    <row r="79" spans="6:14">
      <c r="F79" s="16">
        <f>Zcoupled!$F78</f>
        <v>519</v>
      </c>
      <c r="G79" s="14">
        <f t="shared" si="8"/>
        <v>717.39294000000007</v>
      </c>
      <c r="H79" s="19">
        <f t="shared" si="9"/>
        <v>3113.3600758199073</v>
      </c>
      <c r="I79" s="27">
        <f t="shared" si="10"/>
        <v>2.3333333333333335E-3</v>
      </c>
      <c r="J79" s="15">
        <f t="shared" si="11"/>
        <v>-0.97575535103537525</v>
      </c>
      <c r="K79" s="17">
        <f t="shared" si="12"/>
        <v>0.22483746914999997</v>
      </c>
      <c r="L79" s="17">
        <f t="shared" si="13"/>
        <v>0.75092150706958893</v>
      </c>
      <c r="M79" s="17">
        <f t="shared" si="14"/>
        <v>0.93218797625292948</v>
      </c>
      <c r="N79" s="14">
        <f t="shared" si="15"/>
        <v>-89.821964924329279</v>
      </c>
    </row>
    <row r="80" spans="6:14">
      <c r="F80" s="16">
        <f>Zcoupled!$F79</f>
        <v>522</v>
      </c>
      <c r="G80" s="14">
        <f t="shared" si="8"/>
        <v>721.53971999999999</v>
      </c>
      <c r="H80" s="19">
        <f t="shared" si="9"/>
        <v>3095.4672018209421</v>
      </c>
      <c r="I80" s="27">
        <f t="shared" si="10"/>
        <v>2.3333333333333335E-3</v>
      </c>
      <c r="J80" s="15">
        <f t="shared" si="11"/>
        <v>-0.97014756166160887</v>
      </c>
      <c r="K80" s="17">
        <f t="shared" si="12"/>
        <v>0.22613710769999998</v>
      </c>
      <c r="L80" s="17">
        <f t="shared" si="13"/>
        <v>0.744014112802038</v>
      </c>
      <c r="M80" s="17">
        <f t="shared" si="14"/>
        <v>0.94084236838428237</v>
      </c>
      <c r="N80" s="14">
        <f t="shared" si="15"/>
        <v>-89.820312049130877</v>
      </c>
    </row>
    <row r="81" spans="6:14">
      <c r="F81" s="16">
        <f>Zcoupled!$F80</f>
        <v>525</v>
      </c>
      <c r="G81" s="14">
        <f t="shared" si="8"/>
        <v>725.68650000000002</v>
      </c>
      <c r="H81" s="19">
        <f t="shared" si="9"/>
        <v>3077.778817810537</v>
      </c>
      <c r="I81" s="27">
        <f t="shared" si="10"/>
        <v>2.3333333333333335E-3</v>
      </c>
      <c r="J81" s="15">
        <f t="shared" si="11"/>
        <v>-0.96460386130925679</v>
      </c>
      <c r="K81" s="17">
        <f t="shared" si="12"/>
        <v>0.22743674624999996</v>
      </c>
      <c r="L81" s="17">
        <f t="shared" si="13"/>
        <v>0.73717080786560718</v>
      </c>
      <c r="M81" s="17">
        <f t="shared" si="14"/>
        <v>0.9495763973980047</v>
      </c>
      <c r="N81" s="14">
        <f t="shared" si="15"/>
        <v>-89.81864396418257</v>
      </c>
    </row>
    <row r="82" spans="6:14">
      <c r="F82" s="16">
        <f>Zcoupled!$F81</f>
        <v>528</v>
      </c>
      <c r="G82" s="14">
        <f t="shared" si="8"/>
        <v>729.83328000000006</v>
      </c>
      <c r="H82" s="19">
        <f t="shared" si="9"/>
        <v>3060.2914381638857</v>
      </c>
      <c r="I82" s="27">
        <f t="shared" si="10"/>
        <v>2.3333333333333335E-3</v>
      </c>
      <c r="J82" s="15">
        <f t="shared" si="11"/>
        <v>-0.95912315755181776</v>
      </c>
      <c r="K82" s="17">
        <f t="shared" si="12"/>
        <v>0.22873638480000003</v>
      </c>
      <c r="L82" s="17">
        <f t="shared" si="13"/>
        <v>0.73039049983913384</v>
      </c>
      <c r="M82" s="17">
        <f t="shared" si="14"/>
        <v>0.95839143602521215</v>
      </c>
      <c r="N82" s="14">
        <f t="shared" si="15"/>
        <v>-89.816960407305103</v>
      </c>
    </row>
    <row r="83" spans="6:14">
      <c r="F83" s="16">
        <f>Zcoupled!$F82</f>
        <v>531</v>
      </c>
      <c r="G83" s="14">
        <f t="shared" si="8"/>
        <v>733.98005999999998</v>
      </c>
      <c r="H83" s="19">
        <f t="shared" si="9"/>
        <v>3043.0016560273666</v>
      </c>
      <c r="I83" s="27">
        <f t="shared" si="10"/>
        <v>2.3333333333333335E-3</v>
      </c>
      <c r="J83" s="15">
        <f t="shared" si="11"/>
        <v>-0.95370438265039514</v>
      </c>
      <c r="K83" s="17">
        <f t="shared" si="12"/>
        <v>0.23003602335000001</v>
      </c>
      <c r="L83" s="17">
        <f t="shared" si="13"/>
        <v>0.72367212098917433</v>
      </c>
      <c r="M83" s="17">
        <f t="shared" si="14"/>
        <v>0.96728888635806864</v>
      </c>
      <c r="N83" s="14">
        <f t="shared" si="15"/>
        <v>-89.81526111071139</v>
      </c>
    </row>
    <row r="84" spans="6:14">
      <c r="F84" s="16">
        <f>Zcoupled!$F83</f>
        <v>534</v>
      </c>
      <c r="G84" s="14">
        <f t="shared" si="8"/>
        <v>738.12684000000002</v>
      </c>
      <c r="H84" s="19">
        <f t="shared" si="9"/>
        <v>3025.9061411058647</v>
      </c>
      <c r="I84" s="27">
        <f t="shared" si="10"/>
        <v>2.3333333333333335E-3</v>
      </c>
      <c r="J84" s="15">
        <f t="shared" si="11"/>
        <v>-0.94834649286022443</v>
      </c>
      <c r="K84" s="17">
        <f t="shared" si="12"/>
        <v>0.23133566189999999</v>
      </c>
      <c r="L84" s="17">
        <f t="shared" si="13"/>
        <v>0.71701462757653411</v>
      </c>
      <c r="M84" s="17">
        <f t="shared" si="14"/>
        <v>0.97627018065999216</v>
      </c>
      <c r="N84" s="14">
        <f t="shared" si="15"/>
        <v>-89.813545800851841</v>
      </c>
    </row>
    <row r="85" spans="6:14">
      <c r="F85" s="16">
        <f>Zcoupled!$F84</f>
        <v>537</v>
      </c>
      <c r="G85" s="14">
        <f t="shared" si="8"/>
        <v>742.27362000000005</v>
      </c>
      <c r="H85" s="19">
        <f t="shared" si="9"/>
        <v>3009.0016375242676</v>
      </c>
      <c r="I85" s="27">
        <f t="shared" si="10"/>
        <v>2.3333333333333335E-3</v>
      </c>
      <c r="J85" s="15">
        <f t="shared" si="11"/>
        <v>-0.9430484677604466</v>
      </c>
      <c r="K85" s="17">
        <f t="shared" si="12"/>
        <v>0.23263530045</v>
      </c>
      <c r="L85" s="17">
        <f t="shared" si="13"/>
        <v>0.71041699918604495</v>
      </c>
      <c r="M85" s="17">
        <f t="shared" si="14"/>
        <v>0.98533678220259358</v>
      </c>
      <c r="N85" s="14">
        <f t="shared" si="15"/>
        <v>-89.811814198254481</v>
      </c>
    </row>
    <row r="86" spans="6:14">
      <c r="F86" s="16">
        <f>Zcoupled!$F85</f>
        <v>540</v>
      </c>
      <c r="G86" s="14">
        <f t="shared" si="8"/>
        <v>746.42039999999997</v>
      </c>
      <c r="H86" s="19">
        <f t="shared" si="9"/>
        <v>2992.2849617602442</v>
      </c>
      <c r="I86" s="27">
        <f t="shared" si="10"/>
        <v>2.3333333333333335E-3</v>
      </c>
      <c r="J86" s="15">
        <f t="shared" si="11"/>
        <v>-0.937809309606222</v>
      </c>
      <c r="K86" s="17">
        <f t="shared" si="12"/>
        <v>0.23393493899999998</v>
      </c>
      <c r="L86" s="17">
        <f t="shared" si="13"/>
        <v>0.70387823807868188</v>
      </c>
      <c r="M86" s="17">
        <f t="shared" si="14"/>
        <v>0.99449018613039097</v>
      </c>
      <c r="N86" s="14">
        <f t="shared" si="15"/>
        <v>-89.810066017359745</v>
      </c>
    </row>
    <row r="87" spans="6:14">
      <c r="F87" s="16">
        <f>Zcoupled!$F86</f>
        <v>543</v>
      </c>
      <c r="G87" s="14">
        <f t="shared" si="8"/>
        <v>750.56718000000001</v>
      </c>
      <c r="H87" s="19">
        <f t="shared" si="9"/>
        <v>2975.7530006455468</v>
      </c>
      <c r="I87" s="27">
        <f t="shared" si="10"/>
        <v>2.3333333333333335E-3</v>
      </c>
      <c r="J87" s="15">
        <f t="shared" si="11"/>
        <v>-0.93262804270232014</v>
      </c>
      <c r="K87" s="17">
        <f t="shared" si="12"/>
        <v>0.23523457754999999</v>
      </c>
      <c r="L87" s="17">
        <f t="shared" si="13"/>
        <v>0.69739736856515655</v>
      </c>
      <c r="M87" s="17">
        <f t="shared" si="14"/>
        <v>1.003731920354386</v>
      </c>
      <c r="N87" s="14">
        <f t="shared" si="15"/>
        <v>-89.808300966349847</v>
      </c>
    </row>
    <row r="88" spans="6:14">
      <c r="F88" s="16">
        <f>Zcoupled!$F87</f>
        <v>546</v>
      </c>
      <c r="G88" s="14">
        <f t="shared" si="8"/>
        <v>754.71396000000004</v>
      </c>
      <c r="H88" s="19">
        <f t="shared" si="9"/>
        <v>2959.4027094332087</v>
      </c>
      <c r="I88" s="27">
        <f t="shared" si="10"/>
        <v>2.3333333333333335E-3</v>
      </c>
      <c r="J88" s="15">
        <f t="shared" si="11"/>
        <v>-0.92750371279736232</v>
      </c>
      <c r="K88" s="17">
        <f t="shared" si="12"/>
        <v>0.23653421609999997</v>
      </c>
      <c r="L88" s="17">
        <f t="shared" si="13"/>
        <v>0.6909734364001634</v>
      </c>
      <c r="M88" s="17">
        <f t="shared" si="14"/>
        <v>1.0130635464756259</v>
      </c>
      <c r="N88" s="14">
        <f t="shared" si="15"/>
        <v>-89.806518746972387</v>
      </c>
    </row>
    <row r="89" spans="6:14">
      <c r="F89" s="16">
        <f>Zcoupled!$F88</f>
        <v>549</v>
      </c>
      <c r="G89" s="14">
        <f t="shared" si="8"/>
        <v>758.86074000000008</v>
      </c>
      <c r="H89" s="19">
        <f t="shared" si="9"/>
        <v>2943.2311099281092</v>
      </c>
      <c r="I89" s="27">
        <f t="shared" si="10"/>
        <v>2.3333333333333335E-3</v>
      </c>
      <c r="J89" s="15">
        <f t="shared" si="11"/>
        <v>-0.92243538649792312</v>
      </c>
      <c r="K89" s="17">
        <f t="shared" si="12"/>
        <v>0.23783385464999998</v>
      </c>
      <c r="L89" s="17">
        <f t="shared" si="13"/>
        <v>0.68460550819648491</v>
      </c>
      <c r="M89" s="17">
        <f t="shared" si="14"/>
        <v>1.0224866607399494</v>
      </c>
      <c r="N89" s="14">
        <f t="shared" si="15"/>
        <v>-89.804719054358003</v>
      </c>
    </row>
    <row r="90" spans="6:14">
      <c r="F90" s="16">
        <f>Zcoupled!$F89</f>
        <v>552</v>
      </c>
      <c r="G90" s="14">
        <f t="shared" si="8"/>
        <v>763.00752</v>
      </c>
      <c r="H90" s="19">
        <f t="shared" si="9"/>
        <v>2927.2352886784997</v>
      </c>
      <c r="I90" s="27">
        <f t="shared" si="10"/>
        <v>2.3333333333333335E-3</v>
      </c>
      <c r="J90" s="15">
        <f t="shared" si="11"/>
        <v>-0.91742215070173883</v>
      </c>
      <c r="K90" s="17">
        <f t="shared" si="12"/>
        <v>0.23913349319999999</v>
      </c>
      <c r="L90" s="17">
        <f t="shared" si="13"/>
        <v>0.67829267085820388</v>
      </c>
      <c r="M90" s="17">
        <f t="shared" si="14"/>
        <v>1.0320028950251388</v>
      </c>
      <c r="N90" s="14">
        <f t="shared" si="15"/>
        <v>-89.802901576831786</v>
      </c>
    </row>
    <row r="91" spans="6:14">
      <c r="F91" s="16">
        <f>Zcoupled!$F90</f>
        <v>555</v>
      </c>
      <c r="G91" s="14">
        <f t="shared" si="8"/>
        <v>767.15430000000003</v>
      </c>
      <c r="H91" s="19">
        <f t="shared" si="9"/>
        <v>2911.412395226183</v>
      </c>
      <c r="I91" s="27">
        <f t="shared" si="10"/>
        <v>2.3333333333333335E-3</v>
      </c>
      <c r="J91" s="15">
        <f t="shared" si="11"/>
        <v>-0.91246311204929698</v>
      </c>
      <c r="K91" s="17">
        <f t="shared" si="12"/>
        <v>0.24043313175000003</v>
      </c>
      <c r="L91" s="17">
        <f t="shared" si="13"/>
        <v>0.67203403103229664</v>
      </c>
      <c r="M91" s="17">
        <f t="shared" si="14"/>
        <v>1.0416139178617867</v>
      </c>
      <c r="N91" s="14">
        <f t="shared" si="15"/>
        <v>-89.801065995718332</v>
      </c>
    </row>
    <row r="92" spans="6:14">
      <c r="F92" s="16">
        <f>Zcoupled!$F91</f>
        <v>558</v>
      </c>
      <c r="G92" s="14">
        <f t="shared" si="8"/>
        <v>771.30108000000007</v>
      </c>
      <c r="H92" s="19">
        <f t="shared" si="9"/>
        <v>2895.7596404131391</v>
      </c>
      <c r="I92" s="27">
        <f t="shared" si="10"/>
        <v>2.3333333333333335E-3</v>
      </c>
      <c r="J92" s="15">
        <f t="shared" si="11"/>
        <v>-0.90755739639311794</v>
      </c>
      <c r="K92" s="17">
        <f t="shared" si="12"/>
        <v>0.24173277030000001</v>
      </c>
      <c r="L92" s="17">
        <f t="shared" si="13"/>
        <v>0.6658287145779197</v>
      </c>
      <c r="M92" s="17">
        <f t="shared" si="14"/>
        <v>1.0513214354892189</v>
      </c>
      <c r="N92" s="14">
        <f t="shared" si="15"/>
        <v>-89.799211985140005</v>
      </c>
    </row>
    <row r="93" spans="6:14">
      <c r="F93" s="16">
        <f>Zcoupled!$F92</f>
        <v>561</v>
      </c>
      <c r="G93" s="14">
        <f t="shared" si="8"/>
        <v>775.44785999999999</v>
      </c>
      <c r="H93" s="19">
        <f t="shared" si="9"/>
        <v>2880.2742947424808</v>
      </c>
      <c r="I93" s="27">
        <f t="shared" si="10"/>
        <v>2.3333333333333335E-3</v>
      </c>
      <c r="J93" s="15">
        <f t="shared" si="11"/>
        <v>-0.90270414828406387</v>
      </c>
      <c r="K93" s="17">
        <f t="shared" si="12"/>
        <v>0.24303240884999999</v>
      </c>
      <c r="L93" s="17">
        <f t="shared" si="13"/>
        <v>0.65967586605272133</v>
      </c>
      <c r="M93" s="17">
        <f t="shared" si="14"/>
        <v>1.0611271929479016</v>
      </c>
      <c r="N93" s="14">
        <f t="shared" si="15"/>
        <v>-89.797339211808378</v>
      </c>
    </row>
    <row r="94" spans="6:14">
      <c r="F94" s="16">
        <f>Zcoupled!$F93</f>
        <v>564</v>
      </c>
      <c r="G94" s="14">
        <f t="shared" si="8"/>
        <v>779.59464000000003</v>
      </c>
      <c r="H94" s="19">
        <f t="shared" si="9"/>
        <v>2864.9536867917232</v>
      </c>
      <c r="I94" s="27">
        <f t="shared" si="10"/>
        <v>2.3333333333333335E-3</v>
      </c>
      <c r="J94" s="15">
        <f t="shared" si="11"/>
        <v>-0.89790253047404223</v>
      </c>
      <c r="K94" s="17">
        <f t="shared" si="12"/>
        <v>0.24433204739999997</v>
      </c>
      <c r="L94" s="17">
        <f t="shared" si="13"/>
        <v>0.65357464821555122</v>
      </c>
      <c r="M94" s="17">
        <f t="shared" si="14"/>
        <v>1.0710329752097998</v>
      </c>
      <c r="N94" s="14">
        <f t="shared" si="15"/>
        <v>-89.795447334808259</v>
      </c>
    </row>
    <row r="95" spans="6:14">
      <c r="F95" s="16">
        <f>Zcoupled!$F94</f>
        <v>567</v>
      </c>
      <c r="G95" s="14">
        <f t="shared" si="8"/>
        <v>783.74142000000006</v>
      </c>
      <c r="H95" s="19">
        <f t="shared" si="9"/>
        <v>2849.7952016764229</v>
      </c>
      <c r="I95" s="27">
        <f t="shared" si="10"/>
        <v>2.3333333333333335E-3</v>
      </c>
      <c r="J95" s="15">
        <f t="shared" si="11"/>
        <v>-0.893151723434497</v>
      </c>
      <c r="K95" s="17">
        <f t="shared" si="12"/>
        <v>0.24563168594999998</v>
      </c>
      <c r="L95" s="17">
        <f t="shared" si="13"/>
        <v>0.64752424154495469</v>
      </c>
      <c r="M95" s="17">
        <f t="shared" si="14"/>
        <v>1.0810406083482544</v>
      </c>
      <c r="N95" s="14">
        <f t="shared" si="15"/>
        <v>-89.793536005374278</v>
      </c>
    </row>
    <row r="96" spans="6:14">
      <c r="F96" s="16">
        <f>Zcoupled!$F95</f>
        <v>570</v>
      </c>
      <c r="G96" s="14">
        <f t="shared" si="8"/>
        <v>787.88819999999998</v>
      </c>
      <c r="H96" s="19">
        <f t="shared" si="9"/>
        <v>2834.7962795623366</v>
      </c>
      <c r="I96" s="27">
        <f t="shared" si="10"/>
        <v>2.3333333333333335E-3</v>
      </c>
      <c r="J96" s="15">
        <f t="shared" si="11"/>
        <v>-0.88845092489010502</v>
      </c>
      <c r="K96" s="17">
        <f t="shared" si="12"/>
        <v>0.24693132449999997</v>
      </c>
      <c r="L96" s="17">
        <f t="shared" si="13"/>
        <v>0.6415238437728753</v>
      </c>
      <c r="M96" s="17">
        <f t="shared" si="14"/>
        <v>1.0911519607489875</v>
      </c>
      <c r="N96" s="14">
        <f t="shared" si="15"/>
        <v>-89.791604866659611</v>
      </c>
    </row>
    <row r="97" spans="6:14">
      <c r="F97" s="16">
        <f>Zcoupled!$F96</f>
        <v>573</v>
      </c>
      <c r="G97" s="14">
        <f t="shared" si="8"/>
        <v>792.03498000000002</v>
      </c>
      <c r="H97" s="19">
        <f t="shared" si="9"/>
        <v>2819.954414224314</v>
      </c>
      <c r="I97" s="27">
        <f t="shared" si="10"/>
        <v>2.3333333333333335E-3</v>
      </c>
      <c r="J97" s="15">
        <f t="shared" si="11"/>
        <v>-0.88379934936712012</v>
      </c>
      <c r="K97" s="17">
        <f t="shared" si="12"/>
        <v>0.24823096304999998</v>
      </c>
      <c r="L97" s="17">
        <f t="shared" si="13"/>
        <v>0.6355726694330025</v>
      </c>
      <c r="M97" s="17">
        <f t="shared" si="14"/>
        <v>1.1013689443639443</v>
      </c>
      <c r="N97" s="14">
        <f t="shared" si="15"/>
        <v>-89.789653553496365</v>
      </c>
    </row>
    <row r="98" spans="6:14">
      <c r="F98" s="16">
        <f>Zcoupled!$F97</f>
        <v>576</v>
      </c>
      <c r="G98" s="14">
        <f t="shared" si="8"/>
        <v>796.18176000000005</v>
      </c>
      <c r="H98" s="19">
        <f t="shared" si="9"/>
        <v>2805.2671516502287</v>
      </c>
      <c r="I98" s="27">
        <f t="shared" si="10"/>
        <v>2.3333333333333335E-3</v>
      </c>
      <c r="J98" s="15">
        <f t="shared" si="11"/>
        <v>-0.87919622775583295</v>
      </c>
      <c r="K98" s="17">
        <f t="shared" si="12"/>
        <v>0.24953060160000001</v>
      </c>
      <c r="L98" s="17">
        <f t="shared" si="13"/>
        <v>0.62966994942323673</v>
      </c>
      <c r="M98" s="17">
        <f t="shared" si="14"/>
        <v>1.1116935160097507</v>
      </c>
      <c r="N98" s="14">
        <f t="shared" si="15"/>
        <v>-89.787681692147771</v>
      </c>
    </row>
    <row r="99" spans="6:14">
      <c r="F99" s="16">
        <f>Zcoupled!$F98</f>
        <v>579</v>
      </c>
      <c r="G99" s="14">
        <f t="shared" si="8"/>
        <v>800.32853999999998</v>
      </c>
      <c r="H99" s="19">
        <f t="shared" si="9"/>
        <v>2790.7320886883108</v>
      </c>
      <c r="I99" s="27">
        <f t="shared" si="10"/>
        <v>2.3333333333333335E-3</v>
      </c>
      <c r="J99" s="15">
        <f t="shared" si="11"/>
        <v>-0.87464080688663182</v>
      </c>
      <c r="K99" s="17">
        <f t="shared" si="12"/>
        <v>0.25083024014999994</v>
      </c>
      <c r="L99" s="17">
        <f t="shared" si="13"/>
        <v>0.62381493058175697</v>
      </c>
      <c r="M99" s="17">
        <f t="shared" si="14"/>
        <v>1.1221276787126504</v>
      </c>
      <c r="N99" s="14">
        <f t="shared" si="15"/>
        <v>-89.785688900051156</v>
      </c>
    </row>
    <row r="100" spans="6:14">
      <c r="F100" s="16">
        <f>Zcoupled!$F99</f>
        <v>582</v>
      </c>
      <c r="G100" s="14">
        <f t="shared" si="8"/>
        <v>804.47532000000001</v>
      </c>
      <c r="H100" s="19">
        <f t="shared" si="9"/>
        <v>2776.3468717363089</v>
      </c>
      <c r="I100" s="27">
        <f t="shared" si="10"/>
        <v>2.3333333333333335E-3</v>
      </c>
      <c r="J100" s="15">
        <f t="shared" si="11"/>
        <v>-0.87013234911917492</v>
      </c>
      <c r="K100" s="17">
        <f t="shared" si="12"/>
        <v>0.25212987869999998</v>
      </c>
      <c r="L100" s="17">
        <f t="shared" si="13"/>
        <v>0.61800687527619591</v>
      </c>
      <c r="M100" s="17">
        <f t="shared" si="14"/>
        <v>1.1326734831018832</v>
      </c>
      <c r="N100" s="14">
        <f t="shared" si="15"/>
        <v>-89.783674785551852</v>
      </c>
    </row>
    <row r="101" spans="6:14">
      <c r="F101" s="16">
        <f>Zcoupled!$F100</f>
        <v>585</v>
      </c>
      <c r="G101" s="14">
        <f t="shared" si="8"/>
        <v>808.62210000000005</v>
      </c>
      <c r="H101" s="19">
        <f t="shared" si="9"/>
        <v>2762.1091954709946</v>
      </c>
      <c r="I101" s="27">
        <f t="shared" si="10"/>
        <v>2.3333333333333335E-3</v>
      </c>
      <c r="J101" s="15">
        <f t="shared" si="11"/>
        <v>-0.86567013194420483</v>
      </c>
      <c r="K101" s="17">
        <f t="shared" si="12"/>
        <v>0.25342951724999996</v>
      </c>
      <c r="L101" s="17">
        <f t="shared" si="13"/>
        <v>0.61224506100546228</v>
      </c>
      <c r="M101" s="17">
        <f t="shared" si="14"/>
        <v>1.1433330288535473</v>
      </c>
      <c r="N101" s="14">
        <f t="shared" si="15"/>
        <v>-89.7816389476274</v>
      </c>
    </row>
    <row r="102" spans="6:14">
      <c r="F102" s="16">
        <f>Zcoupled!$F101</f>
        <v>588</v>
      </c>
      <c r="G102" s="14">
        <f t="shared" si="8"/>
        <v>812.76888000000008</v>
      </c>
      <c r="H102" s="19">
        <f t="shared" si="9"/>
        <v>2748.0168016165503</v>
      </c>
      <c r="I102" s="27">
        <f t="shared" si="10"/>
        <v>2.3333333333333335E-3</v>
      </c>
      <c r="J102" s="15">
        <f t="shared" si="11"/>
        <v>-0.86125344759755063</v>
      </c>
      <c r="K102" s="17">
        <f t="shared" si="12"/>
        <v>0.2547291558</v>
      </c>
      <c r="L102" s="17">
        <f t="shared" si="13"/>
        <v>0.60652878001374744</v>
      </c>
      <c r="M102" s="17">
        <f t="shared" si="14"/>
        <v>1.1541084661871015</v>
      </c>
      <c r="N102" s="14">
        <f t="shared" si="15"/>
        <v>-89.779580975601732</v>
      </c>
    </row>
    <row r="103" spans="6:14">
      <c r="F103" s="16">
        <f>Zcoupled!$F102</f>
        <v>591</v>
      </c>
      <c r="G103" s="14">
        <f t="shared" si="8"/>
        <v>816.91566</v>
      </c>
      <c r="H103" s="19">
        <f t="shared" si="9"/>
        <v>2734.0674777504769</v>
      </c>
      <c r="I103" s="27">
        <f t="shared" si="10"/>
        <v>2.3333333333333335E-3</v>
      </c>
      <c r="J103" s="15">
        <f t="shared" si="11"/>
        <v>-0.85688160268588809</v>
      </c>
      <c r="K103" s="17">
        <f t="shared" si="12"/>
        <v>0.25602879434999998</v>
      </c>
      <c r="L103" s="17">
        <f t="shared" si="13"/>
        <v>0.60085733891629223</v>
      </c>
      <c r="M103" s="17">
        <f t="shared" si="14"/>
        <v>1.1650019974167609</v>
      </c>
      <c r="N103" s="14">
        <f t="shared" si="15"/>
        <v>-89.777500448848883</v>
      </c>
    </row>
    <row r="104" spans="6:14">
      <c r="F104" s="16">
        <f>Zcoupled!$F103</f>
        <v>594</v>
      </c>
      <c r="G104" s="14">
        <f t="shared" si="8"/>
        <v>821.06244000000004</v>
      </c>
      <c r="H104" s="19">
        <f t="shared" si="9"/>
        <v>2720.2590561456764</v>
      </c>
      <c r="I104" s="27">
        <f t="shared" si="10"/>
        <v>2.3333333333333335E-3</v>
      </c>
      <c r="J104" s="15">
        <f t="shared" si="11"/>
        <v>-0.85255391782383805</v>
      </c>
      <c r="K104" s="17">
        <f t="shared" si="12"/>
        <v>0.25732843290000001</v>
      </c>
      <c r="L104" s="17">
        <f t="shared" si="13"/>
        <v>0.59523005833649112</v>
      </c>
      <c r="M104" s="17">
        <f t="shared" si="14"/>
        <v>1.1760158785601535</v>
      </c>
      <c r="N104" s="14">
        <f t="shared" si="15"/>
        <v>-89.775396936485649</v>
      </c>
    </row>
    <row r="105" spans="6:14">
      <c r="F105" s="16">
        <f>Zcoupled!$F104</f>
        <v>597</v>
      </c>
      <c r="G105" s="14">
        <f t="shared" si="8"/>
        <v>825.20922000000007</v>
      </c>
      <c r="H105" s="19">
        <f t="shared" si="9"/>
        <v>2706.5894126474568</v>
      </c>
      <c r="I105" s="27">
        <f t="shared" si="10"/>
        <v>2.3333333333333335E-3</v>
      </c>
      <c r="J105" s="15">
        <f t="shared" si="11"/>
        <v>-0.84826972728200967</v>
      </c>
      <c r="K105" s="17">
        <f t="shared" si="12"/>
        <v>0.25862807145</v>
      </c>
      <c r="L105" s="17">
        <f t="shared" si="13"/>
        <v>0.58964627255394275</v>
      </c>
      <c r="M105" s="17">
        <f t="shared" si="14"/>
        <v>1.1871524210067177</v>
      </c>
      <c r="N105" s="14">
        <f t="shared" si="15"/>
        <v>-89.773269997053021</v>
      </c>
    </row>
    <row r="106" spans="6:14">
      <c r="F106" s="16">
        <f>Zcoupled!$F105</f>
        <v>600</v>
      </c>
      <c r="G106" s="14">
        <f t="shared" si="8"/>
        <v>829.35599999999999</v>
      </c>
      <c r="H106" s="19">
        <f t="shared" si="9"/>
        <v>2693.0564655842195</v>
      </c>
      <c r="I106" s="27">
        <f t="shared" si="10"/>
        <v>2.3333333333333335E-3</v>
      </c>
      <c r="J106" s="15">
        <f t="shared" si="11"/>
        <v>-0.84402837864559976</v>
      </c>
      <c r="K106" s="17">
        <f t="shared" si="12"/>
        <v>0.25992770999999998</v>
      </c>
      <c r="L106" s="17">
        <f t="shared" si="13"/>
        <v>0.58410532916305535</v>
      </c>
      <c r="M106" s="17">
        <f t="shared" si="14"/>
        <v>1.1984139932484543</v>
      </c>
      <c r="N106" s="14">
        <f t="shared" si="15"/>
        <v>-89.771119178185501</v>
      </c>
    </row>
    <row r="107" spans="6:14">
      <c r="F107" s="16">
        <f>Zcoupled!$F106</f>
        <v>603</v>
      </c>
      <c r="G107" s="14">
        <f t="shared" si="8"/>
        <v>833.50278000000003</v>
      </c>
      <c r="H107" s="19">
        <f t="shared" si="9"/>
        <v>2679.6581747106666</v>
      </c>
      <c r="I107" s="27">
        <f t="shared" si="10"/>
        <v>2.3333333333333335E-3</v>
      </c>
      <c r="J107" s="15">
        <f t="shared" si="11"/>
        <v>-0.83982923248318375</v>
      </c>
      <c r="K107" s="17">
        <f t="shared" si="12"/>
        <v>0.26122734854999996</v>
      </c>
      <c r="L107" s="17">
        <f t="shared" si="13"/>
        <v>0.57860658874184445</v>
      </c>
      <c r="M107" s="17">
        <f t="shared" si="14"/>
        <v>1.2098030226757708</v>
      </c>
      <c r="N107" s="14">
        <f t="shared" si="15"/>
        <v>-89.768944016268193</v>
      </c>
    </row>
    <row r="108" spans="6:14">
      <c r="F108" s="16">
        <f>Zcoupled!$F107</f>
        <v>606</v>
      </c>
      <c r="G108" s="14">
        <f t="shared" si="8"/>
        <v>837.64956000000006</v>
      </c>
      <c r="H108" s="19">
        <f t="shared" si="9"/>
        <v>2666.3925401823958</v>
      </c>
      <c r="I108" s="27">
        <f t="shared" si="10"/>
        <v>2.3333333333333335E-3</v>
      </c>
      <c r="J108" s="15">
        <f t="shared" si="11"/>
        <v>-0.83567166202534615</v>
      </c>
      <c r="K108" s="17">
        <f t="shared" si="12"/>
        <v>0.2625269871</v>
      </c>
      <c r="L108" s="17">
        <f t="shared" si="13"/>
        <v>0.57314942453057138</v>
      </c>
      <c r="M108" s="17">
        <f t="shared" si="14"/>
        <v>1.2213219974412841</v>
      </c>
      <c r="N108" s="14">
        <f t="shared" si="15"/>
        <v>-89.766744036080752</v>
      </c>
    </row>
    <row r="109" spans="6:14">
      <c r="F109" s="16">
        <f>Zcoupled!$F108</f>
        <v>609</v>
      </c>
      <c r="G109" s="14">
        <f t="shared" si="8"/>
        <v>841.79633999999999</v>
      </c>
      <c r="H109" s="19">
        <f t="shared" si="9"/>
        <v>2653.2576015608079</v>
      </c>
      <c r="I109" s="27">
        <f t="shared" si="10"/>
        <v>2.3333333333333335E-3</v>
      </c>
      <c r="J109" s="15">
        <f t="shared" si="11"/>
        <v>-0.83155505285280762</v>
      </c>
      <c r="K109" s="17">
        <f t="shared" si="12"/>
        <v>0.26382662564999998</v>
      </c>
      <c r="L109" s="17">
        <f t="shared" si="13"/>
        <v>0.56773322211987742</v>
      </c>
      <c r="M109" s="17">
        <f t="shared" si="14"/>
        <v>1.2329734683946227</v>
      </c>
      <c r="N109" s="14">
        <f t="shared" si="15"/>
        <v>-89.764518750427825</v>
      </c>
    </row>
    <row r="110" spans="6:14">
      <c r="F110" s="16">
        <f>Zcoupled!$F109</f>
        <v>612</v>
      </c>
      <c r="G110" s="14">
        <f t="shared" si="8"/>
        <v>845.94312000000002</v>
      </c>
      <c r="H110" s="19">
        <f t="shared" si="9"/>
        <v>2640.2514368472739</v>
      </c>
      <c r="I110" s="27">
        <f t="shared" si="10"/>
        <v>2.3333333333333335E-3</v>
      </c>
      <c r="J110" s="15">
        <f t="shared" si="11"/>
        <v>-0.82747880259372519</v>
      </c>
      <c r="K110" s="17">
        <f t="shared" si="12"/>
        <v>0.26512626420000002</v>
      </c>
      <c r="L110" s="17">
        <f t="shared" si="13"/>
        <v>0.5623573791480917</v>
      </c>
      <c r="M110" s="17">
        <f t="shared" si="14"/>
        <v>1.2447600510913921</v>
      </c>
      <c r="N110" s="14">
        <f t="shared" si="15"/>
        <v>-89.762267659755395</v>
      </c>
    </row>
    <row r="111" spans="6:14">
      <c r="F111" s="16">
        <f>Zcoupled!$F110</f>
        <v>615</v>
      </c>
      <c r="G111" s="14">
        <f t="shared" si="8"/>
        <v>850.08990000000006</v>
      </c>
      <c r="H111" s="19">
        <f t="shared" si="9"/>
        <v>2627.3721615455802</v>
      </c>
      <c r="I111" s="27">
        <f t="shared" si="10"/>
        <v>2.3333333333333335E-3</v>
      </c>
      <c r="J111" s="15">
        <f t="shared" si="11"/>
        <v>-0.82344232062985334</v>
      </c>
      <c r="K111" s="17">
        <f t="shared" si="12"/>
        <v>0.26642590275</v>
      </c>
      <c r="L111" s="17">
        <f t="shared" si="13"/>
        <v>0.55702130500740077</v>
      </c>
      <c r="M111" s="17">
        <f t="shared" si="14"/>
        <v>1.2566844278796474</v>
      </c>
      <c r="N111" s="14">
        <f t="shared" si="15"/>
        <v>-89.759990251752171</v>
      </c>
    </row>
    <row r="112" spans="6:14">
      <c r="F112" s="16">
        <f>Zcoupled!$F111</f>
        <v>618</v>
      </c>
      <c r="G112" s="14">
        <f t="shared" si="8"/>
        <v>854.23667999999998</v>
      </c>
      <c r="H112" s="19">
        <f t="shared" si="9"/>
        <v>2614.6179277516694</v>
      </c>
      <c r="I112" s="27">
        <f t="shared" si="10"/>
        <v>2.3333333333333335E-3</v>
      </c>
      <c r="J112" s="15">
        <f t="shared" si="11"/>
        <v>-0.81944502781126183</v>
      </c>
      <c r="K112" s="17">
        <f t="shared" si="12"/>
        <v>0.26772554129999998</v>
      </c>
      <c r="L112" s="17">
        <f t="shared" si="13"/>
        <v>0.55172442055857451</v>
      </c>
      <c r="M112" s="17">
        <f t="shared" si="14"/>
        <v>1.2687493500673923</v>
      </c>
      <c r="N112" s="14">
        <f t="shared" si="15"/>
        <v>-89.757686000935649</v>
      </c>
    </row>
    <row r="113" spans="6:14">
      <c r="F113" s="16">
        <f>Zcoupled!$F112</f>
        <v>621</v>
      </c>
      <c r="G113" s="14">
        <f t="shared" si="8"/>
        <v>858.38346000000001</v>
      </c>
      <c r="H113" s="19">
        <f t="shared" si="9"/>
        <v>2601.9869232697774</v>
      </c>
      <c r="I113" s="27">
        <f t="shared" si="10"/>
        <v>2.3333333333333335E-3</v>
      </c>
      <c r="J113" s="15">
        <f t="shared" si="11"/>
        <v>-0.81548635617932341</v>
      </c>
      <c r="K113" s="17">
        <f t="shared" si="12"/>
        <v>0.26902517985000002</v>
      </c>
      <c r="L113" s="17">
        <f t="shared" si="13"/>
        <v>0.54646615785396302</v>
      </c>
      <c r="M113" s="17">
        <f t="shared" si="14"/>
        <v>1.2809576401747957</v>
      </c>
      <c r="N113" s="14">
        <f t="shared" si="15"/>
        <v>-89.75535436822193</v>
      </c>
    </row>
    <row r="114" spans="6:14">
      <c r="F114" s="16">
        <f>Zcoupled!$F113</f>
        <v>624</v>
      </c>
      <c r="G114" s="14">
        <f t="shared" si="8"/>
        <v>862.53024000000005</v>
      </c>
      <c r="H114" s="19">
        <f t="shared" si="9"/>
        <v>2589.4773707540571</v>
      </c>
      <c r="I114" s="27">
        <f t="shared" si="10"/>
        <v>2.3333333333333335E-3</v>
      </c>
      <c r="J114" s="15">
        <f t="shared" si="11"/>
        <v>-0.81156574869769194</v>
      </c>
      <c r="K114" s="17">
        <f t="shared" si="12"/>
        <v>0.2703248184</v>
      </c>
      <c r="L114" s="17">
        <f t="shared" si="13"/>
        <v>0.5412459598684829</v>
      </c>
      <c r="M114" s="17">
        <f t="shared" si="14"/>
        <v>1.2933121942750254</v>
      </c>
      <c r="N114" s="14">
        <f t="shared" si="15"/>
        <v>-89.752994800478547</v>
      </c>
    </row>
    <row r="115" spans="6:14">
      <c r="F115" s="16">
        <f>Zcoupled!$F114</f>
        <v>627</v>
      </c>
      <c r="G115" s="14">
        <f t="shared" si="8"/>
        <v>866.67702000000008</v>
      </c>
      <c r="H115" s="19">
        <f t="shared" si="9"/>
        <v>2577.0875268748514</v>
      </c>
      <c r="I115" s="27">
        <f t="shared" si="10"/>
        <v>2.3333333333333335E-3</v>
      </c>
      <c r="J115" s="15">
        <f t="shared" si="11"/>
        <v>-0.80768265899100444</v>
      </c>
      <c r="K115" s="17">
        <f t="shared" si="12"/>
        <v>0.27162445694999998</v>
      </c>
      <c r="L115" s="17">
        <f t="shared" si="13"/>
        <v>0.5360632802383305</v>
      </c>
      <c r="M115" s="17">
        <f t="shared" si="14"/>
        <v>1.305815984427779</v>
      </c>
      <c r="N115" s="14">
        <f t="shared" si="15"/>
        <v>-89.750606730059744</v>
      </c>
    </row>
    <row r="116" spans="6:14">
      <c r="F116" s="16">
        <f>Zcoupled!$F115</f>
        <v>630</v>
      </c>
      <c r="G116" s="14">
        <f t="shared" si="8"/>
        <v>870.82380000000001</v>
      </c>
      <c r="H116" s="19">
        <f t="shared" si="9"/>
        <v>2564.8156815087805</v>
      </c>
      <c r="I116" s="27">
        <f t="shared" si="10"/>
        <v>2.3333333333333335E-3</v>
      </c>
      <c r="J116" s="15">
        <f t="shared" si="11"/>
        <v>-0.80383655109104735</v>
      </c>
      <c r="K116" s="17">
        <f t="shared" si="12"/>
        <v>0.27292409550000002</v>
      </c>
      <c r="L116" s="17">
        <f t="shared" si="13"/>
        <v>0.53091758300715597</v>
      </c>
      <c r="M116" s="17">
        <f t="shared" si="14"/>
        <v>1.3184720612098566</v>
      </c>
      <c r="N116" s="14">
        <f t="shared" si="15"/>
        <v>-89.74818957432305</v>
      </c>
    </row>
    <row r="117" spans="6:14">
      <c r="F117" s="16">
        <f>Zcoupled!$F116</f>
        <v>633</v>
      </c>
      <c r="G117" s="14">
        <f t="shared" si="8"/>
        <v>874.97058000000004</v>
      </c>
      <c r="H117" s="19">
        <f t="shared" si="9"/>
        <v>2552.6601569518671</v>
      </c>
      <c r="I117" s="27">
        <f t="shared" si="10"/>
        <v>2.3333333333333335E-3</v>
      </c>
      <c r="J117" s="15">
        <f t="shared" si="11"/>
        <v>-0.80002689919014192</v>
      </c>
      <c r="K117" s="17">
        <f t="shared" si="12"/>
        <v>0.27422373405</v>
      </c>
      <c r="L117" s="17">
        <f t="shared" si="13"/>
        <v>0.52580834237946039</v>
      </c>
      <c r="M117" s="17">
        <f t="shared" si="14"/>
        <v>1.3312835563472869</v>
      </c>
      <c r="N117" s="14">
        <f t="shared" si="15"/>
        <v>-89.745742735126541</v>
      </c>
    </row>
    <row r="118" spans="6:14">
      <c r="F118" s="16">
        <f>Zcoupled!$F117</f>
        <v>636</v>
      </c>
      <c r="G118" s="14">
        <f t="shared" si="8"/>
        <v>879.11736000000008</v>
      </c>
      <c r="H118" s="19">
        <f t="shared" si="9"/>
        <v>2540.6193071549242</v>
      </c>
      <c r="I118" s="27">
        <f t="shared" si="10"/>
        <v>2.3333333333333335E-3</v>
      </c>
      <c r="J118" s="15">
        <f t="shared" si="11"/>
        <v>-0.79625318740150908</v>
      </c>
      <c r="K118" s="17">
        <f t="shared" si="12"/>
        <v>0.27552337259999998</v>
      </c>
      <c r="L118" s="17">
        <f t="shared" si="13"/>
        <v>0.5207350424809708</v>
      </c>
      <c r="M118" s="17">
        <f t="shared" si="14"/>
        <v>1.3442536854538265</v>
      </c>
      <c r="N118" s="14">
        <f t="shared" si="15"/>
        <v>-89.743265598305825</v>
      </c>
    </row>
    <row r="119" spans="6:14">
      <c r="F119" s="16">
        <f>Zcoupled!$F118</f>
        <v>639</v>
      </c>
      <c r="G119" s="14">
        <f t="shared" si="8"/>
        <v>883.26414</v>
      </c>
      <c r="H119" s="19">
        <f t="shared" si="9"/>
        <v>2528.6915169804879</v>
      </c>
      <c r="I119" s="27">
        <f t="shared" si="10"/>
        <v>2.3333333333333335E-3</v>
      </c>
      <c r="J119" s="15">
        <f t="shared" si="11"/>
        <v>-0.7925149095263847</v>
      </c>
      <c r="K119" s="17">
        <f t="shared" si="12"/>
        <v>0.27682301115000002</v>
      </c>
      <c r="L119" s="17">
        <f t="shared" si="13"/>
        <v>0.51569717712576624</v>
      </c>
      <c r="M119" s="17">
        <f t="shared" si="14"/>
        <v>1.3573857508808638</v>
      </c>
      <c r="N119" s="14">
        <f t="shared" si="15"/>
        <v>-89.740757533129624</v>
      </c>
    </row>
    <row r="120" spans="6:14">
      <c r="F120" s="16">
        <f>Zcoupled!$F119</f>
        <v>642</v>
      </c>
      <c r="G120" s="14">
        <f t="shared" si="8"/>
        <v>887.41092000000003</v>
      </c>
      <c r="H120" s="19">
        <f t="shared" si="9"/>
        <v>2516.8752014805791</v>
      </c>
      <c r="I120" s="27">
        <f t="shared" si="10"/>
        <v>2.3333333333333335E-3</v>
      </c>
      <c r="J120" s="15">
        <f t="shared" si="11"/>
        <v>-0.78881156882766323</v>
      </c>
      <c r="K120" s="17">
        <f t="shared" si="12"/>
        <v>0.2781226497</v>
      </c>
      <c r="L120" s="17">
        <f t="shared" si="13"/>
        <v>0.51069424958993359</v>
      </c>
      <c r="M120" s="17">
        <f t="shared" si="14"/>
        <v>1.370683144684067</v>
      </c>
      <c r="N120" s="14">
        <f t="shared" si="15"/>
        <v>-89.738217891733171</v>
      </c>
    </row>
    <row r="121" spans="6:14">
      <c r="F121" s="16">
        <f>Zcoupled!$F120</f>
        <v>645</v>
      </c>
      <c r="G121" s="14">
        <f t="shared" si="8"/>
        <v>891.55770000000018</v>
      </c>
      <c r="H121" s="19">
        <f t="shared" si="9"/>
        <v>2505.1688051946226</v>
      </c>
      <c r="I121" s="27">
        <f t="shared" si="10"/>
        <v>2.3333333333333335E-3</v>
      </c>
      <c r="J121" s="15">
        <f t="shared" si="11"/>
        <v>-0.78514267780986002</v>
      </c>
      <c r="K121" s="17">
        <f t="shared" si="12"/>
        <v>0.27942228825000004</v>
      </c>
      <c r="L121" s="17">
        <f t="shared" si="13"/>
        <v>0.50572577239154126</v>
      </c>
      <c r="M121" s="17">
        <f t="shared" si="14"/>
        <v>1.3841493517123908</v>
      </c>
      <c r="N121" s="14">
        <f t="shared" si="15"/>
        <v>-89.735646008528178</v>
      </c>
    </row>
    <row r="122" spans="6:14">
      <c r="F122" s="16">
        <f>Zcoupled!$F121</f>
        <v>648</v>
      </c>
      <c r="G122" s="14">
        <f t="shared" si="8"/>
        <v>895.7044800000001</v>
      </c>
      <c r="H122" s="19">
        <f t="shared" si="9"/>
        <v>2493.5708014668699</v>
      </c>
      <c r="I122" s="27">
        <f t="shared" si="10"/>
        <v>2.3333333333333335E-3</v>
      </c>
      <c r="J122" s="15">
        <f t="shared" si="11"/>
        <v>-0.78150775800518479</v>
      </c>
      <c r="K122" s="17">
        <f t="shared" si="12"/>
        <v>0.28072192680000002</v>
      </c>
      <c r="L122" s="17">
        <f t="shared" si="13"/>
        <v>0.5007912670767255</v>
      </c>
      <c r="M122" s="17">
        <f t="shared" si="14"/>
        <v>1.3977879528253716</v>
      </c>
      <c r="N122" s="14">
        <f t="shared" si="15"/>
        <v>-89.733041199588314</v>
      </c>
    </row>
    <row r="123" spans="6:14">
      <c r="F123" s="16">
        <f>Zcoupled!$F122</f>
        <v>651</v>
      </c>
      <c r="G123" s="14">
        <f t="shared" si="8"/>
        <v>899.85126000000014</v>
      </c>
      <c r="H123" s="19">
        <f t="shared" si="9"/>
        <v>2482.0796917826906</v>
      </c>
      <c r="I123" s="27">
        <f t="shared" si="10"/>
        <v>2.3333333333333335E-3</v>
      </c>
      <c r="J123" s="15">
        <f t="shared" si="11"/>
        <v>-0.77790633976552959</v>
      </c>
      <c r="K123" s="17">
        <f t="shared" si="12"/>
        <v>0.28202156535</v>
      </c>
      <c r="L123" s="17">
        <f t="shared" si="13"/>
        <v>0.49589026401169151</v>
      </c>
      <c r="M123" s="17">
        <f t="shared" si="14"/>
        <v>1.4116026282449785</v>
      </c>
      <c r="N123" s="14">
        <f t="shared" si="15"/>
        <v>-89.73040276200895</v>
      </c>
    </row>
    <row r="124" spans="6:14">
      <c r="F124" s="16">
        <f>Zcoupled!$F123</f>
        <v>654</v>
      </c>
      <c r="G124" s="14">
        <f t="shared" si="8"/>
        <v>903.99804000000017</v>
      </c>
      <c r="H124" s="19">
        <f t="shared" si="9"/>
        <v>2470.6940051231368</v>
      </c>
      <c r="I124" s="27">
        <f t="shared" si="10"/>
        <v>2.3333333333333335E-3</v>
      </c>
      <c r="J124" s="15">
        <f t="shared" si="11"/>
        <v>-0.77433796206018313</v>
      </c>
      <c r="K124" s="17">
        <f t="shared" si="12"/>
        <v>0.28332120390000004</v>
      </c>
      <c r="L124" s="17">
        <f t="shared" si="13"/>
        <v>0.49102230218044085</v>
      </c>
      <c r="M124" s="17">
        <f t="shared" si="14"/>
        <v>1.425597161048632</v>
      </c>
      <c r="N124" s="14">
        <f t="shared" si="15"/>
        <v>-89.727729973240017</v>
      </c>
    </row>
    <row r="125" spans="6:14">
      <c r="F125" s="16">
        <f>Zcoupled!$F124</f>
        <v>657</v>
      </c>
      <c r="G125" s="14">
        <f t="shared" si="8"/>
        <v>908.1448200000001</v>
      </c>
      <c r="H125" s="19">
        <f t="shared" si="9"/>
        <v>2459.4122973371868</v>
      </c>
      <c r="I125" s="27">
        <f t="shared" si="10"/>
        <v>2.3333333333333335E-3</v>
      </c>
      <c r="J125" s="15">
        <f t="shared" si="11"/>
        <v>-0.77080217227908643</v>
      </c>
      <c r="K125" s="17">
        <f t="shared" si="12"/>
        <v>0.28462084245000002</v>
      </c>
      <c r="L125" s="17">
        <f t="shared" si="13"/>
        <v>0.48618692898804194</v>
      </c>
      <c r="M125" s="17">
        <f t="shared" si="14"/>
        <v>1.4397754408103738</v>
      </c>
      <c r="N125" s="14">
        <f t="shared" si="15"/>
        <v>-89.725022090390496</v>
      </c>
    </row>
    <row r="126" spans="6:14">
      <c r="F126" s="16">
        <f>Zcoupled!$F125</f>
        <v>660</v>
      </c>
      <c r="G126" s="14">
        <f t="shared" si="8"/>
        <v>912.29160000000013</v>
      </c>
      <c r="H126" s="19">
        <f t="shared" si="9"/>
        <v>2448.2331505311085</v>
      </c>
      <c r="I126" s="27">
        <f t="shared" si="10"/>
        <v>2.3333333333333335E-3</v>
      </c>
      <c r="J126" s="15">
        <f t="shared" si="11"/>
        <v>-0.76729852604145421</v>
      </c>
      <c r="K126" s="17">
        <f t="shared" si="12"/>
        <v>0.285920481</v>
      </c>
      <c r="L126" s="17">
        <f t="shared" si="13"/>
        <v>0.48138370006926567</v>
      </c>
      <c r="M126" s="17">
        <f t="shared" si="14"/>
        <v>1.454141467397583</v>
      </c>
      <c r="N126" s="14">
        <f t="shared" si="15"/>
        <v>-89.722278349503213</v>
      </c>
    </row>
    <row r="127" spans="6:14">
      <c r="F127" s="16">
        <f>Zcoupled!$F126</f>
        <v>663</v>
      </c>
      <c r="G127" s="14">
        <f t="shared" si="8"/>
        <v>916.43838000000017</v>
      </c>
      <c r="H127" s="19">
        <f t="shared" si="9"/>
        <v>2437.1551724744068</v>
      </c>
      <c r="I127" s="27">
        <f t="shared" si="10"/>
        <v>2.3333333333333335E-3</v>
      </c>
      <c r="J127" s="15">
        <f t="shared" si="11"/>
        <v>-0.76382658700959238</v>
      </c>
      <c r="K127" s="17">
        <f t="shared" si="12"/>
        <v>0.28722011954999999</v>
      </c>
      <c r="L127" s="17">
        <f t="shared" si="13"/>
        <v>0.4766121791024186</v>
      </c>
      <c r="M127" s="17">
        <f t="shared" si="14"/>
        <v>1.468699354931041</v>
      </c>
      <c r="N127" s="14">
        <f t="shared" si="15"/>
        <v>-89.719497964798407</v>
      </c>
    </row>
    <row r="128" spans="6:14">
      <c r="F128" s="16">
        <f>Zcoupled!$F127</f>
        <v>666</v>
      </c>
      <c r="G128" s="14">
        <f t="shared" si="8"/>
        <v>920.58516000000009</v>
      </c>
      <c r="H128" s="19">
        <f t="shared" si="9"/>
        <v>2426.1769960218194</v>
      </c>
      <c r="I128" s="27">
        <f t="shared" si="10"/>
        <v>2.3333333333333335E-3</v>
      </c>
      <c r="J128" s="15">
        <f t="shared" si="11"/>
        <v>-0.76038592670774741</v>
      </c>
      <c r="K128" s="17">
        <f t="shared" si="12"/>
        <v>0.28851975810000002</v>
      </c>
      <c r="L128" s="17">
        <f t="shared" si="13"/>
        <v>0.47187193762820812</v>
      </c>
      <c r="M128" s="17">
        <f t="shared" si="14"/>
        <v>1.4834533359166102</v>
      </c>
      <c r="N128" s="14">
        <f t="shared" si="15"/>
        <v>-89.716680127884572</v>
      </c>
    </row>
    <row r="129" spans="6:14">
      <c r="F129" s="16">
        <f>Zcoupled!$F128</f>
        <v>669</v>
      </c>
      <c r="G129" s="14">
        <f t="shared" si="8"/>
        <v>924.73194000000001</v>
      </c>
      <c r="H129" s="19">
        <f t="shared" si="9"/>
        <v>2415.2972785508696</v>
      </c>
      <c r="I129" s="27">
        <f t="shared" si="10"/>
        <v>2.3333333333333335E-3</v>
      </c>
      <c r="J129" s="15">
        <f t="shared" si="11"/>
        <v>-0.75697612434582928</v>
      </c>
      <c r="K129" s="17">
        <f t="shared" si="12"/>
        <v>0.28981939665000001</v>
      </c>
      <c r="L129" s="17">
        <f t="shared" si="13"/>
        <v>0.46716255487348257</v>
      </c>
      <c r="M129" s="17">
        <f t="shared" si="14"/>
        <v>1.4984077655572687</v>
      </c>
      <c r="N129" s="14">
        <f t="shared" si="15"/>
        <v>-89.713824006934857</v>
      </c>
    </row>
    <row r="130" spans="6:14">
      <c r="F130" s="16">
        <f>Zcoupled!$F129</f>
        <v>672</v>
      </c>
      <c r="G130" s="14">
        <f t="shared" si="8"/>
        <v>928.87872000000004</v>
      </c>
      <c r="H130" s="19">
        <f t="shared" si="9"/>
        <v>2404.5147014144818</v>
      </c>
      <c r="I130" s="27">
        <f t="shared" si="10"/>
        <v>2.3333333333333335E-3</v>
      </c>
      <c r="J130" s="15">
        <f t="shared" si="11"/>
        <v>-0.75359676664785691</v>
      </c>
      <c r="K130" s="17">
        <f t="shared" si="12"/>
        <v>0.29111903519999999</v>
      </c>
      <c r="L130" s="17">
        <f t="shared" si="13"/>
        <v>0.46248361757969386</v>
      </c>
      <c r="M130" s="17">
        <f t="shared" si="14"/>
        <v>1.5135671262547543</v>
      </c>
      <c r="N130" s="14">
        <f t="shared" si="15"/>
        <v>-89.710928745827118</v>
      </c>
    </row>
    <row r="131" spans="6:14">
      <c r="F131" s="16">
        <f>Zcoupled!$F130</f>
        <v>675</v>
      </c>
      <c r="G131" s="14">
        <f t="shared" si="8"/>
        <v>933.02550000000008</v>
      </c>
      <c r="H131" s="19">
        <f t="shared" si="9"/>
        <v>2393.8279694081953</v>
      </c>
      <c r="I131" s="27">
        <f t="shared" si="10"/>
        <v>2.3333333333333335E-3</v>
      </c>
      <c r="J131" s="15">
        <f t="shared" si="11"/>
        <v>-0.75024744768497742</v>
      </c>
      <c r="K131" s="17">
        <f t="shared" si="12"/>
        <v>0.29241867374999997</v>
      </c>
      <c r="L131" s="17">
        <f t="shared" si="13"/>
        <v>0.45783471983593504</v>
      </c>
      <c r="M131" s="17">
        <f t="shared" si="14"/>
        <v>1.5289360323106225</v>
      </c>
      <c r="N131" s="14">
        <f t="shared" si="15"/>
        <v>-89.707993463246055</v>
      </c>
    </row>
    <row r="132" spans="6:14">
      <c r="F132" s="16">
        <f>Zcoupled!$F131</f>
        <v>678</v>
      </c>
      <c r="G132" s="14">
        <f t="shared" si="8"/>
        <v>937.17228</v>
      </c>
      <c r="H132" s="19">
        <f t="shared" si="9"/>
        <v>2383.2358102515218</v>
      </c>
      <c r="I132" s="27">
        <f t="shared" si="10"/>
        <v>2.3333333333333335E-3</v>
      </c>
      <c r="J132" s="15">
        <f t="shared" si="11"/>
        <v>-0.7469277687129201</v>
      </c>
      <c r="K132" s="17">
        <f t="shared" si="12"/>
        <v>0.29371831230000001</v>
      </c>
      <c r="L132" s="17">
        <f t="shared" si="13"/>
        <v>0.45321546291641346</v>
      </c>
      <c r="M132" s="17">
        <f t="shared" si="14"/>
        <v>1.5445192348370977</v>
      </c>
      <c r="N132" s="14">
        <f t="shared" si="15"/>
        <v>-89.705017251745133</v>
      </c>
    </row>
    <row r="133" spans="6:14">
      <c r="F133" s="16">
        <f>Zcoupled!$F132</f>
        <v>681</v>
      </c>
      <c r="G133" s="14">
        <f t="shared" si="8"/>
        <v>941.31906000000004</v>
      </c>
      <c r="H133" s="19">
        <f t="shared" si="9"/>
        <v>2372.7369740830127</v>
      </c>
      <c r="I133" s="27">
        <f t="shared" si="10"/>
        <v>2.3333333333333335E-3</v>
      </c>
      <c r="J133" s="15">
        <f t="shared" si="11"/>
        <v>-0.74363733801374421</v>
      </c>
      <c r="K133" s="17">
        <f t="shared" si="12"/>
        <v>0.29501795085000004</v>
      </c>
      <c r="L133" s="17">
        <f t="shared" si="13"/>
        <v>0.44862545512221863</v>
      </c>
      <c r="M133" s="17">
        <f t="shared" si="14"/>
        <v>1.5603216268887365</v>
      </c>
      <c r="N133" s="14">
        <f t="shared" si="15"/>
        <v>-89.701999176766464</v>
      </c>
    </row>
    <row r="134" spans="6:14">
      <c r="F134" s="16">
        <f>Zcoupled!$F133</f>
        <v>684</v>
      </c>
      <c r="G134" s="14">
        <f t="shared" si="8"/>
        <v>945.46584000000007</v>
      </c>
      <c r="H134" s="19">
        <f t="shared" si="9"/>
        <v>2362.3302329686139</v>
      </c>
      <c r="I134" s="27">
        <f t="shared" si="10"/>
        <v>2.3333333333333335E-3</v>
      </c>
      <c r="J134" s="15">
        <f t="shared" si="11"/>
        <v>-0.74037577074175409</v>
      </c>
      <c r="K134" s="17">
        <f t="shared" si="12"/>
        <v>0.29631758939999997</v>
      </c>
      <c r="L134" s="17">
        <f t="shared" si="13"/>
        <v>0.44406431162725818</v>
      </c>
      <c r="M134" s="17">
        <f t="shared" si="14"/>
        <v>1.5763482488265594</v>
      </c>
      <c r="N134" s="14">
        <f t="shared" si="15"/>
        <v>-89.698938275616072</v>
      </c>
    </row>
    <row r="135" spans="6:14">
      <c r="F135" s="16">
        <f>Zcoupled!$F134</f>
        <v>687</v>
      </c>
      <c r="G135" s="14">
        <f t="shared" ref="G135:G198" si="16">6.283*(F135*1000)*($C$4/1000000)</f>
        <v>949.61261999999999</v>
      </c>
      <c r="H135" s="19">
        <f t="shared" ref="H135:H198" si="17">1/(6.283*(F135*1000)*($C$5/1000000000000))</f>
        <v>2352.0143804228992</v>
      </c>
      <c r="I135" s="27">
        <f t="shared" ref="I135:I198" si="18">1000*C$6/(C$3*1000)</f>
        <v>2.3333333333333335E-3</v>
      </c>
      <c r="J135" s="15">
        <f t="shared" ref="J135:J198" si="19">1000*C$6/-G135</f>
        <v>-0.73714268877344957</v>
      </c>
      <c r="K135" s="17">
        <f t="shared" ref="K135:K198" si="20">1000*C$6/H135</f>
        <v>0.29761722795000001</v>
      </c>
      <c r="L135" s="17">
        <f t="shared" ref="L135:L198" si="21">SQRT(I135^2+(J135+K135)^2)</f>
        <v>0.43953165432822944</v>
      </c>
      <c r="M135" s="17">
        <f t="shared" ref="M135:M198" si="22">1000*C$6/(L135*1000)</f>
        <v>1.5926042939270544</v>
      </c>
      <c r="N135" s="14">
        <f t="shared" ref="N135:N198" si="23">DEGREES(ATAN((J135+K135)/I135))</f>
        <v>-89.695833556392614</v>
      </c>
    </row>
    <row r="136" spans="6:14">
      <c r="F136" s="16">
        <f>Zcoupled!$F135</f>
        <v>690</v>
      </c>
      <c r="G136" s="14">
        <f t="shared" si="16"/>
        <v>953.75940000000003</v>
      </c>
      <c r="H136" s="19">
        <f t="shared" si="17"/>
        <v>2341.7882309427996</v>
      </c>
      <c r="I136" s="27">
        <f t="shared" si="18"/>
        <v>2.3333333333333335E-3</v>
      </c>
      <c r="J136" s="15">
        <f t="shared" si="19"/>
        <v>-0.73393772056139106</v>
      </c>
      <c r="K136" s="17">
        <f t="shared" si="20"/>
        <v>0.29891686649999999</v>
      </c>
      <c r="L136" s="17">
        <f t="shared" si="21"/>
        <v>0.4350271116985085</v>
      </c>
      <c r="M136" s="17">
        <f t="shared" si="22"/>
        <v>1.6090951142491745</v>
      </c>
      <c r="N136" s="14">
        <f t="shared" si="23"/>
        <v>-89.692683996866691</v>
      </c>
    </row>
    <row r="137" spans="6:14">
      <c r="F137" s="16">
        <f>Zcoupled!$F136</f>
        <v>693</v>
      </c>
      <c r="G137" s="14">
        <f t="shared" si="16"/>
        <v>957.90618000000006</v>
      </c>
      <c r="H137" s="19">
        <f t="shared" si="17"/>
        <v>2331.6506195534371</v>
      </c>
      <c r="I137" s="27">
        <f t="shared" si="18"/>
        <v>2.3333333333333335E-3</v>
      </c>
      <c r="J137" s="15">
        <f t="shared" si="19"/>
        <v>-0.73076050099186118</v>
      </c>
      <c r="K137" s="17">
        <f t="shared" si="20"/>
        <v>0.30021650504999997</v>
      </c>
      <c r="L137" s="17">
        <f t="shared" si="21"/>
        <v>0.43055031864583476</v>
      </c>
      <c r="M137" s="17">
        <f t="shared" si="22"/>
        <v>1.6258262267733012</v>
      </c>
      <c r="N137" s="14">
        <f t="shared" si="23"/>
        <v>-89.689488543308201</v>
      </c>
    </row>
    <row r="138" spans="6:14">
      <c r="F138" s="16">
        <f>Zcoupled!$F137</f>
        <v>696</v>
      </c>
      <c r="G138" s="14">
        <f t="shared" si="16"/>
        <v>962.05295999999998</v>
      </c>
      <c r="H138" s="19">
        <f t="shared" si="17"/>
        <v>2321.6004013657066</v>
      </c>
      <c r="I138" s="27">
        <f t="shared" si="18"/>
        <v>2.3333333333333335E-3</v>
      </c>
      <c r="J138" s="15">
        <f t="shared" si="19"/>
        <v>-0.72761067124620671</v>
      </c>
      <c r="K138" s="17">
        <f t="shared" si="20"/>
        <v>0.30151614360000001</v>
      </c>
      <c r="L138" s="17">
        <f t="shared" si="21"/>
        <v>0.42610091637367842</v>
      </c>
      <c r="M138" s="17">
        <f t="shared" si="22"/>
        <v>1.6428033198269862</v>
      </c>
      <c r="N138" s="14">
        <f t="shared" si="23"/>
        <v>-89.686246109258974</v>
      </c>
    </row>
    <row r="139" spans="6:14">
      <c r="F139" s="16">
        <f>Zcoupled!$F138</f>
        <v>699</v>
      </c>
      <c r="G139" s="14">
        <f t="shared" si="16"/>
        <v>966.19974000000002</v>
      </c>
      <c r="H139" s="19">
        <f t="shared" si="17"/>
        <v>2311.636451145253</v>
      </c>
      <c r="I139" s="27">
        <f t="shared" si="18"/>
        <v>2.3333333333333335E-3</v>
      </c>
      <c r="J139" s="15">
        <f t="shared" si="19"/>
        <v>-0.72448787866575082</v>
      </c>
      <c r="K139" s="17">
        <f t="shared" si="20"/>
        <v>0.30281578214999999</v>
      </c>
      <c r="L139" s="17">
        <f t="shared" si="21"/>
        <v>0.42167855224617856</v>
      </c>
      <c r="M139" s="17">
        <f t="shared" si="22"/>
        <v>1.6600322598132418</v>
      </c>
      <c r="N139" s="14">
        <f t="shared" si="23"/>
        <v>-89.682955574247586</v>
      </c>
    </row>
    <row r="140" spans="6:14">
      <c r="F140" s="16">
        <f>Zcoupled!$F139</f>
        <v>702</v>
      </c>
      <c r="G140" s="14">
        <f t="shared" si="16"/>
        <v>970.34652000000006</v>
      </c>
      <c r="H140" s="19">
        <f t="shared" si="17"/>
        <v>2301.7576628924953</v>
      </c>
      <c r="I140" s="27">
        <f t="shared" si="18"/>
        <v>2.3333333333333335E-3</v>
      </c>
      <c r="J140" s="15">
        <f t="shared" si="19"/>
        <v>-0.72139177662017062</v>
      </c>
      <c r="K140" s="17">
        <f t="shared" si="20"/>
        <v>0.30411542070000003</v>
      </c>
      <c r="L140" s="17">
        <f t="shared" si="21"/>
        <v>0.41728287965654826</v>
      </c>
      <c r="M140" s="17">
        <f t="shared" si="22"/>
        <v>1.6775190982581094</v>
      </c>
      <c r="N140" s="14">
        <f t="shared" si="23"/>
        <v>-89.679615782443122</v>
      </c>
    </row>
    <row r="141" spans="6:14">
      <c r="F141" s="16">
        <f>Zcoupled!$F140</f>
        <v>705</v>
      </c>
      <c r="G141" s="14">
        <f t="shared" si="16"/>
        <v>974.49330000000009</v>
      </c>
      <c r="H141" s="19">
        <f t="shared" si="17"/>
        <v>2291.9629494333785</v>
      </c>
      <c r="I141" s="27">
        <f t="shared" si="18"/>
        <v>2.3333333333333335E-3</v>
      </c>
      <c r="J141" s="15">
        <f t="shared" si="19"/>
        <v>-0.71832202437923376</v>
      </c>
      <c r="K141" s="17">
        <f t="shared" si="20"/>
        <v>0.30541505924999995</v>
      </c>
      <c r="L141" s="17">
        <f t="shared" si="21"/>
        <v>0.4129135578988401</v>
      </c>
      <c r="M141" s="17">
        <f t="shared" si="22"/>
        <v>1.695270079195349</v>
      </c>
      <c r="N141" s="14">
        <f t="shared" si="23"/>
        <v>-89.676225541244719</v>
      </c>
    </row>
    <row r="142" spans="6:14">
      <c r="F142" s="16">
        <f>Zcoupled!$F141</f>
        <v>708</v>
      </c>
      <c r="G142" s="14">
        <f t="shared" si="16"/>
        <v>978.64008000000001</v>
      </c>
      <c r="H142" s="19">
        <f t="shared" si="17"/>
        <v>2282.2512420205253</v>
      </c>
      <c r="I142" s="27">
        <f t="shared" si="18"/>
        <v>2.3333333333333335E-3</v>
      </c>
      <c r="J142" s="15">
        <f t="shared" si="19"/>
        <v>-0.71527828698779639</v>
      </c>
      <c r="K142" s="17">
        <f t="shared" si="20"/>
        <v>0.30671469779999999</v>
      </c>
      <c r="L142" s="17">
        <f t="shared" si="21"/>
        <v>0.40857025204297354</v>
      </c>
      <c r="M142" s="17">
        <f t="shared" si="22"/>
        <v>1.7132916469072099</v>
      </c>
      <c r="N142" s="14">
        <f t="shared" si="23"/>
        <v>-89.672783619802786</v>
      </c>
    </row>
    <row r="143" spans="6:14">
      <c r="F143" s="16">
        <f>Zcoupled!$F142</f>
        <v>711</v>
      </c>
      <c r="G143" s="14">
        <f t="shared" si="16"/>
        <v>982.78686000000005</v>
      </c>
      <c r="H143" s="19">
        <f t="shared" si="17"/>
        <v>2272.621489944489</v>
      </c>
      <c r="I143" s="27">
        <f t="shared" si="18"/>
        <v>2.3333333333333335E-3</v>
      </c>
      <c r="J143" s="15">
        <f t="shared" si="19"/>
        <v>-0.71226023514396597</v>
      </c>
      <c r="K143" s="17">
        <f t="shared" si="20"/>
        <v>0.30801433635000003</v>
      </c>
      <c r="L143" s="17">
        <f t="shared" si="21"/>
        <v>0.40425263281293022</v>
      </c>
      <c r="M143" s="17">
        <f t="shared" si="22"/>
        <v>1.7315904540414662</v>
      </c>
      <c r="N143" s="14">
        <f t="shared" si="23"/>
        <v>-89.669288747468727</v>
      </c>
    </row>
    <row r="144" spans="6:14">
      <c r="F144" s="16">
        <f>Zcoupled!$F143</f>
        <v>714</v>
      </c>
      <c r="G144" s="14">
        <f t="shared" si="16"/>
        <v>986.93364000000008</v>
      </c>
      <c r="H144" s="19">
        <f t="shared" si="17"/>
        <v>2263.0726601548063</v>
      </c>
      <c r="I144" s="27">
        <f t="shared" si="18"/>
        <v>2.3333333333333335E-3</v>
      </c>
      <c r="J144" s="15">
        <f t="shared" si="19"/>
        <v>-0.70926754508033585</v>
      </c>
      <c r="K144" s="17">
        <f t="shared" si="20"/>
        <v>0.30931397490000001</v>
      </c>
      <c r="L144" s="17">
        <f t="shared" si="21"/>
        <v>0.39996037646802124</v>
      </c>
      <c r="M144" s="17">
        <f t="shared" si="22"/>
        <v>1.750173370126249</v>
      </c>
      <c r="N144" s="14">
        <f t="shared" si="23"/>
        <v>-89.665739612168323</v>
      </c>
    </row>
    <row r="145" spans="6:14">
      <c r="F145" s="16">
        <f>Zcoupled!$F144</f>
        <v>717</v>
      </c>
      <c r="G145" s="14">
        <f t="shared" si="16"/>
        <v>991.08042</v>
      </c>
      <c r="H145" s="19">
        <f t="shared" si="17"/>
        <v>2253.6037368905604</v>
      </c>
      <c r="I145" s="27">
        <f t="shared" si="18"/>
        <v>2.3333333333333335E-3</v>
      </c>
      <c r="J145" s="15">
        <f t="shared" si="19"/>
        <v>-0.70629989844820062</v>
      </c>
      <c r="K145" s="17">
        <f t="shared" si="20"/>
        <v>0.31061361344999999</v>
      </c>
      <c r="L145" s="17">
        <f t="shared" si="21"/>
        <v>0.395693164687137</v>
      </c>
      <c r="M145" s="17">
        <f t="shared" si="22"/>
        <v>1.7690474905056028</v>
      </c>
      <c r="N145" s="14">
        <f t="shared" si="23"/>
        <v>-89.662134858694998</v>
      </c>
    </row>
    <row r="146" spans="6:14">
      <c r="F146" s="16">
        <f>Zcoupled!$F145</f>
        <v>720</v>
      </c>
      <c r="G146" s="14">
        <f t="shared" si="16"/>
        <v>995.22720000000004</v>
      </c>
      <c r="H146" s="19">
        <f t="shared" si="17"/>
        <v>2244.2137213201831</v>
      </c>
      <c r="I146" s="27">
        <f t="shared" si="18"/>
        <v>2.3333333333333335E-3</v>
      </c>
      <c r="J146" s="15">
        <f t="shared" si="19"/>
        <v>-0.70335698220466636</v>
      </c>
      <c r="K146" s="17">
        <f t="shared" si="20"/>
        <v>0.31191325199999997</v>
      </c>
      <c r="L146" s="17">
        <f t="shared" si="21"/>
        <v>0.39145068445589426</v>
      </c>
      <c r="M146" s="17">
        <f t="shared" si="22"/>
        <v>1.7882201457202225</v>
      </c>
      <c r="N146" s="14">
        <f t="shared" si="23"/>
        <v>-89.658473086917851</v>
      </c>
    </row>
    <row r="147" spans="6:14">
      <c r="F147" s="16">
        <f>Zcoupled!$F146</f>
        <v>723</v>
      </c>
      <c r="G147" s="14">
        <f t="shared" si="16"/>
        <v>999.37398000000007</v>
      </c>
      <c r="H147" s="19">
        <f t="shared" si="17"/>
        <v>2234.9016311902237</v>
      </c>
      <c r="I147" s="27">
        <f t="shared" si="18"/>
        <v>2.3333333333333335E-3</v>
      </c>
      <c r="J147" s="15">
        <f t="shared" si="19"/>
        <v>-0.70043848850257229</v>
      </c>
      <c r="K147" s="17">
        <f t="shared" si="20"/>
        <v>0.31321289055000001</v>
      </c>
      <c r="L147" s="17">
        <f t="shared" si="21"/>
        <v>0.38723262795659613</v>
      </c>
      <c r="M147" s="17">
        <f t="shared" si="22"/>
        <v>1.8076989113594559</v>
      </c>
      <c r="N147" s="14">
        <f t="shared" si="23"/>
        <v>-89.654752849899907</v>
      </c>
    </row>
    <row r="148" spans="6:14">
      <c r="F148" s="16">
        <f>Zcoupled!$F147</f>
        <v>726</v>
      </c>
      <c r="G148" s="14">
        <f t="shared" si="16"/>
        <v>1003.52076</v>
      </c>
      <c r="H148" s="19">
        <f t="shared" si="17"/>
        <v>2225.666500482826</v>
      </c>
      <c r="I148" s="27">
        <f t="shared" si="18"/>
        <v>2.3333333333333335E-3</v>
      </c>
      <c r="J148" s="15">
        <f t="shared" si="19"/>
        <v>-0.69754411458314025</v>
      </c>
      <c r="K148" s="17">
        <f t="shared" si="20"/>
        <v>0.31451252909999999</v>
      </c>
      <c r="L148" s="17">
        <f t="shared" si="21"/>
        <v>0.38303869246092181</v>
      </c>
      <c r="M148" s="17">
        <f t="shared" si="22"/>
        <v>1.8274916184124532</v>
      </c>
      <c r="N148" s="14">
        <f t="shared" si="23"/>
        <v>-89.650972651920654</v>
      </c>
    </row>
    <row r="149" spans="6:14">
      <c r="F149" s="16">
        <f>Zcoupled!$F148</f>
        <v>729</v>
      </c>
      <c r="G149" s="14">
        <f t="shared" si="16"/>
        <v>1007.66754</v>
      </c>
      <c r="H149" s="19">
        <f t="shared" si="17"/>
        <v>2216.5073790816623</v>
      </c>
      <c r="I149" s="27">
        <f t="shared" si="18"/>
        <v>2.3333333333333335E-3</v>
      </c>
      <c r="J149" s="15">
        <f t="shared" si="19"/>
        <v>-0.69467356267127545</v>
      </c>
      <c r="K149" s="17">
        <f t="shared" si="20"/>
        <v>0.31581216764999998</v>
      </c>
      <c r="L149" s="17">
        <f t="shared" si="21"/>
        <v>0.37886858022526937</v>
      </c>
      <c r="M149" s="17">
        <f t="shared" si="22"/>
        <v>1.8476063641481983</v>
      </c>
      <c r="N149" s="14">
        <f t="shared" si="23"/>
        <v>-89.647130946397965</v>
      </c>
    </row>
    <row r="150" spans="6:14">
      <c r="F150" s="16">
        <f>Zcoupled!$F149</f>
        <v>732</v>
      </c>
      <c r="G150" s="14">
        <f t="shared" si="16"/>
        <v>1011.8143200000001</v>
      </c>
      <c r="H150" s="19">
        <f t="shared" si="17"/>
        <v>2207.4233324460815</v>
      </c>
      <c r="I150" s="27">
        <f t="shared" si="18"/>
        <v>2.3333333333333335E-3</v>
      </c>
      <c r="J150" s="15">
        <f t="shared" si="19"/>
        <v>-0.69182653987344234</v>
      </c>
      <c r="K150" s="17">
        <f t="shared" si="20"/>
        <v>0.31711180620000001</v>
      </c>
      <c r="L150" s="17">
        <f t="shared" si="21"/>
        <v>0.37472199838867648</v>
      </c>
      <c r="M150" s="17">
        <f t="shared" si="22"/>
        <v>1.8680515235562241</v>
      </c>
      <c r="N150" s="14">
        <f t="shared" si="23"/>
        <v>-89.643226133702584</v>
      </c>
    </row>
    <row r="151" spans="6:14">
      <c r="F151" s="16">
        <f>Zcoupled!$F150</f>
        <v>735</v>
      </c>
      <c r="G151" s="14">
        <f t="shared" si="16"/>
        <v>1015.9611</v>
      </c>
      <c r="H151" s="19">
        <f t="shared" si="17"/>
        <v>2198.4134412932403</v>
      </c>
      <c r="I151" s="27">
        <f t="shared" si="18"/>
        <v>2.3333333333333335E-3</v>
      </c>
      <c r="J151" s="15">
        <f t="shared" si="19"/>
        <v>-0.68900275807804057</v>
      </c>
      <c r="K151" s="17">
        <f t="shared" si="20"/>
        <v>0.31841144474999999</v>
      </c>
      <c r="L151" s="17">
        <f t="shared" si="21"/>
        <v>0.37059865887324306</v>
      </c>
      <c r="M151" s="17">
        <f t="shared" si="22"/>
        <v>1.8888357613820268</v>
      </c>
      <c r="N151" s="14">
        <f t="shared" si="23"/>
        <v>-89.639256558859174</v>
      </c>
    </row>
    <row r="152" spans="6:14">
      <c r="F152" s="16">
        <f>Zcoupled!$F151</f>
        <v>738</v>
      </c>
      <c r="G152" s="14">
        <f t="shared" si="16"/>
        <v>1020.10788</v>
      </c>
      <c r="H152" s="19">
        <f t="shared" si="17"/>
        <v>2189.4768012879836</v>
      </c>
      <c r="I152" s="27">
        <f t="shared" si="18"/>
        <v>2.3333333333333335E-3</v>
      </c>
      <c r="J152" s="15">
        <f t="shared" si="19"/>
        <v>-0.68620193385821115</v>
      </c>
      <c r="K152" s="17">
        <f t="shared" si="20"/>
        <v>0.31971108329999998</v>
      </c>
      <c r="L152" s="17">
        <f t="shared" si="21"/>
        <v>0.36649827828698667</v>
      </c>
      <c r="M152" s="17">
        <f t="shared" si="22"/>
        <v>1.9099680447935548</v>
      </c>
      <c r="N152" s="14">
        <f t="shared" si="23"/>
        <v>-89.635220509126739</v>
      </c>
    </row>
    <row r="153" spans="6:14">
      <c r="F153" s="16">
        <f>Zcoupled!$F152</f>
        <v>741</v>
      </c>
      <c r="G153" s="14">
        <f t="shared" si="16"/>
        <v>1024.2546600000001</v>
      </c>
      <c r="H153" s="19">
        <f t="shared" si="17"/>
        <v>2180.612522740259</v>
      </c>
      <c r="I153" s="27">
        <f t="shared" si="18"/>
        <v>2.3333333333333335E-3</v>
      </c>
      <c r="J153" s="15">
        <f t="shared" si="19"/>
        <v>-0.68342378837700379</v>
      </c>
      <c r="K153" s="17">
        <f t="shared" si="20"/>
        <v>0.32101072184999996</v>
      </c>
      <c r="L153" s="17">
        <f t="shared" si="21"/>
        <v>0.36242057782906167</v>
      </c>
      <c r="M153" s="17">
        <f t="shared" si="22"/>
        <v>1.9314576567177157</v>
      </c>
      <c r="N153" s="14">
        <f t="shared" si="23"/>
        <v>-89.631116211451129</v>
      </c>
    </row>
    <row r="154" spans="6:14">
      <c r="F154" s="16">
        <f>Zcoupled!$F153</f>
        <v>744</v>
      </c>
      <c r="G154" s="14">
        <f t="shared" si="16"/>
        <v>1028.4014400000001</v>
      </c>
      <c r="H154" s="19">
        <f t="shared" si="17"/>
        <v>2171.8197303098545</v>
      </c>
      <c r="I154" s="27">
        <f t="shared" si="18"/>
        <v>2.3333333333333335E-3</v>
      </c>
      <c r="J154" s="15">
        <f t="shared" si="19"/>
        <v>-0.68066804729483843</v>
      </c>
      <c r="K154" s="17">
        <f t="shared" si="20"/>
        <v>0.3223103604</v>
      </c>
      <c r="L154" s="17">
        <f t="shared" si="21"/>
        <v>0.35836528319727556</v>
      </c>
      <c r="M154" s="17">
        <f t="shared" si="22"/>
        <v>1.9533142098886258</v>
      </c>
      <c r="N154" s="14">
        <f t="shared" si="23"/>
        <v>-89.626941829781458</v>
      </c>
    </row>
    <row r="155" spans="6:14">
      <c r="F155" s="16">
        <f>Zcoupled!$F154</f>
        <v>747</v>
      </c>
      <c r="G155" s="14">
        <f t="shared" si="16"/>
        <v>1032.5482200000001</v>
      </c>
      <c r="H155" s="19">
        <f t="shared" si="17"/>
        <v>2163.0975627182488</v>
      </c>
      <c r="I155" s="27">
        <f t="shared" si="18"/>
        <v>2.3333333333333335E-3</v>
      </c>
      <c r="J155" s="15">
        <f t="shared" si="19"/>
        <v>-0.6779344406791965</v>
      </c>
      <c r="K155" s="17">
        <f t="shared" si="20"/>
        <v>0.32360999894999998</v>
      </c>
      <c r="L155" s="17">
        <f t="shared" si="21"/>
        <v>0.3543321244978378</v>
      </c>
      <c r="M155" s="17">
        <f t="shared" si="22"/>
        <v>1.9755476616523138</v>
      </c>
      <c r="N155" s="14">
        <f t="shared" si="23"/>
        <v>-89.622695462242149</v>
      </c>
    </row>
    <row r="156" spans="6:14">
      <c r="F156" s="16">
        <f>Zcoupled!$F155</f>
        <v>750</v>
      </c>
      <c r="G156" s="14">
        <f t="shared" si="16"/>
        <v>1036.6949999999999</v>
      </c>
      <c r="H156" s="19">
        <f t="shared" si="17"/>
        <v>2154.4451724673759</v>
      </c>
      <c r="I156" s="27">
        <f t="shared" si="18"/>
        <v>2.3333333333333335E-3</v>
      </c>
      <c r="J156" s="15">
        <f t="shared" si="19"/>
        <v>-0.67522270291647979</v>
      </c>
      <c r="K156" s="17">
        <f t="shared" si="20"/>
        <v>0.32490963749999996</v>
      </c>
      <c r="L156" s="17">
        <f t="shared" si="21"/>
        <v>0.35032083615727933</v>
      </c>
      <c r="M156" s="17">
        <f t="shared" si="22"/>
        <v>1.9981683295758335</v>
      </c>
      <c r="N156" s="14">
        <f t="shared" si="23"/>
        <v>-89.618375138151194</v>
      </c>
    </row>
    <row r="157" spans="6:14">
      <c r="F157" s="16">
        <f>Zcoupled!$F156</f>
        <v>753</v>
      </c>
      <c r="G157" s="14">
        <f t="shared" si="16"/>
        <v>1040.84178</v>
      </c>
      <c r="H157" s="19">
        <f t="shared" si="17"/>
        <v>2145.8617255651152</v>
      </c>
      <c r="I157" s="27">
        <f t="shared" si="18"/>
        <v>2.3333333333333335E-3</v>
      </c>
      <c r="J157" s="15">
        <f t="shared" si="19"/>
        <v>-0.67253257262597588</v>
      </c>
      <c r="K157" s="17">
        <f t="shared" si="20"/>
        <v>0.32620927605</v>
      </c>
      <c r="L157" s="17">
        <f t="shared" si="21"/>
        <v>0.34633115683648186</v>
      </c>
      <c r="M157" s="17">
        <f t="shared" si="22"/>
        <v>2.0211869079122464</v>
      </c>
      <c r="N157" s="14">
        <f t="shared" si="23"/>
        <v>-89.613978814874955</v>
      </c>
    </row>
    <row r="158" spans="6:14">
      <c r="F158" s="16">
        <f>Zcoupled!$F157</f>
        <v>756</v>
      </c>
      <c r="G158" s="14">
        <f t="shared" si="16"/>
        <v>1044.98856</v>
      </c>
      <c r="H158" s="19">
        <f t="shared" si="17"/>
        <v>2137.3464012573172</v>
      </c>
      <c r="I158" s="27">
        <f t="shared" si="18"/>
        <v>2.3333333333333335E-3</v>
      </c>
      <c r="J158" s="15">
        <f t="shared" si="19"/>
        <v>-0.66986379257587281</v>
      </c>
      <c r="K158" s="17">
        <f t="shared" si="20"/>
        <v>0.32750891459999998</v>
      </c>
      <c r="L158" s="17">
        <f t="shared" si="21"/>
        <v>0.34236282934676071</v>
      </c>
      <c r="M158" s="17">
        <f t="shared" si="22"/>
        <v>2.0446144849767207</v>
      </c>
      <c r="N158" s="14">
        <f t="shared" si="23"/>
        <v>-89.609504374508958</v>
      </c>
    </row>
    <row r="159" spans="6:14">
      <c r="F159" s="16">
        <f>Zcoupled!$F158</f>
        <v>759</v>
      </c>
      <c r="G159" s="14">
        <f t="shared" si="16"/>
        <v>1049.13534</v>
      </c>
      <c r="H159" s="19">
        <f t="shared" si="17"/>
        <v>2128.8983917661812</v>
      </c>
      <c r="I159" s="27">
        <f t="shared" si="18"/>
        <v>2.3333333333333335E-3</v>
      </c>
      <c r="J159" s="15">
        <f t="shared" si="19"/>
        <v>-0.66721610960126454</v>
      </c>
      <c r="K159" s="17">
        <f t="shared" si="20"/>
        <v>0.32880855315000002</v>
      </c>
      <c r="L159" s="17">
        <f t="shared" si="21"/>
        <v>0.33841560056794107</v>
      </c>
      <c r="M159" s="17">
        <f t="shared" si="22"/>
        <v>2.0684625614931322</v>
      </c>
      <c r="N159" s="14">
        <f t="shared" si="23"/>
        <v>-89.604949620373233</v>
      </c>
    </row>
    <row r="160" spans="6:14">
      <c r="F160" s="16">
        <f>Zcoupled!$F159</f>
        <v>762</v>
      </c>
      <c r="G160" s="14">
        <f t="shared" si="16"/>
        <v>1053.2821200000001</v>
      </c>
      <c r="H160" s="19">
        <f t="shared" si="17"/>
        <v>2120.5169020348185</v>
      </c>
      <c r="I160" s="27">
        <f t="shared" si="18"/>
        <v>2.3333333333333335E-3</v>
      </c>
      <c r="J160" s="15">
        <f t="shared" si="19"/>
        <v>-0.66458927452409422</v>
      </c>
      <c r="K160" s="17">
        <f t="shared" si="20"/>
        <v>0.3301081917</v>
      </c>
      <c r="L160" s="17">
        <f t="shared" si="21"/>
        <v>0.33448922136837689</v>
      </c>
      <c r="M160" s="17">
        <f t="shared" si="22"/>
        <v>2.0927430699749867</v>
      </c>
      <c r="N160" s="14">
        <f t="shared" si="23"/>
        <v>-89.600312273309981</v>
      </c>
    </row>
    <row r="161" spans="6:14">
      <c r="F161" s="16">
        <f>Zcoupled!$F160</f>
        <v>765</v>
      </c>
      <c r="G161" s="14">
        <f t="shared" si="16"/>
        <v>1057.4289000000001</v>
      </c>
      <c r="H161" s="19">
        <f t="shared" si="17"/>
        <v>2112.2011494778194</v>
      </c>
      <c r="I161" s="27">
        <f t="shared" si="18"/>
        <v>2.3333333333333335E-3</v>
      </c>
      <c r="J161" s="15">
        <f t="shared" si="19"/>
        <v>-0.66198304207498015</v>
      </c>
      <c r="K161" s="17">
        <f t="shared" si="20"/>
        <v>0.33140783024999998</v>
      </c>
      <c r="L161" s="17">
        <f t="shared" si="21"/>
        <v>0.33058344652685645</v>
      </c>
      <c r="M161" s="17">
        <f t="shared" si="22"/>
        <v>2.1174683952093538</v>
      </c>
      <c r="N161" s="14">
        <f t="shared" si="23"/>
        <v>-89.595589967770749</v>
      </c>
    </row>
    <row r="162" spans="6:14">
      <c r="F162" s="16">
        <f>Zcoupled!$F161</f>
        <v>768</v>
      </c>
      <c r="G162" s="14">
        <f t="shared" si="16"/>
        <v>1061.5756800000001</v>
      </c>
      <c r="H162" s="19">
        <f t="shared" si="17"/>
        <v>2103.9503637376715</v>
      </c>
      <c r="I162" s="27">
        <f t="shared" si="18"/>
        <v>2.3333333333333335E-3</v>
      </c>
      <c r="J162" s="15">
        <f t="shared" si="19"/>
        <v>-0.65939717081687466</v>
      </c>
      <c r="K162" s="17">
        <f t="shared" si="20"/>
        <v>0.33270746880000002</v>
      </c>
      <c r="L162" s="17">
        <f t="shared" si="21"/>
        <v>0.32669803465634562</v>
      </c>
      <c r="M162" s="17">
        <f t="shared" si="22"/>
        <v>2.1426513959177367</v>
      </c>
      <c r="N162" s="14">
        <f t="shared" si="23"/>
        <v>-89.590780247678438</v>
      </c>
    </row>
    <row r="163" spans="6:14">
      <c r="F163" s="16">
        <f>Zcoupled!$F162</f>
        <v>771</v>
      </c>
      <c r="G163" s="14">
        <f t="shared" si="16"/>
        <v>1065.72246</v>
      </c>
      <c r="H163" s="19">
        <f t="shared" si="17"/>
        <v>2095.7637864468634</v>
      </c>
      <c r="I163" s="27">
        <f t="shared" si="18"/>
        <v>2.3333333333333335E-3</v>
      </c>
      <c r="J163" s="15">
        <f t="shared" si="19"/>
        <v>-0.65683142307050568</v>
      </c>
      <c r="K163" s="17">
        <f t="shared" si="20"/>
        <v>0.33400710735</v>
      </c>
      <c r="L163" s="17">
        <f t="shared" si="21"/>
        <v>0.32283274812951857</v>
      </c>
      <c r="M163" s="17">
        <f t="shared" si="22"/>
        <v>2.1683054276735403</v>
      </c>
      <c r="N163" s="14">
        <f t="shared" si="23"/>
        <v>-89.585880562049596</v>
      </c>
    </row>
    <row r="164" spans="6:14">
      <c r="F164" s="16">
        <f>Zcoupled!$F163</f>
        <v>774</v>
      </c>
      <c r="G164" s="14">
        <f t="shared" si="16"/>
        <v>1069.86924</v>
      </c>
      <c r="H164" s="19">
        <f t="shared" si="17"/>
        <v>2087.640670995519</v>
      </c>
      <c r="I164" s="27">
        <f t="shared" si="18"/>
        <v>2.3333333333333335E-3</v>
      </c>
      <c r="J164" s="15">
        <f t="shared" si="19"/>
        <v>-0.6542855648415502</v>
      </c>
      <c r="K164" s="17">
        <f t="shared" si="20"/>
        <v>0.33530674589999998</v>
      </c>
      <c r="L164" s="17">
        <f t="shared" si="21"/>
        <v>0.31898735300602549</v>
      </c>
      <c r="M164" s="17">
        <f t="shared" si="22"/>
        <v>2.1944443671620339</v>
      </c>
      <c r="N164" s="14">
        <f t="shared" si="23"/>
        <v>-89.580888260359984</v>
      </c>
    </row>
    <row r="165" spans="6:14">
      <c r="F165" s="16">
        <f>Zcoupled!$F164</f>
        <v>777</v>
      </c>
      <c r="G165" s="14">
        <f t="shared" si="16"/>
        <v>1074.01602</v>
      </c>
      <c r="H165" s="19">
        <f t="shared" si="17"/>
        <v>2079.5802823044169</v>
      </c>
      <c r="I165" s="27">
        <f t="shared" si="18"/>
        <v>2.3333333333333335E-3</v>
      </c>
      <c r="J165" s="15">
        <f t="shared" si="19"/>
        <v>-0.65175936574949789</v>
      </c>
      <c r="K165" s="17">
        <f t="shared" si="20"/>
        <v>0.33660638444999996</v>
      </c>
      <c r="L165" s="17">
        <f t="shared" si="21"/>
        <v>0.31516161896145622</v>
      </c>
      <c r="M165" s="17">
        <f t="shared" si="22"/>
        <v>2.2210826378754227</v>
      </c>
      <c r="N165" s="14">
        <f t="shared" si="23"/>
        <v>-89.57580058763601</v>
      </c>
    </row>
    <row r="166" spans="6:14">
      <c r="F166" s="16">
        <f>Zcoupled!$F165</f>
        <v>780</v>
      </c>
      <c r="G166" s="14">
        <f t="shared" si="16"/>
        <v>1078.1628000000001</v>
      </c>
      <c r="H166" s="19">
        <f t="shared" si="17"/>
        <v>2071.5818966032462</v>
      </c>
      <c r="I166" s="27">
        <f t="shared" si="18"/>
        <v>2.3333333333333335E-3</v>
      </c>
      <c r="J166" s="15">
        <f t="shared" si="19"/>
        <v>-0.64925259895815357</v>
      </c>
      <c r="K166" s="17">
        <f t="shared" si="20"/>
        <v>0.33790602299999994</v>
      </c>
      <c r="L166" s="17">
        <f t="shared" si="21"/>
        <v>0.31135531921794879</v>
      </c>
      <c r="M166" s="17">
        <f t="shared" si="22"/>
        <v>2.2482352373430943</v>
      </c>
      <c r="N166" s="14">
        <f t="shared" si="23"/>
        <v>-89.57061467925304</v>
      </c>
    </row>
    <row r="167" spans="6:14">
      <c r="F167" s="16">
        <f>Zcoupled!$F166</f>
        <v>783</v>
      </c>
      <c r="G167" s="14">
        <f t="shared" si="16"/>
        <v>1082.3095800000001</v>
      </c>
      <c r="H167" s="19">
        <f t="shared" si="17"/>
        <v>2063.6448012139613</v>
      </c>
      <c r="I167" s="27">
        <f t="shared" si="18"/>
        <v>2.3333333333333335E-3</v>
      </c>
      <c r="J167" s="15">
        <f t="shared" si="19"/>
        <v>-0.64676504110773914</v>
      </c>
      <c r="K167" s="17">
        <f t="shared" si="20"/>
        <v>0.33920566155000004</v>
      </c>
      <c r="L167" s="17">
        <f t="shared" si="21"/>
        <v>0.30756823047640319</v>
      </c>
      <c r="M167" s="17">
        <f t="shared" si="22"/>
        <v>2.2759177660051089</v>
      </c>
      <c r="N167" s="14">
        <f t="shared" si="23"/>
        <v>-89.565327555419529</v>
      </c>
    </row>
    <row r="168" spans="6:14">
      <c r="F168" s="16">
        <f>Zcoupled!$F167</f>
        <v>786</v>
      </c>
      <c r="G168" s="14">
        <f t="shared" si="16"/>
        <v>1086.4563600000001</v>
      </c>
      <c r="H168" s="19">
        <f t="shared" si="17"/>
        <v>2055.7682943390987</v>
      </c>
      <c r="I168" s="27">
        <f t="shared" si="18"/>
        <v>2.3333333333333335E-3</v>
      </c>
      <c r="J168" s="15">
        <f t="shared" si="19"/>
        <v>-0.64429647224854936</v>
      </c>
      <c r="K168" s="17">
        <f t="shared" si="20"/>
        <v>0.34050530010000002</v>
      </c>
      <c r="L168" s="17">
        <f t="shared" si="21"/>
        <v>0.30380013285025731</v>
      </c>
      <c r="M168" s="17">
        <f t="shared" si="22"/>
        <v>2.3041464578457878</v>
      </c>
      <c r="N168" s="14">
        <f t="shared" si="23"/>
        <v>-89.559936115325073</v>
      </c>
    </row>
    <row r="169" spans="6:14">
      <c r="F169" s="16">
        <f>Zcoupled!$F168</f>
        <v>789</v>
      </c>
      <c r="G169" s="14">
        <f t="shared" si="16"/>
        <v>1090.6031399999999</v>
      </c>
      <c r="H169" s="19">
        <f t="shared" si="17"/>
        <v>2047.9516848549201</v>
      </c>
      <c r="I169" s="27">
        <f t="shared" si="18"/>
        <v>2.3333333333333335E-3</v>
      </c>
      <c r="J169" s="15">
        <f t="shared" si="19"/>
        <v>-0.64184667577612153</v>
      </c>
      <c r="K169" s="17">
        <f t="shared" si="20"/>
        <v>0.34180493864999995</v>
      </c>
      <c r="L169" s="17">
        <f t="shared" si="21"/>
        <v>0.30005080980078208</v>
      </c>
      <c r="M169" s="17">
        <f t="shared" si="22"/>
        <v>2.3329382129138834</v>
      </c>
      <c r="N169" s="14">
        <f t="shared" si="23"/>
        <v>-89.554437130927965</v>
      </c>
    </row>
    <row r="170" spans="6:14">
      <c r="F170" s="16">
        <f>Zcoupled!$F169</f>
        <v>792</v>
      </c>
      <c r="G170" s="14">
        <f t="shared" si="16"/>
        <v>1094.74992</v>
      </c>
      <c r="H170" s="19">
        <f t="shared" si="17"/>
        <v>2040.1942921092573</v>
      </c>
      <c r="I170" s="27">
        <f t="shared" si="18"/>
        <v>2.3333333333333335E-3</v>
      </c>
      <c r="J170" s="15">
        <f t="shared" si="19"/>
        <v>-0.63941543836787862</v>
      </c>
      <c r="K170" s="17">
        <f t="shared" si="20"/>
        <v>0.34310457719999998</v>
      </c>
      <c r="L170" s="17">
        <f t="shared" si="21"/>
        <v>0.29632004807385931</v>
      </c>
      <c r="M170" s="17">
        <f t="shared" si="22"/>
        <v>2.3623106318662628</v>
      </c>
      <c r="N170" s="14">
        <f t="shared" si="23"/>
        <v>-89.548827240356133</v>
      </c>
    </row>
    <row r="171" spans="6:14">
      <c r="F171" s="16">
        <f>Zcoupled!$F170</f>
        <v>795</v>
      </c>
      <c r="G171" s="14">
        <f t="shared" si="16"/>
        <v>1098.8967</v>
      </c>
      <c r="H171" s="19">
        <f t="shared" si="17"/>
        <v>2032.4954457239396</v>
      </c>
      <c r="I171" s="27">
        <f t="shared" si="18"/>
        <v>2.3333333333333335E-3</v>
      </c>
      <c r="J171" s="15">
        <f t="shared" si="19"/>
        <v>-0.63700254992120731</v>
      </c>
      <c r="K171" s="17">
        <f t="shared" si="20"/>
        <v>0.34440421574999996</v>
      </c>
      <c r="L171" s="17">
        <f t="shared" si="21"/>
        <v>0.29260763763820308</v>
      </c>
      <c r="M171" s="17">
        <f t="shared" si="22"/>
        <v>2.3922820526835333</v>
      </c>
      <c r="N171" s="14">
        <f t="shared" si="23"/>
        <v>-89.543102940893149</v>
      </c>
    </row>
    <row r="172" spans="6:14">
      <c r="F172" s="16">
        <f>Zcoupled!$F171</f>
        <v>798</v>
      </c>
      <c r="G172" s="14">
        <f t="shared" si="16"/>
        <v>1103.04348</v>
      </c>
      <c r="H172" s="19">
        <f t="shared" si="17"/>
        <v>2024.8544854016689</v>
      </c>
      <c r="I172" s="27">
        <f t="shared" si="18"/>
        <v>2.3333333333333335E-3</v>
      </c>
      <c r="J172" s="15">
        <f t="shared" si="19"/>
        <v>-0.63460780349293211</v>
      </c>
      <c r="K172" s="17">
        <f t="shared" si="20"/>
        <v>0.3457038543</v>
      </c>
      <c r="L172" s="17">
        <f t="shared" si="21"/>
        <v>0.28891337162498509</v>
      </c>
      <c r="M172" s="17">
        <f t="shared" si="22"/>
        <v>2.4228715897186408</v>
      </c>
      <c r="N172" s="14">
        <f t="shared" si="23"/>
        <v>-89.537260581518552</v>
      </c>
    </row>
    <row r="173" spans="6:14">
      <c r="F173" s="16">
        <f>Zcoupled!$F172</f>
        <v>801</v>
      </c>
      <c r="G173" s="14">
        <f t="shared" si="16"/>
        <v>1107.1902600000001</v>
      </c>
      <c r="H173" s="19">
        <f t="shared" si="17"/>
        <v>2017.2707607372431</v>
      </c>
      <c r="I173" s="27">
        <f t="shared" si="18"/>
        <v>2.3333333333333335E-3</v>
      </c>
      <c r="J173" s="15">
        <f t="shared" si="19"/>
        <v>-0.63223099524014958</v>
      </c>
      <c r="K173" s="17">
        <f t="shared" si="20"/>
        <v>0.34700349284999998</v>
      </c>
      <c r="L173" s="17">
        <f t="shared" si="21"/>
        <v>0.28523704626883101</v>
      </c>
      <c r="M173" s="17">
        <f t="shared" si="22"/>
        <v>2.4540991752532104</v>
      </c>
      <c r="N173" s="14">
        <f t="shared" si="23"/>
        <v>-89.531296354968944</v>
      </c>
    </row>
    <row r="174" spans="6:14">
      <c r="F174" s="16">
        <f>Zcoupled!$F173</f>
        <v>804</v>
      </c>
      <c r="G174" s="14">
        <f t="shared" si="16"/>
        <v>1111.3370400000001</v>
      </c>
      <c r="H174" s="19">
        <f t="shared" si="17"/>
        <v>2009.7436310329997</v>
      </c>
      <c r="I174" s="27">
        <f t="shared" si="18"/>
        <v>2.3333333333333335E-3</v>
      </c>
      <c r="J174" s="15">
        <f t="shared" si="19"/>
        <v>-0.62987192436238781</v>
      </c>
      <c r="K174" s="17">
        <f t="shared" si="20"/>
        <v>0.34830313140000002</v>
      </c>
      <c r="L174" s="17">
        <f t="shared" si="21"/>
        <v>0.28157846085015176</v>
      </c>
      <c r="M174" s="17">
        <f t="shared" si="22"/>
        <v>2.4859856037515615</v>
      </c>
      <c r="N174" s="14">
        <f t="shared" si="23"/>
        <v>-89.525206289283815</v>
      </c>
    </row>
    <row r="175" spans="6:14">
      <c r="F175" s="16">
        <f>Zcoupled!$F174</f>
        <v>807</v>
      </c>
      <c r="G175" s="14">
        <f t="shared" si="16"/>
        <v>1115.4838200000002</v>
      </c>
      <c r="H175" s="19">
        <f t="shared" si="17"/>
        <v>2002.2724651183787</v>
      </c>
      <c r="I175" s="27">
        <f t="shared" si="18"/>
        <v>2.3333333333333335E-3</v>
      </c>
      <c r="J175" s="15">
        <f t="shared" si="19"/>
        <v>-0.62753039304505542</v>
      </c>
      <c r="K175" s="17">
        <f t="shared" si="20"/>
        <v>0.34960276995</v>
      </c>
      <c r="L175" s="17">
        <f t="shared" si="21"/>
        <v>0.27793741763877644</v>
      </c>
      <c r="M175" s="17">
        <f t="shared" si="22"/>
        <v>2.5185525790189236</v>
      </c>
      <c r="N175" s="14">
        <f t="shared" si="23"/>
        <v>-89.518986238796359</v>
      </c>
    </row>
    <row r="176" spans="6:14">
      <c r="F176" s="16">
        <f>Zcoupled!$F175</f>
        <v>810</v>
      </c>
      <c r="G176" s="14">
        <f t="shared" si="16"/>
        <v>1119.6306</v>
      </c>
      <c r="H176" s="19">
        <f t="shared" si="17"/>
        <v>1994.8566411734962</v>
      </c>
      <c r="I176" s="27">
        <f t="shared" si="18"/>
        <v>2.3333333333333335E-3</v>
      </c>
      <c r="J176" s="15">
        <f t="shared" si="19"/>
        <v>-0.62520620640414792</v>
      </c>
      <c r="K176" s="17">
        <f t="shared" si="20"/>
        <v>0.35090240849999998</v>
      </c>
      <c r="L176" s="17">
        <f t="shared" si="21"/>
        <v>0.27431372183885383</v>
      </c>
      <c r="M176" s="17">
        <f t="shared" si="22"/>
        <v>2.5518227644886697</v>
      </c>
      <c r="N176" s="14">
        <f t="shared" si="23"/>
        <v>-89.512631874526619</v>
      </c>
    </row>
    <row r="177" spans="6:14">
      <c r="F177" s="16">
        <f>Zcoupled!$F176</f>
        <v>813</v>
      </c>
      <c r="G177" s="14">
        <f t="shared" si="16"/>
        <v>1123.77738</v>
      </c>
      <c r="H177" s="19">
        <f t="shared" si="17"/>
        <v>1987.4955465566195</v>
      </c>
      <c r="I177" s="27">
        <f t="shared" si="18"/>
        <v>2.3333333333333335E-3</v>
      </c>
      <c r="J177" s="15">
        <f t="shared" si="19"/>
        <v>-0.62289917243217696</v>
      </c>
      <c r="K177" s="17">
        <f t="shared" si="20"/>
        <v>0.35220204705000002</v>
      </c>
      <c r="L177" s="17">
        <f t="shared" si="21"/>
        <v>0.27070718153499079</v>
      </c>
      <c r="M177" s="17">
        <f t="shared" si="22"/>
        <v>2.5858198368834926</v>
      </c>
      <c r="N177" s="14">
        <f t="shared" si="23"/>
        <v>-89.50613867392974</v>
      </c>
    </row>
    <row r="178" spans="6:14">
      <c r="F178" s="16">
        <f>Zcoupled!$F177</f>
        <v>816</v>
      </c>
      <c r="G178" s="14">
        <f t="shared" si="16"/>
        <v>1127.92416</v>
      </c>
      <c r="H178" s="19">
        <f t="shared" si="17"/>
        <v>1980.1885776354559</v>
      </c>
      <c r="I178" s="27">
        <f t="shared" si="18"/>
        <v>2.3333333333333335E-3</v>
      </c>
      <c r="J178" s="15">
        <f t="shared" si="19"/>
        <v>-0.62060910194529384</v>
      </c>
      <c r="K178" s="17">
        <f t="shared" si="20"/>
        <v>0.35350168559999995</v>
      </c>
      <c r="L178" s="17">
        <f t="shared" si="21"/>
        <v>0.26711760763959874</v>
      </c>
      <c r="M178" s="17">
        <f t="shared" si="22"/>
        <v>2.6205685435175661</v>
      </c>
      <c r="N178" s="14">
        <f t="shared" si="23"/>
        <v>-89.499501909948933</v>
      </c>
    </row>
    <row r="179" spans="6:14">
      <c r="F179" s="16">
        <f>Zcoupled!$F178</f>
        <v>819</v>
      </c>
      <c r="G179" s="14">
        <f t="shared" si="16"/>
        <v>1132.0709400000001</v>
      </c>
      <c r="H179" s="19">
        <f t="shared" si="17"/>
        <v>1972.9351396221389</v>
      </c>
      <c r="I179" s="27">
        <f t="shared" si="18"/>
        <v>2.3333333333333335E-3</v>
      </c>
      <c r="J179" s="15">
        <f t="shared" si="19"/>
        <v>-0.61833580853157488</v>
      </c>
      <c r="K179" s="17">
        <f t="shared" si="20"/>
        <v>0.35480132414999999</v>
      </c>
      <c r="L179" s="17">
        <f t="shared" si="21"/>
        <v>0.2635448138414167</v>
      </c>
      <c r="M179" s="17">
        <f t="shared" si="22"/>
        <v>2.6560947635312306</v>
      </c>
      <c r="N179" s="14">
        <f t="shared" si="23"/>
        <v>-89.492716639316725</v>
      </c>
    </row>
    <row r="180" spans="6:14">
      <c r="F180" s="16">
        <f>Zcoupled!$F179</f>
        <v>822</v>
      </c>
      <c r="G180" s="14">
        <f t="shared" si="16"/>
        <v>1136.2177200000001</v>
      </c>
      <c r="H180" s="19">
        <f t="shared" si="17"/>
        <v>1965.7346464118393</v>
      </c>
      <c r="I180" s="27">
        <f t="shared" si="18"/>
        <v>2.3333333333333335E-3</v>
      </c>
      <c r="J180" s="15">
        <f t="shared" si="19"/>
        <v>-0.61607910850043768</v>
      </c>
      <c r="K180" s="17">
        <f t="shared" si="20"/>
        <v>0.35610096269999997</v>
      </c>
      <c r="L180" s="17">
        <f t="shared" si="21"/>
        <v>0.25998861655518324</v>
      </c>
      <c r="M180" s="17">
        <f t="shared" si="22"/>
        <v>2.692425573376684</v>
      </c>
      <c r="N180" s="14">
        <f t="shared" si="23"/>
        <v>-89.485777690044117</v>
      </c>
    </row>
    <row r="181" spans="6:14">
      <c r="F181" s="16">
        <f>Zcoupled!$F180</f>
        <v>825</v>
      </c>
      <c r="G181" s="14">
        <f t="shared" si="16"/>
        <v>1140.3645000000001</v>
      </c>
      <c r="H181" s="19">
        <f t="shared" si="17"/>
        <v>1958.5865204248871</v>
      </c>
      <c r="I181" s="27">
        <f t="shared" si="18"/>
        <v>2.3333333333333335E-3</v>
      </c>
      <c r="J181" s="15">
        <f t="shared" si="19"/>
        <v>-0.61383882083316332</v>
      </c>
      <c r="K181" s="17">
        <f t="shared" si="20"/>
        <v>0.35740060124999995</v>
      </c>
      <c r="L181" s="17">
        <f t="shared" si="21"/>
        <v>0.25644883487243059</v>
      </c>
      <c r="M181" s="17">
        <f t="shared" si="22"/>
        <v>2.7295893169029686</v>
      </c>
      <c r="N181" s="14">
        <f t="shared" si="23"/>
        <v>-89.478679648031033</v>
      </c>
    </row>
    <row r="182" spans="6:14">
      <c r="F182" s="16">
        <f>Zcoupled!$F181</f>
        <v>828</v>
      </c>
      <c r="G182" s="14">
        <f t="shared" si="16"/>
        <v>1144.5112799999999</v>
      </c>
      <c r="H182" s="19">
        <f t="shared" si="17"/>
        <v>1951.4901924523328</v>
      </c>
      <c r="I182" s="27">
        <f t="shared" si="18"/>
        <v>2.3333333333333335E-3</v>
      </c>
      <c r="J182" s="15">
        <f t="shared" si="19"/>
        <v>-0.61161476713449259</v>
      </c>
      <c r="K182" s="17">
        <f t="shared" si="20"/>
        <v>0.35870023980000004</v>
      </c>
      <c r="L182" s="17">
        <f t="shared" si="21"/>
        <v>0.2529252905133732</v>
      </c>
      <c r="M182" s="17">
        <f t="shared" si="22"/>
        <v>2.7676156804215992</v>
      </c>
      <c r="N182" s="14">
        <f t="shared" si="23"/>
        <v>-89.471416842724963</v>
      </c>
    </row>
    <row r="183" spans="6:14">
      <c r="F183" s="16">
        <f>Zcoupled!$F182</f>
        <v>831</v>
      </c>
      <c r="G183" s="14">
        <f t="shared" si="16"/>
        <v>1148.65806</v>
      </c>
      <c r="H183" s="19">
        <f t="shared" si="17"/>
        <v>1944.4451015048519</v>
      </c>
      <c r="I183" s="27">
        <f t="shared" si="18"/>
        <v>2.3333333333333335E-3</v>
      </c>
      <c r="J183" s="15">
        <f t="shared" si="19"/>
        <v>-0.60940677158527057</v>
      </c>
      <c r="K183" s="17">
        <f t="shared" si="20"/>
        <v>0.35999987834999997</v>
      </c>
      <c r="L183" s="17">
        <f t="shared" si="21"/>
        <v>0.24941780777986586</v>
      </c>
      <c r="M183" s="17">
        <f t="shared" si="22"/>
        <v>2.8065357731706726</v>
      </c>
      <c r="N183" s="14">
        <f t="shared" si="23"/>
        <v>-89.463983331748238</v>
      </c>
    </row>
    <row r="184" spans="6:14">
      <c r="F184" s="16">
        <f>Zcoupled!$F183</f>
        <v>834</v>
      </c>
      <c r="G184" s="14">
        <f t="shared" si="16"/>
        <v>1152.80484</v>
      </c>
      <c r="H184" s="19">
        <f t="shared" si="17"/>
        <v>1937.450694664906</v>
      </c>
      <c r="I184" s="27">
        <f t="shared" si="18"/>
        <v>2.3333333333333335E-3</v>
      </c>
      <c r="J184" s="15">
        <f t="shared" si="19"/>
        <v>-0.60721466089611487</v>
      </c>
      <c r="K184" s="17">
        <f t="shared" si="20"/>
        <v>0.36129951690000001</v>
      </c>
      <c r="L184" s="17">
        <f t="shared" si="21"/>
        <v>0.24592621350940683</v>
      </c>
      <c r="M184" s="17">
        <f t="shared" si="22"/>
        <v>2.8463822136358985</v>
      </c>
      <c r="N184" s="14">
        <f t="shared" si="23"/>
        <v>-89.456372884406008</v>
      </c>
    </row>
    <row r="185" spans="6:14">
      <c r="F185" s="16">
        <f>Zcoupled!$F184</f>
        <v>837</v>
      </c>
      <c r="G185" s="14">
        <f t="shared" si="16"/>
        <v>1156.95162</v>
      </c>
      <c r="H185" s="19">
        <f t="shared" si="17"/>
        <v>1930.506426942093</v>
      </c>
      <c r="I185" s="27">
        <f t="shared" si="18"/>
        <v>2.3333333333333335E-3</v>
      </c>
      <c r="J185" s="15">
        <f t="shared" si="19"/>
        <v>-0.60503826426207863</v>
      </c>
      <c r="K185" s="17">
        <f t="shared" si="20"/>
        <v>0.36259915544999999</v>
      </c>
      <c r="L185" s="17">
        <f t="shared" si="21"/>
        <v>0.24245033703016244</v>
      </c>
      <c r="M185" s="17">
        <f t="shared" si="22"/>
        <v>2.8871892222319961</v>
      </c>
      <c r="N185" s="14">
        <f t="shared" si="23"/>
        <v>-89.448578963979131</v>
      </c>
    </row>
    <row r="186" spans="6:14">
      <c r="F186" s="16">
        <f>Zcoupled!$F185</f>
        <v>840</v>
      </c>
      <c r="G186" s="14">
        <f t="shared" si="16"/>
        <v>1161.0984000000001</v>
      </c>
      <c r="H186" s="19">
        <f t="shared" si="17"/>
        <v>1923.6117611315854</v>
      </c>
      <c r="I186" s="27">
        <f t="shared" si="18"/>
        <v>2.3333333333333335E-3</v>
      </c>
      <c r="J186" s="15">
        <f t="shared" si="19"/>
        <v>-0.60287741331828548</v>
      </c>
      <c r="K186" s="17">
        <f t="shared" si="20"/>
        <v>0.36389879400000003</v>
      </c>
      <c r="L186" s="17">
        <f t="shared" si="21"/>
        <v>0.23899001011698889</v>
      </c>
      <c r="M186" s="17">
        <f t="shared" si="22"/>
        <v>2.9289927208980009</v>
      </c>
      <c r="N186" s="14">
        <f t="shared" si="23"/>
        <v>-89.44059470869577</v>
      </c>
    </row>
    <row r="187" spans="6:14">
      <c r="F187" s="16">
        <f>Zcoupled!$F186</f>
        <v>843</v>
      </c>
      <c r="G187" s="14">
        <f t="shared" si="16"/>
        <v>1165.2451800000001</v>
      </c>
      <c r="H187" s="19">
        <f t="shared" si="17"/>
        <v>1916.7661676756013</v>
      </c>
      <c r="I187" s="27">
        <f t="shared" si="18"/>
        <v>2.3333333333333335E-3</v>
      </c>
      <c r="J187" s="15">
        <f t="shared" si="19"/>
        <v>-0.60073194209651215</v>
      </c>
      <c r="K187" s="17">
        <f t="shared" si="20"/>
        <v>0.36519843254999995</v>
      </c>
      <c r="L187" s="17">
        <f t="shared" si="21"/>
        <v>0.23554506694843219</v>
      </c>
      <c r="M187" s="17">
        <f t="shared" si="22"/>
        <v>2.9718304402157183</v>
      </c>
      <c r="N187" s="14">
        <f t="shared" si="23"/>
        <v>-89.432412911265445</v>
      </c>
    </row>
    <row r="188" spans="6:14">
      <c r="F188" s="16">
        <f>Zcoupled!$F187</f>
        <v>846</v>
      </c>
      <c r="G188" s="14">
        <f t="shared" si="16"/>
        <v>1169.3919600000002</v>
      </c>
      <c r="H188" s="19">
        <f t="shared" si="17"/>
        <v>1909.9691245278152</v>
      </c>
      <c r="I188" s="27">
        <f t="shared" si="18"/>
        <v>2.3333333333333335E-3</v>
      </c>
      <c r="J188" s="15">
        <f t="shared" si="19"/>
        <v>-0.59860168698269478</v>
      </c>
      <c r="K188" s="17">
        <f t="shared" si="20"/>
        <v>0.36649807109999999</v>
      </c>
      <c r="L188" s="17">
        <f t="shared" si="21"/>
        <v>0.23211534406468259</v>
      </c>
      <c r="M188" s="17">
        <f t="shared" si="22"/>
        <v>3.0157420347227624</v>
      </c>
      <c r="N188" s="14">
        <f t="shared" si="23"/>
        <v>-89.424025996847377</v>
      </c>
    </row>
    <row r="189" spans="6:14">
      <c r="F189" s="16">
        <f>Zcoupled!$F188</f>
        <v>849</v>
      </c>
      <c r="G189" s="14">
        <f t="shared" si="16"/>
        <v>1173.53874</v>
      </c>
      <c r="H189" s="19">
        <f t="shared" si="17"/>
        <v>1903.2201170206502</v>
      </c>
      <c r="I189" s="27">
        <f t="shared" si="18"/>
        <v>2.3333333333333335E-3</v>
      </c>
      <c r="J189" s="15">
        <f t="shared" si="19"/>
        <v>-0.59648648667533555</v>
      </c>
      <c r="K189" s="17">
        <f t="shared" si="20"/>
        <v>0.36779770964999997</v>
      </c>
      <c r="L189" s="17">
        <f t="shared" si="21"/>
        <v>0.22870068032646537</v>
      </c>
      <c r="M189" s="17">
        <f t="shared" si="22"/>
        <v>3.0607692071609267</v>
      </c>
      <c r="N189" s="14">
        <f t="shared" si="23"/>
        <v>-89.415425999311196</v>
      </c>
    </row>
    <row r="190" spans="6:14">
      <c r="F190" s="16">
        <f>Zcoupled!$F189</f>
        <v>852</v>
      </c>
      <c r="G190" s="14">
        <f t="shared" si="16"/>
        <v>1177.68552</v>
      </c>
      <c r="H190" s="19">
        <f t="shared" si="17"/>
        <v>1896.5186377353659</v>
      </c>
      <c r="I190" s="27">
        <f t="shared" si="18"/>
        <v>2.3333333333333335E-3</v>
      </c>
      <c r="J190" s="15">
        <f t="shared" si="19"/>
        <v>-0.59438618214478856</v>
      </c>
      <c r="K190" s="17">
        <f t="shared" si="20"/>
        <v>0.36909734820000001</v>
      </c>
      <c r="L190" s="17">
        <f t="shared" si="21"/>
        <v>0.22530091687484752</v>
      </c>
      <c r="M190" s="17">
        <f t="shared" si="22"/>
        <v>3.1069558424781873</v>
      </c>
      <c r="N190" s="14">
        <f t="shared" si="23"/>
        <v>-89.406604535634003</v>
      </c>
    </row>
    <row r="191" spans="6:14">
      <c r="F191" s="16">
        <f>Zcoupled!$F190</f>
        <v>855</v>
      </c>
      <c r="G191" s="14">
        <f t="shared" si="16"/>
        <v>1181.8323</v>
      </c>
      <c r="H191" s="19">
        <f t="shared" si="17"/>
        <v>1889.8641863748908</v>
      </c>
      <c r="I191" s="27">
        <f t="shared" si="18"/>
        <v>2.3333333333333335E-3</v>
      </c>
      <c r="J191" s="15">
        <f t="shared" si="19"/>
        <v>-0.59230061659340327</v>
      </c>
      <c r="K191" s="17">
        <f t="shared" si="20"/>
        <v>0.37039698675000005</v>
      </c>
      <c r="L191" s="17">
        <f t="shared" si="21"/>
        <v>0.22191589709194465</v>
      </c>
      <c r="M191" s="17">
        <f t="shared" si="22"/>
        <v>3.1543481524893844</v>
      </c>
      <c r="N191" s="14">
        <f t="shared" si="23"/>
        <v>-89.397552778260504</v>
      </c>
    </row>
    <row r="192" spans="6:14">
      <c r="F192" s="16">
        <f>Zcoupled!$F191</f>
        <v>858</v>
      </c>
      <c r="G192" s="14">
        <f t="shared" si="16"/>
        <v>1185.9790800000001</v>
      </c>
      <c r="H192" s="19">
        <f t="shared" si="17"/>
        <v>1883.2562696393145</v>
      </c>
      <c r="I192" s="27">
        <f t="shared" si="18"/>
        <v>2.3333333333333335E-3</v>
      </c>
      <c r="J192" s="15">
        <f t="shared" si="19"/>
        <v>-0.59022963541650331</v>
      </c>
      <c r="K192" s="17">
        <f t="shared" si="20"/>
        <v>0.37169662529999997</v>
      </c>
      <c r="L192" s="17">
        <f t="shared" si="21"/>
        <v>0.21854546656250776</v>
      </c>
      <c r="M192" s="17">
        <f t="shared" si="22"/>
        <v>3.2029948321979398</v>
      </c>
      <c r="N192" s="14">
        <f t="shared" si="23"/>
        <v>-89.388261425234759</v>
      </c>
    </row>
    <row r="193" spans="6:14">
      <c r="F193" s="16">
        <f>Zcoupled!$F192</f>
        <v>861</v>
      </c>
      <c r="G193" s="14">
        <f t="shared" si="16"/>
        <v>1190.1258600000001</v>
      </c>
      <c r="H193" s="19">
        <f t="shared" si="17"/>
        <v>1876.6944011039857</v>
      </c>
      <c r="I193" s="27">
        <f t="shared" si="18"/>
        <v>2.3333333333333335E-3</v>
      </c>
      <c r="J193" s="15">
        <f t="shared" si="19"/>
        <v>-0.58817308616418096</v>
      </c>
      <c r="K193" s="17">
        <f t="shared" si="20"/>
        <v>0.37299626385000001</v>
      </c>
      <c r="L193" s="17">
        <f t="shared" si="21"/>
        <v>0.21518947303637564</v>
      </c>
      <c r="M193" s="17">
        <f t="shared" si="22"/>
        <v>3.2529472288901045</v>
      </c>
      <c r="N193" s="14">
        <f t="shared" si="23"/>
        <v>-89.378720667891258</v>
      </c>
    </row>
    <row r="194" spans="6:14">
      <c r="F194" s="16">
        <f>Zcoupled!$F193</f>
        <v>864</v>
      </c>
      <c r="G194" s="14">
        <f t="shared" si="16"/>
        <v>1194.2726400000001</v>
      </c>
      <c r="H194" s="19">
        <f t="shared" si="17"/>
        <v>1870.1781011001526</v>
      </c>
      <c r="I194" s="27">
        <f t="shared" si="18"/>
        <v>2.3333333333333335E-3</v>
      </c>
      <c r="J194" s="15">
        <f t="shared" si="19"/>
        <v>-0.5861308185038886</v>
      </c>
      <c r="K194" s="17">
        <f t="shared" si="20"/>
        <v>0.37429590239999999</v>
      </c>
      <c r="L194" s="17">
        <f t="shared" si="21"/>
        <v>0.21184776639177946</v>
      </c>
      <c r="M194" s="17">
        <f t="shared" si="22"/>
        <v>3.304259525235961</v>
      </c>
      <c r="N194" s="14">
        <f t="shared" si="23"/>
        <v>-89.368920155869034</v>
      </c>
    </row>
    <row r="195" spans="6:14">
      <c r="F195" s="16">
        <f>Zcoupled!$F194</f>
        <v>867</v>
      </c>
      <c r="G195" s="14">
        <f t="shared" si="16"/>
        <v>1198.4194199999999</v>
      </c>
      <c r="H195" s="19">
        <f t="shared" si="17"/>
        <v>1863.7068965980759</v>
      </c>
      <c r="I195" s="27">
        <f t="shared" si="18"/>
        <v>2.3333333333333335E-3</v>
      </c>
      <c r="J195" s="15">
        <f t="shared" si="19"/>
        <v>-0.58410268418380606</v>
      </c>
      <c r="K195" s="17">
        <f t="shared" si="20"/>
        <v>0.37559554094999997</v>
      </c>
      <c r="L195" s="17">
        <f t="shared" si="21"/>
        <v>0.2085201985994819</v>
      </c>
      <c r="M195" s="17">
        <f t="shared" si="22"/>
        <v>3.3569889377696924</v>
      </c>
      <c r="N195" s="14">
        <f t="shared" si="23"/>
        <v>-89.358848959186943</v>
      </c>
    </row>
    <row r="196" spans="6:14">
      <c r="F196" s="16">
        <f>Zcoupled!$F195</f>
        <v>870</v>
      </c>
      <c r="G196" s="14">
        <f t="shared" si="16"/>
        <v>1202.5662</v>
      </c>
      <c r="H196" s="19">
        <f t="shared" si="17"/>
        <v>1857.2803210925654</v>
      </c>
      <c r="I196" s="27">
        <f t="shared" si="18"/>
        <v>2.3333333333333335E-3</v>
      </c>
      <c r="J196" s="15">
        <f t="shared" si="19"/>
        <v>-0.58208853699696528</v>
      </c>
      <c r="K196" s="17">
        <f t="shared" si="20"/>
        <v>0.37689517949999995</v>
      </c>
      <c r="L196" s="17">
        <f t="shared" si="21"/>
        <v>0.20520662368774031</v>
      </c>
      <c r="M196" s="17">
        <f t="shared" si="22"/>
        <v>3.4111959322774053</v>
      </c>
      <c r="N196" s="14">
        <f t="shared" si="23"/>
        <v>-89.348495527087579</v>
      </c>
    </row>
    <row r="197" spans="6:14">
      <c r="F197" s="16">
        <f>Zcoupled!$F196</f>
        <v>873</v>
      </c>
      <c r="G197" s="14">
        <f t="shared" si="16"/>
        <v>1206.71298</v>
      </c>
      <c r="H197" s="19">
        <f t="shared" si="17"/>
        <v>1850.8979144908726</v>
      </c>
      <c r="I197" s="27">
        <f t="shared" si="18"/>
        <v>2.3333333333333335E-3</v>
      </c>
      <c r="J197" s="15">
        <f t="shared" si="19"/>
        <v>-0.58008823274611665</v>
      </c>
      <c r="K197" s="17">
        <f t="shared" si="20"/>
        <v>0.37819481804999999</v>
      </c>
      <c r="L197" s="17">
        <f t="shared" si="21"/>
        <v>0.2019068977080837</v>
      </c>
      <c r="M197" s="17">
        <f t="shared" si="22"/>
        <v>3.4669444577968682</v>
      </c>
      <c r="N197" s="14">
        <f t="shared" si="23"/>
        <v>-89.337847643324281</v>
      </c>
    </row>
    <row r="198" spans="6:14">
      <c r="F198" s="16">
        <f>Zcoupled!$F197</f>
        <v>876</v>
      </c>
      <c r="G198" s="14">
        <f t="shared" si="16"/>
        <v>1210.8597600000001</v>
      </c>
      <c r="H198" s="19">
        <f t="shared" si="17"/>
        <v>1844.5592230028903</v>
      </c>
      <c r="I198" s="27">
        <f t="shared" si="18"/>
        <v>2.3333333333333335E-3</v>
      </c>
      <c r="J198" s="15">
        <f t="shared" si="19"/>
        <v>-0.57810162920931485</v>
      </c>
      <c r="K198" s="17">
        <f t="shared" si="20"/>
        <v>0.37949445659999997</v>
      </c>
      <c r="L198" s="17">
        <f t="shared" si="21"/>
        <v>0.19862087870188935</v>
      </c>
      <c r="M198" s="17">
        <f t="shared" si="22"/>
        <v>3.5243022011328025</v>
      </c>
      <c r="N198" s="14">
        <f t="shared" si="23"/>
        <v>-89.326892377527301</v>
      </c>
    </row>
    <row r="199" spans="6:14">
      <c r="F199" s="16">
        <f>Zcoupled!$F198</f>
        <v>879</v>
      </c>
      <c r="G199" s="14">
        <f t="shared" ref="G199:G262" si="24">6.283*(F199*1000)*($C$4/1000000)</f>
        <v>1215.0065400000001</v>
      </c>
      <c r="H199" s="19">
        <f t="shared" ref="H199:H262" si="25">1/(6.283*(F199*1000)*($C$5/1000000000000))</f>
        <v>1838.263799033597</v>
      </c>
      <c r="I199" s="27">
        <f t="shared" ref="I199:I262" si="26">1000*C$6/(C$3*1000)</f>
        <v>2.3333333333333335E-3</v>
      </c>
      <c r="J199" s="15">
        <f t="shared" ref="J199:J262" si="27">1000*C$6/-G199</f>
        <v>-0.57612858610621132</v>
      </c>
      <c r="K199" s="17">
        <f t="shared" ref="K199:K262" si="28">1000*C$6/H199</f>
        <v>0.38079409515000001</v>
      </c>
      <c r="L199" s="17">
        <f t="shared" ref="L199:L262" si="29">SQRT(I199^2+(J199+K199)^2)</f>
        <v>0.19534842666775343</v>
      </c>
      <c r="M199" s="17">
        <f t="shared" ref="M199:M262" si="30">1000*C$6/(L199*1000)</f>
        <v>3.5833408640170559</v>
      </c>
      <c r="N199" s="14">
        <f t="shared" ref="N199:N262" si="31">DEGREES(ATAN((J199+K199)/I199))</f>
        <v>-89.315616032241977</v>
      </c>
    </row>
    <row r="200" spans="6:14">
      <c r="F200" s="16">
        <f>Zcoupled!$F199</f>
        <v>882</v>
      </c>
      <c r="G200" s="14">
        <f t="shared" si="24"/>
        <v>1219.1533200000001</v>
      </c>
      <c r="H200" s="19">
        <f t="shared" si="25"/>
        <v>1832.0112010777007</v>
      </c>
      <c r="I200" s="27">
        <f t="shared" si="26"/>
        <v>2.3333333333333335E-3</v>
      </c>
      <c r="J200" s="15">
        <f t="shared" si="27"/>
        <v>-0.57416896506503379</v>
      </c>
      <c r="K200" s="17">
        <f t="shared" si="28"/>
        <v>0.38209373369999994</v>
      </c>
      <c r="L200" s="17">
        <f t="shared" si="29"/>
        <v>0.19208940352964743</v>
      </c>
      <c r="M200" s="17">
        <f t="shared" si="30"/>
        <v>3.6441364652994026</v>
      </c>
      <c r="N200" s="14">
        <f t="shared" si="31"/>
        <v>-89.304004085183067</v>
      </c>
    </row>
    <row r="201" spans="6:14">
      <c r="F201" s="16">
        <f>Zcoupled!$F200</f>
        <v>885</v>
      </c>
      <c r="G201" s="14">
        <f t="shared" si="24"/>
        <v>1223.3001000000002</v>
      </c>
      <c r="H201" s="19">
        <f t="shared" si="25"/>
        <v>1825.8009936164201</v>
      </c>
      <c r="I201" s="27">
        <f t="shared" si="26"/>
        <v>2.3333333333333335E-3</v>
      </c>
      <c r="J201" s="15">
        <f t="shared" si="27"/>
        <v>-0.57222262959023706</v>
      </c>
      <c r="K201" s="17">
        <f t="shared" si="28"/>
        <v>0.38339337224999998</v>
      </c>
      <c r="L201" s="17">
        <f t="shared" si="29"/>
        <v>0.18884367310585209</v>
      </c>
      <c r="M201" s="17">
        <f t="shared" si="30"/>
        <v>3.7067696708463758</v>
      </c>
      <c r="N201" s="14">
        <f t="shared" si="31"/>
        <v>-89.292041126193155</v>
      </c>
    </row>
    <row r="202" spans="6:14">
      <c r="F202" s="16">
        <f>Zcoupled!$F201</f>
        <v>888</v>
      </c>
      <c r="G202" s="14">
        <f t="shared" si="24"/>
        <v>1227.44688</v>
      </c>
      <c r="H202" s="19">
        <f t="shared" si="25"/>
        <v>1819.6327470163644</v>
      </c>
      <c r="I202" s="27">
        <f t="shared" si="26"/>
        <v>2.3333333333333335E-3</v>
      </c>
      <c r="J202" s="15">
        <f t="shared" si="27"/>
        <v>-0.57028944503081058</v>
      </c>
      <c r="K202" s="17">
        <f t="shared" si="28"/>
        <v>0.38469301080000001</v>
      </c>
      <c r="L202" s="17">
        <f t="shared" si="29"/>
        <v>0.18561110107866943</v>
      </c>
      <c r="M202" s="17">
        <f t="shared" si="30"/>
        <v>3.7713261541577294</v>
      </c>
      <c r="N202" s="14">
        <f t="shared" si="31"/>
        <v>-89.279710788329922</v>
      </c>
    </row>
    <row r="203" spans="6:14">
      <c r="F203" s="16">
        <f>Zcoupled!$F202</f>
        <v>891</v>
      </c>
      <c r="G203" s="14">
        <f t="shared" si="24"/>
        <v>1231.59366</v>
      </c>
      <c r="H203" s="19">
        <f t="shared" si="25"/>
        <v>1813.506037430451</v>
      </c>
      <c r="I203" s="27">
        <f t="shared" si="26"/>
        <v>2.3333333333333335E-3</v>
      </c>
      <c r="J203" s="15">
        <f t="shared" si="27"/>
        <v>-0.56836927854922537</v>
      </c>
      <c r="K203" s="17">
        <f t="shared" si="28"/>
        <v>0.38599264934999999</v>
      </c>
      <c r="L203" s="17">
        <f t="shared" si="29"/>
        <v>0.18239155496490561</v>
      </c>
      <c r="M203" s="17">
        <f t="shared" si="30"/>
        <v>3.8378969910897935</v>
      </c>
      <c r="N203" s="14">
        <f t="shared" si="31"/>
        <v>-89.266995672434362</v>
      </c>
    </row>
    <row r="204" spans="6:14">
      <c r="F204" s="16">
        <f>Zcoupled!$F203</f>
        <v>894</v>
      </c>
      <c r="G204" s="14">
        <f t="shared" si="24"/>
        <v>1235.74044</v>
      </c>
      <c r="H204" s="19">
        <f t="shared" si="25"/>
        <v>1807.4204467008185</v>
      </c>
      <c r="I204" s="27">
        <f t="shared" si="26"/>
        <v>2.3333333333333335E-3</v>
      </c>
      <c r="J204" s="15">
        <f t="shared" si="27"/>
        <v>-0.56646199909100647</v>
      </c>
      <c r="K204" s="17">
        <f t="shared" si="28"/>
        <v>0.38729228789999998</v>
      </c>
      <c r="L204" s="17">
        <f t="shared" si="29"/>
        <v>0.17918490408712762</v>
      </c>
      <c r="M204" s="17">
        <f t="shared" si="30"/>
        <v>3.9065790925089821</v>
      </c>
      <c r="N204" s="14">
        <f t="shared" si="31"/>
        <v>-89.253877264448874</v>
      </c>
    </row>
    <row r="205" spans="6:14">
      <c r="F205" s="16">
        <f>Zcoupled!$F204</f>
        <v>897</v>
      </c>
      <c r="G205" s="14">
        <f t="shared" si="24"/>
        <v>1239.8872200000001</v>
      </c>
      <c r="H205" s="19">
        <f t="shared" si="25"/>
        <v>1801.3755622636922</v>
      </c>
      <c r="I205" s="27">
        <f t="shared" si="26"/>
        <v>2.3333333333333335E-3</v>
      </c>
      <c r="J205" s="15">
        <f t="shared" si="27"/>
        <v>-0.56456747735491619</v>
      </c>
      <c r="K205" s="17">
        <f t="shared" si="28"/>
        <v>0.38859192644999996</v>
      </c>
      <c r="L205" s="17">
        <f t="shared" si="29"/>
        <v>0.17599101954569502</v>
      </c>
      <c r="M205" s="17">
        <f t="shared" si="30"/>
        <v>3.9774756791965125</v>
      </c>
      <c r="N205" s="14">
        <f t="shared" si="31"/>
        <v>-89.240335844658958</v>
      </c>
    </row>
    <row r="206" spans="6:14">
      <c r="F206" s="16">
        <f>Zcoupled!$F205</f>
        <v>900</v>
      </c>
      <c r="G206" s="14">
        <f t="shared" si="24"/>
        <v>1244.0340000000001</v>
      </c>
      <c r="H206" s="19">
        <f t="shared" si="25"/>
        <v>1795.3709770561463</v>
      </c>
      <c r="I206" s="27">
        <f t="shared" si="26"/>
        <v>2.3333333333333335E-3</v>
      </c>
      <c r="J206" s="15">
        <f t="shared" si="27"/>
        <v>-0.56268558576373306</v>
      </c>
      <c r="K206" s="17">
        <f t="shared" si="28"/>
        <v>0.389891565</v>
      </c>
      <c r="L206" s="17">
        <f t="shared" si="29"/>
        <v>0.17280977419157129</v>
      </c>
      <c r="M206" s="17">
        <f t="shared" si="30"/>
        <v>4.0506968038972309</v>
      </c>
      <c r="N206" s="14">
        <f t="shared" si="31"/>
        <v>-89.22635038792356</v>
      </c>
    </row>
    <row r="207" spans="6:14">
      <c r="F207" s="16">
        <f>Zcoupled!$F206</f>
        <v>903</v>
      </c>
      <c r="G207" s="14">
        <f t="shared" si="24"/>
        <v>1248.1807800000001</v>
      </c>
      <c r="H207" s="19">
        <f t="shared" si="25"/>
        <v>1789.4062894247309</v>
      </c>
      <c r="I207" s="27">
        <f t="shared" si="26"/>
        <v>2.3333333333333335E-3</v>
      </c>
      <c r="J207" s="15">
        <f t="shared" si="27"/>
        <v>-0.56081619843561437</v>
      </c>
      <c r="K207" s="17">
        <f t="shared" si="28"/>
        <v>0.39119120354999992</v>
      </c>
      <c r="L207" s="17">
        <f t="shared" si="29"/>
        <v>0.16964104259992382</v>
      </c>
      <c r="M207" s="17">
        <f t="shared" si="30"/>
        <v>4.1263599260637553</v>
      </c>
      <c r="N207" s="14">
        <f t="shared" si="31"/>
        <v>-89.211898453831722</v>
      </c>
    </row>
    <row r="208" spans="6:14">
      <c r="F208" s="16">
        <f>Zcoupled!$F207</f>
        <v>906</v>
      </c>
      <c r="G208" s="14">
        <f t="shared" si="24"/>
        <v>1252.3275599999999</v>
      </c>
      <c r="H208" s="19">
        <f t="shared" si="25"/>
        <v>1783.4811030359069</v>
      </c>
      <c r="I208" s="27">
        <f t="shared" si="26"/>
        <v>2.3333333333333335E-3</v>
      </c>
      <c r="J208" s="15">
        <f t="shared" si="27"/>
        <v>-0.55895919115602632</v>
      </c>
      <c r="K208" s="17">
        <f t="shared" si="28"/>
        <v>0.39249084210000001</v>
      </c>
      <c r="L208" s="17">
        <f t="shared" si="29"/>
        <v>0.16648470104452079</v>
      </c>
      <c r="M208" s="17">
        <f t="shared" si="30"/>
        <v>4.2045905456070001</v>
      </c>
      <c r="N208" s="14">
        <f t="shared" si="31"/>
        <v>-89.196956065579698</v>
      </c>
    </row>
    <row r="209" spans="6:14">
      <c r="F209" s="16">
        <f>Zcoupled!$F208</f>
        <v>909</v>
      </c>
      <c r="G209" s="14">
        <f t="shared" si="24"/>
        <v>1256.47434</v>
      </c>
      <c r="H209" s="19">
        <f t="shared" si="25"/>
        <v>1777.595026788264</v>
      </c>
      <c r="I209" s="27">
        <f t="shared" si="26"/>
        <v>2.3333333333333335E-3</v>
      </c>
      <c r="J209" s="15">
        <f t="shared" si="27"/>
        <v>-0.5571144413502308</v>
      </c>
      <c r="K209" s="17">
        <f t="shared" si="28"/>
        <v>0.39379048064999994</v>
      </c>
      <c r="L209" s="17">
        <f t="shared" si="29"/>
        <v>0.16334062747294378</v>
      </c>
      <c r="M209" s="17">
        <f t="shared" si="30"/>
        <v>4.2855229028427111</v>
      </c>
      <c r="N209" s="14">
        <f t="shared" si="31"/>
        <v>-89.181497576193095</v>
      </c>
    </row>
    <row r="210" spans="6:14">
      <c r="F210" s="16">
        <f>Zcoupled!$F209</f>
        <v>912</v>
      </c>
      <c r="G210" s="14">
        <f t="shared" si="24"/>
        <v>1260.62112</v>
      </c>
      <c r="H210" s="19">
        <f t="shared" si="25"/>
        <v>1771.7476747264602</v>
      </c>
      <c r="I210" s="27">
        <f t="shared" si="26"/>
        <v>2.3333333333333335E-3</v>
      </c>
      <c r="J210" s="15">
        <f t="shared" si="27"/>
        <v>-0.55528182805631554</v>
      </c>
      <c r="K210" s="17">
        <f t="shared" si="28"/>
        <v>0.39509011919999998</v>
      </c>
      <c r="L210" s="17">
        <f t="shared" si="29"/>
        <v>0.16020870148263175</v>
      </c>
      <c r="M210" s="17">
        <f t="shared" si="30"/>
        <v>4.3693007528426113</v>
      </c>
      <c r="N210" s="14">
        <f t="shared" si="31"/>
        <v>-89.165495520524502</v>
      </c>
    </row>
    <row r="211" spans="6:14">
      <c r="F211" s="16">
        <f>Zcoupled!$F210</f>
        <v>915</v>
      </c>
      <c r="G211" s="14">
        <f t="shared" si="24"/>
        <v>1264.7679000000001</v>
      </c>
      <c r="H211" s="19">
        <f t="shared" si="25"/>
        <v>1765.9386659568652</v>
      </c>
      <c r="I211" s="27">
        <f t="shared" si="26"/>
        <v>2.3333333333333335E-3</v>
      </c>
      <c r="J211" s="15">
        <f t="shared" si="27"/>
        <v>-0.55346123189875385</v>
      </c>
      <c r="K211" s="17">
        <f t="shared" si="28"/>
        <v>0.39638975775000002</v>
      </c>
      <c r="L211" s="17">
        <f t="shared" si="29"/>
        <v>0.15708880429778274</v>
      </c>
      <c r="M211" s="17">
        <f t="shared" si="30"/>
        <v>4.4560782235827379</v>
      </c>
      <c r="N211" s="14">
        <f t="shared" si="31"/>
        <v>-89.148920451230538</v>
      </c>
    </row>
    <row r="212" spans="6:14">
      <c r="F212" s="16">
        <f>Zcoupled!$F211</f>
        <v>918</v>
      </c>
      <c r="G212" s="14">
        <f t="shared" si="24"/>
        <v>1268.9146800000001</v>
      </c>
      <c r="H212" s="19">
        <f t="shared" si="25"/>
        <v>1760.1676245648496</v>
      </c>
      <c r="I212" s="27">
        <f t="shared" si="26"/>
        <v>2.3333333333333335E-3</v>
      </c>
      <c r="J212" s="15">
        <f t="shared" si="27"/>
        <v>-0.55165253506248346</v>
      </c>
      <c r="K212" s="17">
        <f t="shared" si="28"/>
        <v>0.39768939629999994</v>
      </c>
      <c r="L212" s="17">
        <f t="shared" si="29"/>
        <v>0.15398081874714201</v>
      </c>
      <c r="M212" s="17">
        <f t="shared" si="30"/>
        <v>4.546020768661438</v>
      </c>
      <c r="N212" s="14">
        <f t="shared" si="31"/>
        <v>-89.131740756667824</v>
      </c>
    </row>
    <row r="213" spans="6:14">
      <c r="F213" s="16">
        <f>Zcoupled!$F212</f>
        <v>921</v>
      </c>
      <c r="G213" s="14">
        <f t="shared" si="24"/>
        <v>1273.0614600000001</v>
      </c>
      <c r="H213" s="19">
        <f t="shared" si="25"/>
        <v>1754.4341795336934</v>
      </c>
      <c r="I213" s="27">
        <f t="shared" si="26"/>
        <v>2.3333333333333335E-3</v>
      </c>
      <c r="J213" s="15">
        <f t="shared" si="27"/>
        <v>-0.54985562126749166</v>
      </c>
      <c r="K213" s="17">
        <f t="shared" si="28"/>
        <v>0.39898903485000003</v>
      </c>
      <c r="L213" s="17">
        <f t="shared" si="29"/>
        <v>0.15088462924271284</v>
      </c>
      <c r="M213" s="17">
        <f t="shared" si="30"/>
        <v>4.6393062269714749</v>
      </c>
      <c r="N213" s="14">
        <f t="shared" si="31"/>
        <v>-89.113922458339431</v>
      </c>
    </row>
    <row r="214" spans="6:14">
      <c r="F214" s="16">
        <f>Zcoupled!$F213</f>
        <v>924</v>
      </c>
      <c r="G214" s="14">
        <f t="shared" si="24"/>
        <v>1277.2082399999999</v>
      </c>
      <c r="H214" s="19">
        <f t="shared" si="25"/>
        <v>1748.7379646650777</v>
      </c>
      <c r="I214" s="27">
        <f t="shared" si="26"/>
        <v>2.3333333333333335E-3</v>
      </c>
      <c r="J214" s="15">
        <f t="shared" si="27"/>
        <v>-0.54807037574389594</v>
      </c>
      <c r="K214" s="17">
        <f t="shared" si="28"/>
        <v>0.40028867339999996</v>
      </c>
      <c r="L214" s="17">
        <f t="shared" si="29"/>
        <v>0.14780012175943671</v>
      </c>
      <c r="M214" s="17">
        <f t="shared" si="30"/>
        <v>4.7361260035992263</v>
      </c>
      <c r="N214" s="14">
        <f t="shared" si="31"/>
        <v>-89.095428985161831</v>
      </c>
    </row>
    <row r="215" spans="6:14">
      <c r="F215" s="16">
        <f>Zcoupled!$F214</f>
        <v>927</v>
      </c>
      <c r="G215" s="14">
        <f t="shared" si="24"/>
        <v>1281.35502</v>
      </c>
      <c r="H215" s="19">
        <f t="shared" si="25"/>
        <v>1743.0786185011129</v>
      </c>
      <c r="I215" s="27">
        <f t="shared" si="26"/>
        <v>2.3333333333333335E-3</v>
      </c>
      <c r="J215" s="15">
        <f t="shared" si="27"/>
        <v>-0.54629668520750796</v>
      </c>
      <c r="K215" s="17">
        <f t="shared" si="28"/>
        <v>0.40158831195</v>
      </c>
      <c r="L215" s="17">
        <f t="shared" si="29"/>
        <v>0.14472718381589095</v>
      </c>
      <c r="M215" s="17">
        <f t="shared" si="30"/>
        <v>4.8366863884429456</v>
      </c>
      <c r="N215" s="14">
        <f t="shared" si="31"/>
        <v>-89.076220921397734</v>
      </c>
    </row>
    <row r="216" spans="6:14">
      <c r="F216" s="16">
        <f>Zcoupled!$F215</f>
        <v>930</v>
      </c>
      <c r="G216" s="14">
        <f t="shared" si="24"/>
        <v>1285.5018</v>
      </c>
      <c r="H216" s="19">
        <f t="shared" si="25"/>
        <v>1737.4557842478837</v>
      </c>
      <c r="I216" s="27">
        <f t="shared" si="26"/>
        <v>2.3333333333333335E-3</v>
      </c>
      <c r="J216" s="15">
        <f t="shared" si="27"/>
        <v>-0.54453443783587074</v>
      </c>
      <c r="K216" s="17">
        <f t="shared" si="28"/>
        <v>0.40288795049999998</v>
      </c>
      <c r="L216" s="17">
        <f t="shared" si="29"/>
        <v>0.14166570445607307</v>
      </c>
      <c r="M216" s="17">
        <f t="shared" si="30"/>
        <v>4.9412100316562659</v>
      </c>
      <c r="N216" s="14">
        <f t="shared" si="31"/>
        <v>-89.056255724600021</v>
      </c>
    </row>
    <row r="217" spans="6:14">
      <c r="F217" s="16">
        <f>Zcoupled!$F216</f>
        <v>933</v>
      </c>
      <c r="G217" s="14">
        <f t="shared" si="24"/>
        <v>1289.64858</v>
      </c>
      <c r="H217" s="19">
        <f t="shared" si="25"/>
        <v>1731.8691097004628</v>
      </c>
      <c r="I217" s="27">
        <f t="shared" si="26"/>
        <v>2.3333333333333335E-3</v>
      </c>
      <c r="J217" s="15">
        <f t="shared" si="27"/>
        <v>-0.54278352324475865</v>
      </c>
      <c r="K217" s="17">
        <f t="shared" si="28"/>
        <v>0.40418758904999996</v>
      </c>
      <c r="L217" s="17">
        <f t="shared" si="29"/>
        <v>0.13861557423234347</v>
      </c>
      <c r="M217" s="17">
        <f t="shared" si="30"/>
        <v>5.0499375981134698</v>
      </c>
      <c r="N217" s="14">
        <f t="shared" si="31"/>
        <v>-89.035487409320609</v>
      </c>
    </row>
    <row r="218" spans="6:14">
      <c r="F218" s="16">
        <f>Zcoupled!$F217</f>
        <v>936</v>
      </c>
      <c r="G218" s="14">
        <f t="shared" si="24"/>
        <v>1293.7953600000001</v>
      </c>
      <c r="H218" s="19">
        <f t="shared" si="25"/>
        <v>1726.3182471693717</v>
      </c>
      <c r="I218" s="27">
        <f t="shared" si="26"/>
        <v>2.3333333333333335E-3</v>
      </c>
      <c r="J218" s="15">
        <f t="shared" si="27"/>
        <v>-0.54104383246512799</v>
      </c>
      <c r="K218" s="17">
        <f t="shared" si="28"/>
        <v>0.40548722759999994</v>
      </c>
      <c r="L218" s="17">
        <f t="shared" si="29"/>
        <v>0.13557668518961843</v>
      </c>
      <c r="M218" s="17">
        <f t="shared" si="30"/>
        <v>5.1631296267568088</v>
      </c>
      <c r="N218" s="14">
        <f t="shared" si="31"/>
        <v>-89.013866191636609</v>
      </c>
    </row>
    <row r="219" spans="6:14">
      <c r="F219" s="16">
        <f>Zcoupled!$F218</f>
        <v>939</v>
      </c>
      <c r="G219" s="14">
        <f t="shared" si="24"/>
        <v>1297.9421400000001</v>
      </c>
      <c r="H219" s="19">
        <f t="shared" si="25"/>
        <v>1720.8028534084472</v>
      </c>
      <c r="I219" s="27">
        <f t="shared" si="26"/>
        <v>2.3333333333333335E-3</v>
      </c>
      <c r="J219" s="15">
        <f t="shared" si="27"/>
        <v>-0.53931525792051094</v>
      </c>
      <c r="K219" s="17">
        <f t="shared" si="28"/>
        <v>0.40678686614999998</v>
      </c>
      <c r="L219" s="17">
        <f t="shared" si="29"/>
        <v>0.1325489308509219</v>
      </c>
      <c r="M219" s="17">
        <f t="shared" si="30"/>
        <v>5.2810686250445258</v>
      </c>
      <c r="N219" s="14">
        <f t="shared" si="31"/>
        <v>-88.991338088712297</v>
      </c>
    </row>
    <row r="220" spans="6:14">
      <c r="F220" s="16">
        <f>Zcoupled!$F219</f>
        <v>942</v>
      </c>
      <c r="G220" s="14">
        <f t="shared" si="24"/>
        <v>1302.0889200000001</v>
      </c>
      <c r="H220" s="19">
        <f t="shared" si="25"/>
        <v>1715.3225895440887</v>
      </c>
      <c r="I220" s="27">
        <f t="shared" si="26"/>
        <v>2.3333333333333335E-3</v>
      </c>
      <c r="J220" s="15">
        <f t="shared" si="27"/>
        <v>-0.53759769340484054</v>
      </c>
      <c r="K220" s="17">
        <f t="shared" si="28"/>
        <v>0.40808650470000002</v>
      </c>
      <c r="L220" s="17">
        <f t="shared" si="29"/>
        <v>0.12953220620442335</v>
      </c>
      <c r="M220" s="17">
        <f t="shared" si="30"/>
        <v>5.404061433920794</v>
      </c>
      <c r="N220" s="14">
        <f t="shared" si="31"/>
        <v>-88.967844466619255</v>
      </c>
    </row>
    <row r="221" spans="6:14">
      <c r="F221" s="16">
        <f>Zcoupled!$F220</f>
        <v>945</v>
      </c>
      <c r="G221" s="14">
        <f t="shared" si="24"/>
        <v>1306.2357</v>
      </c>
      <c r="H221" s="19">
        <f t="shared" si="25"/>
        <v>1709.8771210058537</v>
      </c>
      <c r="I221" s="27">
        <f t="shared" si="26"/>
        <v>2.3333333333333335E-3</v>
      </c>
      <c r="J221" s="15">
        <f t="shared" si="27"/>
        <v>-0.53589103406069827</v>
      </c>
      <c r="K221" s="17">
        <f t="shared" si="28"/>
        <v>0.40938614325</v>
      </c>
      <c r="L221" s="17">
        <f t="shared" si="29"/>
        <v>0.12652640769211435</v>
      </c>
      <c r="M221" s="17">
        <f t="shared" si="30"/>
        <v>5.5324419049607378</v>
      </c>
      <c r="N221" s="14">
        <f t="shared" si="31"/>
        <v>-88.943321528444017</v>
      </c>
    </row>
    <row r="222" spans="6:14">
      <c r="F222" s="16">
        <f>Zcoupled!$F221</f>
        <v>948</v>
      </c>
      <c r="G222" s="14">
        <f t="shared" si="24"/>
        <v>1310.38248</v>
      </c>
      <c r="H222" s="19">
        <f t="shared" si="25"/>
        <v>1704.4661174583669</v>
      </c>
      <c r="I222" s="27">
        <f t="shared" si="26"/>
        <v>2.3333333333333335E-3</v>
      </c>
      <c r="J222" s="15">
        <f t="shared" si="27"/>
        <v>-0.53419517635797453</v>
      </c>
      <c r="K222" s="17">
        <f t="shared" si="28"/>
        <v>0.41068578179999998</v>
      </c>
      <c r="L222" s="17">
        <f t="shared" si="29"/>
        <v>0.12353143320030686</v>
      </c>
      <c r="M222" s="17">
        <f t="shared" si="30"/>
        <v>5.6665739388366552</v>
      </c>
      <c r="N222" s="14">
        <f t="shared" si="31"/>
        <v>-88.917699733277928</v>
      </c>
    </row>
    <row r="223" spans="6:14">
      <c r="F223" s="16">
        <f>Zcoupled!$F222</f>
        <v>951</v>
      </c>
      <c r="G223" s="14">
        <f t="shared" si="24"/>
        <v>1314.52926</v>
      </c>
      <c r="H223" s="19">
        <f t="shared" si="25"/>
        <v>1699.0892527345236</v>
      </c>
      <c r="I223" s="27">
        <f t="shared" si="26"/>
        <v>2.3333333333333335E-3</v>
      </c>
      <c r="J223" s="15">
        <f t="shared" si="27"/>
        <v>-0.53251001807293352</v>
      </c>
      <c r="K223" s="17">
        <f t="shared" si="28"/>
        <v>0.41198542034999996</v>
      </c>
      <c r="L223" s="17">
        <f t="shared" si="29"/>
        <v>0.12054718205217162</v>
      </c>
      <c r="M223" s="17">
        <f t="shared" si="30"/>
        <v>5.806854943295539</v>
      </c>
      <c r="N223" s="14">
        <f t="shared" si="31"/>
        <v>-88.890903134952296</v>
      </c>
    </row>
    <row r="224" spans="6:14">
      <c r="F224" s="16">
        <f>Zcoupled!$F223</f>
        <v>954</v>
      </c>
      <c r="G224" s="14">
        <f t="shared" si="24"/>
        <v>1318.6760400000001</v>
      </c>
      <c r="H224" s="19">
        <f t="shared" si="25"/>
        <v>1693.7462047699494</v>
      </c>
      <c r="I224" s="27">
        <f t="shared" si="26"/>
        <v>2.3333333333333335E-3</v>
      </c>
      <c r="J224" s="15">
        <f t="shared" si="27"/>
        <v>-0.53083545826767276</v>
      </c>
      <c r="K224" s="17">
        <f t="shared" si="28"/>
        <v>0.4132850589</v>
      </c>
      <c r="L224" s="17">
        <f t="shared" si="29"/>
        <v>0.11757355500257617</v>
      </c>
      <c r="M224" s="17">
        <f t="shared" si="30"/>
        <v>5.9537197797979502</v>
      </c>
      <c r="N224" s="14">
        <f t="shared" si="31"/>
        <v>-88.862848627282602</v>
      </c>
    </row>
    <row r="225" spans="6:14">
      <c r="F225" s="16">
        <f>Zcoupled!$F224</f>
        <v>957</v>
      </c>
      <c r="G225" s="14">
        <f t="shared" si="24"/>
        <v>1322.8228200000001</v>
      </c>
      <c r="H225" s="19">
        <f t="shared" si="25"/>
        <v>1688.4366555386957</v>
      </c>
      <c r="I225" s="27">
        <f t="shared" si="26"/>
        <v>2.3333333333333335E-3</v>
      </c>
      <c r="J225" s="15">
        <f t="shared" si="27"/>
        <v>-0.52917139726996842</v>
      </c>
      <c r="K225" s="17">
        <f t="shared" si="28"/>
        <v>0.41458469744999998</v>
      </c>
      <c r="L225" s="17">
        <f t="shared" si="29"/>
        <v>0.11461045423553648</v>
      </c>
      <c r="M225" s="17">
        <f t="shared" si="30"/>
        <v>6.1076452813058983</v>
      </c>
      <c r="N225" s="14">
        <f t="shared" si="31"/>
        <v>-88.833445080031595</v>
      </c>
    </row>
    <row r="226" spans="6:14">
      <c r="F226" s="16">
        <f>Zcoupled!$F225</f>
        <v>960</v>
      </c>
      <c r="G226" s="14">
        <f t="shared" si="24"/>
        <v>1326.9696000000001</v>
      </c>
      <c r="H226" s="19">
        <f t="shared" si="25"/>
        <v>1683.1602909901374</v>
      </c>
      <c r="I226" s="27">
        <f t="shared" si="26"/>
        <v>2.3333333333333335E-3</v>
      </c>
      <c r="J226" s="15">
        <f t="shared" si="27"/>
        <v>-0.52751773665349977</v>
      </c>
      <c r="K226" s="17">
        <f t="shared" si="28"/>
        <v>0.41588433599999997</v>
      </c>
      <c r="L226" s="17">
        <f t="shared" si="29"/>
        <v>0.1116577833646596</v>
      </c>
      <c r="M226" s="17">
        <f t="shared" si="30"/>
        <v>6.2691554400098761</v>
      </c>
      <c r="N226" s="14">
        <f t="shared" si="31"/>
        <v>-88.802592346677571</v>
      </c>
    </row>
    <row r="227" spans="6:14">
      <c r="F227" s="16">
        <f>Zcoupled!$F226</f>
        <v>963</v>
      </c>
      <c r="G227" s="14">
        <f t="shared" si="24"/>
        <v>1331.1163799999999</v>
      </c>
      <c r="H227" s="19">
        <f t="shared" si="25"/>
        <v>1677.916800987053</v>
      </c>
      <c r="I227" s="27">
        <f t="shared" si="26"/>
        <v>2.3333333333333335E-3</v>
      </c>
      <c r="J227" s="15">
        <f t="shared" si="27"/>
        <v>-0.52587437921844227</v>
      </c>
      <c r="K227" s="17">
        <f t="shared" si="28"/>
        <v>0.41718397454999995</v>
      </c>
      <c r="L227" s="17">
        <f t="shared" si="29"/>
        <v>0.10871544743703257</v>
      </c>
      <c r="M227" s="17">
        <f t="shared" si="30"/>
        <v>6.4388273838033587</v>
      </c>
      <c r="N227" s="14">
        <f t="shared" si="31"/>
        <v>-88.770180121239576</v>
      </c>
    </row>
    <row r="228" spans="6:14">
      <c r="F228" s="16">
        <f>Zcoupled!$F227</f>
        <v>966</v>
      </c>
      <c r="G228" s="14">
        <f t="shared" si="24"/>
        <v>1335.26316</v>
      </c>
      <c r="H228" s="19">
        <f t="shared" si="25"/>
        <v>1672.705879244857</v>
      </c>
      <c r="I228" s="27">
        <f t="shared" si="26"/>
        <v>2.3333333333333335E-3</v>
      </c>
      <c r="J228" s="15">
        <f t="shared" si="27"/>
        <v>-0.5242412289724222</v>
      </c>
      <c r="K228" s="17">
        <f t="shared" si="28"/>
        <v>0.41848361309999998</v>
      </c>
      <c r="L228" s="17">
        <f t="shared" si="29"/>
        <v>0.1057833529411091</v>
      </c>
      <c r="M228" s="17">
        <f t="shared" si="30"/>
        <v>6.6172982850118078</v>
      </c>
      <c r="N228" s="14">
        <f t="shared" si="31"/>
        <v>-88.736086616678108</v>
      </c>
    </row>
    <row r="229" spans="6:14">
      <c r="F229" s="16">
        <f>Zcoupled!$F228</f>
        <v>969</v>
      </c>
      <c r="G229" s="14">
        <f t="shared" si="24"/>
        <v>1339.40994</v>
      </c>
      <c r="H229" s="19">
        <f t="shared" si="25"/>
        <v>1667.5272232719624</v>
      </c>
      <c r="I229" s="27">
        <f t="shared" si="26"/>
        <v>2.3333333333333335E-3</v>
      </c>
      <c r="J229" s="15">
        <f t="shared" si="27"/>
        <v>-0.5226181911118265</v>
      </c>
      <c r="K229" s="17">
        <f t="shared" si="28"/>
        <v>0.41978325165000002</v>
      </c>
      <c r="L229" s="17">
        <f t="shared" si="29"/>
        <v>0.10286140781926895</v>
      </c>
      <c r="M229" s="17">
        <f t="shared" si="30"/>
        <v>6.8052733755105139</v>
      </c>
      <c r="N229" s="14">
        <f t="shared" si="31"/>
        <v>-88.700177031520894</v>
      </c>
    </row>
    <row r="230" spans="6:14">
      <c r="F230" s="16">
        <f>Zcoupled!$F229</f>
        <v>972</v>
      </c>
      <c r="G230" s="14">
        <f t="shared" si="24"/>
        <v>1343.55672</v>
      </c>
      <c r="H230" s="19">
        <f t="shared" si="25"/>
        <v>1662.3805343112467</v>
      </c>
      <c r="I230" s="27">
        <f t="shared" si="26"/>
        <v>2.3333333333333335E-3</v>
      </c>
      <c r="J230" s="15">
        <f t="shared" si="27"/>
        <v>-0.52100517200345664</v>
      </c>
      <c r="K230" s="17">
        <f t="shared" si="28"/>
        <v>0.4210828902</v>
      </c>
      <c r="L230" s="17">
        <f t="shared" si="29"/>
        <v>9.994952148586729E-2</v>
      </c>
      <c r="M230" s="17">
        <f t="shared" si="30"/>
        <v>7.0035352805463793</v>
      </c>
      <c r="N230" s="14">
        <f t="shared" si="31"/>
        <v>-88.662301764044315</v>
      </c>
    </row>
    <row r="231" spans="6:14">
      <c r="F231" s="16">
        <f>Zcoupled!$F230</f>
        <v>975</v>
      </c>
      <c r="G231" s="14">
        <f t="shared" si="24"/>
        <v>1347.7035000000001</v>
      </c>
      <c r="H231" s="19">
        <f t="shared" si="25"/>
        <v>1657.2655172825966</v>
      </c>
      <c r="I231" s="27">
        <f t="shared" si="26"/>
        <v>2.3333333333333335E-3</v>
      </c>
      <c r="J231" s="15">
        <f t="shared" si="27"/>
        <v>-0.51940207916652292</v>
      </c>
      <c r="K231" s="17">
        <f t="shared" si="28"/>
        <v>0.42238252874999999</v>
      </c>
      <c r="L231" s="17">
        <f t="shared" si="29"/>
        <v>9.7047604851787456E-2</v>
      </c>
      <c r="M231" s="17">
        <f t="shared" si="30"/>
        <v>7.2129549314385493</v>
      </c>
      <c r="N231" s="14">
        <f t="shared" si="31"/>
        <v>-88.622294324166035</v>
      </c>
    </row>
    <row r="232" spans="6:14">
      <c r="F232" s="16">
        <f>Zcoupled!$F231</f>
        <v>978</v>
      </c>
      <c r="G232" s="14">
        <f t="shared" si="24"/>
        <v>1351.8502800000001</v>
      </c>
      <c r="H232" s="19">
        <f t="shared" si="25"/>
        <v>1652.1818807265151</v>
      </c>
      <c r="I232" s="27">
        <f t="shared" si="26"/>
        <v>2.3333333333333335E-3</v>
      </c>
      <c r="J232" s="15">
        <f t="shared" si="27"/>
        <v>-0.51780882125496908</v>
      </c>
      <c r="K232" s="17">
        <f t="shared" si="28"/>
        <v>0.42368216729999997</v>
      </c>
      <c r="L232" s="17">
        <f t="shared" si="29"/>
        <v>9.4155570356739632E-2</v>
      </c>
      <c r="M232" s="17">
        <f t="shared" si="30"/>
        <v>7.4345043776785342</v>
      </c>
      <c r="N232" s="14">
        <f t="shared" si="31"/>
        <v>-88.579968881632269</v>
      </c>
    </row>
    <row r="233" spans="6:14">
      <c r="F233" s="16">
        <f>Zcoupled!$F232</f>
        <v>981</v>
      </c>
      <c r="G233" s="14">
        <f t="shared" si="24"/>
        <v>1355.9970600000001</v>
      </c>
      <c r="H233" s="19">
        <f t="shared" si="25"/>
        <v>1647.1293367487581</v>
      </c>
      <c r="I233" s="27">
        <f t="shared" si="26"/>
        <v>2.3333333333333335E-3</v>
      </c>
      <c r="J233" s="15">
        <f t="shared" si="27"/>
        <v>-0.51622530804012212</v>
      </c>
      <c r="K233" s="17">
        <f t="shared" si="28"/>
        <v>0.42498180585000001</v>
      </c>
      <c r="L233" s="17">
        <f t="shared" si="29"/>
        <v>9.1273332010852248E-2</v>
      </c>
      <c r="M233" s="17">
        <f t="shared" si="30"/>
        <v>7.669271895505811</v>
      </c>
      <c r="N233" s="14">
        <f t="shared" si="31"/>
        <v>-88.535117374400443</v>
      </c>
    </row>
    <row r="234" spans="6:14">
      <c r="F234" s="16">
        <f>Zcoupled!$F233</f>
        <v>984</v>
      </c>
      <c r="G234" s="14">
        <f t="shared" si="24"/>
        <v>1360.14384</v>
      </c>
      <c r="H234" s="19">
        <f t="shared" si="25"/>
        <v>1642.1076009659878</v>
      </c>
      <c r="I234" s="27">
        <f t="shared" si="26"/>
        <v>2.3333333333333335E-3</v>
      </c>
      <c r="J234" s="15">
        <f t="shared" si="27"/>
        <v>-0.51465145039365834</v>
      </c>
      <c r="K234" s="17">
        <f t="shared" si="28"/>
        <v>0.42628144439999993</v>
      </c>
      <c r="L234" s="17">
        <f t="shared" si="29"/>
        <v>8.8400805447482592E-2</v>
      </c>
      <c r="M234" s="17">
        <f t="shared" si="30"/>
        <v>7.9184798877862939</v>
      </c>
      <c r="N234" s="14">
        <f t="shared" si="31"/>
        <v>-88.487506082364263</v>
      </c>
    </row>
    <row r="235" spans="6:14">
      <c r="F235" s="16">
        <f>Zcoupled!$F234</f>
        <v>987</v>
      </c>
      <c r="G235" s="14">
        <f t="shared" si="24"/>
        <v>1364.29062</v>
      </c>
      <c r="H235" s="19">
        <f t="shared" si="25"/>
        <v>1637.116392452413</v>
      </c>
      <c r="I235" s="27">
        <f t="shared" si="26"/>
        <v>2.3333333333333335E-3</v>
      </c>
      <c r="J235" s="15">
        <f t="shared" si="27"/>
        <v>-0.5130871602708813</v>
      </c>
      <c r="K235" s="17">
        <f t="shared" si="28"/>
        <v>0.42758108295000002</v>
      </c>
      <c r="L235" s="17">
        <f t="shared" si="29"/>
        <v>8.5537907989668371E-2</v>
      </c>
      <c r="M235" s="17">
        <f t="shared" si="30"/>
        <v>8.1835061956921944</v>
      </c>
      <c r="N235" s="14">
        <f t="shared" si="31"/>
        <v>-88.436871547452682</v>
      </c>
    </row>
    <row r="236" spans="6:14">
      <c r="F236" s="16">
        <f>Zcoupled!$F235</f>
        <v>990</v>
      </c>
      <c r="G236" s="14">
        <f t="shared" si="24"/>
        <v>1368.4374</v>
      </c>
      <c r="H236" s="19">
        <f t="shared" si="25"/>
        <v>1632.155433687406</v>
      </c>
      <c r="I236" s="27">
        <f t="shared" si="26"/>
        <v>2.3333333333333335E-3</v>
      </c>
      <c r="J236" s="15">
        <f t="shared" si="27"/>
        <v>-0.51153235069430281</v>
      </c>
      <c r="K236" s="17">
        <f t="shared" si="28"/>
        <v>0.42888072149999995</v>
      </c>
      <c r="L236" s="17">
        <f t="shared" si="29"/>
        <v>8.2684558733278485E-2</v>
      </c>
      <c r="M236" s="17">
        <f t="shared" si="30"/>
        <v>8.4659096054202845</v>
      </c>
      <c r="N236" s="14">
        <f t="shared" si="31"/>
        <v>-88.38291568989618</v>
      </c>
    </row>
    <row r="237" spans="6:14">
      <c r="F237" s="16">
        <f>Zcoupled!$F236</f>
        <v>993</v>
      </c>
      <c r="G237" s="14">
        <f t="shared" si="24"/>
        <v>1372.5841800000001</v>
      </c>
      <c r="H237" s="19">
        <f t="shared" si="25"/>
        <v>1627.2244505040603</v>
      </c>
      <c r="I237" s="27">
        <f t="shared" si="26"/>
        <v>2.3333333333333335E-3</v>
      </c>
      <c r="J237" s="15">
        <f t="shared" si="27"/>
        <v>-0.50998693573752252</v>
      </c>
      <c r="K237" s="17">
        <f t="shared" si="28"/>
        <v>0.43018036004999993</v>
      </c>
      <c r="L237" s="17">
        <f t="shared" si="29"/>
        <v>7.9840678650752436E-2</v>
      </c>
      <c r="M237" s="17">
        <f t="shared" si="30"/>
        <v>8.7674605455448873</v>
      </c>
      <c r="N237" s="14">
        <f t="shared" si="31"/>
        <v>-88.325299929677726</v>
      </c>
    </row>
    <row r="238" spans="6:14">
      <c r="F238" s="16">
        <f>Zcoupled!$F237</f>
        <v>996</v>
      </c>
      <c r="G238" s="14">
        <f t="shared" si="24"/>
        <v>1376.7309600000001</v>
      </c>
      <c r="H238" s="19">
        <f t="shared" si="25"/>
        <v>1622.3231720386866</v>
      </c>
      <c r="I238" s="27">
        <f t="shared" si="26"/>
        <v>2.3333333333333335E-3</v>
      </c>
      <c r="J238" s="15">
        <f t="shared" si="27"/>
        <v>-0.50845083050939743</v>
      </c>
      <c r="K238" s="17">
        <f t="shared" si="28"/>
        <v>0.43147999859999997</v>
      </c>
      <c r="L238" s="17">
        <f t="shared" si="29"/>
        <v>7.700619072041652E-2</v>
      </c>
      <c r="M238" s="17">
        <f t="shared" si="30"/>
        <v>9.0901782499729613</v>
      </c>
      <c r="N238" s="14">
        <f t="shared" si="31"/>
        <v>-88.263638068524699</v>
      </c>
    </row>
    <row r="239" spans="6:14">
      <c r="F239" s="16">
        <f>Zcoupled!$F238</f>
        <v>999</v>
      </c>
      <c r="G239" s="14">
        <f t="shared" si="24"/>
        <v>1380.8777400000001</v>
      </c>
      <c r="H239" s="19">
        <f t="shared" si="25"/>
        <v>1617.451330681213</v>
      </c>
      <c r="I239" s="27">
        <f t="shared" si="26"/>
        <v>2.3333333333333335E-3</v>
      </c>
      <c r="J239" s="15">
        <f t="shared" si="27"/>
        <v>-0.50692395113849831</v>
      </c>
      <c r="K239" s="17">
        <f t="shared" si="28"/>
        <v>0.43277963715000001</v>
      </c>
      <c r="L239" s="17">
        <f t="shared" si="29"/>
        <v>7.4181020087819419E-2</v>
      </c>
      <c r="M239" s="17">
        <f t="shared" si="30"/>
        <v>9.4363760321885959</v>
      </c>
      <c r="N239" s="14">
        <f t="shared" si="31"/>
        <v>-88.197487616562384</v>
      </c>
    </row>
    <row r="240" spans="6:14">
      <c r="F240" s="16">
        <f>Zcoupled!$F239</f>
        <v>1002</v>
      </c>
      <c r="G240" s="14">
        <f t="shared" si="24"/>
        <v>1385.0245199999999</v>
      </c>
      <c r="H240" s="19">
        <f t="shared" si="25"/>
        <v>1612.6086620264787</v>
      </c>
      <c r="I240" s="27">
        <f t="shared" si="26"/>
        <v>2.3333333333333335E-3</v>
      </c>
      <c r="J240" s="15">
        <f t="shared" si="27"/>
        <v>-0.5054062147578442</v>
      </c>
      <c r="K240" s="17">
        <f t="shared" si="28"/>
        <v>0.43407927570000004</v>
      </c>
      <c r="L240" s="17">
        <f t="shared" si="29"/>
        <v>7.1365094267476864E-2</v>
      </c>
      <c r="M240" s="17">
        <f t="shared" si="30"/>
        <v>9.8087168129617428</v>
      </c>
      <c r="N240" s="14">
        <f t="shared" si="31"/>
        <v>-88.12633915230802</v>
      </c>
    </row>
    <row r="241" spans="6:14">
      <c r="F241" s="16">
        <f>Zcoupled!$F240</f>
        <v>1005</v>
      </c>
      <c r="G241" s="14">
        <f t="shared" si="24"/>
        <v>1389.1713</v>
      </c>
      <c r="H241" s="19">
        <f t="shared" si="25"/>
        <v>1607.7949048263999</v>
      </c>
      <c r="I241" s="27">
        <f t="shared" si="26"/>
        <v>2.3333333333333335E-3</v>
      </c>
      <c r="J241" s="15">
        <f t="shared" si="27"/>
        <v>-0.50389753948991034</v>
      </c>
      <c r="K241" s="17">
        <f t="shared" si="28"/>
        <v>0.43537891424999992</v>
      </c>
      <c r="L241" s="17">
        <f t="shared" si="29"/>
        <v>6.8558343396057445E-2</v>
      </c>
      <c r="M241" s="17">
        <f t="shared" si="30"/>
        <v>10.210281715182964</v>
      </c>
      <c r="N241" s="14">
        <f t="shared" si="31"/>
        <v>-88.049603175540966</v>
      </c>
    </row>
    <row r="242" spans="6:14">
      <c r="F242" s="16">
        <f>Zcoupled!$F241</f>
        <v>1008</v>
      </c>
      <c r="G242" s="14">
        <f t="shared" si="24"/>
        <v>1393.31808</v>
      </c>
      <c r="H242" s="19">
        <f t="shared" si="25"/>
        <v>1603.0098009429878</v>
      </c>
      <c r="I242" s="27">
        <f t="shared" si="26"/>
        <v>2.3333333333333335E-3</v>
      </c>
      <c r="J242" s="15">
        <f t="shared" si="27"/>
        <v>-0.50239784443190461</v>
      </c>
      <c r="K242" s="17">
        <f t="shared" si="28"/>
        <v>0.43667855280000001</v>
      </c>
      <c r="L242" s="17">
        <f t="shared" si="29"/>
        <v>6.5760700551649912E-2</v>
      </c>
      <c r="M242" s="17">
        <f t="shared" si="30"/>
        <v>10.64465545725451</v>
      </c>
      <c r="N242" s="14">
        <f t="shared" si="31"/>
        <v>-87.966593735982983</v>
      </c>
    </row>
    <row r="243" spans="6:14">
      <c r="F243" s="16">
        <f>Zcoupled!$F242</f>
        <v>1011</v>
      </c>
      <c r="G243" s="14">
        <f t="shared" si="24"/>
        <v>1397.46486</v>
      </c>
      <c r="H243" s="19">
        <f t="shared" si="25"/>
        <v>1598.2530953022076</v>
      </c>
      <c r="I243" s="27">
        <f t="shared" si="26"/>
        <v>2.3333333333333335E-3</v>
      </c>
      <c r="J243" s="15">
        <f t="shared" si="27"/>
        <v>-0.5009070496413055</v>
      </c>
      <c r="K243" s="17">
        <f t="shared" si="28"/>
        <v>0.43797819134999993</v>
      </c>
      <c r="L243" s="17">
        <f t="shared" si="29"/>
        <v>6.2972102158746948E-2</v>
      </c>
      <c r="M243" s="17">
        <f t="shared" si="30"/>
        <v>11.116033545066728</v>
      </c>
      <c r="N243" s="14">
        <f t="shared" si="31"/>
        <v>-87.876507876472829</v>
      </c>
    </row>
    <row r="244" spans="6:14">
      <c r="F244" s="16">
        <f>Zcoupled!$F243</f>
        <v>1014</v>
      </c>
      <c r="G244" s="14">
        <f t="shared" si="24"/>
        <v>1401.6116400000001</v>
      </c>
      <c r="H244" s="19">
        <f t="shared" si="25"/>
        <v>1593.5245358486507</v>
      </c>
      <c r="I244" s="27">
        <f t="shared" si="26"/>
        <v>2.3333333333333335E-3</v>
      </c>
      <c r="J244" s="15">
        <f t="shared" si="27"/>
        <v>-0.4994250761216566</v>
      </c>
      <c r="K244" s="17">
        <f t="shared" si="28"/>
        <v>0.43927782989999997</v>
      </c>
      <c r="L244" s="17">
        <f t="shared" si="29"/>
        <v>6.0192488505568797E-2</v>
      </c>
      <c r="M244" s="17">
        <f t="shared" si="30"/>
        <v>11.629358037510585</v>
      </c>
      <c r="N244" s="14">
        <f t="shared" si="31"/>
        <v>-87.778399587359445</v>
      </c>
    </row>
    <row r="245" spans="6:14">
      <c r="F245" s="16">
        <f>Zcoupled!$F244</f>
        <v>1017</v>
      </c>
      <c r="G245" s="14">
        <f t="shared" si="24"/>
        <v>1405.7584200000001</v>
      </c>
      <c r="H245" s="19">
        <f t="shared" si="25"/>
        <v>1588.8238735010148</v>
      </c>
      <c r="I245" s="27">
        <f t="shared" si="26"/>
        <v>2.3333333333333335E-3</v>
      </c>
      <c r="J245" s="15">
        <f t="shared" si="27"/>
        <v>-0.49795184580861335</v>
      </c>
      <c r="K245" s="17">
        <f t="shared" si="28"/>
        <v>0.4405774684499999</v>
      </c>
      <c r="L245" s="17">
        <f t="shared" si="29"/>
        <v>5.7421804410284952E-2</v>
      </c>
      <c r="M245" s="17">
        <f t="shared" si="30"/>
        <v>12.190491176460164</v>
      </c>
      <c r="N245" s="14">
        <f t="shared" si="31"/>
        <v>-87.671146483752281</v>
      </c>
    </row>
    <row r="246" spans="6:14">
      <c r="F246" s="16">
        <f>Zcoupled!$F245</f>
        <v>1020</v>
      </c>
      <c r="G246" s="14">
        <f t="shared" si="24"/>
        <v>1409.9052000000001</v>
      </c>
      <c r="H246" s="19">
        <f t="shared" si="25"/>
        <v>1584.1508621083644</v>
      </c>
      <c r="I246" s="27">
        <f t="shared" si="26"/>
        <v>2.3333333333333335E-3</v>
      </c>
      <c r="J246" s="15">
        <f t="shared" si="27"/>
        <v>-0.49648728155623506</v>
      </c>
      <c r="K246" s="17">
        <f t="shared" si="28"/>
        <v>0.44187710699999999</v>
      </c>
      <c r="L246" s="17">
        <f t="shared" si="29"/>
        <v>5.466000008696404E-2</v>
      </c>
      <c r="M246" s="17">
        <f t="shared" si="30"/>
        <v>12.806439789357853</v>
      </c>
      <c r="N246" s="14">
        <f t="shared" si="31"/>
        <v>-87.553406719285036</v>
      </c>
    </row>
    <row r="247" spans="6:14">
      <c r="F247" s="16">
        <f>Zcoupled!$F246</f>
        <v>1023</v>
      </c>
      <c r="G247" s="14">
        <f t="shared" si="24"/>
        <v>1414.05198</v>
      </c>
      <c r="H247" s="19">
        <f t="shared" si="25"/>
        <v>1579.505258407167</v>
      </c>
      <c r="I247" s="27">
        <f t="shared" si="26"/>
        <v>2.3333333333333335E-3</v>
      </c>
      <c r="J247" s="15">
        <f t="shared" si="27"/>
        <v>-0.49503130712351889</v>
      </c>
      <c r="K247" s="17">
        <f t="shared" si="28"/>
        <v>0.44317674554999997</v>
      </c>
      <c r="L247" s="17">
        <f t="shared" si="29"/>
        <v>5.1907032282979826E-2</v>
      </c>
      <c r="M247" s="17">
        <f t="shared" si="30"/>
        <v>13.485648653227438</v>
      </c>
      <c r="N247" s="14">
        <f t="shared" si="31"/>
        <v>-87.423562630116749</v>
      </c>
    </row>
    <row r="248" spans="6:14">
      <c r="F248" s="16">
        <f>Zcoupled!$F247</f>
        <v>1026</v>
      </c>
      <c r="G248" s="14">
        <f t="shared" si="24"/>
        <v>1418.19876</v>
      </c>
      <c r="H248" s="19">
        <f t="shared" si="25"/>
        <v>1574.8868219790759</v>
      </c>
      <c r="I248" s="27">
        <f t="shared" si="26"/>
        <v>2.3333333333333335E-3</v>
      </c>
      <c r="J248" s="15">
        <f t="shared" si="27"/>
        <v>-0.49358384716116943</v>
      </c>
      <c r="K248" s="17">
        <f t="shared" si="28"/>
        <v>0.44447638409999995</v>
      </c>
      <c r="L248" s="17">
        <f t="shared" si="29"/>
        <v>4.91628657906409E-2</v>
      </c>
      <c r="M248" s="17">
        <f t="shared" si="30"/>
        <v>14.238388847813232</v>
      </c>
      <c r="N248" s="14">
        <f t="shared" si="31"/>
        <v>-87.27964608723147</v>
      </c>
    </row>
    <row r="249" spans="6:14">
      <c r="F249" s="16">
        <f>Zcoupled!$F248</f>
        <v>1029</v>
      </c>
      <c r="G249" s="14">
        <f t="shared" si="24"/>
        <v>1422.34554</v>
      </c>
      <c r="H249" s="19">
        <f t="shared" si="25"/>
        <v>1570.2953152094574</v>
      </c>
      <c r="I249" s="27">
        <f t="shared" si="26"/>
        <v>2.3333333333333335E-3</v>
      </c>
      <c r="J249" s="15">
        <f t="shared" si="27"/>
        <v>-0.49214482719860042</v>
      </c>
      <c r="K249" s="17">
        <f t="shared" si="28"/>
        <v>0.44577602265000005</v>
      </c>
      <c r="L249" s="17">
        <f t="shared" si="29"/>
        <v>4.6427475482851178E-2</v>
      </c>
      <c r="M249" s="17">
        <f t="shared" si="30"/>
        <v>15.077278975863281</v>
      </c>
      <c r="N249" s="14">
        <f t="shared" si="31"/>
        <v>-87.119238240963071</v>
      </c>
    </row>
    <row r="250" spans="6:14">
      <c r="F250" s="16">
        <f>Zcoupled!$F249</f>
        <v>1032</v>
      </c>
      <c r="G250" s="14">
        <f t="shared" si="24"/>
        <v>1426.4923200000001</v>
      </c>
      <c r="H250" s="19">
        <f t="shared" si="25"/>
        <v>1565.7305032466393</v>
      </c>
      <c r="I250" s="27">
        <f t="shared" si="26"/>
        <v>2.3333333333333335E-3</v>
      </c>
      <c r="J250" s="15">
        <f t="shared" si="27"/>
        <v>-0.4907141736311626</v>
      </c>
      <c r="K250" s="17">
        <f t="shared" si="28"/>
        <v>0.44707566119999997</v>
      </c>
      <c r="L250" s="17">
        <f t="shared" si="29"/>
        <v>4.370084909528852E-2</v>
      </c>
      <c r="M250" s="17">
        <f t="shared" si="30"/>
        <v>16.017995404932957</v>
      </c>
      <c r="N250" s="14">
        <f t="shared" si="31"/>
        <v>-86.939332798395668</v>
      </c>
    </row>
    <row r="251" spans="6:14">
      <c r="F251" s="16">
        <f>Zcoupled!$F250</f>
        <v>1035</v>
      </c>
      <c r="G251" s="14">
        <f t="shared" si="24"/>
        <v>1430.6391000000001</v>
      </c>
      <c r="H251" s="19">
        <f t="shared" si="25"/>
        <v>1561.1921539618663</v>
      </c>
      <c r="I251" s="27">
        <f t="shared" si="26"/>
        <v>2.3333333333333335E-3</v>
      </c>
      <c r="J251" s="15">
        <f t="shared" si="27"/>
        <v>-0.489291813707594</v>
      </c>
      <c r="K251" s="17">
        <f t="shared" si="28"/>
        <v>0.44837529975000001</v>
      </c>
      <c r="L251" s="17">
        <f t="shared" si="29"/>
        <v>4.0982991092481623E-2</v>
      </c>
      <c r="M251" s="17">
        <f t="shared" si="30"/>
        <v>17.080256500078047</v>
      </c>
      <c r="N251" s="14">
        <f t="shared" si="31"/>
        <v>-86.73614637842168</v>
      </c>
    </row>
    <row r="252" spans="6:14">
      <c r="F252" s="16">
        <f>Zcoupled!$F251</f>
        <v>1038</v>
      </c>
      <c r="G252" s="14">
        <f t="shared" si="24"/>
        <v>1434.7858800000001</v>
      </c>
      <c r="H252" s="19">
        <f t="shared" si="25"/>
        <v>1556.6800379099536</v>
      </c>
      <c r="I252" s="27">
        <f t="shared" si="26"/>
        <v>2.3333333333333335E-3</v>
      </c>
      <c r="J252" s="15">
        <f t="shared" si="27"/>
        <v>-0.48787767551768763</v>
      </c>
      <c r="K252" s="17">
        <f t="shared" si="28"/>
        <v>0.44967493829999994</v>
      </c>
      <c r="L252" s="17">
        <f t="shared" si="29"/>
        <v>3.8273928141335907E-2</v>
      </c>
      <c r="M252" s="17">
        <f t="shared" si="30"/>
        <v>18.289212369712288</v>
      </c>
      <c r="N252" s="14">
        <f t="shared" si="31"/>
        <v>-86.504850430611071</v>
      </c>
    </row>
    <row r="253" spans="6:14">
      <c r="F253" s="16">
        <f>Zcoupled!$F252</f>
        <v>1041</v>
      </c>
      <c r="G253" s="14">
        <f t="shared" si="24"/>
        <v>1438.9326599999999</v>
      </c>
      <c r="H253" s="19">
        <f t="shared" si="25"/>
        <v>1552.1939282906164</v>
      </c>
      <c r="I253" s="27">
        <f t="shared" si="26"/>
        <v>2.3333333333333335E-3</v>
      </c>
      <c r="J253" s="15">
        <f t="shared" si="27"/>
        <v>-0.48647168798017276</v>
      </c>
      <c r="K253" s="17">
        <f t="shared" si="28"/>
        <v>0.45097457685000003</v>
      </c>
      <c r="L253" s="17">
        <f t="shared" si="29"/>
        <v>3.5573717025808214E-2</v>
      </c>
      <c r="M253" s="17">
        <f t="shared" si="30"/>
        <v>19.677448929280011</v>
      </c>
      <c r="N253" s="14">
        <f t="shared" si="31"/>
        <v>-86.239184129955845</v>
      </c>
    </row>
    <row r="254" spans="6:14">
      <c r="F254" s="16">
        <f>Zcoupled!$F253</f>
        <v>1044</v>
      </c>
      <c r="G254" s="14">
        <f t="shared" si="24"/>
        <v>1443.07944</v>
      </c>
      <c r="H254" s="19">
        <f t="shared" si="25"/>
        <v>1547.7336009104711</v>
      </c>
      <c r="I254" s="27">
        <f t="shared" si="26"/>
        <v>2.3333333333333335E-3</v>
      </c>
      <c r="J254" s="15">
        <f t="shared" si="27"/>
        <v>-0.48507378083080444</v>
      </c>
      <c r="K254" s="17">
        <f t="shared" si="28"/>
        <v>0.45227421539999996</v>
      </c>
      <c r="L254" s="17">
        <f t="shared" si="29"/>
        <v>3.2882456369530369E-2</v>
      </c>
      <c r="M254" s="17">
        <f t="shared" si="30"/>
        <v>21.287947352030425</v>
      </c>
      <c r="N254" s="14">
        <f t="shared" si="31"/>
        <v>-85.930881786659327</v>
      </c>
    </row>
    <row r="255" spans="6:14">
      <c r="F255" s="16">
        <f>Zcoupled!$F254</f>
        <v>1047</v>
      </c>
      <c r="G255" s="14">
        <f t="shared" si="24"/>
        <v>1447.22622</v>
      </c>
      <c r="H255" s="19">
        <f t="shared" si="25"/>
        <v>1543.2988341456846</v>
      </c>
      <c r="I255" s="27">
        <f t="shared" si="26"/>
        <v>2.3333333333333335E-3</v>
      </c>
      <c r="J255" s="15">
        <f t="shared" si="27"/>
        <v>-0.48368388461065887</v>
      </c>
      <c r="K255" s="17">
        <f t="shared" si="28"/>
        <v>0.45357385394999999</v>
      </c>
      <c r="L255" s="17">
        <f t="shared" si="29"/>
        <v>3.0200304482409804E-2</v>
      </c>
      <c r="M255" s="17">
        <f t="shared" si="30"/>
        <v>23.178574256021676</v>
      </c>
      <c r="N255" s="14">
        <f t="shared" si="31"/>
        <v>-85.568802319557832</v>
      </c>
    </row>
    <row r="256" spans="6:14">
      <c r="F256" s="16">
        <f>Zcoupled!$F255</f>
        <v>1050</v>
      </c>
      <c r="G256" s="14">
        <f t="shared" si="24"/>
        <v>1451.373</v>
      </c>
      <c r="H256" s="19">
        <f t="shared" si="25"/>
        <v>1538.8894089052685</v>
      </c>
      <c r="I256" s="27">
        <f t="shared" si="26"/>
        <v>2.3333333333333335E-3</v>
      </c>
      <c r="J256" s="15">
        <f t="shared" si="27"/>
        <v>-0.4823019306546284</v>
      </c>
      <c r="K256" s="17">
        <f t="shared" si="28"/>
        <v>0.45487349249999992</v>
      </c>
      <c r="L256" s="17">
        <f t="shared" si="29"/>
        <v>2.7527507407077809E-2</v>
      </c>
      <c r="M256" s="17">
        <f t="shared" si="30"/>
        <v>25.429109495762685</v>
      </c>
      <c r="N256" s="14">
        <f t="shared" si="31"/>
        <v>-85.137563258656428</v>
      </c>
    </row>
    <row r="257" spans="6:14">
      <c r="F257" s="16">
        <f>Zcoupled!$F256</f>
        <v>1053</v>
      </c>
      <c r="G257" s="14">
        <f t="shared" si="24"/>
        <v>1455.5197800000001</v>
      </c>
      <c r="H257" s="19">
        <f t="shared" si="25"/>
        <v>1534.505108594997</v>
      </c>
      <c r="I257" s="27">
        <f t="shared" si="26"/>
        <v>2.3333333333333335E-3</v>
      </c>
      <c r="J257" s="15">
        <f t="shared" si="27"/>
        <v>-0.48092785108011377</v>
      </c>
      <c r="K257" s="17">
        <f t="shared" si="28"/>
        <v>0.45617313104999996</v>
      </c>
      <c r="L257" s="17">
        <f t="shared" si="29"/>
        <v>2.486444465926722E-2</v>
      </c>
      <c r="M257" s="17">
        <f t="shared" si="30"/>
        <v>28.152649680800458</v>
      </c>
      <c r="N257" s="14">
        <f t="shared" si="31"/>
        <v>-84.615316925411832</v>
      </c>
    </row>
    <row r="258" spans="6:14">
      <c r="F258" s="16">
        <f>Zcoupled!$F257</f>
        <v>1056</v>
      </c>
      <c r="G258" s="14">
        <f t="shared" si="24"/>
        <v>1459.6665600000001</v>
      </c>
      <c r="H258" s="19">
        <f t="shared" si="25"/>
        <v>1530.1457190819428</v>
      </c>
      <c r="I258" s="27">
        <f t="shared" si="26"/>
        <v>2.3333333333333335E-3</v>
      </c>
      <c r="J258" s="15">
        <f t="shared" si="27"/>
        <v>-0.47956157877590888</v>
      </c>
      <c r="K258" s="17">
        <f t="shared" si="28"/>
        <v>0.45747276960000005</v>
      </c>
      <c r="L258" s="17">
        <f t="shared" si="29"/>
        <v>2.2211707166585791E-2</v>
      </c>
      <c r="M258" s="17">
        <f t="shared" si="30"/>
        <v>31.514912147457352</v>
      </c>
      <c r="N258" s="14">
        <f t="shared" si="31"/>
        <v>-83.969969591256799</v>
      </c>
    </row>
    <row r="259" spans="6:14">
      <c r="F259" s="16">
        <f>Zcoupled!$F258</f>
        <v>1059</v>
      </c>
      <c r="G259" s="14">
        <f t="shared" si="24"/>
        <v>1463.8133400000002</v>
      </c>
      <c r="H259" s="19">
        <f t="shared" si="25"/>
        <v>1525.8110286596145</v>
      </c>
      <c r="I259" s="27">
        <f t="shared" si="26"/>
        <v>2.3333333333333335E-3</v>
      </c>
      <c r="J259" s="15">
        <f t="shared" si="27"/>
        <v>-0.47820304739127456</v>
      </c>
      <c r="K259" s="17">
        <f t="shared" si="28"/>
        <v>0.45877240814999998</v>
      </c>
      <c r="L259" s="17">
        <f t="shared" si="29"/>
        <v>1.957023724355441E-2</v>
      </c>
      <c r="M259" s="17">
        <f t="shared" si="30"/>
        <v>35.768600619828959</v>
      </c>
      <c r="N259" s="14">
        <f t="shared" si="31"/>
        <v>-83.152411036546525</v>
      </c>
    </row>
    <row r="260" spans="6:14">
      <c r="F260" s="16">
        <f>Zcoupled!$F259</f>
        <v>1062</v>
      </c>
      <c r="G260" s="14">
        <f t="shared" si="24"/>
        <v>1467.96012</v>
      </c>
      <c r="H260" s="19">
        <f t="shared" si="25"/>
        <v>1521.5008280136833</v>
      </c>
      <c r="I260" s="27">
        <f t="shared" si="26"/>
        <v>2.3333333333333335E-3</v>
      </c>
      <c r="J260" s="15">
        <f t="shared" si="27"/>
        <v>-0.47685219132519757</v>
      </c>
      <c r="K260" s="17">
        <f t="shared" si="28"/>
        <v>0.46007204670000001</v>
      </c>
      <c r="L260" s="17">
        <f t="shared" si="29"/>
        <v>1.6941596680566766E-2</v>
      </c>
      <c r="M260" s="17">
        <f t="shared" si="30"/>
        <v>41.318419579835151</v>
      </c>
      <c r="N260" s="14">
        <f t="shared" si="31"/>
        <v>-82.083599573077265</v>
      </c>
    </row>
    <row r="261" spans="6:14">
      <c r="F261" s="16">
        <f>Zcoupled!$F260</f>
        <v>1065</v>
      </c>
      <c r="G261" s="14">
        <f t="shared" si="24"/>
        <v>1472.1069</v>
      </c>
      <c r="H261" s="19">
        <f t="shared" si="25"/>
        <v>1517.2149101882928</v>
      </c>
      <c r="I261" s="27">
        <f t="shared" si="26"/>
        <v>2.3333333333333335E-3</v>
      </c>
      <c r="J261" s="15">
        <f t="shared" si="27"/>
        <v>-0.47550894571583086</v>
      </c>
      <c r="K261" s="17">
        <f t="shared" si="28"/>
        <v>0.46137168524999994</v>
      </c>
      <c r="L261" s="17">
        <f t="shared" si="29"/>
        <v>1.4328523228971999E-2</v>
      </c>
      <c r="M261" s="17">
        <f t="shared" si="30"/>
        <v>48.853604018634201</v>
      </c>
      <c r="N261" s="14">
        <f t="shared" si="31"/>
        <v>-80.627910914465716</v>
      </c>
    </row>
    <row r="262" spans="6:14">
      <c r="F262" s="16">
        <f>Zcoupled!$F261</f>
        <v>1068</v>
      </c>
      <c r="G262" s="14">
        <f t="shared" si="24"/>
        <v>1476.25368</v>
      </c>
      <c r="H262" s="19">
        <f t="shared" si="25"/>
        <v>1512.9530705529323</v>
      </c>
      <c r="I262" s="27">
        <f t="shared" si="26"/>
        <v>2.3333333333333335E-3</v>
      </c>
      <c r="J262" s="15">
        <f t="shared" si="27"/>
        <v>-0.47417324643011222</v>
      </c>
      <c r="K262" s="17">
        <f t="shared" si="28"/>
        <v>0.46267132379999998</v>
      </c>
      <c r="L262" s="17">
        <f t="shared" si="29"/>
        <v>1.1736211851936403E-2</v>
      </c>
      <c r="M262" s="17">
        <f t="shared" si="30"/>
        <v>59.644458436092755</v>
      </c>
      <c r="N262" s="14">
        <f t="shared" si="31"/>
        <v>-78.532336085537267</v>
      </c>
    </row>
    <row r="263" spans="6:14">
      <c r="F263" s="16">
        <f>Zcoupled!$F262</f>
        <v>1071</v>
      </c>
      <c r="G263" s="14">
        <f t="shared" ref="G263:G324" si="32">6.283*(F263*1000)*($C$4/1000000)</f>
        <v>1480.4004600000001</v>
      </c>
      <c r="H263" s="19">
        <f t="shared" ref="H263:H324" si="33">1/(6.283*(F263*1000)*($C$5/1000000000000))</f>
        <v>1508.715106769871</v>
      </c>
      <c r="I263" s="27">
        <f t="shared" ref="I263:I324" si="34">1000*C$6/(C$3*1000)</f>
        <v>2.3333333333333335E-3</v>
      </c>
      <c r="J263" s="15">
        <f t="shared" ref="J263:J324" si="35">1000*C$6/-G263</f>
        <v>-0.47284503005355727</v>
      </c>
      <c r="K263" s="17">
        <f t="shared" ref="K263:K324" si="36">1000*C$6/H263</f>
        <v>0.46397096234999996</v>
      </c>
      <c r="L263" s="17">
        <f t="shared" ref="L263:L324" si="37">SQRT(I263^2+(J263+K263)^2)</f>
        <v>9.1757028096905655E-3</v>
      </c>
      <c r="M263" s="17">
        <f t="shared" ref="M263:M325" si="38">1000*C$6/(L263*1000)</f>
        <v>76.288434196094713</v>
      </c>
      <c r="N263" s="14">
        <f t="shared" ref="N263:N325" si="39">DEGREES(ATAN((J263+K263)/I263))</f>
        <v>-75.268198379300074</v>
      </c>
    </row>
    <row r="264" spans="6:14">
      <c r="F264" s="16">
        <f>Zcoupled!$F263</f>
        <v>1074</v>
      </c>
      <c r="G264" s="14">
        <f t="shared" si="32"/>
        <v>1484.5472400000001</v>
      </c>
      <c r="H264" s="19">
        <f t="shared" si="33"/>
        <v>1504.5008187621338</v>
      </c>
      <c r="I264" s="27">
        <f t="shared" si="34"/>
        <v>2.3333333333333335E-3</v>
      </c>
      <c r="J264" s="15">
        <f t="shared" si="35"/>
        <v>-0.4715242338802233</v>
      </c>
      <c r="K264" s="17">
        <f t="shared" si="36"/>
        <v>0.4652706009</v>
      </c>
      <c r="L264" s="17">
        <f t="shared" si="37"/>
        <v>6.6747561675151107E-3</v>
      </c>
      <c r="M264" s="17">
        <f t="shared" si="38"/>
        <v>104.87274477632299</v>
      </c>
      <c r="N264" s="14">
        <f t="shared" si="39"/>
        <v>-69.538627677302955</v>
      </c>
    </row>
    <row r="265" spans="6:14">
      <c r="F265" s="16">
        <f>Zcoupled!$F264</f>
        <v>1077</v>
      </c>
      <c r="G265" s="14">
        <f t="shared" si="32"/>
        <v>1488.6940200000001</v>
      </c>
      <c r="H265" s="19">
        <f t="shared" si="33"/>
        <v>1500.3100086820166</v>
      </c>
      <c r="I265" s="27">
        <f t="shared" si="34"/>
        <v>2.3333333333333335E-3</v>
      </c>
      <c r="J265" s="15">
        <f t="shared" si="35"/>
        <v>-0.47021079590284104</v>
      </c>
      <c r="K265" s="17">
        <f t="shared" si="36"/>
        <v>0.46657023944999998</v>
      </c>
      <c r="L265" s="17">
        <f t="shared" si="37"/>
        <v>4.3241294766423362E-3</v>
      </c>
      <c r="M265" s="17">
        <f t="shared" si="38"/>
        <v>161.88229417763557</v>
      </c>
      <c r="N265" s="14">
        <f t="shared" si="39"/>
        <v>-57.343066310559152</v>
      </c>
    </row>
    <row r="266" spans="6:14">
      <c r="F266" s="16">
        <f>Zcoupled!$F265</f>
        <v>1080</v>
      </c>
      <c r="G266" s="14">
        <f t="shared" si="32"/>
        <v>1492.8407999999999</v>
      </c>
      <c r="H266" s="19">
        <f t="shared" si="33"/>
        <v>1496.1424808801221</v>
      </c>
      <c r="I266" s="27">
        <f t="shared" si="34"/>
        <v>2.3333333333333335E-3</v>
      </c>
      <c r="J266" s="15">
        <f t="shared" si="35"/>
        <v>-0.468904654803111</v>
      </c>
      <c r="K266" s="17">
        <f t="shared" si="36"/>
        <v>0.46786987799999996</v>
      </c>
      <c r="L266" s="17">
        <f t="shared" si="37"/>
        <v>2.5524904459568783E-3</v>
      </c>
      <c r="M266" s="17">
        <f t="shared" si="38"/>
        <v>274.24196674616104</v>
      </c>
      <c r="N266" s="14">
        <f t="shared" si="39"/>
        <v>-23.916126288830611</v>
      </c>
    </row>
    <row r="267" spans="6:14">
      <c r="F267" s="16">
        <f>Zcoupled!$F266</f>
        <v>1083</v>
      </c>
      <c r="G267" s="14">
        <f t="shared" si="32"/>
        <v>1496.98758</v>
      </c>
      <c r="H267" s="19">
        <f t="shared" si="33"/>
        <v>1491.9980418749137</v>
      </c>
      <c r="I267" s="27">
        <f t="shared" si="34"/>
        <v>2.3333333333333335E-3</v>
      </c>
      <c r="J267" s="15">
        <f t="shared" si="35"/>
        <v>-0.46760574994216053</v>
      </c>
      <c r="K267" s="17">
        <f t="shared" si="36"/>
        <v>0.46916951655000005</v>
      </c>
      <c r="L267" s="17">
        <f t="shared" si="37"/>
        <v>2.8088806397279279E-3</v>
      </c>
      <c r="M267" s="17">
        <f t="shared" si="38"/>
        <v>249.20959263965128</v>
      </c>
      <c r="N267" s="14">
        <f t="shared" si="39"/>
        <v>33.829427536990124</v>
      </c>
    </row>
    <row r="268" spans="6:14">
      <c r="F268" s="16">
        <f>Zcoupled!$F267</f>
        <v>1086</v>
      </c>
      <c r="G268" s="14">
        <f t="shared" si="32"/>
        <v>1501.13436</v>
      </c>
      <c r="H268" s="19">
        <f t="shared" si="33"/>
        <v>1487.8765003227734</v>
      </c>
      <c r="I268" s="27">
        <f t="shared" si="34"/>
        <v>2.3333333333333335E-3</v>
      </c>
      <c r="J268" s="15">
        <f t="shared" si="35"/>
        <v>-0.46631402135116007</v>
      </c>
      <c r="K268" s="17">
        <f t="shared" si="36"/>
        <v>0.47046915509999998</v>
      </c>
      <c r="L268" s="17">
        <f t="shared" si="37"/>
        <v>4.7654570520772573E-3</v>
      </c>
      <c r="M268" s="17">
        <f t="shared" si="38"/>
        <v>146.89042254506748</v>
      </c>
      <c r="N268" s="14">
        <f t="shared" si="39"/>
        <v>60.683422956933398</v>
      </c>
    </row>
    <row r="269" spans="6:14">
      <c r="F269" s="16">
        <f>Zcoupled!$F268</f>
        <v>1089</v>
      </c>
      <c r="G269" s="14">
        <f t="shared" si="32"/>
        <v>1505.2811400000001</v>
      </c>
      <c r="H269" s="19">
        <f t="shared" si="33"/>
        <v>1483.7776669885507</v>
      </c>
      <c r="I269" s="27">
        <f t="shared" si="34"/>
        <v>2.3333333333333335E-3</v>
      </c>
      <c r="J269" s="15">
        <f t="shared" si="35"/>
        <v>-0.4650294097220935</v>
      </c>
      <c r="K269" s="17">
        <f t="shared" si="36"/>
        <v>0.47176879365000002</v>
      </c>
      <c r="L269" s="17">
        <f t="shared" si="37"/>
        <v>7.131881951642857E-3</v>
      </c>
      <c r="M269" s="17">
        <f t="shared" si="38"/>
        <v>98.150811349135168</v>
      </c>
      <c r="N269" s="14">
        <f t="shared" si="39"/>
        <v>70.902942396409046</v>
      </c>
    </row>
    <row r="270" spans="6:14">
      <c r="F270" s="16">
        <f>Zcoupled!$F269</f>
        <v>1092</v>
      </c>
      <c r="G270" s="14">
        <f t="shared" si="32"/>
        <v>1509.4279200000001</v>
      </c>
      <c r="H270" s="19">
        <f t="shared" si="33"/>
        <v>1479.7013547166043</v>
      </c>
      <c r="I270" s="27">
        <f t="shared" si="34"/>
        <v>2.3333333333333335E-3</v>
      </c>
      <c r="J270" s="15">
        <f t="shared" si="35"/>
        <v>-0.46375185639868116</v>
      </c>
      <c r="K270" s="17">
        <f t="shared" si="36"/>
        <v>0.47306843219999994</v>
      </c>
      <c r="L270" s="17">
        <f t="shared" si="37"/>
        <v>9.6043234590554669E-3</v>
      </c>
      <c r="M270" s="17">
        <f t="shared" si="38"/>
        <v>72.883842676081755</v>
      </c>
      <c r="N270" s="14">
        <f t="shared" si="39"/>
        <v>75.939510455945012</v>
      </c>
    </row>
    <row r="271" spans="6:14">
      <c r="F271" s="16">
        <f>Zcoupled!$F270</f>
        <v>1095</v>
      </c>
      <c r="G271" s="14">
        <f t="shared" si="32"/>
        <v>1513.5747000000001</v>
      </c>
      <c r="H271" s="19">
        <f t="shared" si="33"/>
        <v>1475.6473784023121</v>
      </c>
      <c r="I271" s="27">
        <f t="shared" si="34"/>
        <v>2.3333333333333335E-3</v>
      </c>
      <c r="J271" s="15">
        <f t="shared" si="35"/>
        <v>-0.46248130336745186</v>
      </c>
      <c r="K271" s="17">
        <f t="shared" si="36"/>
        <v>0.47436807074999998</v>
      </c>
      <c r="L271" s="17">
        <f t="shared" si="37"/>
        <v>1.2113615614309976E-2</v>
      </c>
      <c r="M271" s="17">
        <f t="shared" si="38"/>
        <v>57.786215304131048</v>
      </c>
      <c r="N271" s="14">
        <f t="shared" si="39"/>
        <v>78.894234054273923</v>
      </c>
    </row>
    <row r="272" spans="6:14">
      <c r="F272" s="16">
        <f>Zcoupled!$F271</f>
        <v>1098</v>
      </c>
      <c r="G272" s="14">
        <f t="shared" si="32"/>
        <v>1517.7214800000002</v>
      </c>
      <c r="H272" s="19">
        <f t="shared" si="33"/>
        <v>1471.6155549640546</v>
      </c>
      <c r="I272" s="27">
        <f t="shared" si="34"/>
        <v>2.3333333333333335E-3</v>
      </c>
      <c r="J272" s="15">
        <f t="shared" si="35"/>
        <v>-0.46121769324896156</v>
      </c>
      <c r="K272" s="17">
        <f t="shared" si="36"/>
        <v>0.47566770929999996</v>
      </c>
      <c r="L272" s="17">
        <f t="shared" si="37"/>
        <v>1.4637192637924528E-2</v>
      </c>
      <c r="M272" s="17">
        <f t="shared" si="38"/>
        <v>47.82337824715929</v>
      </c>
      <c r="N272" s="14">
        <f t="shared" si="39"/>
        <v>80.827274643092736</v>
      </c>
    </row>
    <row r="273" spans="6:14">
      <c r="F273" s="16">
        <f>Zcoupled!$F272</f>
        <v>1101</v>
      </c>
      <c r="G273" s="14">
        <f t="shared" si="32"/>
        <v>1521.86826</v>
      </c>
      <c r="H273" s="19">
        <f t="shared" si="33"/>
        <v>1467.605703315651</v>
      </c>
      <c r="I273" s="27">
        <f t="shared" si="34"/>
        <v>2.3333333333333335E-3</v>
      </c>
      <c r="J273" s="15">
        <f t="shared" si="35"/>
        <v>-0.4599609692891552</v>
      </c>
      <c r="K273" s="17">
        <f t="shared" si="36"/>
        <v>0.47696734785</v>
      </c>
      <c r="L273" s="17">
        <f t="shared" si="37"/>
        <v>1.7165702904314933E-2</v>
      </c>
      <c r="M273" s="17">
        <f t="shared" si="38"/>
        <v>40.778988422550491</v>
      </c>
      <c r="N273" s="14">
        <f t="shared" si="39"/>
        <v>82.187601521750125</v>
      </c>
    </row>
    <row r="274" spans="6:14">
      <c r="F274" s="16">
        <f>Zcoupled!$F273</f>
        <v>1104</v>
      </c>
      <c r="G274" s="14">
        <f t="shared" si="32"/>
        <v>1526.01504</v>
      </c>
      <c r="H274" s="19">
        <f t="shared" si="33"/>
        <v>1463.6176443392499</v>
      </c>
      <c r="I274" s="27">
        <f t="shared" si="34"/>
        <v>2.3333333333333335E-3</v>
      </c>
      <c r="J274" s="15">
        <f t="shared" si="35"/>
        <v>-0.45871107535086941</v>
      </c>
      <c r="K274" s="17">
        <f t="shared" si="36"/>
        <v>0.47826698639999998</v>
      </c>
      <c r="L274" s="17">
        <f t="shared" si="37"/>
        <v>1.9694621128774008E-2</v>
      </c>
      <c r="M274" s="17">
        <f t="shared" si="38"/>
        <v>35.542699472258143</v>
      </c>
      <c r="N274" s="14">
        <f t="shared" si="39"/>
        <v>83.195862967747914</v>
      </c>
    </row>
    <row r="275" spans="6:14">
      <c r="F275" s="16">
        <f>Zcoupled!$F274</f>
        <v>1107</v>
      </c>
      <c r="G275" s="14">
        <f t="shared" si="32"/>
        <v>1530.16182</v>
      </c>
      <c r="H275" s="19">
        <f t="shared" si="33"/>
        <v>1459.6512008586556</v>
      </c>
      <c r="I275" s="27">
        <f t="shared" si="34"/>
        <v>2.3333333333333335E-3</v>
      </c>
      <c r="J275" s="15">
        <f t="shared" si="35"/>
        <v>-0.45746795590547407</v>
      </c>
      <c r="K275" s="17">
        <f t="shared" si="36"/>
        <v>0.47956662495000002</v>
      </c>
      <c r="L275" s="17">
        <f t="shared" si="37"/>
        <v>2.2221512504416393E-2</v>
      </c>
      <c r="M275" s="17">
        <f t="shared" si="38"/>
        <v>31.501006057120513</v>
      </c>
      <c r="N275" s="14">
        <f t="shared" si="39"/>
        <v>83.972640229051635</v>
      </c>
    </row>
    <row r="276" spans="6:14">
      <c r="F276" s="16">
        <f>Zcoupled!$F275</f>
        <v>1110</v>
      </c>
      <c r="G276" s="14">
        <f t="shared" si="32"/>
        <v>1534.3086000000001</v>
      </c>
      <c r="H276" s="19">
        <f t="shared" si="33"/>
        <v>1455.7061976130915</v>
      </c>
      <c r="I276" s="27">
        <f t="shared" si="34"/>
        <v>2.3333333333333335E-3</v>
      </c>
      <c r="J276" s="15">
        <f t="shared" si="35"/>
        <v>-0.45623155602464849</v>
      </c>
      <c r="K276" s="17">
        <f t="shared" si="36"/>
        <v>0.48086626350000006</v>
      </c>
      <c r="L276" s="17">
        <f t="shared" si="37"/>
        <v>2.4744964272364327E-2</v>
      </c>
      <c r="M276" s="17">
        <f t="shared" si="38"/>
        <v>28.288583984005751</v>
      </c>
      <c r="N276" s="14">
        <f t="shared" si="39"/>
        <v>84.589239751783822</v>
      </c>
    </row>
    <row r="277" spans="6:14">
      <c r="F277" s="16">
        <f>Zcoupled!$F276</f>
        <v>1113</v>
      </c>
      <c r="G277" s="14">
        <f t="shared" si="32"/>
        <v>1538.4553800000001</v>
      </c>
      <c r="H277" s="19">
        <f t="shared" si="33"/>
        <v>1451.7824612313852</v>
      </c>
      <c r="I277" s="27">
        <f t="shared" si="34"/>
        <v>2.3333333333333335E-3</v>
      </c>
      <c r="J277" s="15">
        <f t="shared" si="35"/>
        <v>-0.45500182137229095</v>
      </c>
      <c r="K277" s="17">
        <f t="shared" si="36"/>
        <v>0.48216590204999998</v>
      </c>
      <c r="L277" s="17">
        <f t="shared" si="37"/>
        <v>2.7264110539490002E-2</v>
      </c>
      <c r="M277" s="17">
        <f t="shared" si="38"/>
        <v>25.674778532976639</v>
      </c>
      <c r="N277" s="14">
        <f t="shared" si="39"/>
        <v>85.090472808423627</v>
      </c>
    </row>
    <row r="278" spans="6:14">
      <c r="F278" s="16">
        <f>Zcoupled!$F277</f>
        <v>1116</v>
      </c>
      <c r="G278" s="14">
        <f t="shared" si="32"/>
        <v>1542.6021600000001</v>
      </c>
      <c r="H278" s="19">
        <f t="shared" si="33"/>
        <v>1447.8798202065695</v>
      </c>
      <c r="I278" s="27">
        <f t="shared" si="34"/>
        <v>2.3333333333333335E-3</v>
      </c>
      <c r="J278" s="15">
        <f t="shared" si="35"/>
        <v>-0.45377869819655897</v>
      </c>
      <c r="K278" s="17">
        <f t="shared" si="36"/>
        <v>0.48346554060000002</v>
      </c>
      <c r="L278" s="17">
        <f t="shared" si="37"/>
        <v>2.9778399156623413E-2</v>
      </c>
      <c r="M278" s="17">
        <f t="shared" si="38"/>
        <v>23.506972161876728</v>
      </c>
      <c r="N278" s="14">
        <f t="shared" si="39"/>
        <v>85.505892209549913</v>
      </c>
    </row>
    <row r="279" spans="6:14">
      <c r="F279" s="16">
        <f>Zcoupled!$F278</f>
        <v>1119</v>
      </c>
      <c r="G279" s="14">
        <f t="shared" si="32"/>
        <v>1546.7489399999999</v>
      </c>
      <c r="H279" s="19">
        <f t="shared" si="33"/>
        <v>1443.9981048708953</v>
      </c>
      <c r="I279" s="27">
        <f t="shared" si="34"/>
        <v>2.3333333333333335E-3</v>
      </c>
      <c r="J279" s="15">
        <f t="shared" si="35"/>
        <v>-0.45256213332203737</v>
      </c>
      <c r="K279" s="17">
        <f t="shared" si="36"/>
        <v>0.48476517914999995</v>
      </c>
      <c r="L279" s="17">
        <f t="shared" si="37"/>
        <v>3.2287468235250381E-2</v>
      </c>
      <c r="M279" s="17">
        <f t="shared" si="38"/>
        <v>21.680238131392517</v>
      </c>
      <c r="N279" s="14">
        <f t="shared" si="39"/>
        <v>85.855766899755494</v>
      </c>
    </row>
    <row r="280" spans="6:14">
      <c r="F280" s="16">
        <f>Zcoupled!$F279</f>
        <v>1122</v>
      </c>
      <c r="G280" s="14">
        <f t="shared" si="32"/>
        <v>1550.89572</v>
      </c>
      <c r="H280" s="19">
        <f t="shared" si="33"/>
        <v>1440.1371473712404</v>
      </c>
      <c r="I280" s="27">
        <f t="shared" si="34"/>
        <v>2.3333333333333335E-3</v>
      </c>
      <c r="J280" s="15">
        <f t="shared" si="35"/>
        <v>-0.45135207414203193</v>
      </c>
      <c r="K280" s="17">
        <f t="shared" si="36"/>
        <v>0.48606481769999998</v>
      </c>
      <c r="L280" s="17">
        <f t="shared" si="37"/>
        <v>3.4791076582447067E-2</v>
      </c>
      <c r="M280" s="17">
        <f t="shared" si="38"/>
        <v>20.120101726118094</v>
      </c>
      <c r="N280" s="14">
        <f t="shared" si="39"/>
        <v>86.154457078593396</v>
      </c>
    </row>
    <row r="281" spans="6:14">
      <c r="F281" s="16">
        <f>Zcoupled!$F280</f>
        <v>1125</v>
      </c>
      <c r="G281" s="14">
        <f t="shared" si="32"/>
        <v>1555.0425</v>
      </c>
      <c r="H281" s="19">
        <f t="shared" si="33"/>
        <v>1436.2967816449172</v>
      </c>
      <c r="I281" s="27">
        <f t="shared" si="34"/>
        <v>2.3333333333333335E-3</v>
      </c>
      <c r="J281" s="15">
        <f t="shared" si="35"/>
        <v>-0.45014846861098651</v>
      </c>
      <c r="K281" s="17">
        <f t="shared" si="36"/>
        <v>0.48736445624999997</v>
      </c>
      <c r="L281" s="17">
        <f t="shared" si="37"/>
        <v>3.7289062476705513E-2</v>
      </c>
      <c r="M281" s="17">
        <f t="shared" si="38"/>
        <v>18.772260644452786</v>
      </c>
      <c r="N281" s="14">
        <f t="shared" si="39"/>
        <v>86.412418493627584</v>
      </c>
    </row>
    <row r="282" spans="6:14">
      <c r="F282" s="16">
        <f>Zcoupled!$F281</f>
        <v>1128</v>
      </c>
      <c r="G282" s="14">
        <f t="shared" si="32"/>
        <v>1559.1892800000001</v>
      </c>
      <c r="H282" s="19">
        <f t="shared" si="33"/>
        <v>1432.4768433958616</v>
      </c>
      <c r="I282" s="27">
        <f t="shared" si="34"/>
        <v>2.3333333333333335E-3</v>
      </c>
      <c r="J282" s="15">
        <f t="shared" si="35"/>
        <v>-0.44895126523702111</v>
      </c>
      <c r="K282" s="17">
        <f t="shared" si="36"/>
        <v>0.48866409479999995</v>
      </c>
      <c r="L282" s="17">
        <f t="shared" si="37"/>
        <v>3.978131818256718E-2</v>
      </c>
      <c r="M282" s="17">
        <f t="shared" si="38"/>
        <v>17.596199220636972</v>
      </c>
      <c r="N282" s="14">
        <f t="shared" si="39"/>
        <v>86.637443585619678</v>
      </c>
    </row>
    <row r="283" spans="6:14">
      <c r="F283" s="16">
        <f>Zcoupled!$F282</f>
        <v>1131</v>
      </c>
      <c r="G283" s="14">
        <f t="shared" si="32"/>
        <v>1563.3360600000001</v>
      </c>
      <c r="H283" s="19">
        <f t="shared" si="33"/>
        <v>1428.677170071204</v>
      </c>
      <c r="I283" s="27">
        <f t="shared" si="34"/>
        <v>2.3333333333333335E-3</v>
      </c>
      <c r="J283" s="15">
        <f t="shared" si="35"/>
        <v>-0.44776041307458869</v>
      </c>
      <c r="K283" s="17">
        <f t="shared" si="36"/>
        <v>0.48996373334999999</v>
      </c>
      <c r="L283" s="17">
        <f t="shared" si="37"/>
        <v>4.2267773619075168E-2</v>
      </c>
      <c r="M283" s="17">
        <f t="shared" si="38"/>
        <v>16.561080465428031</v>
      </c>
      <c r="N283" s="14">
        <f t="shared" si="39"/>
        <v>86.835457936445167</v>
      </c>
    </row>
    <row r="284" spans="6:14">
      <c r="F284" s="16">
        <f>Zcoupled!$F283</f>
        <v>1134</v>
      </c>
      <c r="G284" s="14">
        <f t="shared" si="32"/>
        <v>1567.4828400000001</v>
      </c>
      <c r="H284" s="19">
        <f t="shared" si="33"/>
        <v>1424.8976008382115</v>
      </c>
      <c r="I284" s="27">
        <f t="shared" si="34"/>
        <v>2.3333333333333335E-3</v>
      </c>
      <c r="J284" s="15">
        <f t="shared" si="35"/>
        <v>-0.4465758617172485</v>
      </c>
      <c r="K284" s="17">
        <f t="shared" si="36"/>
        <v>0.49126337189999997</v>
      </c>
      <c r="L284" s="17">
        <f t="shared" si="37"/>
        <v>4.4748385566162729E-2</v>
      </c>
      <c r="M284" s="17">
        <f t="shared" si="38"/>
        <v>15.643022449715307</v>
      </c>
      <c r="N284" s="14">
        <f t="shared" si="39"/>
        <v>87.011047276416306</v>
      </c>
    </row>
    <row r="285" spans="6:14">
      <c r="F285" s="16">
        <f>Zcoupled!$F284</f>
        <v>1137</v>
      </c>
      <c r="G285" s="14">
        <f t="shared" si="32"/>
        <v>1571.6296200000002</v>
      </c>
      <c r="H285" s="19">
        <f t="shared" si="33"/>
        <v>1421.1379765615936</v>
      </c>
      <c r="I285" s="27">
        <f t="shared" si="34"/>
        <v>2.3333333333333335E-3</v>
      </c>
      <c r="J285" s="15">
        <f t="shared" si="35"/>
        <v>-0.44539756129055391</v>
      </c>
      <c r="K285" s="17">
        <f t="shared" si="36"/>
        <v>0.49256301044999995</v>
      </c>
      <c r="L285" s="17">
        <f t="shared" si="37"/>
        <v>4.7223130337332928E-2</v>
      </c>
      <c r="M285" s="17">
        <f t="shared" si="38"/>
        <v>14.823244350800797</v>
      </c>
      <c r="N285" s="14">
        <f t="shared" si="39"/>
        <v>87.16781563920037</v>
      </c>
    </row>
    <row r="286" spans="6:14">
      <c r="F286" s="16">
        <f>Zcoupled!$F285</f>
        <v>1140</v>
      </c>
      <c r="G286" s="14">
        <f t="shared" si="32"/>
        <v>1575.7764</v>
      </c>
      <c r="H286" s="19">
        <f t="shared" si="33"/>
        <v>1417.3981397811683</v>
      </c>
      <c r="I286" s="27">
        <f t="shared" si="34"/>
        <v>2.3333333333333335E-3</v>
      </c>
      <c r="J286" s="15">
        <f t="shared" si="35"/>
        <v>-0.44422546244505251</v>
      </c>
      <c r="K286" s="17">
        <f t="shared" si="36"/>
        <v>0.49386264899999993</v>
      </c>
      <c r="L286" s="17">
        <f t="shared" si="37"/>
        <v>4.969199868726451E-2</v>
      </c>
      <c r="M286" s="17">
        <f t="shared" si="38"/>
        <v>14.086774903248196</v>
      </c>
      <c r="N286" s="14">
        <f t="shared" si="39"/>
        <v>87.308634538615678</v>
      </c>
    </row>
    <row r="287" spans="6:14">
      <c r="F287" s="16">
        <f>Zcoupled!$F286</f>
        <v>1143</v>
      </c>
      <c r="G287" s="14">
        <f t="shared" si="32"/>
        <v>1579.92318</v>
      </c>
      <c r="H287" s="19">
        <f t="shared" si="33"/>
        <v>1413.6779346898791</v>
      </c>
      <c r="I287" s="27">
        <f t="shared" si="34"/>
        <v>2.3333333333333335E-3</v>
      </c>
      <c r="J287" s="15">
        <f t="shared" si="35"/>
        <v>-0.44305951634939617</v>
      </c>
      <c r="K287" s="17">
        <f t="shared" si="36"/>
        <v>0.49516228754999997</v>
      </c>
      <c r="L287" s="17">
        <f t="shared" si="37"/>
        <v>5.2154992198512634E-2</v>
      </c>
      <c r="M287" s="17">
        <f t="shared" si="38"/>
        <v>13.421533979636234</v>
      </c>
      <c r="N287" s="14">
        <f t="shared" si="39"/>
        <v>87.435819962384073</v>
      </c>
    </row>
    <row r="288" spans="6:14">
      <c r="F288" s="16">
        <f>Zcoupled!$F287</f>
        <v>1146</v>
      </c>
      <c r="G288" s="14">
        <f t="shared" si="32"/>
        <v>1584.06996</v>
      </c>
      <c r="H288" s="19">
        <f t="shared" si="33"/>
        <v>1409.977207112157</v>
      </c>
      <c r="I288" s="27">
        <f t="shared" si="34"/>
        <v>2.3333333333333335E-3</v>
      </c>
      <c r="J288" s="15">
        <f t="shared" si="35"/>
        <v>-0.44189967468356006</v>
      </c>
      <c r="K288" s="17">
        <f t="shared" si="36"/>
        <v>0.49646192609999995</v>
      </c>
      <c r="L288" s="17">
        <f t="shared" si="37"/>
        <v>5.4612120670005496E-2</v>
      </c>
      <c r="M288" s="17">
        <f t="shared" si="38"/>
        <v>12.817667422764258</v>
      </c>
      <c r="N288" s="14">
        <f t="shared" si="39"/>
        <v>87.551260441093433</v>
      </c>
    </row>
    <row r="289" spans="6:14">
      <c r="F289" s="16">
        <f>Zcoupled!$F288</f>
        <v>1149</v>
      </c>
      <c r="G289" s="14">
        <f t="shared" si="32"/>
        <v>1588.2167400000001</v>
      </c>
      <c r="H289" s="19">
        <f t="shared" si="33"/>
        <v>1406.2958044826212</v>
      </c>
      <c r="I289" s="27">
        <f t="shared" si="34"/>
        <v>2.3333333333333335E-3</v>
      </c>
      <c r="J289" s="15">
        <f t="shared" si="35"/>
        <v>-0.44074588963216693</v>
      </c>
      <c r="K289" s="17">
        <f t="shared" si="36"/>
        <v>0.49776156464999999</v>
      </c>
      <c r="L289" s="17">
        <f t="shared" si="37"/>
        <v>5.7063400198232118E-2</v>
      </c>
      <c r="M289" s="17">
        <f t="shared" si="38"/>
        <v>12.267057300621332</v>
      </c>
      <c r="N289" s="14">
        <f t="shared" si="39"/>
        <v>87.656511267247012</v>
      </c>
    </row>
    <row r="290" spans="6:14">
      <c r="F290" s="16">
        <f>Zcoupled!$F289</f>
        <v>1152</v>
      </c>
      <c r="G290" s="14">
        <f t="shared" si="32"/>
        <v>1592.3635200000001</v>
      </c>
      <c r="H290" s="19">
        <f t="shared" si="33"/>
        <v>1402.6335758251143</v>
      </c>
      <c r="I290" s="27">
        <f t="shared" si="34"/>
        <v>2.3333333333333335E-3</v>
      </c>
      <c r="J290" s="15">
        <f t="shared" si="35"/>
        <v>-0.43959811387791647</v>
      </c>
      <c r="K290" s="17">
        <f t="shared" si="36"/>
        <v>0.49906120320000003</v>
      </c>
      <c r="L290" s="17">
        <f t="shared" si="37"/>
        <v>5.9508851746362335E-2</v>
      </c>
      <c r="M290" s="17">
        <f t="shared" si="38"/>
        <v>11.762955920970022</v>
      </c>
      <c r="N290" s="14">
        <f t="shared" si="39"/>
        <v>87.752864857112769</v>
      </c>
    </row>
    <row r="291" spans="6:14">
      <c r="F291" s="16">
        <f>Zcoupled!$F290</f>
        <v>1155</v>
      </c>
      <c r="G291" s="14">
        <f t="shared" si="32"/>
        <v>1596.5103000000001</v>
      </c>
      <c r="H291" s="19">
        <f t="shared" si="33"/>
        <v>1398.9903717320622</v>
      </c>
      <c r="I291" s="27">
        <f t="shared" si="34"/>
        <v>2.3333333333333335E-3</v>
      </c>
      <c r="J291" s="15">
        <f t="shared" si="35"/>
        <v>-0.4384563005951167</v>
      </c>
      <c r="K291" s="17">
        <f t="shared" si="36"/>
        <v>0.50036084174999995</v>
      </c>
      <c r="L291" s="17">
        <f t="shared" si="37"/>
        <v>6.1948500062883514E-2</v>
      </c>
      <c r="M291" s="17">
        <f t="shared" si="38"/>
        <v>11.299708617471524</v>
      </c>
      <c r="N291" s="14">
        <f t="shared" si="39"/>
        <v>87.841404014644539</v>
      </c>
    </row>
    <row r="292" spans="6:14">
      <c r="F292" s="16">
        <f>Zcoupled!$F291</f>
        <v>1158</v>
      </c>
      <c r="G292" s="14">
        <f t="shared" si="32"/>
        <v>1600.65708</v>
      </c>
      <c r="H292" s="19">
        <f t="shared" si="33"/>
        <v>1395.3660443441554</v>
      </c>
      <c r="I292" s="27">
        <f t="shared" si="34"/>
        <v>2.3333333333333335E-3</v>
      </c>
      <c r="J292" s="15">
        <f t="shared" si="35"/>
        <v>-0.43732040344331591</v>
      </c>
      <c r="K292" s="17">
        <f t="shared" si="36"/>
        <v>0.50166048029999988</v>
      </c>
      <c r="L292" s="17">
        <f t="shared" si="37"/>
        <v>6.4382372854442413E-2</v>
      </c>
      <c r="M292" s="17">
        <f t="shared" si="38"/>
        <v>10.872541178042333</v>
      </c>
      <c r="N292" s="14">
        <f t="shared" si="39"/>
        <v>87.923042754132155</v>
      </c>
    </row>
    <row r="293" spans="6:14">
      <c r="F293" s="16">
        <f>Zcoupled!$F292</f>
        <v>1161</v>
      </c>
      <c r="G293" s="14">
        <f t="shared" si="32"/>
        <v>1604.80386</v>
      </c>
      <c r="H293" s="19">
        <f t="shared" si="33"/>
        <v>1391.7604473303461</v>
      </c>
      <c r="I293" s="27">
        <f t="shared" si="34"/>
        <v>2.3333333333333335E-3</v>
      </c>
      <c r="J293" s="15">
        <f t="shared" si="35"/>
        <v>-0.43619037656103343</v>
      </c>
      <c r="K293" s="17">
        <f t="shared" si="36"/>
        <v>0.50296011885000003</v>
      </c>
      <c r="L293" s="17">
        <f t="shared" si="37"/>
        <v>6.6810500146155596E-2</v>
      </c>
      <c r="M293" s="17">
        <f t="shared" si="38"/>
        <v>10.477394997323326</v>
      </c>
      <c r="N293" s="14">
        <f t="shared" si="39"/>
        <v>87.998557943628413</v>
      </c>
    </row>
    <row r="294" spans="6:14">
      <c r="F294" s="16">
        <f>Zcoupled!$F293</f>
        <v>1164</v>
      </c>
      <c r="G294" s="14">
        <f t="shared" si="32"/>
        <v>1608.95064</v>
      </c>
      <c r="H294" s="19">
        <f t="shared" si="33"/>
        <v>1388.1734358681545</v>
      </c>
      <c r="I294" s="27">
        <f t="shared" si="34"/>
        <v>2.3333333333333335E-3</v>
      </c>
      <c r="J294" s="15">
        <f t="shared" si="35"/>
        <v>-0.43506617455958746</v>
      </c>
      <c r="K294" s="17">
        <f t="shared" si="36"/>
        <v>0.50425975739999995</v>
      </c>
      <c r="L294" s="17">
        <f t="shared" si="37"/>
        <v>6.923291378193952E-2</v>
      </c>
      <c r="M294" s="17">
        <f t="shared" si="38"/>
        <v>10.110797910438459</v>
      </c>
      <c r="N294" s="14">
        <f t="shared" si="39"/>
        <v>88.068614089349083</v>
      </c>
    </row>
    <row r="295" spans="6:14">
      <c r="F295" s="16">
        <f>Zcoupled!$F294</f>
        <v>1167</v>
      </c>
      <c r="G295" s="14">
        <f t="shared" si="32"/>
        <v>1613.0974200000001</v>
      </c>
      <c r="H295" s="19">
        <f t="shared" si="33"/>
        <v>1384.6048666242775</v>
      </c>
      <c r="I295" s="27">
        <f t="shared" si="34"/>
        <v>2.3333333333333335E-3</v>
      </c>
      <c r="J295" s="15">
        <f t="shared" si="35"/>
        <v>-0.43394775251701784</v>
      </c>
      <c r="K295" s="17">
        <f t="shared" si="36"/>
        <v>0.50555939594999999</v>
      </c>
      <c r="L295" s="17">
        <f t="shared" si="37"/>
        <v>7.1649647030652006E-2</v>
      </c>
      <c r="M295" s="17">
        <f t="shared" si="38"/>
        <v>9.7697620157226623</v>
      </c>
      <c r="N295" s="14">
        <f t="shared" si="39"/>
        <v>88.133782934568259</v>
      </c>
    </row>
    <row r="296" spans="6:14">
      <c r="F296" s="16">
        <f>Zcoupled!$F295</f>
        <v>1170</v>
      </c>
      <c r="G296" s="14">
        <f t="shared" si="32"/>
        <v>1617.2442000000001</v>
      </c>
      <c r="H296" s="19">
        <f t="shared" si="33"/>
        <v>1381.0545977354973</v>
      </c>
      <c r="I296" s="27">
        <f t="shared" si="34"/>
        <v>2.3333333333333335E-3</v>
      </c>
      <c r="J296" s="15">
        <f t="shared" si="35"/>
        <v>-0.43283506597210242</v>
      </c>
      <c r="K296" s="17">
        <f t="shared" si="36"/>
        <v>0.50685903449999992</v>
      </c>
      <c r="L296" s="17">
        <f t="shared" si="37"/>
        <v>7.406073427305189E-2</v>
      </c>
      <c r="M296" s="17">
        <f t="shared" si="38"/>
        <v>9.4517021316477212</v>
      </c>
      <c r="N296" s="14">
        <f t="shared" si="39"/>
        <v>88.194559095737674</v>
      </c>
    </row>
    <row r="297" spans="6:14">
      <c r="F297" s="16">
        <f>Zcoupled!$F296</f>
        <v>1173</v>
      </c>
      <c r="G297" s="14">
        <f t="shared" si="32"/>
        <v>1621.3909800000001</v>
      </c>
      <c r="H297" s="19">
        <f t="shared" si="33"/>
        <v>1377.5224887898821</v>
      </c>
      <c r="I297" s="27">
        <f t="shared" si="34"/>
        <v>2.3333333333333335E-3</v>
      </c>
      <c r="J297" s="15">
        <f t="shared" si="35"/>
        <v>-0.43172807091846527</v>
      </c>
      <c r="K297" s="17">
        <f t="shared" si="36"/>
        <v>0.50815867304999995</v>
      </c>
      <c r="L297" s="17">
        <f t="shared" si="37"/>
        <v>7.6466210751111485E-2</v>
      </c>
      <c r="M297" s="17">
        <f t="shared" si="38"/>
        <v>9.1543701868321623</v>
      </c>
      <c r="N297" s="14">
        <f t="shared" si="39"/>
        <v>88.251372639884281</v>
      </c>
    </row>
    <row r="298" spans="6:14">
      <c r="F298" s="16">
        <f>Zcoupled!$F297</f>
        <v>1176</v>
      </c>
      <c r="G298" s="14">
        <f t="shared" si="32"/>
        <v>1625.5377600000002</v>
      </c>
      <c r="H298" s="19">
        <f t="shared" si="33"/>
        <v>1374.0084008082752</v>
      </c>
      <c r="I298" s="27">
        <f t="shared" si="34"/>
        <v>2.3333333333333335E-3</v>
      </c>
      <c r="J298" s="15">
        <f t="shared" si="35"/>
        <v>-0.43062672379877531</v>
      </c>
      <c r="K298" s="17">
        <f t="shared" si="36"/>
        <v>0.50945831159999999</v>
      </c>
      <c r="L298" s="17">
        <f t="shared" si="37"/>
        <v>7.8866112365873847E-2</v>
      </c>
      <c r="M298" s="17">
        <f t="shared" si="38"/>
        <v>8.8758020270173343</v>
      </c>
      <c r="N298" s="14">
        <f t="shared" si="39"/>
        <v>88.304599279130713</v>
      </c>
    </row>
    <row r="299" spans="6:14">
      <c r="F299" s="16">
        <f>Zcoupled!$F298</f>
        <v>1179</v>
      </c>
      <c r="G299" s="14">
        <f t="shared" si="32"/>
        <v>1629.68454</v>
      </c>
      <c r="H299" s="19">
        <f t="shared" si="33"/>
        <v>1370.512196226066</v>
      </c>
      <c r="I299" s="27">
        <f t="shared" si="34"/>
        <v>2.3333333333333335E-3</v>
      </c>
      <c r="J299" s="15">
        <f t="shared" si="35"/>
        <v>-0.42953098149903296</v>
      </c>
      <c r="K299" s="17">
        <f t="shared" si="36"/>
        <v>0.51075795015000003</v>
      </c>
      <c r="L299" s="17">
        <f t="shared" si="37"/>
        <v>8.1260475513435376E-2</v>
      </c>
      <c r="M299" s="17">
        <f t="shared" si="38"/>
        <v>8.6142739822420058</v>
      </c>
      <c r="N299" s="14">
        <f t="shared" si="39"/>
        <v>88.354568692781498</v>
      </c>
    </row>
    <row r="300" spans="6:14">
      <c r="F300" s="16">
        <f>Zcoupled!$F299</f>
        <v>1182</v>
      </c>
      <c r="G300" s="14">
        <f t="shared" si="32"/>
        <v>1633.83132</v>
      </c>
      <c r="H300" s="19">
        <f t="shared" si="33"/>
        <v>1367.0337388752384</v>
      </c>
      <c r="I300" s="27">
        <f t="shared" si="34"/>
        <v>2.3333333333333335E-3</v>
      </c>
      <c r="J300" s="15">
        <f t="shared" si="35"/>
        <v>-0.42844080134294404</v>
      </c>
      <c r="K300" s="17">
        <f t="shared" si="36"/>
        <v>0.51205758869999995</v>
      </c>
      <c r="L300" s="17">
        <f t="shared" si="37"/>
        <v>8.3649336951105296E-2</v>
      </c>
      <c r="M300" s="17">
        <f t="shared" si="38"/>
        <v>8.368267167606648</v>
      </c>
      <c r="N300" s="14">
        <f t="shared" si="39"/>
        <v>88.40157136619429</v>
      </c>
    </row>
    <row r="301" spans="6:14">
      <c r="F301" s="16">
        <f>Zcoupled!$F300</f>
        <v>1185</v>
      </c>
      <c r="G301" s="14">
        <f t="shared" si="32"/>
        <v>1637.9781</v>
      </c>
      <c r="H301" s="19">
        <f t="shared" si="33"/>
        <v>1363.5728939666935</v>
      </c>
      <c r="I301" s="27">
        <f t="shared" si="34"/>
        <v>2.3333333333333335E-3</v>
      </c>
      <c r="J301" s="15">
        <f t="shared" si="35"/>
        <v>-0.42735614108637959</v>
      </c>
      <c r="K301" s="17">
        <f t="shared" si="36"/>
        <v>0.51335722724999999</v>
      </c>
      <c r="L301" s="17">
        <f t="shared" si="37"/>
        <v>8.6032733687631383E-2</v>
      </c>
      <c r="M301" s="17">
        <f t="shared" si="38"/>
        <v>8.1364379579238744</v>
      </c>
      <c r="N301" s="14">
        <f t="shared" si="39"/>
        <v>88.445864245877814</v>
      </c>
    </row>
    <row r="302" spans="6:14">
      <c r="F302" s="16">
        <f>Zcoupled!$F301</f>
        <v>1188</v>
      </c>
      <c r="G302" s="14">
        <f t="shared" si="32"/>
        <v>1642.1248800000001</v>
      </c>
      <c r="H302" s="19">
        <f t="shared" si="33"/>
        <v>1360.1295280728382</v>
      </c>
      <c r="I302" s="27">
        <f t="shared" si="34"/>
        <v>2.3333333333333335E-3</v>
      </c>
      <c r="J302" s="15">
        <f t="shared" si="35"/>
        <v>-0.42627695891191902</v>
      </c>
      <c r="K302" s="17">
        <f t="shared" si="36"/>
        <v>0.51465686580000003</v>
      </c>
      <c r="L302" s="17">
        <f t="shared" si="37"/>
        <v>8.8410702892751131E-2</v>
      </c>
      <c r="M302" s="17">
        <f t="shared" si="38"/>
        <v>7.9175934258678264</v>
      </c>
      <c r="N302" s="14">
        <f t="shared" si="39"/>
        <v>88.487675443119542</v>
      </c>
    </row>
    <row r="303" spans="6:14">
      <c r="F303" s="16">
        <f>Zcoupled!$F302</f>
        <v>1191</v>
      </c>
      <c r="G303" s="14">
        <f t="shared" si="32"/>
        <v>1646.2716600000001</v>
      </c>
      <c r="H303" s="19">
        <f t="shared" si="33"/>
        <v>1356.7035091104383</v>
      </c>
      <c r="I303" s="27">
        <f t="shared" si="34"/>
        <v>2.3333333333333335E-3</v>
      </c>
      <c r="J303" s="15">
        <f t="shared" si="35"/>
        <v>-0.42520321342347589</v>
      </c>
      <c r="K303" s="17">
        <f t="shared" si="36"/>
        <v>0.51595650434999996</v>
      </c>
      <c r="L303" s="17">
        <f t="shared" si="37"/>
        <v>9.0783281822363976E-2</v>
      </c>
      <c r="M303" s="17">
        <f t="shared" si="38"/>
        <v>7.7106707969611952</v>
      </c>
      <c r="N303" s="14">
        <f t="shared" si="39"/>
        <v>88.527208167777886</v>
      </c>
    </row>
    <row r="304" spans="6:14">
      <c r="F304" s="16">
        <f>Zcoupled!$F303</f>
        <v>1194</v>
      </c>
      <c r="G304" s="14">
        <f t="shared" si="32"/>
        <v>1650.4184400000001</v>
      </c>
      <c r="H304" s="19">
        <f t="shared" si="33"/>
        <v>1353.2947063237284</v>
      </c>
      <c r="I304" s="27">
        <f t="shared" si="34"/>
        <v>2.3333333333333335E-3</v>
      </c>
      <c r="J304" s="15">
        <f t="shared" si="35"/>
        <v>-0.42413486364100483</v>
      </c>
      <c r="K304" s="17">
        <f t="shared" si="36"/>
        <v>0.51725614289999999</v>
      </c>
      <c r="L304" s="17">
        <f t="shared" si="37"/>
        <v>9.3150507756405751E-2</v>
      </c>
      <c r="M304" s="17">
        <f t="shared" si="38"/>
        <v>7.5147201755522648</v>
      </c>
      <c r="N304" s="14">
        <f t="shared" si="39"/>
        <v>88.564644035305847</v>
      </c>
    </row>
    <row r="305" spans="6:14">
      <c r="F305" s="16">
        <f>Zcoupled!$F304</f>
        <v>1197</v>
      </c>
      <c r="G305" s="14">
        <f t="shared" si="32"/>
        <v>1654.56522</v>
      </c>
      <c r="H305" s="19">
        <f t="shared" si="33"/>
        <v>1349.9029902677792</v>
      </c>
      <c r="I305" s="27">
        <f t="shared" si="34"/>
        <v>2.3333333333333335E-3</v>
      </c>
      <c r="J305" s="15">
        <f t="shared" si="35"/>
        <v>-0.42307186899528809</v>
      </c>
      <c r="K305" s="17">
        <f t="shared" si="36"/>
        <v>0.51855578145000003</v>
      </c>
      <c r="L305" s="17">
        <f t="shared" si="37"/>
        <v>9.5512417947110614E-2</v>
      </c>
      <c r="M305" s="17">
        <f t="shared" si="38"/>
        <v>7.328889950075606</v>
      </c>
      <c r="N305" s="14">
        <f t="shared" si="39"/>
        <v>88.600145860477824</v>
      </c>
    </row>
    <row r="306" spans="6:14">
      <c r="F306" s="16">
        <f>Zcoupled!$F305</f>
        <v>1200</v>
      </c>
      <c r="G306" s="14">
        <f t="shared" si="32"/>
        <v>1658.712</v>
      </c>
      <c r="H306" s="19">
        <f t="shared" si="33"/>
        <v>1346.5282327921097</v>
      </c>
      <c r="I306" s="27">
        <f t="shared" si="34"/>
        <v>2.3333333333333335E-3</v>
      </c>
      <c r="J306" s="15">
        <f t="shared" si="35"/>
        <v>-0.42201418932279988</v>
      </c>
      <c r="K306" s="17">
        <f t="shared" si="36"/>
        <v>0.51985541999999996</v>
      </c>
      <c r="L306" s="17">
        <f t="shared" si="37"/>
        <v>9.7869049575815964E-2</v>
      </c>
      <c r="M306" s="17">
        <f t="shared" si="38"/>
        <v>7.1524144051049845</v>
      </c>
      <c r="N306" s="14">
        <f t="shared" si="39"/>
        <v>88.633860028409899</v>
      </c>
    </row>
    <row r="307" spans="6:14">
      <c r="F307" s="16">
        <f>Zcoupled!$F306</f>
        <v>1203</v>
      </c>
      <c r="G307" s="14">
        <f t="shared" si="32"/>
        <v>1662.85878</v>
      </c>
      <c r="H307" s="19">
        <f t="shared" si="33"/>
        <v>1343.1703070245485</v>
      </c>
      <c r="I307" s="27">
        <f t="shared" si="34"/>
        <v>2.3333333333333335E-3</v>
      </c>
      <c r="J307" s="15">
        <f t="shared" si="35"/>
        <v>-0.42096178486064822</v>
      </c>
      <c r="K307" s="17">
        <f t="shared" si="36"/>
        <v>0.52115505854999999</v>
      </c>
      <c r="L307" s="17">
        <f t="shared" si="37"/>
        <v>0.1002204397168252</v>
      </c>
      <c r="M307" s="17">
        <f t="shared" si="38"/>
        <v>6.9846031605714716</v>
      </c>
      <c r="N307" s="14">
        <f t="shared" si="39"/>
        <v>88.665918515643696</v>
      </c>
    </row>
    <row r="308" spans="6:14">
      <c r="F308" s="16">
        <f>Zcoupled!$F307</f>
        <v>1206</v>
      </c>
      <c r="G308" s="14">
        <f t="shared" si="32"/>
        <v>1667.0055600000001</v>
      </c>
      <c r="H308" s="19">
        <f t="shared" si="33"/>
        <v>1339.8290873553333</v>
      </c>
      <c r="I308" s="27">
        <f t="shared" si="34"/>
        <v>2.3333333333333335E-3</v>
      </c>
      <c r="J308" s="15">
        <f t="shared" si="35"/>
        <v>-0.41991461624159188</v>
      </c>
      <c r="K308" s="17">
        <f t="shared" si="36"/>
        <v>0.52245469709999992</v>
      </c>
      <c r="L308" s="17">
        <f t="shared" si="37"/>
        <v>0.10256662530713051</v>
      </c>
      <c r="M308" s="17">
        <f t="shared" si="38"/>
        <v>6.824832131347657</v>
      </c>
      <c r="N308" s="14">
        <f t="shared" si="39"/>
        <v>88.696440620092389</v>
      </c>
    </row>
    <row r="309" spans="6:14">
      <c r="F309" s="16">
        <f>Zcoupled!$F308</f>
        <v>1209</v>
      </c>
      <c r="G309" s="14">
        <f t="shared" si="32"/>
        <v>1671.1523400000001</v>
      </c>
      <c r="H309" s="19">
        <f t="shared" si="33"/>
        <v>1336.504449421449</v>
      </c>
      <c r="I309" s="27">
        <f t="shared" si="34"/>
        <v>2.3333333333333335E-3</v>
      </c>
      <c r="J309" s="15">
        <f t="shared" si="35"/>
        <v>-0.41887264448913136</v>
      </c>
      <c r="K309" s="17">
        <f t="shared" si="36"/>
        <v>0.52375433564999996</v>
      </c>
      <c r="L309" s="17">
        <f t="shared" si="37"/>
        <v>0.10490764312102463</v>
      </c>
      <c r="M309" s="17">
        <f t="shared" si="38"/>
        <v>6.6725357578804703</v>
      </c>
      <c r="N309" s="14">
        <f t="shared" si="39"/>
        <v>88.725534447623332</v>
      </c>
    </row>
    <row r="310" spans="6:14">
      <c r="F310" s="16">
        <f>Zcoupled!$F309</f>
        <v>1212</v>
      </c>
      <c r="G310" s="14">
        <f t="shared" si="32"/>
        <v>1675.2991200000001</v>
      </c>
      <c r="H310" s="19">
        <f t="shared" si="33"/>
        <v>1333.1962700911979</v>
      </c>
      <c r="I310" s="27">
        <f t="shared" si="34"/>
        <v>2.3333333333333335E-3</v>
      </c>
      <c r="J310" s="15">
        <f t="shared" si="35"/>
        <v>-0.41783583101267308</v>
      </c>
      <c r="K310" s="17">
        <f t="shared" si="36"/>
        <v>0.5250539742</v>
      </c>
      <c r="L310" s="17">
        <f t="shared" si="37"/>
        <v>0.10724352974880388</v>
      </c>
      <c r="M310" s="17">
        <f t="shared" si="38"/>
        <v>6.5272003042011706</v>
      </c>
      <c r="N310" s="14">
        <f t="shared" si="39"/>
        <v>88.753298194297884</v>
      </c>
    </row>
    <row r="311" spans="6:14">
      <c r="F311" s="16">
        <f>Zcoupled!$F310</f>
        <v>1215</v>
      </c>
      <c r="G311" s="14">
        <f t="shared" si="32"/>
        <v>1679.4459000000002</v>
      </c>
      <c r="H311" s="19">
        <f t="shared" si="33"/>
        <v>1329.9044274489972</v>
      </c>
      <c r="I311" s="27">
        <f t="shared" si="34"/>
        <v>2.3333333333333335E-3</v>
      </c>
      <c r="J311" s="15">
        <f t="shared" si="35"/>
        <v>-0.41680413760276525</v>
      </c>
      <c r="K311" s="17">
        <f t="shared" si="36"/>
        <v>0.52635361275000003</v>
      </c>
      <c r="L311" s="17">
        <f t="shared" si="37"/>
        <v>0.10957432157891309</v>
      </c>
      <c r="M311" s="17">
        <f t="shared" si="38"/>
        <v>6.3883580560968838</v>
      </c>
      <c r="N311" s="14">
        <f t="shared" si="39"/>
        <v>88.779821256300366</v>
      </c>
    </row>
    <row r="312" spans="6:14">
      <c r="F312" s="16">
        <f>Zcoupled!$F311</f>
        <v>1218</v>
      </c>
      <c r="G312" s="14">
        <f t="shared" si="32"/>
        <v>1683.59268</v>
      </c>
      <c r="H312" s="19">
        <f t="shared" si="33"/>
        <v>1326.6288007804039</v>
      </c>
      <c r="I312" s="27">
        <f t="shared" si="34"/>
        <v>2.3333333333333335E-3</v>
      </c>
      <c r="J312" s="15">
        <f t="shared" si="35"/>
        <v>-0.41577752642640381</v>
      </c>
      <c r="K312" s="17">
        <f t="shared" si="36"/>
        <v>0.52765325129999996</v>
      </c>
      <c r="L312" s="17">
        <f t="shared" si="37"/>
        <v>0.11190005478299385</v>
      </c>
      <c r="M312" s="17">
        <f t="shared" si="38"/>
        <v>6.2555822815055793</v>
      </c>
      <c r="N312" s="14">
        <f t="shared" si="39"/>
        <v>88.805185193975731</v>
      </c>
    </row>
    <row r="313" spans="6:14">
      <c r="F313" s="16">
        <f>Zcoupled!$F312</f>
        <v>1221</v>
      </c>
      <c r="G313" s="14">
        <f t="shared" si="32"/>
        <v>1687.73946</v>
      </c>
      <c r="H313" s="19">
        <f t="shared" si="33"/>
        <v>1323.369270557356</v>
      </c>
      <c r="I313" s="27">
        <f t="shared" si="34"/>
        <v>2.3333333333333335E-3</v>
      </c>
      <c r="J313" s="15">
        <f t="shared" si="35"/>
        <v>-0.41475596002240772</v>
      </c>
      <c r="K313" s="17">
        <f t="shared" si="36"/>
        <v>0.52895288985</v>
      </c>
      <c r="L313" s="17">
        <f t="shared" si="37"/>
        <v>0.11422076530339166</v>
      </c>
      <c r="M313" s="17">
        <f t="shared" si="38"/>
        <v>6.1284828388311832</v>
      </c>
      <c r="N313" s="14">
        <f t="shared" si="39"/>
        <v>88.829464571865955</v>
      </c>
    </row>
    <row r="314" spans="6:14">
      <c r="F314" s="16">
        <f>Zcoupled!$F313</f>
        <v>1224</v>
      </c>
      <c r="G314" s="14">
        <f t="shared" si="32"/>
        <v>1691.88624</v>
      </c>
      <c r="H314" s="19">
        <f t="shared" si="33"/>
        <v>1320.125718423637</v>
      </c>
      <c r="I314" s="27">
        <f t="shared" si="34"/>
        <v>2.3333333333333335E-3</v>
      </c>
      <c r="J314" s="15">
        <f t="shared" si="35"/>
        <v>-0.4137394012968626</v>
      </c>
      <c r="K314" s="17">
        <f t="shared" si="36"/>
        <v>0.53025252840000003</v>
      </c>
      <c r="L314" s="17">
        <f t="shared" si="37"/>
        <v>0.11653648884274961</v>
      </c>
      <c r="M314" s="17">
        <f t="shared" si="38"/>
        <v>6.0067023380510136</v>
      </c>
      <c r="N314" s="14">
        <f t="shared" si="39"/>
        <v>88.852727692960556</v>
      </c>
    </row>
    <row r="315" spans="6:14">
      <c r="F315" s="16">
        <f>Zcoupled!$F314</f>
        <v>1227</v>
      </c>
      <c r="G315" s="14">
        <f t="shared" si="32"/>
        <v>1696.0330200000001</v>
      </c>
      <c r="H315" s="19">
        <f t="shared" si="33"/>
        <v>1316.8980271805476</v>
      </c>
      <c r="I315" s="27">
        <f t="shared" si="34"/>
        <v>2.3333333333333335E-3</v>
      </c>
      <c r="J315" s="15">
        <f t="shared" si="35"/>
        <v>-0.41272781351863064</v>
      </c>
      <c r="K315" s="17">
        <f t="shared" si="36"/>
        <v>0.53155216694999996</v>
      </c>
      <c r="L315" s="17">
        <f t="shared" si="37"/>
        <v>0.11884726085538284</v>
      </c>
      <c r="M315" s="17">
        <f t="shared" si="38"/>
        <v>5.8899127751188347</v>
      </c>
      <c r="N315" s="14">
        <f t="shared" si="39"/>
        <v>88.875037242382092</v>
      </c>
    </row>
    <row r="316" spans="6:14">
      <c r="F316" s="16">
        <f>Zcoupled!$F315</f>
        <v>1230</v>
      </c>
      <c r="G316" s="14">
        <f t="shared" si="32"/>
        <v>1700.1798000000001</v>
      </c>
      <c r="H316" s="19">
        <f t="shared" si="33"/>
        <v>1313.6860807727901</v>
      </c>
      <c r="I316" s="27">
        <f t="shared" si="34"/>
        <v>2.3333333333333335E-3</v>
      </c>
      <c r="J316" s="15">
        <f t="shared" si="35"/>
        <v>-0.41172116031492667</v>
      </c>
      <c r="K316" s="17">
        <f t="shared" si="36"/>
        <v>0.5328518055</v>
      </c>
      <c r="L316" s="17">
        <f t="shared" si="37"/>
        <v>0.12115311654017231</v>
      </c>
      <c r="M316" s="17">
        <f t="shared" si="38"/>
        <v>5.7778125729674636</v>
      </c>
      <c r="N316" s="14">
        <f t="shared" si="39"/>
        <v>88.896450853274928</v>
      </c>
    </row>
    <row r="317" spans="6:14">
      <c r="F317" s="16">
        <f>Zcoupled!$F316</f>
        <v>1233</v>
      </c>
      <c r="G317" s="14">
        <f t="shared" si="32"/>
        <v>1704.3265800000001</v>
      </c>
      <c r="H317" s="19">
        <f t="shared" si="33"/>
        <v>1310.4897642745595</v>
      </c>
      <c r="I317" s="27">
        <f t="shared" si="34"/>
        <v>2.3333333333333335E-3</v>
      </c>
      <c r="J317" s="15">
        <f t="shared" si="35"/>
        <v>-0.41071940566695847</v>
      </c>
      <c r="K317" s="17">
        <f t="shared" si="36"/>
        <v>0.53415144404999992</v>
      </c>
      <c r="L317" s="17">
        <f t="shared" si="37"/>
        <v>0.12345409083475956</v>
      </c>
      <c r="M317" s="17">
        <f t="shared" si="38"/>
        <v>5.6701239729425721</v>
      </c>
      <c r="N317" s="14">
        <f t="shared" si="39"/>
        <v>88.917021605649339</v>
      </c>
    </row>
    <row r="318" spans="6:14">
      <c r="F318" s="16">
        <f>Zcoupled!$F317</f>
        <v>1236</v>
      </c>
      <c r="G318" s="14">
        <f t="shared" si="32"/>
        <v>1708.47336</v>
      </c>
      <c r="H318" s="19">
        <f t="shared" si="33"/>
        <v>1307.3089638758347</v>
      </c>
      <c r="I318" s="27">
        <f t="shared" si="34"/>
        <v>2.3333333333333335E-3</v>
      </c>
      <c r="J318" s="15">
        <f t="shared" si="35"/>
        <v>-0.40972251390563091</v>
      </c>
      <c r="K318" s="17">
        <f t="shared" si="36"/>
        <v>0.53545108259999996</v>
      </c>
      <c r="L318" s="17">
        <f t="shared" si="37"/>
        <v>0.12575021841086051</v>
      </c>
      <c r="M318" s="17">
        <f t="shared" si="38"/>
        <v>5.5665907291938668</v>
      </c>
      <c r="N318" s="14">
        <f t="shared" si="39"/>
        <v>88.936798467267735</v>
      </c>
    </row>
    <row r="319" spans="6:14">
      <c r="F319" s="16">
        <f>Zcoupled!$F318</f>
        <v>1239</v>
      </c>
      <c r="G319" s="14">
        <f t="shared" si="32"/>
        <v>1712.62014</v>
      </c>
      <c r="H319" s="19">
        <f t="shared" si="33"/>
        <v>1304.1435668688716</v>
      </c>
      <c r="I319" s="27">
        <f t="shared" si="34"/>
        <v>2.3333333333333335E-3</v>
      </c>
      <c r="J319" s="15">
        <f t="shared" si="35"/>
        <v>-0.4087304497073122</v>
      </c>
      <c r="K319" s="17">
        <f t="shared" si="36"/>
        <v>0.53675072114999989</v>
      </c>
      <c r="L319" s="17">
        <f t="shared" si="37"/>
        <v>0.12804153367053941</v>
      </c>
      <c r="M319" s="17">
        <f t="shared" si="38"/>
        <v>5.4669760657596704</v>
      </c>
      <c r="N319" s="14">
        <f t="shared" si="39"/>
        <v>88.955826684278961</v>
      </c>
    </row>
    <row r="320" spans="6:14">
      <c r="F320" s="16">
        <f>Zcoupled!$F319</f>
        <v>1242</v>
      </c>
      <c r="G320" s="14">
        <f t="shared" si="32"/>
        <v>1716.76692</v>
      </c>
      <c r="H320" s="19">
        <f t="shared" si="33"/>
        <v>1300.9934616348887</v>
      </c>
      <c r="I320" s="27">
        <f t="shared" si="34"/>
        <v>2.3333333333333335E-3</v>
      </c>
      <c r="J320" s="15">
        <f t="shared" si="35"/>
        <v>-0.40774317808966171</v>
      </c>
      <c r="K320" s="17">
        <f t="shared" si="36"/>
        <v>0.53805035970000004</v>
      </c>
      <c r="L320" s="17">
        <f t="shared" si="37"/>
        <v>0.13032807074331354</v>
      </c>
      <c r="M320" s="17">
        <f t="shared" si="38"/>
        <v>5.3710608620814977</v>
      </c>
      <c r="N320" s="14">
        <f t="shared" si="39"/>
        <v>88.974148128158077</v>
      </c>
    </row>
    <row r="321" spans="6:14">
      <c r="F321" s="16">
        <f>Zcoupled!$F320</f>
        <v>1245</v>
      </c>
      <c r="G321" s="14">
        <f t="shared" si="32"/>
        <v>1720.9137000000001</v>
      </c>
      <c r="H321" s="19">
        <f t="shared" si="33"/>
        <v>1297.8585376309493</v>
      </c>
      <c r="I321" s="27">
        <f t="shared" si="34"/>
        <v>2.3333333333333335E-3</v>
      </c>
      <c r="J321" s="15">
        <f t="shared" si="35"/>
        <v>-0.4067606644075179</v>
      </c>
      <c r="K321" s="17">
        <f t="shared" si="36"/>
        <v>0.53934999824999996</v>
      </c>
      <c r="L321" s="17">
        <f t="shared" si="37"/>
        <v>0.13260986348397166</v>
      </c>
      <c r="M321" s="17">
        <f t="shared" si="38"/>
        <v>5.2786420376988614</v>
      </c>
      <c r="N321" s="14">
        <f t="shared" si="39"/>
        <v>88.991801604548343</v>
      </c>
    </row>
    <row r="322" spans="6:14">
      <c r="F322" s="16">
        <f>Zcoupled!$F321</f>
        <v>1248</v>
      </c>
      <c r="G322" s="14">
        <f t="shared" si="32"/>
        <v>1725.0604800000001</v>
      </c>
      <c r="H322" s="19">
        <f t="shared" si="33"/>
        <v>1294.7386853770286</v>
      </c>
      <c r="I322" s="27">
        <f t="shared" si="34"/>
        <v>2.3333333333333335E-3</v>
      </c>
      <c r="J322" s="15">
        <f t="shared" si="35"/>
        <v>-0.40578287434884597</v>
      </c>
      <c r="K322" s="17">
        <f t="shared" si="36"/>
        <v>0.5406496368</v>
      </c>
      <c r="L322" s="17">
        <f t="shared" si="37"/>
        <v>0.13488694547101454</v>
      </c>
      <c r="M322" s="17">
        <f t="shared" si="38"/>
        <v>5.189531111077172</v>
      </c>
      <c r="N322" s="14">
        <f t="shared" si="39"/>
        <v>89.008823128798625</v>
      </c>
    </row>
    <row r="323" spans="6:14">
      <c r="F323" s="16">
        <f>Zcoupled!$F322</f>
        <v>1251</v>
      </c>
      <c r="G323" s="14">
        <f t="shared" si="32"/>
        <v>1729.2072600000001</v>
      </c>
      <c r="H323" s="19">
        <f t="shared" si="33"/>
        <v>1291.633796443271</v>
      </c>
      <c r="I323" s="27">
        <f t="shared" si="34"/>
        <v>2.3333333333333335E-3</v>
      </c>
      <c r="J323" s="15">
        <f t="shared" si="35"/>
        <v>-0.40480977393074324</v>
      </c>
      <c r="K323" s="17">
        <f t="shared" si="36"/>
        <v>0.54194927534999993</v>
      </c>
      <c r="L323" s="17">
        <f t="shared" si="37"/>
        <v>0.1371593500056294</v>
      </c>
      <c r="M323" s="17">
        <f t="shared" si="38"/>
        <v>5.1035529110576139</v>
      </c>
      <c r="N323" s="14">
        <f t="shared" si="39"/>
        <v>89.025246172311469</v>
      </c>
    </row>
    <row r="324" spans="6:14">
      <c r="F324" s="16">
        <f>Zcoupled!$F323</f>
        <v>1254</v>
      </c>
      <c r="G324" s="14">
        <f t="shared" si="32"/>
        <v>1733.3540400000002</v>
      </c>
      <c r="H324" s="19">
        <f t="shared" si="33"/>
        <v>1288.5437634374257</v>
      </c>
      <c r="I324" s="27">
        <f t="shared" si="34"/>
        <v>2.3333333333333335E-3</v>
      </c>
      <c r="J324" s="15">
        <f t="shared" si="35"/>
        <v>-0.40384132949550222</v>
      </c>
      <c r="K324" s="17">
        <f t="shared" si="36"/>
        <v>0.54324891389999996</v>
      </c>
      <c r="L324" s="17">
        <f t="shared" si="37"/>
        <v>0.13942711011113157</v>
      </c>
      <c r="M324" s="17">
        <f t="shared" si="38"/>
        <v>5.0205444224014899</v>
      </c>
      <c r="N324" s="14">
        <f t="shared" si="39"/>
        <v>89.041101883246824</v>
      </c>
    </row>
    <row r="325" spans="6:14">
      <c r="F325" s="16">
        <f>Zcoupled!$F324</f>
        <v>1257</v>
      </c>
      <c r="G325" s="14">
        <f>6.283*(F325*1000)*($C$4/1000000)</f>
        <v>1737.50082</v>
      </c>
      <c r="H325" s="19">
        <f>1/(6.283*(F325*1000)*($C$5/1000000000000))</f>
        <v>1285.4684799924676</v>
      </c>
      <c r="I325" s="27">
        <f>1000*C$6/(C$3*1000)</f>
        <v>2.3333333333333335E-3</v>
      </c>
      <c r="J325" s="15">
        <f>1000*C$6/-G325</f>
        <v>-0.4028775077067302</v>
      </c>
      <c r="K325" s="17">
        <f>1000*C$6/H325</f>
        <v>0.54454855245</v>
      </c>
      <c r="L325" s="17">
        <f>SQRT(I325^2+(J325+K325)^2)</f>
        <v>0.14169025853280809</v>
      </c>
      <c r="M325" s="17">
        <f t="shared" si="38"/>
        <v>4.9403537494281338</v>
      </c>
      <c r="N325" s="14">
        <f t="shared" si="39"/>
        <v>89.056419284642445</v>
      </c>
    </row>
    <row r="326" spans="6:14">
      <c r="F326" s="16">
        <f>Zcoupled!$F325</f>
        <v>1260</v>
      </c>
      <c r="G326" s="14">
        <f t="shared" ref="G326:G389" si="40">6.283*(F326*1000)*($C$4/1000000)</f>
        <v>1741.6476</v>
      </c>
      <c r="H326" s="19">
        <f t="shared" ref="H326:H389" si="41">1/(6.283*(F326*1000)*($C$5/1000000000000))</f>
        <v>1282.4078407543902</v>
      </c>
      <c r="I326" s="27">
        <f t="shared" ref="I326:I389" si="42">1000*C$6/(C$3*1000)</f>
        <v>2.3333333333333335E-3</v>
      </c>
      <c r="J326" s="15">
        <f t="shared" ref="J326:J389" si="43">1000*C$6/-G326</f>
        <v>-0.40191827554552367</v>
      </c>
      <c r="K326" s="17">
        <f t="shared" ref="K326:K389" si="44">1000*C$6/H326</f>
        <v>0.54584819100000004</v>
      </c>
      <c r="L326" s="17">
        <f t="shared" ref="L326:L389" si="45">SQRT(I326^2+(J326+K326)^2)</f>
        <v>0.14394882773811379</v>
      </c>
      <c r="M326" s="17">
        <f t="shared" ref="M326:M389" si="46">1000*C$6/(L326*1000)</f>
        <v>4.8628391838904754</v>
      </c>
      <c r="N326" s="14">
        <f t="shared" ref="N326:N389" si="47">DEGREES(ATAN((J326+K326)/I326))</f>
        <v>89.071225452601325</v>
      </c>
    </row>
    <row r="327" spans="6:14">
      <c r="F327" s="16">
        <f>Zcoupled!$F326</f>
        <v>1263</v>
      </c>
      <c r="G327" s="14">
        <f t="shared" si="40"/>
        <v>1745.79438</v>
      </c>
      <c r="H327" s="19">
        <f t="shared" si="41"/>
        <v>1279.3617413701757</v>
      </c>
      <c r="I327" s="27">
        <f t="shared" si="42"/>
        <v>2.3333333333333335E-3</v>
      </c>
      <c r="J327" s="15">
        <f t="shared" si="43"/>
        <v>-0.4009636003066982</v>
      </c>
      <c r="K327" s="17">
        <f t="shared" si="44"/>
        <v>0.54714782954999996</v>
      </c>
      <c r="L327" s="17">
        <f t="shared" si="45"/>
        <v>0.14620284991717039</v>
      </c>
      <c r="M327" s="17">
        <f t="shared" si="46"/>
        <v>4.7878683650597598</v>
      </c>
      <c r="N327" s="14">
        <f t="shared" si="47"/>
        <v>89.085545676847588</v>
      </c>
    </row>
    <row r="328" spans="6:14">
      <c r="F328" s="16">
        <f>Zcoupled!$F327</f>
        <v>1266</v>
      </c>
      <c r="G328" s="14">
        <f t="shared" si="40"/>
        <v>1749.9411600000001</v>
      </c>
      <c r="H328" s="19">
        <f t="shared" si="41"/>
        <v>1276.3300784759335</v>
      </c>
      <c r="I328" s="27">
        <f t="shared" si="42"/>
        <v>2.3333333333333335E-3</v>
      </c>
      <c r="J328" s="15">
        <f t="shared" si="43"/>
        <v>-0.40001344959507096</v>
      </c>
      <c r="K328" s="17">
        <f t="shared" si="44"/>
        <v>0.5484474681</v>
      </c>
      <c r="L328" s="17">
        <f t="shared" si="45"/>
        <v>0.14845235698353212</v>
      </c>
      <c r="M328" s="17">
        <f t="shared" si="46"/>
        <v>4.7153175215510474</v>
      </c>
      <c r="N328" s="14">
        <f t="shared" si="47"/>
        <v>89.099403605652441</v>
      </c>
    </row>
    <row r="329" spans="6:14">
      <c r="F329" s="16">
        <f>Zcoupled!$F328</f>
        <v>1269</v>
      </c>
      <c r="G329" s="14">
        <f t="shared" si="40"/>
        <v>1754.0879400000001</v>
      </c>
      <c r="H329" s="19">
        <f t="shared" si="41"/>
        <v>1273.3127496852103</v>
      </c>
      <c r="I329" s="27">
        <f t="shared" si="42"/>
        <v>2.3333333333333335E-3</v>
      </c>
      <c r="J329" s="15">
        <f t="shared" si="43"/>
        <v>-0.39906779132179654</v>
      </c>
      <c r="K329" s="17">
        <f t="shared" si="44"/>
        <v>0.54974710664999993</v>
      </c>
      <c r="L329" s="17">
        <f t="shared" si="45"/>
        <v>0.15069738057517984</v>
      </c>
      <c r="M329" s="17">
        <f t="shared" si="46"/>
        <v>4.6450707857578477</v>
      </c>
      <c r="N329" s="14">
        <f t="shared" si="47"/>
        <v>89.11282137687742</v>
      </c>
    </row>
    <row r="330" spans="6:14">
      <c r="F330" s="16">
        <f>Zcoupled!$F329</f>
        <v>1272</v>
      </c>
      <c r="G330" s="14">
        <f t="shared" si="40"/>
        <v>1758.2347200000002</v>
      </c>
      <c r="H330" s="19">
        <f t="shared" si="41"/>
        <v>1270.3096535774621</v>
      </c>
      <c r="I330" s="27">
        <f t="shared" si="42"/>
        <v>2.3333333333333335E-3</v>
      </c>
      <c r="J330" s="15">
        <f t="shared" si="43"/>
        <v>-0.39812659370075454</v>
      </c>
      <c r="K330" s="17">
        <f t="shared" si="44"/>
        <v>0.55104674519999997</v>
      </c>
      <c r="L330" s="17">
        <f t="shared" si="45"/>
        <v>0.15293795205571642</v>
      </c>
      <c r="M330" s="17">
        <f t="shared" si="46"/>
        <v>4.5770195729114045</v>
      </c>
      <c r="N330" s="14">
        <f t="shared" si="47"/>
        <v>89.125819736661683</v>
      </c>
    </row>
    <row r="331" spans="6:14">
      <c r="F331" s="16">
        <f>Zcoupled!$F330</f>
        <v>1275</v>
      </c>
      <c r="G331" s="14">
        <f t="shared" si="40"/>
        <v>1762.3815</v>
      </c>
      <c r="H331" s="19">
        <f t="shared" si="41"/>
        <v>1267.3206896866916</v>
      </c>
      <c r="I331" s="27">
        <f t="shared" si="42"/>
        <v>2.3333333333333335E-3</v>
      </c>
      <c r="J331" s="15">
        <f t="shared" si="43"/>
        <v>-0.39718982524498814</v>
      </c>
      <c r="K331" s="17">
        <f t="shared" si="44"/>
        <v>0.55234638375</v>
      </c>
      <c r="L331" s="17">
        <f t="shared" si="45"/>
        <v>0.1551741025157343</v>
      </c>
      <c r="M331" s="17">
        <f t="shared" si="46"/>
        <v>4.5110620177682135</v>
      </c>
      <c r="N331" s="14">
        <f t="shared" si="47"/>
        <v>89.138418147091457</v>
      </c>
    </row>
    <row r="332" spans="6:14">
      <c r="F332" s="16">
        <f>Zcoupled!$F331</f>
        <v>1278</v>
      </c>
      <c r="G332" s="14">
        <f t="shared" si="40"/>
        <v>1766.52828</v>
      </c>
      <c r="H332" s="19">
        <f t="shared" si="41"/>
        <v>1264.345758490244</v>
      </c>
      <c r="I332" s="27">
        <f t="shared" si="42"/>
        <v>2.3333333333333335E-3</v>
      </c>
      <c r="J332" s="15">
        <f t="shared" si="43"/>
        <v>-0.39625745476319235</v>
      </c>
      <c r="K332" s="17">
        <f t="shared" si="44"/>
        <v>0.55364602230000004</v>
      </c>
      <c r="L332" s="17">
        <f t="shared" si="45"/>
        <v>0.1574058627743348</v>
      </c>
      <c r="M332" s="17">
        <f t="shared" si="46"/>
        <v>4.4471024627815563</v>
      </c>
      <c r="N332" s="14">
        <f t="shared" si="47"/>
        <v>89.150634884026672</v>
      </c>
    </row>
    <row r="333" spans="6:14">
      <c r="F333" s="16">
        <f>Zcoupled!$F332</f>
        <v>1281</v>
      </c>
      <c r="G333" s="14">
        <f t="shared" si="40"/>
        <v>1770.67506</v>
      </c>
      <c r="H333" s="19">
        <f t="shared" si="41"/>
        <v>1261.3847613977609</v>
      </c>
      <c r="I333" s="27">
        <f t="shared" si="42"/>
        <v>2.3333333333333335E-3</v>
      </c>
      <c r="J333" s="15">
        <f t="shared" si="43"/>
        <v>-0.3953294513562528</v>
      </c>
      <c r="K333" s="17">
        <f t="shared" si="44"/>
        <v>0.55494566084999997</v>
      </c>
      <c r="L333" s="17">
        <f t="shared" si="45"/>
        <v>0.15963326338077607</v>
      </c>
      <c r="M333" s="17">
        <f t="shared" si="46"/>
        <v>4.3850509923503695</v>
      </c>
      <c r="N333" s="14">
        <f t="shared" si="47"/>
        <v>89.16248712611872</v>
      </c>
    </row>
    <row r="334" spans="6:14">
      <c r="F334" s="16">
        <f>Zcoupled!$F333</f>
        <v>1284</v>
      </c>
      <c r="G334" s="14">
        <f t="shared" si="40"/>
        <v>1774.8218400000001</v>
      </c>
      <c r="H334" s="19">
        <f t="shared" si="41"/>
        <v>1258.4376007402896</v>
      </c>
      <c r="I334" s="27">
        <f t="shared" si="42"/>
        <v>2.3333333333333335E-3</v>
      </c>
      <c r="J334" s="15">
        <f t="shared" si="43"/>
        <v>-0.39440578441383162</v>
      </c>
      <c r="K334" s="17">
        <f t="shared" si="44"/>
        <v>0.5562452994</v>
      </c>
      <c r="L334" s="17">
        <f t="shared" si="45"/>
        <v>0.16185633461623511</v>
      </c>
      <c r="M334" s="17">
        <f t="shared" si="46"/>
        <v>4.3248230083778632</v>
      </c>
      <c r="N334" s="14">
        <f t="shared" si="47"/>
        <v>89.173991035931095</v>
      </c>
    </row>
    <row r="335" spans="6:14">
      <c r="F335" s="16">
        <f>Zcoupled!$F334</f>
        <v>1287</v>
      </c>
      <c r="G335" s="14">
        <f t="shared" si="40"/>
        <v>1778.9686200000003</v>
      </c>
      <c r="H335" s="19">
        <f t="shared" si="41"/>
        <v>1255.5041797595429</v>
      </c>
      <c r="I335" s="27">
        <f t="shared" si="42"/>
        <v>2.3333333333333335E-3</v>
      </c>
      <c r="J335" s="15">
        <f t="shared" si="43"/>
        <v>-0.39348642361100211</v>
      </c>
      <c r="K335" s="17">
        <f t="shared" si="44"/>
        <v>0.55754493795000004</v>
      </c>
      <c r="L335" s="17">
        <f t="shared" si="45"/>
        <v>0.16407510649566445</v>
      </c>
      <c r="M335" s="17">
        <f t="shared" si="46"/>
        <v>4.2663388429279916</v>
      </c>
      <c r="N335" s="14">
        <f t="shared" si="47"/>
        <v>89.185161833968124</v>
      </c>
    </row>
    <row r="336" spans="6:14">
      <c r="F336" s="16">
        <f>Zcoupled!$F335</f>
        <v>1290</v>
      </c>
      <c r="G336" s="14">
        <f t="shared" si="40"/>
        <v>1783.1154000000004</v>
      </c>
      <c r="H336" s="19">
        <f t="shared" si="41"/>
        <v>1252.5844025973113</v>
      </c>
      <c r="I336" s="27">
        <f t="shared" si="42"/>
        <v>2.3333333333333335E-3</v>
      </c>
      <c r="J336" s="15">
        <f t="shared" si="43"/>
        <v>-0.39257133890493001</v>
      </c>
      <c r="K336" s="17">
        <f t="shared" si="44"/>
        <v>0.55884457650000008</v>
      </c>
      <c r="L336" s="17">
        <f t="shared" si="45"/>
        <v>0.16628960876973362</v>
      </c>
      <c r="M336" s="17">
        <f t="shared" si="46"/>
        <v>4.2095234042513852</v>
      </c>
      <c r="N336" s="14">
        <f t="shared" si="47"/>
        <v>89.196013866324861</v>
      </c>
    </row>
    <row r="337" spans="6:14">
      <c r="F337" s="16">
        <f>Zcoupled!$F336</f>
        <v>1293</v>
      </c>
      <c r="G337" s="14">
        <f t="shared" si="40"/>
        <v>1787.2621800000002</v>
      </c>
      <c r="H337" s="19">
        <f t="shared" si="41"/>
        <v>1249.6781742850205</v>
      </c>
      <c r="I337" s="27">
        <f t="shared" si="42"/>
        <v>2.3333333333333335E-3</v>
      </c>
      <c r="J337" s="15">
        <f t="shared" si="43"/>
        <v>-0.39166050053160079</v>
      </c>
      <c r="K337" s="17">
        <f t="shared" si="44"/>
        <v>0.56014421505000012</v>
      </c>
      <c r="L337" s="17">
        <f t="shared" si="45"/>
        <v>0.16849987092684057</v>
      </c>
      <c r="M337" s="17">
        <f t="shared" si="46"/>
        <v>4.1543058528746686</v>
      </c>
      <c r="N337" s="14">
        <f t="shared" si="47"/>
        <v>89.206560666590249</v>
      </c>
    </row>
    <row r="338" spans="6:14">
      <c r="F338" s="16">
        <f>Zcoupled!$F337</f>
        <v>1296</v>
      </c>
      <c r="G338" s="14">
        <f t="shared" si="40"/>
        <v>1791.4089600000002</v>
      </c>
      <c r="H338" s="19">
        <f t="shared" si="41"/>
        <v>1246.7854007334349</v>
      </c>
      <c r="I338" s="27">
        <f t="shared" si="42"/>
        <v>2.3333333333333335E-3</v>
      </c>
      <c r="J338" s="15">
        <f t="shared" si="43"/>
        <v>-0.3907538790025924</v>
      </c>
      <c r="K338" s="17">
        <f t="shared" si="44"/>
        <v>0.56144385360000004</v>
      </c>
      <c r="L338" s="17">
        <f t="shared" si="45"/>
        <v>0.17070592219518371</v>
      </c>
      <c r="M338" s="17">
        <f t="shared" si="46"/>
        <v>4.1006193048160675</v>
      </c>
      <c r="N338" s="14">
        <f t="shared" si="47"/>
        <v>89.216815012565036</v>
      </c>
    </row>
    <row r="339" spans="6:14">
      <c r="F339" s="16">
        <f>Zcoupled!$F338</f>
        <v>1299</v>
      </c>
      <c r="G339" s="14">
        <f t="shared" si="40"/>
        <v>1795.5557400000002</v>
      </c>
      <c r="H339" s="19">
        <f t="shared" si="41"/>
        <v>1243.9059887225033</v>
      </c>
      <c r="I339" s="27">
        <f t="shared" si="42"/>
        <v>2.3333333333333335E-3</v>
      </c>
      <c r="J339" s="15">
        <f t="shared" si="43"/>
        <v>-0.38985144510189357</v>
      </c>
      <c r="K339" s="17">
        <f t="shared" si="44"/>
        <v>0.56274349214999997</v>
      </c>
      <c r="L339" s="17">
        <f t="shared" si="45"/>
        <v>0.17290779154488406</v>
      </c>
      <c r="M339" s="17">
        <f t="shared" si="46"/>
        <v>4.04840055931367</v>
      </c>
      <c r="N339" s="14">
        <f t="shared" si="47"/>
        <v>89.226788978294238</v>
      </c>
    </row>
    <row r="340" spans="6:14">
      <c r="F340" s="16">
        <f>Zcoupled!$F339</f>
        <v>1302</v>
      </c>
      <c r="G340" s="14">
        <f t="shared" si="40"/>
        <v>1799.7025200000003</v>
      </c>
      <c r="H340" s="19">
        <f t="shared" si="41"/>
        <v>1241.0398458913453</v>
      </c>
      <c r="I340" s="27">
        <f t="shared" si="42"/>
        <v>2.3333333333333335E-3</v>
      </c>
      <c r="J340" s="15">
        <f t="shared" si="43"/>
        <v>-0.38895316988276479</v>
      </c>
      <c r="K340" s="17">
        <f t="shared" si="44"/>
        <v>0.56404313070000001</v>
      </c>
      <c r="L340" s="17">
        <f t="shared" si="45"/>
        <v>0.17510550769015062</v>
      </c>
      <c r="M340" s="17">
        <f t="shared" si="46"/>
        <v>3.9975898487365153</v>
      </c>
      <c r="N340" s="14">
        <f t="shared" si="47"/>
        <v>89.236493981859624</v>
      </c>
    </row>
    <row r="341" spans="6:14">
      <c r="F341" s="16">
        <f>Zcoupled!$F340</f>
        <v>1305</v>
      </c>
      <c r="G341" s="14">
        <f t="shared" si="40"/>
        <v>1803.8493000000003</v>
      </c>
      <c r="H341" s="19">
        <f t="shared" si="41"/>
        <v>1238.1868807283768</v>
      </c>
      <c r="I341" s="27">
        <f t="shared" si="42"/>
        <v>2.3333333333333335E-3</v>
      </c>
      <c r="J341" s="15">
        <f t="shared" si="43"/>
        <v>-0.38805902466464348</v>
      </c>
      <c r="K341" s="17">
        <f t="shared" si="44"/>
        <v>0.56534276925000004</v>
      </c>
      <c r="L341" s="17">
        <f t="shared" si="45"/>
        <v>0.17729909909147984</v>
      </c>
      <c r="M341" s="17">
        <f t="shared" si="46"/>
        <v>3.9481306085984436</v>
      </c>
      <c r="N341" s="14">
        <f t="shared" si="47"/>
        <v>89.245940829329626</v>
      </c>
    </row>
    <row r="342" spans="6:14">
      <c r="F342" s="16">
        <f>Zcoupled!$F341</f>
        <v>1308</v>
      </c>
      <c r="G342" s="14">
        <f t="shared" si="40"/>
        <v>1807.9960800000003</v>
      </c>
      <c r="H342" s="19">
        <f t="shared" si="41"/>
        <v>1235.3470025615684</v>
      </c>
      <c r="I342" s="27">
        <f t="shared" si="42"/>
        <v>2.3333333333333335E-3</v>
      </c>
      <c r="J342" s="15">
        <f t="shared" si="43"/>
        <v>-0.38716898103009156</v>
      </c>
      <c r="K342" s="17">
        <f t="shared" si="44"/>
        <v>0.56664240780000008</v>
      </c>
      <c r="L342" s="17">
        <f t="shared" si="45"/>
        <v>0.17948859395788402</v>
      </c>
      <c r="M342" s="17">
        <f t="shared" si="46"/>
        <v>3.8999692658144673</v>
      </c>
      <c r="N342" s="14">
        <f t="shared" si="47"/>
        <v>89.255139755222771</v>
      </c>
    </row>
    <row r="343" spans="6:14">
      <c r="F343" s="16">
        <f>Zcoupled!$F342</f>
        <v>1311</v>
      </c>
      <c r="G343" s="14">
        <f t="shared" si="40"/>
        <v>1812.1428600000004</v>
      </c>
      <c r="H343" s="19">
        <f t="shared" si="41"/>
        <v>1232.5201215488419</v>
      </c>
      <c r="I343" s="27">
        <f t="shared" si="42"/>
        <v>2.3333333333333335E-3</v>
      </c>
      <c r="J343" s="15">
        <f t="shared" si="43"/>
        <v>-0.38628301082178468</v>
      </c>
      <c r="K343" s="17">
        <f t="shared" si="44"/>
        <v>0.56794204635000001</v>
      </c>
      <c r="L343" s="17">
        <f t="shared" si="45"/>
        <v>0.18167402024914253</v>
      </c>
      <c r="M343" s="17">
        <f t="shared" si="46"/>
        <v>3.8530550435336881</v>
      </c>
      <c r="N343" s="14">
        <f t="shared" si="47"/>
        <v>89.264100459802634</v>
      </c>
    </row>
    <row r="344" spans="6:14">
      <c r="F344" s="16">
        <f>Zcoupled!$F343</f>
        <v>1314</v>
      </c>
      <c r="G344" s="14">
        <f t="shared" si="40"/>
        <v>1816.2896400000002</v>
      </c>
      <c r="H344" s="19">
        <f t="shared" si="41"/>
        <v>1229.7061486685934</v>
      </c>
      <c r="I344" s="27">
        <f t="shared" si="42"/>
        <v>2.3333333333333335E-3</v>
      </c>
      <c r="J344" s="15">
        <f t="shared" si="43"/>
        <v>-0.38540108613954321</v>
      </c>
      <c r="K344" s="17">
        <f t="shared" si="44"/>
        <v>0.56924168490000004</v>
      </c>
      <c r="L344" s="17">
        <f t="shared" si="45"/>
        <v>0.1838554056780701</v>
      </c>
      <c r="M344" s="17">
        <f t="shared" si="46"/>
        <v>3.8073397810543383</v>
      </c>
      <c r="N344" s="14">
        <f t="shared" si="47"/>
        <v>89.272832143490305</v>
      </c>
    </row>
    <row r="345" spans="6:14">
      <c r="F345" s="16">
        <f>Zcoupled!$F344</f>
        <v>1317</v>
      </c>
      <c r="G345" s="14">
        <f t="shared" si="40"/>
        <v>1820.4364200000002</v>
      </c>
      <c r="H345" s="19">
        <f t="shared" si="41"/>
        <v>1226.9049957103505</v>
      </c>
      <c r="I345" s="27">
        <f t="shared" si="42"/>
        <v>2.3333333333333335E-3</v>
      </c>
      <c r="J345" s="15">
        <f t="shared" si="43"/>
        <v>-0.38452317933740299</v>
      </c>
      <c r="K345" s="17">
        <f t="shared" si="44"/>
        <v>0.57054132345000008</v>
      </c>
      <c r="L345" s="17">
        <f t="shared" si="45"/>
        <v>0.18603277771279822</v>
      </c>
      <c r="M345" s="17">
        <f t="shared" si="46"/>
        <v>3.7627777674785703</v>
      </c>
      <c r="N345" s="14">
        <f t="shared" si="47"/>
        <v>89.281343538650916</v>
      </c>
    </row>
    <row r="346" spans="6:14">
      <c r="F346" s="16">
        <f>Zcoupled!$F345</f>
        <v>1320</v>
      </c>
      <c r="G346" s="14">
        <f t="shared" si="40"/>
        <v>1824.5832000000003</v>
      </c>
      <c r="H346" s="19">
        <f t="shared" si="41"/>
        <v>1224.1165752655543</v>
      </c>
      <c r="I346" s="27">
        <f t="shared" si="42"/>
        <v>2.3333333333333335E-3</v>
      </c>
      <c r="J346" s="15">
        <f t="shared" si="43"/>
        <v>-0.3836492630207271</v>
      </c>
      <c r="K346" s="17">
        <f t="shared" si="44"/>
        <v>0.57184096200000001</v>
      </c>
      <c r="L346" s="17">
        <f t="shared" si="45"/>
        <v>0.18820616357906483</v>
      </c>
      <c r="M346" s="17">
        <f t="shared" si="46"/>
        <v>3.7193255878994216</v>
      </c>
      <c r="N346" s="14">
        <f t="shared" si="47"/>
        <v>89.289642938984969</v>
      </c>
    </row>
    <row r="347" spans="6:14">
      <c r="F347" s="16">
        <f>Zcoupled!$F346</f>
        <v>1323</v>
      </c>
      <c r="G347" s="14">
        <f t="shared" si="40"/>
        <v>1828.7299800000003</v>
      </c>
      <c r="H347" s="19">
        <f t="shared" si="41"/>
        <v>1221.3408007184667</v>
      </c>
      <c r="I347" s="27">
        <f t="shared" si="42"/>
        <v>2.3333333333333335E-3</v>
      </c>
      <c r="J347" s="15">
        <f t="shared" si="43"/>
        <v>-0.3827793100433558</v>
      </c>
      <c r="K347" s="17">
        <f t="shared" si="44"/>
        <v>0.57314060055000016</v>
      </c>
      <c r="L347" s="17">
        <f t="shared" si="45"/>
        <v>0.19037559026251105</v>
      </c>
      <c r="M347" s="17">
        <f t="shared" si="46"/>
        <v>3.676941981032138</v>
      </c>
      <c r="N347" s="14">
        <f t="shared" si="47"/>
        <v>89.297738226732534</v>
      </c>
    </row>
    <row r="348" spans="6:14">
      <c r="F348" s="16">
        <f>Zcoupled!$F347</f>
        <v>1326</v>
      </c>
      <c r="G348" s="14">
        <f t="shared" si="40"/>
        <v>1832.8767600000003</v>
      </c>
      <c r="H348" s="19">
        <f t="shared" si="41"/>
        <v>1218.5775862372034</v>
      </c>
      <c r="I348" s="27">
        <f t="shared" si="42"/>
        <v>2.3333333333333335E-3</v>
      </c>
      <c r="J348" s="15">
        <f t="shared" si="43"/>
        <v>-0.38191329350479619</v>
      </c>
      <c r="K348" s="17">
        <f t="shared" si="44"/>
        <v>0.57444023909999997</v>
      </c>
      <c r="L348" s="17">
        <f t="shared" si="45"/>
        <v>0.19254108451097651</v>
      </c>
      <c r="M348" s="17">
        <f t="shared" si="46"/>
        <v>3.6355877073087428</v>
      </c>
      <c r="N348" s="14">
        <f t="shared" si="47"/>
        <v>89.305636897877775</v>
      </c>
    </row>
    <row r="349" spans="6:14">
      <c r="F349" s="16">
        <f>Zcoupled!$F348</f>
        <v>1329</v>
      </c>
      <c r="G349" s="14">
        <f t="shared" si="40"/>
        <v>1837.0235400000004</v>
      </c>
      <c r="H349" s="19">
        <f t="shared" si="41"/>
        <v>1215.8268467648845</v>
      </c>
      <c r="I349" s="27">
        <f t="shared" si="42"/>
        <v>2.3333333333333335E-3</v>
      </c>
      <c r="J349" s="15">
        <f t="shared" si="43"/>
        <v>-0.38105118674744903</v>
      </c>
      <c r="K349" s="17">
        <f t="shared" si="44"/>
        <v>0.57573987765000012</v>
      </c>
      <c r="L349" s="17">
        <f t="shared" si="45"/>
        <v>0.19470267283679885</v>
      </c>
      <c r="M349" s="17">
        <f t="shared" si="46"/>
        <v>3.5952254265494594</v>
      </c>
      <c r="N349" s="14">
        <f t="shared" si="47"/>
        <v>89.31334608552325</v>
      </c>
    </row>
    <row r="350" spans="6:14">
      <c r="F350" s="16">
        <f>Zcoupled!$F349</f>
        <v>1332</v>
      </c>
      <c r="G350" s="14">
        <f t="shared" si="40"/>
        <v>1841.1703200000002</v>
      </c>
      <c r="H350" s="19">
        <f t="shared" si="41"/>
        <v>1213.0884980109097</v>
      </c>
      <c r="I350" s="27">
        <f t="shared" si="42"/>
        <v>2.3333333333333335E-3</v>
      </c>
      <c r="J350" s="15">
        <f t="shared" si="43"/>
        <v>-0.3801929633538737</v>
      </c>
      <c r="K350" s="17">
        <f t="shared" si="44"/>
        <v>0.57703951620000005</v>
      </c>
      <c r="L350" s="17">
        <f t="shared" si="45"/>
        <v>0.19686038151910418</v>
      </c>
      <c r="M350" s="17">
        <f t="shared" si="46"/>
        <v>3.5558195844097202</v>
      </c>
      <c r="N350" s="14">
        <f t="shared" si="47"/>
        <v>89.320872581587111</v>
      </c>
    </row>
    <row r="351" spans="6:14">
      <c r="F351" s="16">
        <f>Zcoupled!$F350</f>
        <v>1335</v>
      </c>
      <c r="G351" s="14">
        <f t="shared" si="40"/>
        <v>1845.3171000000002</v>
      </c>
      <c r="H351" s="19">
        <f t="shared" si="41"/>
        <v>1210.3624564423458</v>
      </c>
      <c r="I351" s="27">
        <f t="shared" si="42"/>
        <v>2.3333333333333335E-3</v>
      </c>
      <c r="J351" s="15">
        <f t="shared" si="43"/>
        <v>-0.37933859714408974</v>
      </c>
      <c r="K351" s="17">
        <f t="shared" si="44"/>
        <v>0.57833915475000008</v>
      </c>
      <c r="L351" s="17">
        <f t="shared" si="45"/>
        <v>0.19901423660609732</v>
      </c>
      <c r="M351" s="17">
        <f t="shared" si="46"/>
        <v>3.5173363068768202</v>
      </c>
      <c r="N351" s="14">
        <f t="shared" si="47"/>
        <v>89.328222856962086</v>
      </c>
    </row>
    <row r="352" spans="6:14">
      <c r="F352" s="16">
        <f>Zcoupled!$F351</f>
        <v>1338</v>
      </c>
      <c r="G352" s="14">
        <f t="shared" si="40"/>
        <v>1849.46388</v>
      </c>
      <c r="H352" s="19">
        <f t="shared" si="41"/>
        <v>1207.6486392754348</v>
      </c>
      <c r="I352" s="27">
        <f t="shared" si="42"/>
        <v>2.3333333333333335E-3</v>
      </c>
      <c r="J352" s="15">
        <f t="shared" si="43"/>
        <v>-0.37848806217291464</v>
      </c>
      <c r="K352" s="17">
        <f t="shared" si="44"/>
        <v>0.57963879330000001</v>
      </c>
      <c r="L352" s="17">
        <f t="shared" si="45"/>
        <v>0.20116426391734055</v>
      </c>
      <c r="M352" s="17">
        <f t="shared" si="46"/>
        <v>3.4797433021584472</v>
      </c>
      <c r="N352" s="14">
        <f t="shared" si="47"/>
        <v>89.335403080261742</v>
      </c>
    </row>
    <row r="353" spans="6:14">
      <c r="F353" s="16">
        <f>Zcoupled!$F352</f>
        <v>1341</v>
      </c>
      <c r="G353" s="14">
        <f t="shared" si="40"/>
        <v>1853.6106600000001</v>
      </c>
      <c r="H353" s="19">
        <f t="shared" si="41"/>
        <v>1204.9469644672124</v>
      </c>
      <c r="I353" s="27">
        <f t="shared" si="42"/>
        <v>2.3333333333333335E-3</v>
      </c>
      <c r="J353" s="15">
        <f t="shared" si="43"/>
        <v>-0.37764133272733769</v>
      </c>
      <c r="K353" s="17">
        <f t="shared" si="44"/>
        <v>0.58093843184999994</v>
      </c>
      <c r="L353" s="17">
        <f t="shared" si="45"/>
        <v>0.20331048904602539</v>
      </c>
      <c r="M353" s="17">
        <f t="shared" si="46"/>
        <v>3.4430097693657808</v>
      </c>
      <c r="N353" s="14">
        <f t="shared" si="47"/>
        <v>89.342419135268486</v>
      </c>
    </row>
    <row r="354" spans="6:14">
      <c r="F354" s="16">
        <f>Zcoupled!$F353</f>
        <v>1344</v>
      </c>
      <c r="G354" s="14">
        <f t="shared" si="40"/>
        <v>1857.7574400000001</v>
      </c>
      <c r="H354" s="19">
        <f t="shared" si="41"/>
        <v>1202.2573507072409</v>
      </c>
      <c r="I354" s="27">
        <f t="shared" si="42"/>
        <v>2.3333333333333335E-3</v>
      </c>
      <c r="J354" s="15">
        <f t="shared" si="43"/>
        <v>-0.37679838332392845</v>
      </c>
      <c r="K354" s="17">
        <f t="shared" si="44"/>
        <v>0.58223807039999997</v>
      </c>
      <c r="L354" s="17">
        <f t="shared" si="45"/>
        <v>0.20545293736123277</v>
      </c>
      <c r="M354" s="17">
        <f t="shared" si="46"/>
        <v>3.4071063134485229</v>
      </c>
      <c r="N354" s="14">
        <f t="shared" si="47"/>
        <v>89.34927663718662</v>
      </c>
    </row>
    <row r="355" spans="6:14">
      <c r="F355" s="16">
        <f>Zcoupled!$F354</f>
        <v>1347</v>
      </c>
      <c r="G355" s="14">
        <f t="shared" si="40"/>
        <v>1861.9042200000001</v>
      </c>
      <c r="H355" s="19">
        <f t="shared" si="41"/>
        <v>1199.5797174094521</v>
      </c>
      <c r="I355" s="27">
        <f t="shared" si="42"/>
        <v>2.3333333333333335E-3</v>
      </c>
      <c r="J355" s="15">
        <f t="shared" si="43"/>
        <v>-0.37595918870628048</v>
      </c>
      <c r="K355" s="17">
        <f t="shared" si="44"/>
        <v>0.5835377089499999</v>
      </c>
      <c r="L355" s="17">
        <f t="shared" si="45"/>
        <v>0.20759163401018038</v>
      </c>
      <c r="M355" s="17">
        <f t="shared" si="46"/>
        <v>3.3720048658881492</v>
      </c>
      <c r="N355" s="14">
        <f t="shared" si="47"/>
        <v>89.355980947795288</v>
      </c>
    </row>
    <row r="356" spans="6:14">
      <c r="F356" s="16">
        <f>Zcoupled!$F355</f>
        <v>1350</v>
      </c>
      <c r="G356" s="14">
        <f t="shared" si="40"/>
        <v>1866.0510000000002</v>
      </c>
      <c r="H356" s="19">
        <f t="shared" si="41"/>
        <v>1196.9139847040976</v>
      </c>
      <c r="I356" s="27">
        <f t="shared" si="42"/>
        <v>2.3333333333333335E-3</v>
      </c>
      <c r="J356" s="15">
        <f t="shared" si="43"/>
        <v>-0.37512372384248871</v>
      </c>
      <c r="K356" s="17">
        <f t="shared" si="44"/>
        <v>0.58483734749999994</v>
      </c>
      <c r="L356" s="17">
        <f t="shared" si="45"/>
        <v>0.20972660392045808</v>
      </c>
      <c r="M356" s="17">
        <f t="shared" si="46"/>
        <v>3.3376786106996965</v>
      </c>
      <c r="N356" s="14">
        <f t="shared" si="47"/>
        <v>89.362537189586874</v>
      </c>
    </row>
    <row r="357" spans="6:14">
      <c r="F357" s="16">
        <f>Zcoupled!$F356</f>
        <v>1353</v>
      </c>
      <c r="G357" s="14">
        <f t="shared" si="40"/>
        <v>1870.19778</v>
      </c>
      <c r="H357" s="19">
        <f t="shared" si="41"/>
        <v>1194.2600734298092</v>
      </c>
      <c r="I357" s="27">
        <f t="shared" si="42"/>
        <v>2.3333333333333335E-3</v>
      </c>
      <c r="J357" s="15">
        <f t="shared" si="43"/>
        <v>-0.37429196392266062</v>
      </c>
      <c r="K357" s="17">
        <f t="shared" si="44"/>
        <v>0.58613698604999998</v>
      </c>
      <c r="L357" s="17">
        <f t="shared" si="45"/>
        <v>0.21185787180224705</v>
      </c>
      <c r="M357" s="17">
        <f t="shared" si="46"/>
        <v>3.3041019153321614</v>
      </c>
      <c r="N357" s="14">
        <f t="shared" si="47"/>
        <v>89.368950258969264</v>
      </c>
    </row>
    <row r="358" spans="6:14">
      <c r="F358" s="16">
        <f>Zcoupled!$F357</f>
        <v>1356</v>
      </c>
      <c r="G358" s="14">
        <f t="shared" si="40"/>
        <v>1874.34456</v>
      </c>
      <c r="H358" s="19">
        <f t="shared" si="41"/>
        <v>1191.6179051257609</v>
      </c>
      <c r="I358" s="27">
        <f t="shared" si="42"/>
        <v>2.3333333333333335E-3</v>
      </c>
      <c r="J358" s="15">
        <f t="shared" si="43"/>
        <v>-0.37346388435646005</v>
      </c>
      <c r="K358" s="17">
        <f t="shared" si="44"/>
        <v>0.58743662460000001</v>
      </c>
      <c r="L358" s="17">
        <f t="shared" si="45"/>
        <v>0.21398546215052525</v>
      </c>
      <c r="M358" s="17">
        <f t="shared" si="46"/>
        <v>3.2712502660932836</v>
      </c>
      <c r="N358" s="14">
        <f t="shared" si="47"/>
        <v>89.375224838603856</v>
      </c>
    </row>
    <row r="359" spans="6:14">
      <c r="F359" s="16">
        <f>Zcoupled!$F358</f>
        <v>1359</v>
      </c>
      <c r="G359" s="14">
        <f t="shared" si="40"/>
        <v>1878.49134</v>
      </c>
      <c r="H359" s="19">
        <f t="shared" si="41"/>
        <v>1188.9874020239381</v>
      </c>
      <c r="I359" s="27">
        <f t="shared" si="42"/>
        <v>2.3333333333333335E-3</v>
      </c>
      <c r="J359" s="15">
        <f t="shared" si="43"/>
        <v>-0.37263946077068422</v>
      </c>
      <c r="K359" s="17">
        <f t="shared" si="44"/>
        <v>0.58873626314999994</v>
      </c>
      <c r="L359" s="17">
        <f t="shared" si="45"/>
        <v>0.21610939924725506</v>
      </c>
      <c r="M359" s="17">
        <f t="shared" si="46"/>
        <v>3.2391002077568873</v>
      </c>
      <c r="N359" s="14">
        <f t="shared" si="47"/>
        <v>89.381365408943921</v>
      </c>
    </row>
    <row r="360" spans="6:14">
      <c r="F360" s="16">
        <f>Zcoupled!$F359</f>
        <v>1362</v>
      </c>
      <c r="G360" s="14">
        <f t="shared" si="40"/>
        <v>1882.6381200000001</v>
      </c>
      <c r="H360" s="19">
        <f t="shared" si="41"/>
        <v>1186.3684870415063</v>
      </c>
      <c r="I360" s="27">
        <f t="shared" si="42"/>
        <v>2.3333333333333335E-3</v>
      </c>
      <c r="J360" s="15">
        <f t="shared" si="43"/>
        <v>-0.3718186690068721</v>
      </c>
      <c r="K360" s="17">
        <f t="shared" si="44"/>
        <v>0.59003590170000009</v>
      </c>
      <c r="L360" s="17">
        <f t="shared" si="45"/>
        <v>0.21822970716355555</v>
      </c>
      <c r="M360" s="17">
        <f t="shared" si="46"/>
        <v>3.2076292870400747</v>
      </c>
      <c r="N360" s="14">
        <f t="shared" si="47"/>
        <v>89.387376259033886</v>
      </c>
    </row>
    <row r="361" spans="6:14">
      <c r="F361" s="16">
        <f>Zcoupled!$F360</f>
        <v>1365</v>
      </c>
      <c r="G361" s="14">
        <f t="shared" si="40"/>
        <v>1886.7849000000001</v>
      </c>
      <c r="H361" s="19">
        <f t="shared" si="41"/>
        <v>1183.7610837732834</v>
      </c>
      <c r="I361" s="27">
        <f t="shared" si="42"/>
        <v>2.3333333333333335E-3</v>
      </c>
      <c r="J361" s="15">
        <f t="shared" si="43"/>
        <v>-0.37100148511894493</v>
      </c>
      <c r="K361" s="17">
        <f t="shared" si="44"/>
        <v>0.5913355402499999</v>
      </c>
      <c r="L361" s="17">
        <f t="shared" si="45"/>
        <v>0.22034640976185479</v>
      </c>
      <c r="M361" s="17">
        <f t="shared" si="46"/>
        <v>3.1768159996640901</v>
      </c>
      <c r="N361" s="14">
        <f t="shared" si="47"/>
        <v>89.393261496623623</v>
      </c>
    </row>
    <row r="362" spans="6:14">
      <c r="F362" s="16">
        <f>Zcoupled!$F361</f>
        <v>1368</v>
      </c>
      <c r="G362" s="14">
        <f t="shared" si="40"/>
        <v>1890.9316800000001</v>
      </c>
      <c r="H362" s="19">
        <f t="shared" si="41"/>
        <v>1181.165116484307</v>
      </c>
      <c r="I362" s="27">
        <f t="shared" si="42"/>
        <v>2.3333333333333335E-3</v>
      </c>
      <c r="J362" s="15">
        <f t="shared" si="43"/>
        <v>-0.37018788537087705</v>
      </c>
      <c r="K362" s="17">
        <f t="shared" si="44"/>
        <v>0.59263517879999994</v>
      </c>
      <c r="L362" s="17">
        <f t="shared" si="45"/>
        <v>0.22245953069802774</v>
      </c>
      <c r="M362" s="17">
        <f t="shared" si="46"/>
        <v>3.1466397407364752</v>
      </c>
      <c r="N362" s="14">
        <f t="shared" si="47"/>
        <v>89.399025057648274</v>
      </c>
    </row>
    <row r="363" spans="6:14">
      <c r="F363" s="16">
        <f>Zcoupled!$F362</f>
        <v>1371</v>
      </c>
      <c r="G363" s="14">
        <f t="shared" si="40"/>
        <v>1895.0784600000002</v>
      </c>
      <c r="H363" s="19">
        <f t="shared" si="41"/>
        <v>1178.580510102503</v>
      </c>
      <c r="I363" s="27">
        <f t="shared" si="42"/>
        <v>2.3333333333333335E-3</v>
      </c>
      <c r="J363" s="15">
        <f t="shared" si="43"/>
        <v>-0.36937784623439807</v>
      </c>
      <c r="K363" s="17">
        <f t="shared" si="44"/>
        <v>0.59393481735000009</v>
      </c>
      <c r="L363" s="17">
        <f t="shared" si="45"/>
        <v>0.22456909342351133</v>
      </c>
      <c r="M363" s="17">
        <f t="shared" si="46"/>
        <v>3.1170807582140476</v>
      </c>
      <c r="N363" s="14">
        <f t="shared" si="47"/>
        <v>89.404670715119195</v>
      </c>
    </row>
    <row r="364" spans="6:14">
      <c r="F364" s="16">
        <f>Zcoupled!$F363</f>
        <v>1374</v>
      </c>
      <c r="G364" s="14">
        <f t="shared" si="40"/>
        <v>1899.22524</v>
      </c>
      <c r="H364" s="19">
        <f t="shared" si="41"/>
        <v>1176.0071902114496</v>
      </c>
      <c r="I364" s="27">
        <f t="shared" si="42"/>
        <v>2.3333333333333335E-3</v>
      </c>
      <c r="J364" s="15">
        <f t="shared" si="43"/>
        <v>-0.36857134438672479</v>
      </c>
      <c r="K364" s="17">
        <f t="shared" si="44"/>
        <v>0.59523445590000001</v>
      </c>
      <c r="L364" s="17">
        <f t="shared" si="45"/>
        <v>0.2266751211874031</v>
      </c>
      <c r="M364" s="17">
        <f t="shared" si="46"/>
        <v>3.0881201092257351</v>
      </c>
      <c r="N364" s="14">
        <f t="shared" si="47"/>
        <v>89.410202087468704</v>
      </c>
    </row>
    <row r="365" spans="6:14">
      <c r="F365" s="16">
        <f>Zcoupled!$F364</f>
        <v>1377</v>
      </c>
      <c r="G365" s="14">
        <f t="shared" si="40"/>
        <v>1903.37202</v>
      </c>
      <c r="H365" s="19">
        <f t="shared" si="41"/>
        <v>1173.4450830432329</v>
      </c>
      <c r="I365" s="27">
        <f t="shared" si="42"/>
        <v>2.3333333333333335E-3</v>
      </c>
      <c r="J365" s="15">
        <f t="shared" si="43"/>
        <v>-0.36776835670832231</v>
      </c>
      <c r="K365" s="17">
        <f t="shared" si="44"/>
        <v>0.59653409445000005</v>
      </c>
      <c r="L365" s="17">
        <f t="shared" si="45"/>
        <v>0.22877763703854126</v>
      </c>
      <c r="M365" s="17">
        <f t="shared" si="46"/>
        <v>3.0597396190523369</v>
      </c>
      <c r="N365" s="14">
        <f t="shared" si="47"/>
        <v>89.415622646386936</v>
      </c>
    </row>
    <row r="366" spans="6:14">
      <c r="F366" s="16">
        <f>Zcoupled!$F365</f>
        <v>1380</v>
      </c>
      <c r="G366" s="14">
        <f t="shared" si="40"/>
        <v>1907.5188000000001</v>
      </c>
      <c r="H366" s="19">
        <f t="shared" si="41"/>
        <v>1170.8941154713998</v>
      </c>
      <c r="I366" s="27">
        <f t="shared" si="42"/>
        <v>2.3333333333333335E-3</v>
      </c>
      <c r="J366" s="15">
        <f t="shared" si="43"/>
        <v>-0.36696886028069553</v>
      </c>
      <c r="K366" s="17">
        <f t="shared" si="44"/>
        <v>0.59783373299999998</v>
      </c>
      <c r="L366" s="17">
        <f t="shared" si="45"/>
        <v>0.23087666382756203</v>
      </c>
      <c r="M366" s="17">
        <f t="shared" si="46"/>
        <v>3.0319218425765997</v>
      </c>
      <c r="N366" s="14">
        <f t="shared" si="47"/>
        <v>89.420935724186862</v>
      </c>
    </row>
    <row r="367" spans="6:14">
      <c r="F367" s="16">
        <f>Zcoupled!$F366</f>
        <v>1383</v>
      </c>
      <c r="G367" s="14">
        <f t="shared" si="40"/>
        <v>1911.6655800000001</v>
      </c>
      <c r="H367" s="19">
        <f t="shared" si="41"/>
        <v>1168.3542150039998</v>
      </c>
      <c r="I367" s="27">
        <f t="shared" si="42"/>
        <v>2.3333333333333335E-3</v>
      </c>
      <c r="J367" s="15">
        <f t="shared" si="43"/>
        <v>-0.36617283238420811</v>
      </c>
      <c r="K367" s="17">
        <f t="shared" si="44"/>
        <v>0.59913337155000002</v>
      </c>
      <c r="L367" s="17">
        <f t="shared" si="45"/>
        <v>0.23297222420894065</v>
      </c>
      <c r="M367" s="17">
        <f t="shared" si="46"/>
        <v>3.0046500280316959</v>
      </c>
      <c r="N367" s="14">
        <f t="shared" si="47"/>
        <v>89.426144520730034</v>
      </c>
    </row>
    <row r="368" spans="6:14">
      <c r="F368" s="16">
        <f>Zcoupled!$F367</f>
        <v>1386</v>
      </c>
      <c r="G368" s="14">
        <f t="shared" si="40"/>
        <v>1915.8123600000001</v>
      </c>
      <c r="H368" s="19">
        <f t="shared" si="41"/>
        <v>1165.8253097767185</v>
      </c>
      <c r="I368" s="27">
        <f t="shared" si="42"/>
        <v>2.3333333333333335E-3</v>
      </c>
      <c r="J368" s="15">
        <f t="shared" si="43"/>
        <v>-0.36538025049593059</v>
      </c>
      <c r="K368" s="17">
        <f t="shared" si="44"/>
        <v>0.60043301009999994</v>
      </c>
      <c r="L368" s="17">
        <f t="shared" si="45"/>
        <v>0.23506434064300963</v>
      </c>
      <c r="M368" s="17">
        <f t="shared" si="46"/>
        <v>2.9779080828898867</v>
      </c>
      <c r="N368" s="14">
        <f t="shared" si="47"/>
        <v>89.431252109943543</v>
      </c>
    </row>
    <row r="369" spans="6:14">
      <c r="F369" s="16">
        <f>Zcoupled!$F368</f>
        <v>1389</v>
      </c>
      <c r="G369" s="14">
        <f t="shared" si="40"/>
        <v>1919.9591400000002</v>
      </c>
      <c r="H369" s="19">
        <f t="shared" si="41"/>
        <v>1163.3073285460991</v>
      </c>
      <c r="I369" s="27">
        <f t="shared" si="42"/>
        <v>2.3333333333333335E-3</v>
      </c>
      <c r="J369" s="15">
        <f t="shared" si="43"/>
        <v>-0.36459109228751607</v>
      </c>
      <c r="K369" s="17">
        <f t="shared" si="44"/>
        <v>0.60173264864999998</v>
      </c>
      <c r="L369" s="17">
        <f t="shared" si="45"/>
        <v>0.23715303539795896</v>
      </c>
      <c r="M369" s="17">
        <f t="shared" si="46"/>
        <v>2.9516805417453433</v>
      </c>
      <c r="N369" s="14">
        <f t="shared" si="47"/>
        <v>89.436261445955793</v>
      </c>
    </row>
    <row r="370" spans="6:14">
      <c r="F370" s="16">
        <f>Zcoupled!$F369</f>
        <v>1392</v>
      </c>
      <c r="G370" s="14">
        <f t="shared" si="40"/>
        <v>1924.10592</v>
      </c>
      <c r="H370" s="19">
        <f t="shared" si="41"/>
        <v>1160.8002006828533</v>
      </c>
      <c r="I370" s="27">
        <f t="shared" si="42"/>
        <v>2.3333333333333335E-3</v>
      </c>
      <c r="J370" s="15">
        <f t="shared" si="43"/>
        <v>-0.36380533562310335</v>
      </c>
      <c r="K370" s="17">
        <f t="shared" si="44"/>
        <v>0.60303228720000002</v>
      </c>
      <c r="L370" s="17">
        <f t="shared" si="45"/>
        <v>0.23923833055181459</v>
      </c>
      <c r="M370" s="17">
        <f t="shared" si="46"/>
        <v>2.9259525360564784</v>
      </c>
      <c r="N370" s="14">
        <f t="shared" si="47"/>
        <v>89.44117536887714</v>
      </c>
    </row>
    <row r="371" spans="6:14">
      <c r="F371" s="16">
        <f>Zcoupled!$F370</f>
        <v>1395</v>
      </c>
      <c r="G371" s="14">
        <f t="shared" si="40"/>
        <v>1928.2527</v>
      </c>
      <c r="H371" s="19">
        <f t="shared" si="41"/>
        <v>1158.3038561652559</v>
      </c>
      <c r="I371" s="27">
        <f t="shared" si="42"/>
        <v>2.3333333333333335E-3</v>
      </c>
      <c r="J371" s="15">
        <f t="shared" si="43"/>
        <v>-0.3630229585572472</v>
      </c>
      <c r="K371" s="17">
        <f t="shared" si="44"/>
        <v>0.60433192574999994</v>
      </c>
      <c r="L371" s="17">
        <f t="shared" si="45"/>
        <v>0.24132024799439741</v>
      </c>
      <c r="M371" s="17">
        <f t="shared" si="46"/>
        <v>2.9007097656233616</v>
      </c>
      <c r="N371" s="14">
        <f t="shared" si="47"/>
        <v>89.445996610248926</v>
      </c>
    </row>
    <row r="372" spans="6:14">
      <c r="F372" s="16">
        <f>Zcoupled!$F371</f>
        <v>1398</v>
      </c>
      <c r="G372" s="14">
        <f t="shared" si="40"/>
        <v>1932.39948</v>
      </c>
      <c r="H372" s="19">
        <f t="shared" si="41"/>
        <v>1155.8182255726265</v>
      </c>
      <c r="I372" s="27">
        <f t="shared" si="42"/>
        <v>2.3333333333333335E-3</v>
      </c>
      <c r="J372" s="15">
        <f t="shared" si="43"/>
        <v>-0.36224393933287541</v>
      </c>
      <c r="K372" s="17">
        <f t="shared" si="44"/>
        <v>0.60563156429999998</v>
      </c>
      <c r="L372" s="17">
        <f t="shared" si="45"/>
        <v>0.24339880942926184</v>
      </c>
      <c r="M372" s="17">
        <f t="shared" si="46"/>
        <v>2.875938471685247</v>
      </c>
      <c r="N372" s="14">
        <f t="shared" si="47"/>
        <v>89.45072779818301</v>
      </c>
    </row>
    <row r="373" spans="6:14">
      <c r="F373" s="16">
        <f>Zcoupled!$F372</f>
        <v>1401</v>
      </c>
      <c r="G373" s="14">
        <f t="shared" si="40"/>
        <v>1936.5462600000001</v>
      </c>
      <c r="H373" s="19">
        <f t="shared" si="41"/>
        <v>1153.343240078895</v>
      </c>
      <c r="I373" s="27">
        <f t="shared" si="42"/>
        <v>2.3333333333333335E-3</v>
      </c>
      <c r="J373" s="15">
        <f t="shared" si="43"/>
        <v>-0.36146825637927182</v>
      </c>
      <c r="K373" s="17">
        <f t="shared" si="44"/>
        <v>0.60693120285000002</v>
      </c>
      <c r="L373" s="17">
        <f t="shared" si="45"/>
        <v>0.24547403637561352</v>
      </c>
      <c r="M373" s="17">
        <f t="shared" si="46"/>
        <v>2.8516254115318778</v>
      </c>
      <c r="N373" s="14">
        <f t="shared" si="47"/>
        <v>89.455371462212085</v>
      </c>
    </row>
    <row r="374" spans="6:14">
      <c r="F374" s="16">
        <f>Zcoupled!$F373</f>
        <v>1404</v>
      </c>
      <c r="G374" s="14">
        <f t="shared" si="40"/>
        <v>1940.6930400000001</v>
      </c>
      <c r="H374" s="19">
        <f t="shared" si="41"/>
        <v>1150.8788314462477</v>
      </c>
      <c r="I374" s="27">
        <f t="shared" si="42"/>
        <v>2.3333333333333335E-3</v>
      </c>
      <c r="J374" s="15">
        <f t="shared" si="43"/>
        <v>-0.36069588831008531</v>
      </c>
      <c r="K374" s="17">
        <f t="shared" si="44"/>
        <v>0.60823084140000006</v>
      </c>
      <c r="L374" s="17">
        <f t="shared" si="45"/>
        <v>0.24754595017020725</v>
      </c>
      <c r="M374" s="17">
        <f t="shared" si="46"/>
        <v>2.8277578345300949</v>
      </c>
      <c r="N374" s="14">
        <f t="shared" si="47"/>
        <v>89.459930037869569</v>
      </c>
    </row>
    <row r="375" spans="6:14">
      <c r="F375" s="16">
        <f>Zcoupled!$F374</f>
        <v>1407</v>
      </c>
      <c r="G375" s="14">
        <f t="shared" si="40"/>
        <v>1944.8398200000001</v>
      </c>
      <c r="H375" s="19">
        <f t="shared" si="41"/>
        <v>1148.4249320188571</v>
      </c>
      <c r="I375" s="27">
        <f t="shared" si="42"/>
        <v>2.3333333333333335E-3</v>
      </c>
      <c r="J375" s="15">
        <f t="shared" si="43"/>
        <v>-0.35992681392136444</v>
      </c>
      <c r="K375" s="17">
        <f t="shared" si="44"/>
        <v>0.60953047994999987</v>
      </c>
      <c r="L375" s="17">
        <f t="shared" si="45"/>
        <v>0.24961457196922424</v>
      </c>
      <c r="M375" s="17">
        <f t="shared" si="46"/>
        <v>2.8043234594745741</v>
      </c>
      <c r="N375" s="14">
        <f t="shared" si="47"/>
        <v>89.464405871016496</v>
      </c>
    </row>
    <row r="376" spans="6:14">
      <c r="F376" s="16">
        <f>Zcoupled!$F375</f>
        <v>1410</v>
      </c>
      <c r="G376" s="14">
        <f t="shared" si="40"/>
        <v>1948.9866000000002</v>
      </c>
      <c r="H376" s="19">
        <f t="shared" si="41"/>
        <v>1145.9814747166893</v>
      </c>
      <c r="I376" s="27">
        <f t="shared" si="42"/>
        <v>2.3333333333333335E-3</v>
      </c>
      <c r="J376" s="15">
        <f t="shared" si="43"/>
        <v>-0.35916101218961688</v>
      </c>
      <c r="K376" s="17">
        <f t="shared" si="44"/>
        <v>0.61083011849999991</v>
      </c>
      <c r="L376" s="17">
        <f t="shared" si="45"/>
        <v>0.25167992275012985</v>
      </c>
      <c r="M376" s="17">
        <f t="shared" si="46"/>
        <v>2.7813104531781287</v>
      </c>
      <c r="N376" s="14">
        <f t="shared" si="47"/>
        <v>89.468801221931656</v>
      </c>
    </row>
    <row r="377" spans="6:14">
      <c r="F377" s="16">
        <f>Zcoupled!$F376</f>
        <v>1413</v>
      </c>
      <c r="G377" s="14">
        <f t="shared" si="40"/>
        <v>1953.13338</v>
      </c>
      <c r="H377" s="19">
        <f t="shared" si="41"/>
        <v>1143.5483930293926</v>
      </c>
      <c r="I377" s="27">
        <f t="shared" si="42"/>
        <v>2.3333333333333335E-3</v>
      </c>
      <c r="J377" s="15">
        <f t="shared" si="43"/>
        <v>-0.35839846226989375</v>
      </c>
      <c r="K377" s="17">
        <f t="shared" si="44"/>
        <v>0.61212975704999995</v>
      </c>
      <c r="L377" s="17">
        <f t="shared" si="45"/>
        <v>0.25374202331350948</v>
      </c>
      <c r="M377" s="17">
        <f t="shared" si="46"/>
        <v>2.7587074102231739</v>
      </c>
      <c r="N377" s="14">
        <f t="shared" si="47"/>
        <v>89.47311826917975</v>
      </c>
    </row>
    <row r="378" spans="6:14">
      <c r="F378" s="16">
        <f>Zcoupled!$F377</f>
        <v>1416</v>
      </c>
      <c r="G378" s="14">
        <f t="shared" si="40"/>
        <v>1957.28016</v>
      </c>
      <c r="H378" s="19">
        <f t="shared" si="41"/>
        <v>1141.1256210102626</v>
      </c>
      <c r="I378" s="27">
        <f t="shared" si="42"/>
        <v>2.3333333333333335E-3</v>
      </c>
      <c r="J378" s="15">
        <f t="shared" si="43"/>
        <v>-0.35763914349389819</v>
      </c>
      <c r="K378" s="17">
        <f t="shared" si="44"/>
        <v>0.61342939559999998</v>
      </c>
      <c r="L378" s="17">
        <f t="shared" si="45"/>
        <v>0.25580089428488628</v>
      </c>
      <c r="M378" s="17">
        <f t="shared" si="46"/>
        <v>2.7365033338015143</v>
      </c>
      <c r="N378" s="14">
        <f t="shared" si="47"/>
        <v>89.477359113271802</v>
      </c>
    </row>
    <row r="379" spans="6:14">
      <c r="F379" s="16">
        <f>Zcoupled!$F378</f>
        <v>1419</v>
      </c>
      <c r="G379" s="14">
        <f t="shared" si="40"/>
        <v>1961.4269400000001</v>
      </c>
      <c r="H379" s="19">
        <f t="shared" si="41"/>
        <v>1138.7130932702833</v>
      </c>
      <c r="I379" s="27">
        <f t="shared" si="42"/>
        <v>2.3333333333333335E-3</v>
      </c>
      <c r="J379" s="15">
        <f t="shared" si="43"/>
        <v>-0.35688303536811827</v>
      </c>
      <c r="K379" s="17">
        <f t="shared" si="44"/>
        <v>0.61472903414999991</v>
      </c>
      <c r="L379" s="17">
        <f t="shared" si="45"/>
        <v>0.25785655611651714</v>
      </c>
      <c r="M379" s="17">
        <f t="shared" si="46"/>
        <v>2.7146876175748362</v>
      </c>
      <c r="N379" s="14">
        <f t="shared" si="47"/>
        <v>89.481525780130355</v>
      </c>
    </row>
    <row r="380" spans="6:14">
      <c r="F380" s="16">
        <f>Zcoupled!$F379</f>
        <v>1422</v>
      </c>
      <c r="G380" s="14">
        <f t="shared" si="40"/>
        <v>1965.5737200000001</v>
      </c>
      <c r="H380" s="19">
        <f t="shared" si="41"/>
        <v>1136.3107449722445</v>
      </c>
      <c r="I380" s="27">
        <f t="shared" si="42"/>
        <v>2.3333333333333335E-3</v>
      </c>
      <c r="J380" s="15">
        <f t="shared" si="43"/>
        <v>-0.35613011757198298</v>
      </c>
      <c r="K380" s="17">
        <f t="shared" si="44"/>
        <v>0.61602867270000006</v>
      </c>
      <c r="L380" s="17">
        <f t="shared" si="45"/>
        <v>0.25990902908917068</v>
      </c>
      <c r="M380" s="17">
        <f t="shared" si="46"/>
        <v>2.6932500284930119</v>
      </c>
      <c r="N380" s="14">
        <f t="shared" si="47"/>
        <v>89.485620224371871</v>
      </c>
    </row>
    <row r="381" spans="6:14">
      <c r="F381" s="16">
        <f>Zcoupled!$F380</f>
        <v>1425</v>
      </c>
      <c r="G381" s="14">
        <f t="shared" si="40"/>
        <v>1969.7205000000001</v>
      </c>
      <c r="H381" s="19">
        <f t="shared" si="41"/>
        <v>1133.9185118249345</v>
      </c>
      <c r="I381" s="27">
        <f t="shared" si="42"/>
        <v>2.3333333333333335E-3</v>
      </c>
      <c r="J381" s="15">
        <f t="shared" si="43"/>
        <v>-0.35538036995604194</v>
      </c>
      <c r="K381" s="17">
        <f t="shared" si="44"/>
        <v>0.61732831124999998</v>
      </c>
      <c r="L381" s="17">
        <f t="shared" si="45"/>
        <v>0.26195833331388285</v>
      </c>
      <c r="M381" s="17">
        <f t="shared" si="46"/>
        <v>2.6721806905117549</v>
      </c>
      <c r="N381" s="14">
        <f t="shared" si="47"/>
        <v>89.489644332417186</v>
      </c>
    </row>
    <row r="382" spans="6:14">
      <c r="F382" s="16">
        <f>Zcoupled!$F381</f>
        <v>1428</v>
      </c>
      <c r="G382" s="14">
        <f t="shared" si="40"/>
        <v>1973.8672800000002</v>
      </c>
      <c r="H382" s="19">
        <f t="shared" si="41"/>
        <v>1131.5363300774031</v>
      </c>
      <c r="I382" s="27">
        <f t="shared" si="42"/>
        <v>2.3333333333333335E-3</v>
      </c>
      <c r="J382" s="15">
        <f t="shared" si="43"/>
        <v>-0.35463377254016792</v>
      </c>
      <c r="K382" s="17">
        <f t="shared" si="44"/>
        <v>0.61862794980000002</v>
      </c>
      <c r="L382" s="17">
        <f t="shared" si="45"/>
        <v>0.26400448873369581</v>
      </c>
      <c r="M382" s="17">
        <f t="shared" si="46"/>
        <v>2.6514700691551409</v>
      </c>
      <c r="N382" s="14">
        <f t="shared" si="47"/>
        <v>89.493599925440563</v>
      </c>
    </row>
    <row r="383" spans="6:14">
      <c r="F383" s="16">
        <f>Zcoupled!$F382</f>
        <v>1431</v>
      </c>
      <c r="G383" s="14">
        <f t="shared" si="40"/>
        <v>1978.01406</v>
      </c>
      <c r="H383" s="19">
        <f t="shared" si="41"/>
        <v>1129.1641365132996</v>
      </c>
      <c r="I383" s="27">
        <f t="shared" si="42"/>
        <v>2.3333333333333335E-3</v>
      </c>
      <c r="J383" s="15">
        <f t="shared" si="43"/>
        <v>-0.35389030551178186</v>
      </c>
      <c r="K383" s="17">
        <f t="shared" si="44"/>
        <v>0.61992758835000006</v>
      </c>
      <c r="L383" s="17">
        <f t="shared" si="45"/>
        <v>0.26604751512537483</v>
      </c>
      <c r="M383" s="17">
        <f t="shared" si="46"/>
        <v>2.6311089568723283</v>
      </c>
      <c r="N383" s="14">
        <f t="shared" si="47"/>
        <v>89.497488762167109</v>
      </c>
    </row>
    <row r="384" spans="6:14">
      <c r="F384" s="16">
        <f>Zcoupled!$F383</f>
        <v>1434</v>
      </c>
      <c r="G384" s="14">
        <f t="shared" si="40"/>
        <v>1982.16084</v>
      </c>
      <c r="H384" s="19">
        <f t="shared" si="41"/>
        <v>1126.8018684452802</v>
      </c>
      <c r="I384" s="27">
        <f t="shared" si="42"/>
        <v>2.3333333333333335E-3</v>
      </c>
      <c r="J384" s="15">
        <f t="shared" si="43"/>
        <v>-0.35314994922410031</v>
      </c>
      <c r="K384" s="17">
        <f t="shared" si="44"/>
        <v>0.62122722689999998</v>
      </c>
      <c r="L384" s="17">
        <f t="shared" si="45"/>
        <v>0.26808743210110736</v>
      </c>
      <c r="M384" s="17">
        <f t="shared" si="46"/>
        <v>2.6110884591411945</v>
      </c>
      <c r="N384" s="14">
        <f t="shared" si="47"/>
        <v>89.501312541527369</v>
      </c>
    </row>
    <row r="385" spans="6:14">
      <c r="F385" s="16">
        <f>Zcoupled!$F384</f>
        <v>1437</v>
      </c>
      <c r="G385" s="14">
        <f t="shared" si="40"/>
        <v>1986.30762</v>
      </c>
      <c r="H385" s="19">
        <f t="shared" si="41"/>
        <v>1124.4494637094863</v>
      </c>
      <c r="I385" s="27">
        <f t="shared" si="42"/>
        <v>2.3333333333333335E-3</v>
      </c>
      <c r="J385" s="15">
        <f t="shared" si="43"/>
        <v>-0.35241268419440491</v>
      </c>
      <c r="K385" s="17">
        <f t="shared" si="44"/>
        <v>0.62252686545000002</v>
      </c>
      <c r="L385" s="17">
        <f t="shared" si="45"/>
        <v>0.27012425911018234</v>
      </c>
      <c r="M385" s="17">
        <f t="shared" si="46"/>
        <v>2.5913999812748161</v>
      </c>
      <c r="N385" s="14">
        <f t="shared" si="47"/>
        <v>89.505072905177713</v>
      </c>
    </row>
    <row r="386" spans="6:14">
      <c r="F386" s="16">
        <f>Zcoupled!$F385</f>
        <v>1440</v>
      </c>
      <c r="G386" s="14">
        <f t="shared" si="40"/>
        <v>1990.4544000000001</v>
      </c>
      <c r="H386" s="19">
        <f t="shared" si="41"/>
        <v>1122.1068606600916</v>
      </c>
      <c r="I386" s="27">
        <f t="shared" si="42"/>
        <v>2.3333333333333335E-3</v>
      </c>
      <c r="J386" s="15">
        <f t="shared" si="43"/>
        <v>-0.35167849110233318</v>
      </c>
      <c r="K386" s="17">
        <f t="shared" si="44"/>
        <v>0.62382650399999995</v>
      </c>
      <c r="L386" s="17">
        <f t="shared" si="45"/>
        <v>0.27215801544064994</v>
      </c>
      <c r="M386" s="17">
        <f t="shared" si="46"/>
        <v>2.572035215889684</v>
      </c>
      <c r="N386" s="14">
        <f t="shared" si="47"/>
        <v>89.508771439894304</v>
      </c>
    </row>
    <row r="387" spans="6:14">
      <c r="F387" s="16">
        <f>Zcoupled!$F386</f>
        <v>1443</v>
      </c>
      <c r="G387" s="14">
        <f t="shared" si="40"/>
        <v>1994.6011800000001</v>
      </c>
      <c r="H387" s="19">
        <f t="shared" si="41"/>
        <v>1119.7739981639168</v>
      </c>
      <c r="I387" s="27">
        <f t="shared" si="42"/>
        <v>2.3333333333333335E-3</v>
      </c>
      <c r="J387" s="15">
        <f t="shared" si="43"/>
        <v>-0.35094735078819111</v>
      </c>
      <c r="K387" s="17">
        <f t="shared" si="44"/>
        <v>0.62512614254999999</v>
      </c>
      <c r="L387" s="17">
        <f t="shared" si="45"/>
        <v>0.27418872022096347</v>
      </c>
      <c r="M387" s="17">
        <f t="shared" si="46"/>
        <v>2.5529861309972315</v>
      </c>
      <c r="N387" s="14">
        <f t="shared" si="47"/>
        <v>89.512409679847977</v>
      </c>
    </row>
    <row r="388" spans="6:14">
      <c r="F388" s="16">
        <f>Zcoupled!$F387</f>
        <v>1446</v>
      </c>
      <c r="G388" s="14">
        <f t="shared" si="40"/>
        <v>1998.7479600000001</v>
      </c>
      <c r="H388" s="19">
        <f t="shared" si="41"/>
        <v>1117.4508155951119</v>
      </c>
      <c r="I388" s="27">
        <f t="shared" si="42"/>
        <v>2.3333333333333335E-3</v>
      </c>
      <c r="J388" s="15">
        <f t="shared" si="43"/>
        <v>-0.35021924425128614</v>
      </c>
      <c r="K388" s="17">
        <f t="shared" si="44"/>
        <v>0.62642578110000002</v>
      </c>
      <c r="L388" s="17">
        <f t="shared" si="45"/>
        <v>0.2762163924216019</v>
      </c>
      <c r="M388" s="17">
        <f t="shared" si="46"/>
        <v>2.53424495868282</v>
      </c>
      <c r="N388" s="14">
        <f t="shared" si="47"/>
        <v>89.515989108766874</v>
      </c>
    </row>
    <row r="389" spans="6:14">
      <c r="F389" s="16">
        <f>Zcoupled!$F388</f>
        <v>1449</v>
      </c>
      <c r="G389" s="14">
        <f t="shared" si="40"/>
        <v>2002.8947400000002</v>
      </c>
      <c r="H389" s="19">
        <f t="shared" si="41"/>
        <v>1115.1372528299046</v>
      </c>
      <c r="I389" s="27">
        <f t="shared" si="42"/>
        <v>2.3333333333333335E-3</v>
      </c>
      <c r="J389" s="15">
        <f t="shared" si="43"/>
        <v>-0.34949415264828143</v>
      </c>
      <c r="K389" s="17">
        <f t="shared" si="44"/>
        <v>0.62772541964999995</v>
      </c>
      <c r="L389" s="17">
        <f t="shared" si="45"/>
        <v>0.27824105085667361</v>
      </c>
      <c r="M389" s="17">
        <f t="shared" si="46"/>
        <v>2.5158041843386405</v>
      </c>
      <c r="N389" s="14">
        <f t="shared" si="47"/>
        <v>89.519511161993265</v>
      </c>
    </row>
    <row r="390" spans="6:14">
      <c r="F390" s="16">
        <f>Zcoupled!$F389</f>
        <v>1452</v>
      </c>
      <c r="G390" s="14">
        <f t="shared" ref="G390:G453" si="48">6.283*(F390*1000)*($C$4/1000000)</f>
        <v>2007.04152</v>
      </c>
      <c r="H390" s="19">
        <f t="shared" ref="H390:H453" si="49">1/(6.283*(F390*1000)*($C$5/1000000000000))</f>
        <v>1112.833250241413</v>
      </c>
      <c r="I390" s="27">
        <f t="shared" ref="I390:I453" si="50">1000*C$6/(C$3*1000)</f>
        <v>2.3333333333333335E-3</v>
      </c>
      <c r="J390" s="15">
        <f t="shared" ref="J390:J453" si="51">1000*C$6/-G390</f>
        <v>-0.34877205729157013</v>
      </c>
      <c r="K390" s="17">
        <f t="shared" ref="K390:K453" si="52">1000*C$6/H390</f>
        <v>0.62902505819999999</v>
      </c>
      <c r="L390" s="17">
        <f t="shared" ref="L390:L453" si="53">SQRT(I390^2+(J390+K390)^2)</f>
        <v>0.2802627141855028</v>
      </c>
      <c r="M390" s="17">
        <f t="shared" ref="M390:M453" si="54">1000*C$6/(L390*1000)</f>
        <v>2.4976565364191745</v>
      </c>
      <c r="N390" s="14">
        <f t="shared" ref="N390:N453" si="55">DEGREES(ATAN((J390+K390)/I390))</f>
        <v>89.522977228440553</v>
      </c>
    </row>
    <row r="391" spans="6:14">
      <c r="F391" s="16">
        <f>Zcoupled!$F390</f>
        <v>1455</v>
      </c>
      <c r="G391" s="14">
        <f t="shared" si="48"/>
        <v>2011.1883</v>
      </c>
      <c r="H391" s="19">
        <f t="shared" si="49"/>
        <v>1110.5387486945235</v>
      </c>
      <c r="I391" s="27">
        <f t="shared" si="50"/>
        <v>2.3333333333333335E-3</v>
      </c>
      <c r="J391" s="15">
        <f t="shared" si="51"/>
        <v>-0.34805293964766998</v>
      </c>
      <c r="K391" s="17">
        <f t="shared" si="52"/>
        <v>0.63032469675000002</v>
      </c>
      <c r="L391" s="17">
        <f t="shared" si="53"/>
        <v>0.28228140091419635</v>
      </c>
      <c r="M391" s="17">
        <f t="shared" si="54"/>
        <v>2.4797949766898579</v>
      </c>
      <c r="N391" s="14">
        <f t="shared" si="55"/>
        <v>89.526388652456035</v>
      </c>
    </row>
    <row r="392" spans="6:14">
      <c r="F392" s="16">
        <f>Zcoupled!$F391</f>
        <v>1458</v>
      </c>
      <c r="G392" s="14">
        <f t="shared" si="48"/>
        <v>2015.3350800000001</v>
      </c>
      <c r="H392" s="19">
        <f t="shared" si="49"/>
        <v>1108.2536895408311</v>
      </c>
      <c r="I392" s="27">
        <f t="shared" si="50"/>
        <v>2.3333333333333335E-3</v>
      </c>
      <c r="J392" s="15">
        <f t="shared" si="51"/>
        <v>-0.34733678133563772</v>
      </c>
      <c r="K392" s="17">
        <f t="shared" si="52"/>
        <v>0.63162433529999995</v>
      </c>
      <c r="L392" s="17">
        <f t="shared" si="53"/>
        <v>0.28429712939719354</v>
      </c>
      <c r="M392" s="17">
        <f t="shared" si="54"/>
        <v>2.462212690941473</v>
      </c>
      <c r="N392" s="14">
        <f t="shared" si="55"/>
        <v>89.529746735594728</v>
      </c>
    </row>
    <row r="393" spans="6:14">
      <c r="F393" s="16">
        <f>Zcoupled!$F392</f>
        <v>1461</v>
      </c>
      <c r="G393" s="14">
        <f t="shared" si="48"/>
        <v>2019.4818600000001</v>
      </c>
      <c r="H393" s="19">
        <f t="shared" si="49"/>
        <v>1105.9780146136427</v>
      </c>
      <c r="I393" s="27">
        <f t="shared" si="50"/>
        <v>2.3333333333333335E-3</v>
      </c>
      <c r="J393" s="15">
        <f t="shared" si="51"/>
        <v>-0.34662356412550294</v>
      </c>
      <c r="K393" s="17">
        <f t="shared" si="52"/>
        <v>0.63292397384999988</v>
      </c>
      <c r="L393" s="17">
        <f t="shared" si="53"/>
        <v>0.286309917838798</v>
      </c>
      <c r="M393" s="17">
        <f t="shared" si="54"/>
        <v>2.4449030801445142</v>
      </c>
      <c r="N393" s="14">
        <f t="shared" si="55"/>
        <v>89.533052738309081</v>
      </c>
    </row>
    <row r="394" spans="6:14">
      <c r="F394" s="16">
        <f>Zcoupled!$F393</f>
        <v>1464</v>
      </c>
      <c r="G394" s="14">
        <f t="shared" si="48"/>
        <v>2023.6286400000001</v>
      </c>
      <c r="H394" s="19">
        <f t="shared" si="49"/>
        <v>1103.7116662230408</v>
      </c>
      <c r="I394" s="27">
        <f t="shared" si="50"/>
        <v>2.3333333333333335E-3</v>
      </c>
      <c r="J394" s="15">
        <f t="shared" si="51"/>
        <v>-0.34591326993672117</v>
      </c>
      <c r="K394" s="17">
        <f t="shared" si="52"/>
        <v>0.63422361240000003</v>
      </c>
      <c r="L394" s="17">
        <f t="shared" si="53"/>
        <v>0.28831978429469174</v>
      </c>
      <c r="M394" s="17">
        <f t="shared" si="54"/>
        <v>2.4278597520194101</v>
      </c>
      <c r="N394" s="14">
        <f t="shared" si="55"/>
        <v>89.536307881559267</v>
      </c>
    </row>
    <row r="395" spans="6:14">
      <c r="F395" s="16">
        <f>Zcoupled!$F394</f>
        <v>1467</v>
      </c>
      <c r="G395" s="14">
        <f t="shared" si="48"/>
        <v>2027.7754200000002</v>
      </c>
      <c r="H395" s="19">
        <f t="shared" si="49"/>
        <v>1101.4545871510102</v>
      </c>
      <c r="I395" s="27">
        <f t="shared" si="50"/>
        <v>2.3333333333333335E-3</v>
      </c>
      <c r="J395" s="15">
        <f t="shared" si="51"/>
        <v>-0.34520588083664605</v>
      </c>
      <c r="K395" s="17">
        <f t="shared" si="52"/>
        <v>0.63552325094999995</v>
      </c>
      <c r="L395" s="17">
        <f t="shared" si="53"/>
        <v>0.29032674667343095</v>
      </c>
      <c r="M395" s="17">
        <f t="shared" si="54"/>
        <v>2.4110765129999647</v>
      </c>
      <c r="N395" s="14">
        <f t="shared" si="55"/>
        <v>89.539513348348436</v>
      </c>
    </row>
    <row r="396" spans="6:14">
      <c r="F396" s="16">
        <f>Zcoupled!$F395</f>
        <v>1470</v>
      </c>
      <c r="G396" s="14">
        <f t="shared" si="48"/>
        <v>2031.9222</v>
      </c>
      <c r="H396" s="19">
        <f t="shared" si="49"/>
        <v>1099.2067206466202</v>
      </c>
      <c r="I396" s="27">
        <f t="shared" si="50"/>
        <v>2.3333333333333335E-3</v>
      </c>
      <c r="J396" s="15">
        <f t="shared" si="51"/>
        <v>-0.34450137903902028</v>
      </c>
      <c r="K396" s="17">
        <f t="shared" si="52"/>
        <v>0.63682288949999999</v>
      </c>
      <c r="L396" s="17">
        <f t="shared" si="53"/>
        <v>0.29233082273792671</v>
      </c>
      <c r="M396" s="17">
        <f t="shared" si="54"/>
        <v>2.3945473605687719</v>
      </c>
      <c r="N396" s="14">
        <f t="shared" si="55"/>
        <v>89.542670285186745</v>
      </c>
    </row>
    <row r="397" spans="6:14">
      <c r="F397" s="16">
        <f>Zcoupled!$F396</f>
        <v>1473</v>
      </c>
      <c r="G397" s="14">
        <f t="shared" si="48"/>
        <v>2036.06898</v>
      </c>
      <c r="H397" s="19">
        <f t="shared" si="49"/>
        <v>1096.9680104212707</v>
      </c>
      <c r="I397" s="27">
        <f t="shared" si="50"/>
        <v>2.3333333333333335E-3</v>
      </c>
      <c r="J397" s="15">
        <f t="shared" si="51"/>
        <v>-0.3437997469024846</v>
      </c>
      <c r="K397" s="17">
        <f t="shared" si="52"/>
        <v>0.63812252805000003</v>
      </c>
      <c r="L397" s="17">
        <f t="shared" si="53"/>
        <v>0.29433203010690617</v>
      </c>
      <c r="M397" s="17">
        <f t="shared" si="54"/>
        <v>2.3782664759446961</v>
      </c>
      <c r="N397" s="14">
        <f t="shared" si="55"/>
        <v>89.545779803488315</v>
      </c>
    </row>
    <row r="398" spans="6:14">
      <c r="F398" s="16">
        <f>Zcoupled!$F397</f>
        <v>1476</v>
      </c>
      <c r="G398" s="14">
        <f t="shared" si="48"/>
        <v>2040.21576</v>
      </c>
      <c r="H398" s="19">
        <f t="shared" si="49"/>
        <v>1094.7384006439918</v>
      </c>
      <c r="I398" s="27">
        <f t="shared" si="50"/>
        <v>2.3333333333333335E-3</v>
      </c>
      <c r="J398" s="15">
        <f t="shared" si="51"/>
        <v>-0.34310096692910558</v>
      </c>
      <c r="K398" s="17">
        <f t="shared" si="52"/>
        <v>0.63942216659999995</v>
      </c>
      <c r="L398" s="17">
        <f t="shared" si="53"/>
        <v>0.29633038625635827</v>
      </c>
      <c r="M398" s="17">
        <f t="shared" si="54"/>
        <v>2.3622282171036733</v>
      </c>
      <c r="N398" s="14">
        <f t="shared" si="55"/>
        <v>89.54884298090434</v>
      </c>
    </row>
    <row r="399" spans="6:14">
      <c r="F399" s="16">
        <f>Zcoupled!$F398</f>
        <v>1479</v>
      </c>
      <c r="G399" s="14">
        <f t="shared" si="48"/>
        <v>2044.3625400000001</v>
      </c>
      <c r="H399" s="19">
        <f t="shared" si="49"/>
        <v>1092.5178359368031</v>
      </c>
      <c r="I399" s="27">
        <f t="shared" si="50"/>
        <v>2.3333333333333335E-3</v>
      </c>
      <c r="J399" s="15">
        <f t="shared" si="51"/>
        <v>-0.34240502176292076</v>
      </c>
      <c r="K399" s="17">
        <f t="shared" si="52"/>
        <v>0.64072180514999999</v>
      </c>
      <c r="L399" s="17">
        <f t="shared" si="53"/>
        <v>0.29832590852096302</v>
      </c>
      <c r="M399" s="17">
        <f t="shared" si="54"/>
        <v>2.3464271121152449</v>
      </c>
      <c r="N399" s="14">
        <f t="shared" si="55"/>
        <v>89.551860862596016</v>
      </c>
    </row>
    <row r="400" spans="6:14">
      <c r="F400" s="16">
        <f>Zcoupled!$F399</f>
        <v>1482</v>
      </c>
      <c r="G400" s="14">
        <f t="shared" si="48"/>
        <v>2048.5093200000001</v>
      </c>
      <c r="H400" s="19">
        <f t="shared" si="49"/>
        <v>1090.3062613701295</v>
      </c>
      <c r="I400" s="27">
        <f t="shared" si="50"/>
        <v>2.3333333333333335E-3</v>
      </c>
      <c r="J400" s="15">
        <f t="shared" si="51"/>
        <v>-0.3417118941885019</v>
      </c>
      <c r="K400" s="17">
        <f t="shared" si="52"/>
        <v>0.64202144369999992</v>
      </c>
      <c r="L400" s="17">
        <f t="shared" si="53"/>
        <v>0.30031861409550248</v>
      </c>
      <c r="M400" s="17">
        <f t="shared" si="54"/>
        <v>2.3308578527783075</v>
      </c>
      <c r="N400" s="14">
        <f t="shared" si="55"/>
        <v>89.554834462450202</v>
      </c>
    </row>
    <row r="401" spans="6:14">
      <c r="F401" s="16">
        <f>Zcoupled!$F400</f>
        <v>1485</v>
      </c>
      <c r="G401" s="14">
        <f t="shared" si="48"/>
        <v>2052.6561000000002</v>
      </c>
      <c r="H401" s="19">
        <f t="shared" si="49"/>
        <v>1088.1036224582706</v>
      </c>
      <c r="I401" s="27">
        <f t="shared" si="50"/>
        <v>2.3333333333333335E-3</v>
      </c>
      <c r="J401" s="15">
        <f t="shared" si="51"/>
        <v>-0.34102156712953524</v>
      </c>
      <c r="K401" s="17">
        <f t="shared" si="52"/>
        <v>0.64332108224999995</v>
      </c>
      <c r="L401" s="17">
        <f t="shared" si="53"/>
        <v>0.30230852003625786</v>
      </c>
      <c r="M401" s="17">
        <f t="shared" si="54"/>
        <v>2.3155152885404764</v>
      </c>
      <c r="N401" s="14">
        <f t="shared" si="55"/>
        <v>89.557764764241028</v>
      </c>
    </row>
    <row r="402" spans="6:14">
      <c r="F402" s="16">
        <f>Zcoupled!$F401</f>
        <v>1488</v>
      </c>
      <c r="G402" s="14">
        <f t="shared" si="48"/>
        <v>2056.8028800000002</v>
      </c>
      <c r="H402" s="19">
        <f t="shared" si="49"/>
        <v>1085.9098651549273</v>
      </c>
      <c r="I402" s="27">
        <f t="shared" si="50"/>
        <v>2.3333333333333335E-3</v>
      </c>
      <c r="J402" s="15">
        <f t="shared" si="51"/>
        <v>-0.34033402364741921</v>
      </c>
      <c r="K402" s="17">
        <f t="shared" si="52"/>
        <v>0.64462072079999999</v>
      </c>
      <c r="L402" s="17">
        <f t="shared" si="53"/>
        <v>0.30429564326238862</v>
      </c>
      <c r="M402" s="17">
        <f t="shared" si="54"/>
        <v>2.3003944206864726</v>
      </c>
      <c r="N402" s="14">
        <f t="shared" si="55"/>
        <v>89.560652722739974</v>
      </c>
    </row>
    <row r="403" spans="6:14">
      <c r="F403" s="16">
        <f>Zcoupled!$F402</f>
        <v>1491</v>
      </c>
      <c r="G403" s="14">
        <f t="shared" si="48"/>
        <v>2060.9496600000002</v>
      </c>
      <c r="H403" s="19">
        <f t="shared" si="49"/>
        <v>1083.7249358487804</v>
      </c>
      <c r="I403" s="27">
        <f t="shared" si="50"/>
        <v>2.3333333333333335E-3</v>
      </c>
      <c r="J403" s="15">
        <f t="shared" si="51"/>
        <v>-0.33964924693987913</v>
      </c>
      <c r="K403" s="17">
        <f t="shared" si="52"/>
        <v>0.64592035935000003</v>
      </c>
      <c r="L403" s="17">
        <f t="shared" si="53"/>
        <v>0.30628000055729621</v>
      </c>
      <c r="M403" s="17">
        <f t="shared" si="54"/>
        <v>2.2854903967817188</v>
      </c>
      <c r="N403" s="14">
        <f t="shared" si="55"/>
        <v>89.563499264777235</v>
      </c>
    </row>
    <row r="404" spans="6:14">
      <c r="F404" s="16">
        <f>Zcoupled!$F403</f>
        <v>1494</v>
      </c>
      <c r="G404" s="14">
        <f t="shared" si="48"/>
        <v>2065.0964400000003</v>
      </c>
      <c r="H404" s="19">
        <f t="shared" si="49"/>
        <v>1081.5487813591244</v>
      </c>
      <c r="I404" s="27">
        <f t="shared" si="50"/>
        <v>2.3333333333333335E-3</v>
      </c>
      <c r="J404" s="15">
        <f t="shared" si="51"/>
        <v>-0.33896722033959825</v>
      </c>
      <c r="K404" s="17">
        <f t="shared" si="52"/>
        <v>0.64721999789999995</v>
      </c>
      <c r="L404" s="17">
        <f t="shared" si="53"/>
        <v>0.30826160856997248</v>
      </c>
      <c r="M404" s="17">
        <f t="shared" si="54"/>
        <v>2.2707985053581741</v>
      </c>
      <c r="N404" s="14">
        <f t="shared" si="55"/>
        <v>89.566305290256977</v>
      </c>
    </row>
    <row r="405" spans="6:14">
      <c r="F405" s="16">
        <f>Zcoupled!$F404</f>
        <v>1497</v>
      </c>
      <c r="G405" s="14">
        <f t="shared" si="48"/>
        <v>2069.2432200000003</v>
      </c>
      <c r="H405" s="19">
        <f t="shared" si="49"/>
        <v>1079.381348931551</v>
      </c>
      <c r="I405" s="27">
        <f t="shared" si="50"/>
        <v>2.3333333333333335E-3</v>
      </c>
      <c r="J405" s="15">
        <f t="shared" si="51"/>
        <v>-0.33828792731286556</v>
      </c>
      <c r="K405" s="17">
        <f t="shared" si="52"/>
        <v>0.64851963644999999</v>
      </c>
      <c r="L405" s="17">
        <f t="shared" si="53"/>
        <v>0.31024048381633246</v>
      </c>
      <c r="M405" s="17">
        <f t="shared" si="54"/>
        <v>2.2563141708301733</v>
      </c>
      <c r="N405" s="14">
        <f t="shared" si="55"/>
        <v>89.569071673128278</v>
      </c>
    </row>
    <row r="406" spans="6:14">
      <c r="F406" s="16">
        <f>Zcoupled!$F405</f>
        <v>1500</v>
      </c>
      <c r="G406" s="14">
        <f t="shared" si="48"/>
        <v>2073.39</v>
      </c>
      <c r="H406" s="19">
        <f t="shared" si="49"/>
        <v>1077.2225862336879</v>
      </c>
      <c r="I406" s="27">
        <f t="shared" si="50"/>
        <v>2.3333333333333335E-3</v>
      </c>
      <c r="J406" s="15">
        <f t="shared" si="51"/>
        <v>-0.33761135145823989</v>
      </c>
      <c r="K406" s="17">
        <f t="shared" si="52"/>
        <v>0.64981927499999992</v>
      </c>
      <c r="L406" s="17">
        <f t="shared" si="53"/>
        <v>0.31221664268053029</v>
      </c>
      <c r="M406" s="17">
        <f t="shared" si="54"/>
        <v>2.242032948628756</v>
      </c>
      <c r="N406" s="14">
        <f t="shared" si="55"/>
        <v>89.571799262314826</v>
      </c>
    </row>
    <row r="407" spans="6:14">
      <c r="F407" s="16">
        <f>Zcoupled!$F406</f>
        <v>1503</v>
      </c>
      <c r="G407" s="14">
        <f t="shared" si="48"/>
        <v>2077.5367799999999</v>
      </c>
      <c r="H407" s="19">
        <f t="shared" si="49"/>
        <v>1075.0724413509859</v>
      </c>
      <c r="I407" s="27">
        <f t="shared" si="50"/>
        <v>2.3333333333333335E-3</v>
      </c>
      <c r="J407" s="15">
        <f t="shared" si="51"/>
        <v>-0.33693747650522943</v>
      </c>
      <c r="K407" s="17">
        <f t="shared" si="52"/>
        <v>0.65111891354999996</v>
      </c>
      <c r="L407" s="17">
        <f t="shared" si="53"/>
        <v>0.31419010141626291</v>
      </c>
      <c r="M407" s="17">
        <f t="shared" si="54"/>
        <v>2.2279505205435699</v>
      </c>
      <c r="N407" s="14">
        <f t="shared" si="55"/>
        <v>89.57448888260447</v>
      </c>
    </row>
    <row r="408" spans="6:14">
      <c r="F408" s="16">
        <f>Zcoupled!$F407</f>
        <v>1506</v>
      </c>
      <c r="G408" s="14">
        <f t="shared" si="48"/>
        <v>2081.6835599999999</v>
      </c>
      <c r="H408" s="19">
        <f t="shared" si="49"/>
        <v>1072.9308627825576</v>
      </c>
      <c r="I408" s="27">
        <f t="shared" si="50"/>
        <v>2.3333333333333335E-3</v>
      </c>
      <c r="J408" s="15">
        <f t="shared" si="51"/>
        <v>-0.33626628631298794</v>
      </c>
      <c r="K408" s="17">
        <f t="shared" si="52"/>
        <v>0.65241855209999999</v>
      </c>
      <c r="L408" s="17">
        <f t="shared" si="53"/>
        <v>0.31616087614805527</v>
      </c>
      <c r="M408" s="17">
        <f t="shared" si="54"/>
        <v>2.214062690262145</v>
      </c>
      <c r="N408" s="14">
        <f t="shared" si="55"/>
        <v>89.577141335501466</v>
      </c>
    </row>
    <row r="409" spans="6:14">
      <c r="F409" s="16">
        <f>Zcoupled!$F408</f>
        <v>1509</v>
      </c>
      <c r="G409" s="14">
        <f t="shared" si="48"/>
        <v>2085.83034</v>
      </c>
      <c r="H409" s="19">
        <f t="shared" si="49"/>
        <v>1070.7977994370656</v>
      </c>
      <c r="I409" s="27">
        <f t="shared" si="50"/>
        <v>2.3333333333333335E-3</v>
      </c>
      <c r="J409" s="15">
        <f t="shared" si="51"/>
        <v>-0.33559776486902576</v>
      </c>
      <c r="K409" s="17">
        <f t="shared" si="52"/>
        <v>0.65371819064999992</v>
      </c>
      <c r="L409" s="17">
        <f t="shared" si="53"/>
        <v>0.31812898287253355</v>
      </c>
      <c r="M409" s="17">
        <f t="shared" si="54"/>
        <v>2.200365379096795</v>
      </c>
      <c r="N409" s="14">
        <f t="shared" si="55"/>
        <v>89.579757400042638</v>
      </c>
    </row>
    <row r="410" spans="6:14">
      <c r="F410" s="16">
        <f>Zcoupled!$F409</f>
        <v>1512</v>
      </c>
      <c r="G410" s="14">
        <f t="shared" si="48"/>
        <v>2089.97712</v>
      </c>
      <c r="H410" s="19">
        <f t="shared" si="49"/>
        <v>1068.6732006286586</v>
      </c>
      <c r="I410" s="27">
        <f t="shared" si="50"/>
        <v>2.3333333333333335E-3</v>
      </c>
      <c r="J410" s="15">
        <f t="shared" si="51"/>
        <v>-0.3349318962879364</v>
      </c>
      <c r="K410" s="17">
        <f t="shared" si="52"/>
        <v>0.65501782919999996</v>
      </c>
      <c r="L410" s="17">
        <f t="shared" si="53"/>
        <v>0.32009443745968236</v>
      </c>
      <c r="M410" s="17">
        <f t="shared" si="54"/>
        <v>2.1868546218900442</v>
      </c>
      <c r="N410" s="14">
        <f t="shared" si="55"/>
        <v>89.582337833579544</v>
      </c>
    </row>
    <row r="411" spans="6:14">
      <c r="F411" s="16">
        <f>Zcoupled!$F410</f>
        <v>1515</v>
      </c>
      <c r="G411" s="14">
        <f t="shared" si="48"/>
        <v>2094.1239</v>
      </c>
      <c r="H411" s="19">
        <f t="shared" si="49"/>
        <v>1066.5570160729583</v>
      </c>
      <c r="I411" s="27">
        <f t="shared" si="50"/>
        <v>2.3333333333333335E-3</v>
      </c>
      <c r="J411" s="15">
        <f t="shared" si="51"/>
        <v>-0.3342686648101385</v>
      </c>
      <c r="K411" s="17">
        <f t="shared" si="52"/>
        <v>0.65631746774999999</v>
      </c>
      <c r="L411" s="17">
        <f t="shared" si="53"/>
        <v>0.32205725565408733</v>
      </c>
      <c r="M411" s="17">
        <f t="shared" si="54"/>
        <v>2.1735265630899194</v>
      </c>
      <c r="N411" s="14">
        <f t="shared" si="55"/>
        <v>89.584883372528111</v>
      </c>
    </row>
    <row r="412" spans="6:14">
      <c r="F412" s="16">
        <f>Zcoupled!$F411</f>
        <v>1518</v>
      </c>
      <c r="G412" s="14">
        <f t="shared" si="48"/>
        <v>2098.2706800000001</v>
      </c>
      <c r="H412" s="19">
        <f t="shared" si="49"/>
        <v>1064.4491958830906</v>
      </c>
      <c r="I412" s="27">
        <f t="shared" si="50"/>
        <v>2.3333333333333335E-3</v>
      </c>
      <c r="J412" s="15">
        <f t="shared" si="51"/>
        <v>-0.33360805480063227</v>
      </c>
      <c r="K412" s="17">
        <f t="shared" si="52"/>
        <v>0.65761710630000003</v>
      </c>
      <c r="L412" s="17">
        <f t="shared" si="53"/>
        <v>0.32401745307616442</v>
      </c>
      <c r="M412" s="17">
        <f t="shared" si="54"/>
        <v>2.1603774529869417</v>
      </c>
      <c r="N412" s="14">
        <f t="shared" si="55"/>
        <v>89.587394733087493</v>
      </c>
    </row>
    <row r="413" spans="6:14">
      <c r="F413" s="16">
        <f>Zcoupled!$F412</f>
        <v>1521</v>
      </c>
      <c r="G413" s="14">
        <f t="shared" si="48"/>
        <v>2102.4174600000001</v>
      </c>
      <c r="H413" s="19">
        <f t="shared" si="49"/>
        <v>1062.3496905657671</v>
      </c>
      <c r="I413" s="27">
        <f t="shared" si="50"/>
        <v>2.3333333333333335E-3</v>
      </c>
      <c r="J413" s="15">
        <f t="shared" si="51"/>
        <v>-0.33295005074777106</v>
      </c>
      <c r="K413" s="17">
        <f t="shared" si="52"/>
        <v>0.65891674484999996</v>
      </c>
      <c r="L413" s="17">
        <f t="shared" si="53"/>
        <v>0.32597504522337367</v>
      </c>
      <c r="M413" s="17">
        <f t="shared" si="54"/>
        <v>2.1474036441051081</v>
      </c>
      <c r="N413" s="14">
        <f t="shared" si="55"/>
        <v>89.589872611929451</v>
      </c>
    </row>
    <row r="414" spans="6:14">
      <c r="F414" s="16">
        <f>Zcoupled!$F413</f>
        <v>1524</v>
      </c>
      <c r="G414" s="14">
        <f t="shared" si="48"/>
        <v>2106.5642400000002</v>
      </c>
      <c r="H414" s="19">
        <f t="shared" si="49"/>
        <v>1060.2584510174092</v>
      </c>
      <c r="I414" s="27">
        <f t="shared" si="50"/>
        <v>2.3333333333333335E-3</v>
      </c>
      <c r="J414" s="15">
        <f t="shared" si="51"/>
        <v>-0.33229463726204711</v>
      </c>
      <c r="K414" s="17">
        <f t="shared" si="52"/>
        <v>0.6602163834</v>
      </c>
      <c r="L414" s="17">
        <f t="shared" si="53"/>
        <v>0.32793004747142102</v>
      </c>
      <c r="M414" s="17">
        <f t="shared" si="54"/>
        <v>2.1346015877395459</v>
      </c>
      <c r="N414" s="14">
        <f t="shared" si="55"/>
        <v>89.592317686859658</v>
      </c>
    </row>
    <row r="415" spans="6:14">
      <c r="F415" s="16">
        <f>Zcoupled!$F414</f>
        <v>1527</v>
      </c>
      <c r="G415" s="14">
        <f t="shared" si="48"/>
        <v>2110.7110200000002</v>
      </c>
      <c r="H415" s="19">
        <f t="shared" si="49"/>
        <v>1058.1754285203222</v>
      </c>
      <c r="I415" s="27">
        <f t="shared" si="50"/>
        <v>2.3333333333333335E-3</v>
      </c>
      <c r="J415" s="15">
        <f t="shared" si="51"/>
        <v>-0.33164179907489183</v>
      </c>
      <c r="K415" s="17">
        <f t="shared" si="52"/>
        <v>0.66151602194999992</v>
      </c>
      <c r="L415" s="17">
        <f t="shared" si="53"/>
        <v>0.32988247507544399</v>
      </c>
      <c r="M415" s="17">
        <f t="shared" si="54"/>
        <v>2.121967830633956</v>
      </c>
      <c r="N415" s="14">
        <f t="shared" si="55"/>
        <v>89.594730617452413</v>
      </c>
    </row>
    <row r="416" spans="6:14">
      <c r="F416" s="16">
        <f>Zcoupled!$F415</f>
        <v>1530</v>
      </c>
      <c r="G416" s="14">
        <f t="shared" si="48"/>
        <v>2114.8578000000002</v>
      </c>
      <c r="H416" s="19">
        <f t="shared" si="49"/>
        <v>1056.1005747389097</v>
      </c>
      <c r="I416" s="27">
        <f t="shared" si="50"/>
        <v>2.3333333333333335E-3</v>
      </c>
      <c r="J416" s="15">
        <f t="shared" si="51"/>
        <v>-0.33099152103749008</v>
      </c>
      <c r="K416" s="17">
        <f t="shared" si="52"/>
        <v>0.66281566049999996</v>
      </c>
      <c r="L416" s="17">
        <f t="shared" si="53"/>
        <v>0.33183234317118587</v>
      </c>
      <c r="M416" s="17">
        <f t="shared" si="54"/>
        <v>2.1094990117912755</v>
      </c>
      <c r="N416" s="14">
        <f t="shared" si="55"/>
        <v>89.597112045659827</v>
      </c>
    </row>
    <row r="417" spans="6:14">
      <c r="F417" s="16">
        <f>Zcoupled!$F416</f>
        <v>1533</v>
      </c>
      <c r="G417" s="14">
        <f t="shared" si="48"/>
        <v>2119.0045800000003</v>
      </c>
      <c r="H417" s="19">
        <f t="shared" si="49"/>
        <v>1054.0338417159373</v>
      </c>
      <c r="I417" s="27">
        <f t="shared" si="50"/>
        <v>2.3333333333333335E-3</v>
      </c>
      <c r="J417" s="15">
        <f t="shared" si="51"/>
        <v>-0.33034378811960846</v>
      </c>
      <c r="K417" s="17">
        <f t="shared" si="52"/>
        <v>0.66411529904999989</v>
      </c>
      <c r="L417" s="17">
        <f t="shared" si="53"/>
        <v>0.33377966677615467</v>
      </c>
      <c r="M417" s="17">
        <f t="shared" si="54"/>
        <v>2.0971918594113963</v>
      </c>
      <c r="N417" s="14">
        <f t="shared" si="55"/>
        <v>89.599462596396805</v>
      </c>
    </row>
    <row r="418" spans="6:14">
      <c r="F418" s="16">
        <f>Zcoupled!$F417</f>
        <v>1536</v>
      </c>
      <c r="G418" s="14">
        <f t="shared" si="48"/>
        <v>2123.1513600000003</v>
      </c>
      <c r="H418" s="19">
        <f t="shared" si="49"/>
        <v>1051.9751818688358</v>
      </c>
      <c r="I418" s="27">
        <f t="shared" si="50"/>
        <v>2.3333333333333335E-3</v>
      </c>
      <c r="J418" s="15">
        <f t="shared" si="51"/>
        <v>-0.32969858540843733</v>
      </c>
      <c r="K418" s="17">
        <f t="shared" si="52"/>
        <v>0.66541493760000003</v>
      </c>
      <c r="L418" s="17">
        <f t="shared" si="53"/>
        <v>0.33572446079077084</v>
      </c>
      <c r="M418" s="17">
        <f t="shared" si="54"/>
        <v>2.0850431879500491</v>
      </c>
      <c r="N418" s="14">
        <f t="shared" si="55"/>
        <v>89.601782878102767</v>
      </c>
    </row>
    <row r="419" spans="6:14">
      <c r="F419" s="16">
        <f>Zcoupled!$F418</f>
        <v>1539</v>
      </c>
      <c r="G419" s="14">
        <f t="shared" si="48"/>
        <v>2127.2981399999999</v>
      </c>
      <c r="H419" s="19">
        <f t="shared" si="49"/>
        <v>1049.9245479860506</v>
      </c>
      <c r="I419" s="27">
        <f t="shared" si="50"/>
        <v>2.3333333333333335E-3</v>
      </c>
      <c r="J419" s="15">
        <f t="shared" si="51"/>
        <v>-0.32905589810744629</v>
      </c>
      <c r="K419" s="17">
        <f t="shared" si="52"/>
        <v>0.66671457614999996</v>
      </c>
      <c r="L419" s="17">
        <f t="shared" si="53"/>
        <v>0.33766673999949914</v>
      </c>
      <c r="M419" s="17">
        <f t="shared" si="54"/>
        <v>2.0730498952933245</v>
      </c>
      <c r="N419" s="14">
        <f t="shared" si="55"/>
        <v>89.604073483281397</v>
      </c>
    </row>
    <row r="420" spans="6:14">
      <c r="F420" s="16">
        <f>Zcoupled!$F419</f>
        <v>1542</v>
      </c>
      <c r="G420" s="14">
        <f t="shared" si="48"/>
        <v>2131.4449199999999</v>
      </c>
      <c r="H420" s="19">
        <f t="shared" si="49"/>
        <v>1047.8818932234317</v>
      </c>
      <c r="I420" s="27">
        <f t="shared" si="50"/>
        <v>2.3333333333333335E-3</v>
      </c>
      <c r="J420" s="15">
        <f t="shared" si="51"/>
        <v>-0.32841571153525284</v>
      </c>
      <c r="K420" s="17">
        <f t="shared" si="52"/>
        <v>0.6680142147</v>
      </c>
      <c r="L420" s="17">
        <f t="shared" si="53"/>
        <v>0.33960651907197131</v>
      </c>
      <c r="M420" s="17">
        <f t="shared" si="54"/>
        <v>2.0612089600425252</v>
      </c>
      <c r="N420" s="14">
        <f t="shared" si="55"/>
        <v>89.606334989019317</v>
      </c>
    </row>
    <row r="421" spans="6:14">
      <c r="F421" s="16">
        <f>Zcoupled!$F420</f>
        <v>1545</v>
      </c>
      <c r="G421" s="14">
        <f t="shared" si="48"/>
        <v>2135.5916999999999</v>
      </c>
      <c r="H421" s="19">
        <f t="shared" si="49"/>
        <v>1045.8471711006678</v>
      </c>
      <c r="I421" s="27">
        <f t="shared" si="50"/>
        <v>2.3333333333333335E-3</v>
      </c>
      <c r="J421" s="15">
        <f t="shared" si="51"/>
        <v>-0.32777801112450478</v>
      </c>
      <c r="K421" s="17">
        <f t="shared" si="52"/>
        <v>0.66931385325000003</v>
      </c>
      <c r="L421" s="17">
        <f t="shared" si="53"/>
        <v>0.34154381256409211</v>
      </c>
      <c r="M421" s="17">
        <f t="shared" si="54"/>
        <v>2.0495174389043926</v>
      </c>
      <c r="N421" s="14">
        <f t="shared" si="55"/>
        <v>89.608567957484496</v>
      </c>
    </row>
    <row r="422" spans="6:14">
      <c r="F422" s="16">
        <f>Zcoupled!$F421</f>
        <v>1548</v>
      </c>
      <c r="G422" s="14">
        <f t="shared" si="48"/>
        <v>2139.73848</v>
      </c>
      <c r="H422" s="19">
        <f t="shared" si="49"/>
        <v>1043.8203354977595</v>
      </c>
      <c r="I422" s="27">
        <f t="shared" si="50"/>
        <v>2.3333333333333335E-3</v>
      </c>
      <c r="J422" s="15">
        <f t="shared" si="51"/>
        <v>-0.3271427824207751</v>
      </c>
      <c r="K422" s="17">
        <f t="shared" si="52"/>
        <v>0.67061349179999996</v>
      </c>
      <c r="L422" s="17">
        <f t="shared" si="53"/>
        <v>0.34347863491913494</v>
      </c>
      <c r="M422" s="17">
        <f t="shared" si="54"/>
        <v>2.0379724641819448</v>
      </c>
      <c r="N422" s="14">
        <f t="shared" si="55"/>
        <v>89.61077293640561</v>
      </c>
    </row>
    <row r="423" spans="6:14">
      <c r="F423" s="16">
        <f>Zcoupled!$F422</f>
        <v>1551</v>
      </c>
      <c r="G423" s="14">
        <f t="shared" si="48"/>
        <v>2143.88526</v>
      </c>
      <c r="H423" s="19">
        <f t="shared" si="49"/>
        <v>1041.8013406515356</v>
      </c>
      <c r="I423" s="27">
        <f t="shared" si="50"/>
        <v>2.3333333333333335E-3</v>
      </c>
      <c r="J423" s="15">
        <f t="shared" si="51"/>
        <v>-0.32651001108146993</v>
      </c>
      <c r="K423" s="17">
        <f t="shared" si="52"/>
        <v>0.67191313035</v>
      </c>
      <c r="L423" s="17">
        <f t="shared" si="53"/>
        <v>0.34541100046882534</v>
      </c>
      <c r="M423" s="17">
        <f t="shared" si="54"/>
        <v>2.0265712413614274</v>
      </c>
      <c r="N423" s="14">
        <f t="shared" si="55"/>
        <v>89.612950459532954</v>
      </c>
    </row>
    <row r="424" spans="6:14">
      <c r="F424" s="16">
        <f>Zcoupled!$F423</f>
        <v>1554</v>
      </c>
      <c r="G424" s="14">
        <f t="shared" si="48"/>
        <v>2148.0320400000001</v>
      </c>
      <c r="H424" s="19">
        <f t="shared" si="49"/>
        <v>1039.7901411522084</v>
      </c>
      <c r="I424" s="27">
        <f t="shared" si="50"/>
        <v>2.3333333333333335E-3</v>
      </c>
      <c r="J424" s="15">
        <f t="shared" si="51"/>
        <v>-0.32587968287474894</v>
      </c>
      <c r="K424" s="17">
        <f t="shared" si="52"/>
        <v>0.67321276889999992</v>
      </c>
      <c r="L424" s="17">
        <f t="shared" si="53"/>
        <v>0.34734092343441025</v>
      </c>
      <c r="M424" s="17">
        <f t="shared" si="54"/>
        <v>2.0153110467911328</v>
      </c>
      <c r="N424" s="14">
        <f t="shared" si="55"/>
        <v>89.615101047081751</v>
      </c>
    </row>
    <row r="425" spans="6:14">
      <c r="F425" s="16">
        <f>Zcoupled!$F424</f>
        <v>1557</v>
      </c>
      <c r="G425" s="14">
        <f t="shared" si="48"/>
        <v>2152.1788200000001</v>
      </c>
      <c r="H425" s="19">
        <f t="shared" si="49"/>
        <v>1037.7866919399689</v>
      </c>
      <c r="I425" s="27">
        <f t="shared" si="50"/>
        <v>2.3333333333333335E-3</v>
      </c>
      <c r="J425" s="15">
        <f t="shared" si="51"/>
        <v>-0.32525178367845847</v>
      </c>
      <c r="K425" s="17">
        <f t="shared" si="52"/>
        <v>0.67451240745000007</v>
      </c>
      <c r="L425" s="17">
        <f t="shared" si="53"/>
        <v>0.34926841792771757</v>
      </c>
      <c r="M425" s="17">
        <f t="shared" si="54"/>
        <v>2.0041892254479983</v>
      </c>
      <c r="N425" s="14">
        <f t="shared" si="55"/>
        <v>89.617225206158835</v>
      </c>
    </row>
    <row r="426" spans="6:14">
      <c r="F426" s="16">
        <f>Zcoupled!$F425</f>
        <v>1560</v>
      </c>
      <c r="G426" s="14">
        <f t="shared" si="48"/>
        <v>2156.3256000000001</v>
      </c>
      <c r="H426" s="19">
        <f t="shared" si="49"/>
        <v>1035.7909483016231</v>
      </c>
      <c r="I426" s="27">
        <f t="shared" si="50"/>
        <v>2.3333333333333335E-3</v>
      </c>
      <c r="J426" s="15">
        <f t="shared" si="51"/>
        <v>-0.32462629947907679</v>
      </c>
      <c r="K426" s="17">
        <f t="shared" si="52"/>
        <v>0.67581204599999989</v>
      </c>
      <c r="L426" s="17">
        <f t="shared" si="53"/>
        <v>0.35119349795220084</v>
      </c>
      <c r="M426" s="17">
        <f t="shared" si="54"/>
        <v>1.9932031887881745</v>
      </c>
      <c r="N426" s="14">
        <f t="shared" si="55"/>
        <v>89.6193234311732</v>
      </c>
    </row>
    <row r="427" spans="6:14">
      <c r="F427" s="16">
        <f>Zcoupled!$F426</f>
        <v>1563</v>
      </c>
      <c r="G427" s="14">
        <f t="shared" si="48"/>
        <v>2160.4723800000002</v>
      </c>
      <c r="H427" s="19">
        <f t="shared" si="49"/>
        <v>1033.8028658672629</v>
      </c>
      <c r="I427" s="27">
        <f t="shared" si="50"/>
        <v>2.3333333333333335E-3</v>
      </c>
      <c r="J427" s="15">
        <f t="shared" si="51"/>
        <v>-0.32400321637067164</v>
      </c>
      <c r="K427" s="17">
        <f t="shared" si="52"/>
        <v>0.67711168454999993</v>
      </c>
      <c r="L427" s="17">
        <f t="shared" si="53"/>
        <v>0.35311617740397583</v>
      </c>
      <c r="M427" s="17">
        <f t="shared" si="54"/>
        <v>1.9823504126778604</v>
      </c>
      <c r="N427" s="14">
        <f t="shared" si="55"/>
        <v>89.621396204231218</v>
      </c>
    </row>
    <row r="428" spans="6:14">
      <c r="F428" s="16">
        <f>Zcoupled!$F427</f>
        <v>1566</v>
      </c>
      <c r="G428" s="14">
        <f t="shared" si="48"/>
        <v>2164.6191600000002</v>
      </c>
      <c r="H428" s="19">
        <f t="shared" si="49"/>
        <v>1031.8224006069806</v>
      </c>
      <c r="I428" s="27">
        <f t="shared" si="50"/>
        <v>2.3333333333333335E-3</v>
      </c>
      <c r="J428" s="15">
        <f t="shared" si="51"/>
        <v>-0.32338252055386957</v>
      </c>
      <c r="K428" s="17">
        <f t="shared" si="52"/>
        <v>0.67841132310000007</v>
      </c>
      <c r="L428" s="17">
        <f t="shared" si="53"/>
        <v>0.35503647007284161</v>
      </c>
      <c r="M428" s="17">
        <f t="shared" si="54"/>
        <v>1.9716284354009699</v>
      </c>
      <c r="N428" s="14">
        <f t="shared" si="55"/>
        <v>89.623443995517164</v>
      </c>
    </row>
    <row r="429" spans="6:14">
      <c r="F429" s="16">
        <f>Zcoupled!$F428</f>
        <v>1569</v>
      </c>
      <c r="G429" s="14">
        <f t="shared" si="48"/>
        <v>2168.7659400000002</v>
      </c>
      <c r="H429" s="19">
        <f t="shared" si="49"/>
        <v>1029.8495088276175</v>
      </c>
      <c r="I429" s="27">
        <f t="shared" si="50"/>
        <v>2.3333333333333335E-3</v>
      </c>
      <c r="J429" s="15">
        <f t="shared" si="51"/>
        <v>-0.32276419833483733</v>
      </c>
      <c r="K429" s="17">
        <f t="shared" si="52"/>
        <v>0.67971096165</v>
      </c>
      <c r="L429" s="17">
        <f t="shared" si="53"/>
        <v>0.35695438964329212</v>
      </c>
      <c r="M429" s="17">
        <f t="shared" si="54"/>
        <v>1.9610348557402995</v>
      </c>
      <c r="N429" s="14">
        <f t="shared" si="55"/>
        <v>89.625467263659857</v>
      </c>
    </row>
    <row r="430" spans="6:14">
      <c r="F430" s="16">
        <f>Zcoupled!$F429</f>
        <v>1572</v>
      </c>
      <c r="G430" s="14">
        <f t="shared" si="48"/>
        <v>2172.9127200000003</v>
      </c>
      <c r="H430" s="19">
        <f t="shared" si="49"/>
        <v>1027.8841471695494</v>
      </c>
      <c r="I430" s="27">
        <f t="shared" si="50"/>
        <v>2.3333333333333335E-3</v>
      </c>
      <c r="J430" s="15">
        <f t="shared" si="51"/>
        <v>-0.32214823612427468</v>
      </c>
      <c r="K430" s="17">
        <f t="shared" si="52"/>
        <v>0.68101060020000004</v>
      </c>
      <c r="L430" s="17">
        <f t="shared" si="53"/>
        <v>0.358869949695517</v>
      </c>
      <c r="M430" s="17">
        <f t="shared" si="54"/>
        <v>1.9505673311290472</v>
      </c>
      <c r="N430" s="14">
        <f t="shared" si="55"/>
        <v>89.627466456085571</v>
      </c>
    </row>
    <row r="431" spans="6:14">
      <c r="F431" s="16">
        <f>Zcoupled!$F430</f>
        <v>1575</v>
      </c>
      <c r="G431" s="14">
        <f t="shared" si="48"/>
        <v>2177.0595000000003</v>
      </c>
      <c r="H431" s="19">
        <f t="shared" si="49"/>
        <v>1025.9262726035122</v>
      </c>
      <c r="I431" s="27">
        <f t="shared" si="50"/>
        <v>2.3333333333333335E-3</v>
      </c>
      <c r="J431" s="15">
        <f t="shared" si="51"/>
        <v>-0.32153462043641889</v>
      </c>
      <c r="K431" s="17">
        <f t="shared" si="52"/>
        <v>0.68231023874999996</v>
      </c>
      <c r="L431" s="17">
        <f t="shared" si="53"/>
        <v>0.36078316370638913</v>
      </c>
      <c r="M431" s="17">
        <f t="shared" si="54"/>
        <v>1.9402235758697175</v>
      </c>
      <c r="N431" s="14">
        <f t="shared" si="55"/>
        <v>89.629442009358399</v>
      </c>
    </row>
    <row r="432" spans="6:14">
      <c r="F432" s="16">
        <f>Zcoupled!$F431</f>
        <v>1578</v>
      </c>
      <c r="G432" s="14">
        <f t="shared" si="48"/>
        <v>2181.2062799999999</v>
      </c>
      <c r="H432" s="19">
        <f t="shared" si="49"/>
        <v>1023.9758424274601</v>
      </c>
      <c r="I432" s="27">
        <f t="shared" si="50"/>
        <v>2.3333333333333335E-3</v>
      </c>
      <c r="J432" s="15">
        <f t="shared" si="51"/>
        <v>-0.32092333788806077</v>
      </c>
      <c r="K432" s="17">
        <f t="shared" si="52"/>
        <v>0.68360987729999989</v>
      </c>
      <c r="L432" s="17">
        <f t="shared" si="53"/>
        <v>0.36269404505044267</v>
      </c>
      <c r="M432" s="17">
        <f t="shared" si="54"/>
        <v>1.9300013594175376</v>
      </c>
      <c r="N432" s="14">
        <f t="shared" si="55"/>
        <v>89.631394349508028</v>
      </c>
    </row>
    <row r="433" spans="6:14">
      <c r="F433" s="16">
        <f>Zcoupled!$F432</f>
        <v>1581</v>
      </c>
      <c r="G433" s="14">
        <f t="shared" si="48"/>
        <v>2185.3530599999999</v>
      </c>
      <c r="H433" s="19">
        <f t="shared" si="49"/>
        <v>1022.032814263461</v>
      </c>
      <c r="I433" s="27">
        <f t="shared" si="50"/>
        <v>2.3333333333333335E-3</v>
      </c>
      <c r="J433" s="15">
        <f t="shared" si="51"/>
        <v>-0.32031437519757106</v>
      </c>
      <c r="K433" s="17">
        <f t="shared" si="52"/>
        <v>0.68490951584999993</v>
      </c>
      <c r="L433" s="17">
        <f t="shared" si="53"/>
        <v>0.3646026070008398</v>
      </c>
      <c r="M433" s="17">
        <f t="shared" si="54"/>
        <v>1.919898504725688</v>
      </c>
      <c r="N433" s="14">
        <f t="shared" si="55"/>
        <v>89.633323892345842</v>
      </c>
    </row>
    <row r="434" spans="6:14">
      <c r="F434" s="16">
        <f>Zcoupled!$F433</f>
        <v>1584</v>
      </c>
      <c r="G434" s="14">
        <f t="shared" si="48"/>
        <v>2189.4998399999999</v>
      </c>
      <c r="H434" s="19">
        <f t="shared" si="49"/>
        <v>1020.0971460546286</v>
      </c>
      <c r="I434" s="27">
        <f t="shared" si="50"/>
        <v>2.3333333333333335E-3</v>
      </c>
      <c r="J434" s="15">
        <f t="shared" si="51"/>
        <v>-0.31970771918393931</v>
      </c>
      <c r="K434" s="17">
        <f t="shared" si="52"/>
        <v>0.68620915439999997</v>
      </c>
      <c r="L434" s="17">
        <f t="shared" si="53"/>
        <v>0.36650886273032574</v>
      </c>
      <c r="M434" s="17">
        <f t="shared" si="54"/>
        <v>1.9099128866497679</v>
      </c>
      <c r="N434" s="14">
        <f t="shared" si="55"/>
        <v>89.635231043769721</v>
      </c>
    </row>
    <row r="435" spans="6:14">
      <c r="F435" s="16">
        <f>Zcoupled!$F434</f>
        <v>1587</v>
      </c>
      <c r="G435" s="14">
        <f t="shared" si="48"/>
        <v>2193.64662</v>
      </c>
      <c r="H435" s="19">
        <f t="shared" si="49"/>
        <v>1018.1687960620868</v>
      </c>
      <c r="I435" s="27">
        <f t="shared" si="50"/>
        <v>2.3333333333333335E-3</v>
      </c>
      <c r="J435" s="15">
        <f t="shared" si="51"/>
        <v>-0.31910335676582219</v>
      </c>
      <c r="K435" s="17">
        <f t="shared" si="52"/>
        <v>0.68750879295</v>
      </c>
      <c r="L435" s="17">
        <f t="shared" si="53"/>
        <v>0.36841282531217445</v>
      </c>
      <c r="M435" s="17">
        <f t="shared" si="54"/>
        <v>1.9000424304090264</v>
      </c>
      <c r="N435" s="14">
        <f t="shared" si="55"/>
        <v>89.637116200057946</v>
      </c>
    </row>
    <row r="436" spans="6:14">
      <c r="F436" s="16">
        <f>Zcoupled!$F435</f>
        <v>1590</v>
      </c>
      <c r="G436" s="14">
        <f t="shared" si="48"/>
        <v>2197.7934</v>
      </c>
      <c r="H436" s="19">
        <f t="shared" si="49"/>
        <v>1016.2477228619698</v>
      </c>
      <c r="I436" s="27">
        <f t="shared" si="50"/>
        <v>2.3333333333333335E-3</v>
      </c>
      <c r="J436" s="15">
        <f t="shared" si="51"/>
        <v>-0.31850127496060365</v>
      </c>
      <c r="K436" s="17">
        <f t="shared" si="52"/>
        <v>0.68880843149999993</v>
      </c>
      <c r="L436" s="17">
        <f t="shared" si="53"/>
        <v>0.37031450772112262</v>
      </c>
      <c r="M436" s="17">
        <f t="shared" si="54"/>
        <v>1.8902851101020266</v>
      </c>
      <c r="N436" s="14">
        <f t="shared" si="55"/>
        <v>89.638979748152693</v>
      </c>
    </row>
    <row r="437" spans="6:14">
      <c r="F437" s="16">
        <f>Zcoupled!$F436</f>
        <v>1593</v>
      </c>
      <c r="G437" s="14">
        <f t="shared" si="48"/>
        <v>2201.9401800000001</v>
      </c>
      <c r="H437" s="19">
        <f t="shared" si="49"/>
        <v>1014.3338853424557</v>
      </c>
      <c r="I437" s="27">
        <f t="shared" si="50"/>
        <v>2.3333333333333335E-3</v>
      </c>
      <c r="J437" s="15">
        <f t="shared" si="51"/>
        <v>-0.31790146088346505</v>
      </c>
      <c r="K437" s="17">
        <f t="shared" si="52"/>
        <v>0.69010807004999997</v>
      </c>
      <c r="L437" s="17">
        <f t="shared" si="53"/>
        <v>0.3722139228342945</v>
      </c>
      <c r="M437" s="17">
        <f t="shared" si="54"/>
        <v>1.8806389472745011</v>
      </c>
      <c r="N437" s="14">
        <f t="shared" si="55"/>
        <v>89.640822065933619</v>
      </c>
    </row>
    <row r="438" spans="6:14">
      <c r="F438" s="16">
        <f>Zcoupled!$F437</f>
        <v>1596</v>
      </c>
      <c r="G438" s="14">
        <f t="shared" si="48"/>
        <v>2206.0869600000001</v>
      </c>
      <c r="H438" s="19">
        <f t="shared" si="49"/>
        <v>1012.4272427008344</v>
      </c>
      <c r="I438" s="27">
        <f t="shared" si="50"/>
        <v>2.3333333333333335E-3</v>
      </c>
      <c r="J438" s="15">
        <f t="shared" si="51"/>
        <v>-0.31730390174646605</v>
      </c>
      <c r="K438" s="17">
        <f t="shared" si="52"/>
        <v>0.6914077086</v>
      </c>
      <c r="L438" s="17">
        <f t="shared" si="53"/>
        <v>0.37411108343211469</v>
      </c>
      <c r="M438" s="17">
        <f t="shared" si="54"/>
        <v>1.8711020095372832</v>
      </c>
      <c r="N438" s="14">
        <f t="shared" si="55"/>
        <v>89.642643522481819</v>
      </c>
    </row>
    <row r="439" spans="6:14">
      <c r="F439" s="16">
        <f>Zcoupled!$F438</f>
        <v>1599</v>
      </c>
      <c r="G439" s="14">
        <f t="shared" si="48"/>
        <v>2210.2337400000001</v>
      </c>
      <c r="H439" s="19">
        <f t="shared" si="49"/>
        <v>1010.5277544406077</v>
      </c>
      <c r="I439" s="27">
        <f t="shared" si="50"/>
        <v>2.3333333333333335E-3</v>
      </c>
      <c r="J439" s="15">
        <f t="shared" si="51"/>
        <v>-0.31670858485763592</v>
      </c>
      <c r="K439" s="17">
        <f t="shared" si="52"/>
        <v>0.69270734714999993</v>
      </c>
      <c r="L439" s="17">
        <f t="shared" si="53"/>
        <v>0.37600600219921237</v>
      </c>
      <c r="M439" s="17">
        <f t="shared" si="54"/>
        <v>1.8616724092322647</v>
      </c>
      <c r="N439" s="14">
        <f t="shared" si="55"/>
        <v>89.644444478334648</v>
      </c>
    </row>
    <row r="440" spans="6:14">
      <c r="F440" s="16">
        <f>Zcoupled!$F439</f>
        <v>1602</v>
      </c>
      <c r="G440" s="14">
        <f t="shared" si="48"/>
        <v>2214.3805200000002</v>
      </c>
      <c r="H440" s="19">
        <f t="shared" si="49"/>
        <v>1008.6353803686216</v>
      </c>
      <c r="I440" s="27">
        <f t="shared" si="50"/>
        <v>2.3333333333333335E-3</v>
      </c>
      <c r="J440" s="15">
        <f t="shared" si="51"/>
        <v>-0.31611549762007479</v>
      </c>
      <c r="K440" s="17">
        <f t="shared" si="52"/>
        <v>0.69400698569999997</v>
      </c>
      <c r="L440" s="17">
        <f t="shared" si="53"/>
        <v>0.37789869172531504</v>
      </c>
      <c r="M440" s="17">
        <f t="shared" si="54"/>
        <v>1.85234830214446</v>
      </c>
      <c r="N440" s="14">
        <f t="shared" si="55"/>
        <v>89.646225285731745</v>
      </c>
    </row>
    <row r="441" spans="6:14">
      <c r="F441" s="16">
        <f>Zcoupled!$F440</f>
        <v>1605</v>
      </c>
      <c r="G441" s="14">
        <f t="shared" si="48"/>
        <v>2218.5273000000002</v>
      </c>
      <c r="H441" s="19">
        <f t="shared" si="49"/>
        <v>1006.7500805922317</v>
      </c>
      <c r="I441" s="27">
        <f t="shared" si="50"/>
        <v>2.3333333333333335E-3</v>
      </c>
      <c r="J441" s="15">
        <f t="shared" si="51"/>
        <v>-0.3155246275310653</v>
      </c>
      <c r="K441" s="17">
        <f t="shared" si="52"/>
        <v>0.69530662424999989</v>
      </c>
      <c r="L441" s="17">
        <f t="shared" si="53"/>
        <v>0.37978916450613137</v>
      </c>
      <c r="M441" s="17">
        <f t="shared" si="54"/>
        <v>1.8431278862583218</v>
      </c>
      <c r="N441" s="14">
        <f t="shared" si="55"/>
        <v>89.647986288852607</v>
      </c>
    </row>
    <row r="442" spans="6:14">
      <c r="F442" s="16">
        <f>Zcoupled!$F441</f>
        <v>1608</v>
      </c>
      <c r="G442" s="14">
        <f t="shared" si="48"/>
        <v>2222.6740800000002</v>
      </c>
      <c r="H442" s="19">
        <f t="shared" si="49"/>
        <v>1004.8718155164999</v>
      </c>
      <c r="I442" s="27">
        <f t="shared" si="50"/>
        <v>2.3333333333333335E-3</v>
      </c>
      <c r="J442" s="15">
        <f t="shared" si="51"/>
        <v>-0.31493596218119391</v>
      </c>
      <c r="K442" s="17">
        <f t="shared" si="52"/>
        <v>0.69660626280000004</v>
      </c>
      <c r="L442" s="17">
        <f t="shared" si="53"/>
        <v>0.38167743294422624</v>
      </c>
      <c r="M442" s="17">
        <f t="shared" si="54"/>
        <v>1.8340094005565417</v>
      </c>
      <c r="N442" s="14">
        <f t="shared" si="55"/>
        <v>89.649727824045911</v>
      </c>
    </row>
    <row r="443" spans="6:14">
      <c r="F443" s="16">
        <f>Zcoupled!$F442</f>
        <v>1611</v>
      </c>
      <c r="G443" s="14">
        <f t="shared" si="48"/>
        <v>2226.8208600000003</v>
      </c>
      <c r="H443" s="19">
        <f t="shared" si="49"/>
        <v>1003.0005458414225</v>
      </c>
      <c r="I443" s="27">
        <f t="shared" si="50"/>
        <v>2.3333333333333335E-3</v>
      </c>
      <c r="J443" s="15">
        <f t="shared" si="51"/>
        <v>-0.31434948925348216</v>
      </c>
      <c r="K443" s="17">
        <f t="shared" si="52"/>
        <v>0.69790590134999997</v>
      </c>
      <c r="L443" s="17">
        <f t="shared" si="53"/>
        <v>0.38356350934988359</v>
      </c>
      <c r="M443" s="17">
        <f t="shared" si="54"/>
        <v>1.8249911238596619</v>
      </c>
      <c r="N443" s="14">
        <f t="shared" si="55"/>
        <v>89.651450220051331</v>
      </c>
    </row>
    <row r="444" spans="6:14">
      <c r="F444" s="16">
        <f>Zcoupled!$F443</f>
        <v>1614</v>
      </c>
      <c r="G444" s="14">
        <f t="shared" si="48"/>
        <v>2230.9676400000003</v>
      </c>
      <c r="H444" s="19">
        <f t="shared" si="49"/>
        <v>1001.1362325591894</v>
      </c>
      <c r="I444" s="27">
        <f t="shared" si="50"/>
        <v>2.3333333333333335E-3</v>
      </c>
      <c r="J444" s="15">
        <f t="shared" si="51"/>
        <v>-0.31376519652252771</v>
      </c>
      <c r="K444" s="17">
        <f t="shared" si="52"/>
        <v>0.69920553990000001</v>
      </c>
      <c r="L444" s="17">
        <f t="shared" si="53"/>
        <v>0.38544740594196275</v>
      </c>
      <c r="M444" s="17">
        <f t="shared" si="54"/>
        <v>1.8160713737048726</v>
      </c>
      <c r="N444" s="14">
        <f t="shared" si="55"/>
        <v>89.653153798213552</v>
      </c>
    </row>
    <row r="445" spans="6:14">
      <c r="F445" s="16">
        <f>Zcoupled!$F444</f>
        <v>1617</v>
      </c>
      <c r="G445" s="14">
        <f t="shared" si="48"/>
        <v>2235.1144199999999</v>
      </c>
      <c r="H445" s="19">
        <f t="shared" si="49"/>
        <v>999.27883695147307</v>
      </c>
      <c r="I445" s="27">
        <f t="shared" si="50"/>
        <v>2.3333333333333335E-3</v>
      </c>
      <c r="J445" s="15">
        <f t="shared" si="51"/>
        <v>-0.31318307185365485</v>
      </c>
      <c r="K445" s="17">
        <f t="shared" si="52"/>
        <v>0.70050517844999993</v>
      </c>
      <c r="L445" s="17">
        <f t="shared" si="53"/>
        <v>0.38732913484874198</v>
      </c>
      <c r="M445" s="17">
        <f t="shared" si="54"/>
        <v>1.8072485052624838</v>
      </c>
      <c r="N445" s="14">
        <f t="shared" si="55"/>
        <v>89.654838872689282</v>
      </c>
    </row>
    <row r="446" spans="6:14">
      <c r="F446" s="16">
        <f>Zcoupled!$F445</f>
        <v>1620</v>
      </c>
      <c r="G446" s="14">
        <f t="shared" si="48"/>
        <v>2239.2611999999999</v>
      </c>
      <c r="H446" s="19">
        <f t="shared" si="49"/>
        <v>997.4283205867481</v>
      </c>
      <c r="I446" s="27">
        <f t="shared" si="50"/>
        <v>2.3333333333333335E-3</v>
      </c>
      <c r="J446" s="15">
        <f t="shared" si="51"/>
        <v>-0.31260310320207396</v>
      </c>
      <c r="K446" s="17">
        <f t="shared" si="52"/>
        <v>0.70180481699999997</v>
      </c>
      <c r="L446" s="17">
        <f t="shared" si="53"/>
        <v>0.38920870810875641</v>
      </c>
      <c r="M446" s="17">
        <f t="shared" si="54"/>
        <v>1.7985209102885729</v>
      </c>
      <c r="N446" s="14">
        <f t="shared" si="55"/>
        <v>89.656505750647341</v>
      </c>
    </row>
    <row r="447" spans="6:14">
      <c r="F447" s="16">
        <f>Zcoupled!$F446</f>
        <v>1623</v>
      </c>
      <c r="G447" s="14">
        <f t="shared" si="48"/>
        <v>2243.40798</v>
      </c>
      <c r="H447" s="19">
        <f t="shared" si="49"/>
        <v>995.58464531764128</v>
      </c>
      <c r="I447" s="27">
        <f t="shared" si="50"/>
        <v>2.3333333333333335E-3</v>
      </c>
      <c r="J447" s="15">
        <f t="shared" si="51"/>
        <v>-0.31202527861205165</v>
      </c>
      <c r="K447" s="17">
        <f t="shared" si="52"/>
        <v>0.70310445555000001</v>
      </c>
      <c r="L447" s="17">
        <f t="shared" si="53"/>
        <v>0.39108613767162287</v>
      </c>
      <c r="M447" s="17">
        <f t="shared" si="54"/>
        <v>1.7898870161124401</v>
      </c>
      <c r="N447" s="14">
        <f t="shared" si="55"/>
        <v>89.658154732462009</v>
      </c>
    </row>
    <row r="448" spans="6:14">
      <c r="F448" s="16">
        <f>Zcoupled!$F447</f>
        <v>1626</v>
      </c>
      <c r="G448" s="14">
        <f t="shared" si="48"/>
        <v>2247.55476</v>
      </c>
      <c r="H448" s="19">
        <f t="shared" si="49"/>
        <v>993.74777327830975</v>
      </c>
      <c r="I448" s="27">
        <f t="shared" si="50"/>
        <v>2.3333333333333335E-3</v>
      </c>
      <c r="J448" s="15">
        <f t="shared" si="51"/>
        <v>-0.31144958621608848</v>
      </c>
      <c r="K448" s="17">
        <f t="shared" si="52"/>
        <v>0.70440409410000004</v>
      </c>
      <c r="L448" s="17">
        <f t="shared" si="53"/>
        <v>0.39296143539885892</v>
      </c>
      <c r="M448" s="17">
        <f t="shared" si="54"/>
        <v>1.7813452846574998</v>
      </c>
      <c r="N448" s="14">
        <f t="shared" si="55"/>
        <v>89.659786111900061</v>
      </c>
    </row>
    <row r="449" spans="6:14">
      <c r="F449" s="16">
        <f>Zcoupled!$F448</f>
        <v>1629</v>
      </c>
      <c r="G449" s="14">
        <f t="shared" si="48"/>
        <v>2251.70154</v>
      </c>
      <c r="H449" s="19">
        <f t="shared" si="49"/>
        <v>991.91766688184873</v>
      </c>
      <c r="I449" s="27">
        <f t="shared" si="50"/>
        <v>2.3333333333333335E-3</v>
      </c>
      <c r="J449" s="15">
        <f t="shared" si="51"/>
        <v>-0.31087601423410671</v>
      </c>
      <c r="K449" s="17">
        <f t="shared" si="52"/>
        <v>0.70570373265000008</v>
      </c>
      <c r="L449" s="17">
        <f t="shared" si="53"/>
        <v>0.3948346130646912</v>
      </c>
      <c r="M449" s="17">
        <f t="shared" si="54"/>
        <v>1.7728942114943436</v>
      </c>
      <c r="N449" s="14">
        <f t="shared" si="55"/>
        <v>89.661400176301626</v>
      </c>
    </row>
    <row r="450" spans="6:14">
      <c r="F450" s="16">
        <f>Zcoupled!$F449</f>
        <v>1632</v>
      </c>
      <c r="G450" s="14">
        <f t="shared" si="48"/>
        <v>2255.8483200000001</v>
      </c>
      <c r="H450" s="19">
        <f t="shared" si="49"/>
        <v>990.09428881772794</v>
      </c>
      <c r="I450" s="27">
        <f t="shared" si="50"/>
        <v>2.3333333333333335E-3</v>
      </c>
      <c r="J450" s="15">
        <f t="shared" si="51"/>
        <v>-0.31030455097264692</v>
      </c>
      <c r="K450" s="17">
        <f t="shared" si="52"/>
        <v>0.7070033711999999</v>
      </c>
      <c r="L450" s="17">
        <f t="shared" si="53"/>
        <v>0.39670568235685527</v>
      </c>
      <c r="M450" s="17">
        <f t="shared" si="54"/>
        <v>1.7645323249247469</v>
      </c>
      <c r="N450" s="14">
        <f t="shared" si="55"/>
        <v>89.662997206755193</v>
      </c>
    </row>
    <row r="451" spans="6:14">
      <c r="F451" s="16">
        <f>Zcoupled!$F450</f>
        <v>1635</v>
      </c>
      <c r="G451" s="14">
        <f t="shared" si="48"/>
        <v>2259.9951000000001</v>
      </c>
      <c r="H451" s="19">
        <f t="shared" si="49"/>
        <v>988.27760204925494</v>
      </c>
      <c r="I451" s="27">
        <f t="shared" si="50"/>
        <v>2.3333333333333335E-3</v>
      </c>
      <c r="J451" s="15">
        <f t="shared" si="51"/>
        <v>-0.30973518482407325</v>
      </c>
      <c r="K451" s="17">
        <f t="shared" si="52"/>
        <v>0.70830300974999993</v>
      </c>
      <c r="L451" s="17">
        <f t="shared" si="53"/>
        <v>0.39857465487738752</v>
      </c>
      <c r="M451" s="17">
        <f t="shared" si="54"/>
        <v>1.7562581850954351</v>
      </c>
      <c r="N451" s="14">
        <f t="shared" si="55"/>
        <v>89.664577478266807</v>
      </c>
    </row>
    <row r="452" spans="6:14">
      <c r="F452" s="16">
        <f>Zcoupled!$F451</f>
        <v>1638</v>
      </c>
      <c r="G452" s="14">
        <f t="shared" si="48"/>
        <v>2264.1418800000001</v>
      </c>
      <c r="H452" s="19">
        <f t="shared" si="49"/>
        <v>986.46756981106944</v>
      </c>
      <c r="I452" s="27">
        <f t="shared" si="50"/>
        <v>2.3333333333333335E-3</v>
      </c>
      <c r="J452" s="15">
        <f t="shared" si="51"/>
        <v>-0.30916790426578744</v>
      </c>
      <c r="K452" s="17">
        <f t="shared" si="52"/>
        <v>0.70960264829999997</v>
      </c>
      <c r="L452" s="17">
        <f t="shared" si="53"/>
        <v>0.40044154214340666</v>
      </c>
      <c r="M452" s="17">
        <f t="shared" si="54"/>
        <v>1.7480703831405062</v>
      </c>
      <c r="N452" s="14">
        <f t="shared" si="55"/>
        <v>89.666141259923961</v>
      </c>
    </row>
    <row r="453" spans="6:14">
      <c r="F453" s="16">
        <f>Zcoupled!$F452</f>
        <v>1641</v>
      </c>
      <c r="G453" s="14">
        <f t="shared" si="48"/>
        <v>2268.2886600000002</v>
      </c>
      <c r="H453" s="19">
        <f t="shared" si="49"/>
        <v>984.66415560666155</v>
      </c>
      <c r="I453" s="27">
        <f t="shared" si="50"/>
        <v>2.3333333333333335E-3</v>
      </c>
      <c r="J453" s="15">
        <f t="shared" si="51"/>
        <v>-0.30860269785945144</v>
      </c>
      <c r="K453" s="17">
        <f t="shared" si="52"/>
        <v>0.71090228685000001</v>
      </c>
      <c r="L453" s="17">
        <f t="shared" si="53"/>
        <v>0.40230635558788869</v>
      </c>
      <c r="M453" s="17">
        <f t="shared" si="54"/>
        <v>1.7399675403514141</v>
      </c>
      <c r="N453" s="14">
        <f t="shared" si="55"/>
        <v>89.667688815054063</v>
      </c>
    </row>
    <row r="454" spans="6:14">
      <c r="F454" s="16">
        <f>Zcoupled!$F453</f>
        <v>1644</v>
      </c>
      <c r="G454" s="14">
        <f t="shared" ref="G454:G517" si="56">6.283*(F454*1000)*($C$4/1000000)</f>
        <v>2272.4354400000002</v>
      </c>
      <c r="H454" s="19">
        <f t="shared" ref="H454:H517" si="57">1/(6.283*(F454*1000)*($C$5/1000000000000))</f>
        <v>982.86732320591966</v>
      </c>
      <c r="I454" s="27">
        <f t="shared" ref="I454:I517" si="58">1000*C$6/(C$3*1000)</f>
        <v>2.3333333333333335E-3</v>
      </c>
      <c r="J454" s="15">
        <f t="shared" ref="J454:J517" si="59">1000*C$6/-G454</f>
        <v>-0.30803955425021884</v>
      </c>
      <c r="K454" s="17">
        <f t="shared" ref="K454:K517" si="60">1000*C$6/H454</f>
        <v>0.71220192539999994</v>
      </c>
      <c r="L454" s="17">
        <f t="shared" ref="L454:L517" si="61">SQRT(I454^2+(J454+K454)^2)</f>
        <v>0.40416910656043203</v>
      </c>
      <c r="M454" s="17">
        <f t="shared" ref="M454:M517" si="62">1000*C$6/(L454*1000)</f>
        <v>1.7319483073734998</v>
      </c>
      <c r="N454" s="14">
        <f t="shared" ref="N454:N517" si="63">DEGREES(ATAN((J454+K454)/I454))</f>
        <v>89.669220401377956</v>
      </c>
    </row>
    <row r="455" spans="6:14">
      <c r="F455" s="16">
        <f>Zcoupled!$F454</f>
        <v>1647</v>
      </c>
      <c r="G455" s="14">
        <f t="shared" si="56"/>
        <v>2276.5822200000002</v>
      </c>
      <c r="H455" s="19">
        <f t="shared" si="57"/>
        <v>981.07703664270298</v>
      </c>
      <c r="I455" s="27">
        <f t="shared" si="58"/>
        <v>2.3333333333333335E-3</v>
      </c>
      <c r="J455" s="15">
        <f t="shared" si="59"/>
        <v>-0.30747846216597435</v>
      </c>
      <c r="K455" s="17">
        <f t="shared" si="60"/>
        <v>0.71350156394999997</v>
      </c>
      <c r="L455" s="17">
        <f t="shared" si="61"/>
        <v>0.40602980632801539</v>
      </c>
      <c r="M455" s="17">
        <f t="shared" si="62"/>
        <v>1.7240113634280771</v>
      </c>
      <c r="N455" s="14">
        <f t="shared" si="63"/>
        <v>89.670736271158418</v>
      </c>
    </row>
    <row r="456" spans="6:14">
      <c r="F456" s="16">
        <f>Zcoupled!$F455</f>
        <v>1650</v>
      </c>
      <c r="G456" s="14">
        <f t="shared" si="56"/>
        <v>2280.7290000000003</v>
      </c>
      <c r="H456" s="19">
        <f t="shared" si="57"/>
        <v>979.29326021244356</v>
      </c>
      <c r="I456" s="27">
        <f t="shared" si="58"/>
        <v>2.3333333333333335E-3</v>
      </c>
      <c r="J456" s="15">
        <f t="shared" si="59"/>
        <v>-0.30691941041658166</v>
      </c>
      <c r="K456" s="17">
        <f t="shared" si="60"/>
        <v>0.7148012024999999</v>
      </c>
      <c r="L456" s="17">
        <f t="shared" si="61"/>
        <v>0.4078884660757463</v>
      </c>
      <c r="M456" s="17">
        <f t="shared" si="62"/>
        <v>1.7161554155591336</v>
      </c>
      <c r="N456" s="14">
        <f t="shared" si="63"/>
        <v>89.67223667134418</v>
      </c>
    </row>
    <row r="457" spans="6:14">
      <c r="F457" s="16">
        <f>Zcoupled!$F456</f>
        <v>1653</v>
      </c>
      <c r="G457" s="14">
        <f t="shared" si="56"/>
        <v>2284.8757800000003</v>
      </c>
      <c r="H457" s="19">
        <f t="shared" si="57"/>
        <v>977.51595846977114</v>
      </c>
      <c r="I457" s="27">
        <f t="shared" si="58"/>
        <v>2.3333333333333335E-3</v>
      </c>
      <c r="J457" s="15">
        <f t="shared" si="59"/>
        <v>-0.30636238789313958</v>
      </c>
      <c r="K457" s="17">
        <f t="shared" si="60"/>
        <v>0.71610084105000005</v>
      </c>
      <c r="L457" s="17">
        <f t="shared" si="61"/>
        <v>0.40974509690760325</v>
      </c>
      <c r="M457" s="17">
        <f t="shared" si="62"/>
        <v>1.7083791979037366</v>
      </c>
      <c r="N457" s="14">
        <f t="shared" si="63"/>
        <v>89.673721843709174</v>
      </c>
    </row>
    <row r="458" spans="6:14">
      <c r="F458" s="16">
        <f>Zcoupled!$F457</f>
        <v>1656</v>
      </c>
      <c r="G458" s="14">
        <f t="shared" si="56"/>
        <v>2289.0225599999999</v>
      </c>
      <c r="H458" s="19">
        <f t="shared" si="57"/>
        <v>975.74509622616642</v>
      </c>
      <c r="I458" s="27">
        <f t="shared" si="58"/>
        <v>2.3333333333333335E-3</v>
      </c>
      <c r="J458" s="15">
        <f t="shared" si="59"/>
        <v>-0.30580738356724629</v>
      </c>
      <c r="K458" s="17">
        <f t="shared" si="60"/>
        <v>0.71740047960000008</v>
      </c>
      <c r="L458" s="17">
        <f t="shared" si="61"/>
        <v>0.41159970984716709</v>
      </c>
      <c r="M458" s="17">
        <f t="shared" si="62"/>
        <v>1.7006814709852931</v>
      </c>
      <c r="N458" s="14">
        <f t="shared" si="63"/>
        <v>89.675192024987524</v>
      </c>
    </row>
    <row r="459" spans="6:14">
      <c r="F459" s="16">
        <f>Zcoupled!$F458</f>
        <v>1659</v>
      </c>
      <c r="G459" s="14">
        <f t="shared" si="56"/>
        <v>2293.1693399999999</v>
      </c>
      <c r="H459" s="19">
        <f t="shared" si="57"/>
        <v>973.98063854763825</v>
      </c>
      <c r="I459" s="27">
        <f t="shared" si="58"/>
        <v>2.3333333333333335E-3</v>
      </c>
      <c r="J459" s="15">
        <f t="shared" si="59"/>
        <v>-0.30525438649027115</v>
      </c>
      <c r="K459" s="17">
        <f t="shared" si="60"/>
        <v>0.7187001181499999</v>
      </c>
      <c r="L459" s="17">
        <f t="shared" si="61"/>
        <v>0.41345231583834779</v>
      </c>
      <c r="M459" s="17">
        <f t="shared" si="62"/>
        <v>1.6930610210288122</v>
      </c>
      <c r="N459" s="14">
        <f t="shared" si="63"/>
        <v>89.676647447004427</v>
      </c>
    </row>
    <row r="460" spans="6:14">
      <c r="F460" s="16">
        <f>Zcoupled!$F459</f>
        <v>1662</v>
      </c>
      <c r="G460" s="14">
        <f t="shared" si="56"/>
        <v>2297.31612</v>
      </c>
      <c r="H460" s="19">
        <f t="shared" si="57"/>
        <v>972.22255075242595</v>
      </c>
      <c r="I460" s="27">
        <f t="shared" si="58"/>
        <v>2.3333333333333335E-3</v>
      </c>
      <c r="J460" s="15">
        <f t="shared" si="59"/>
        <v>-0.30470338579263528</v>
      </c>
      <c r="K460" s="17">
        <f t="shared" si="60"/>
        <v>0.71999975669999994</v>
      </c>
      <c r="L460" s="17">
        <f t="shared" si="61"/>
        <v>0.41530292574610145</v>
      </c>
      <c r="M460" s="17">
        <f t="shared" si="62"/>
        <v>1.6855166592973878</v>
      </c>
      <c r="N460" s="14">
        <f t="shared" si="63"/>
        <v>89.678088336802759</v>
      </c>
    </row>
    <row r="461" spans="6:14">
      <c r="F461" s="16">
        <f>Zcoupled!$F460</f>
        <v>1665</v>
      </c>
      <c r="G461" s="14">
        <f t="shared" si="56"/>
        <v>2301.4629</v>
      </c>
      <c r="H461" s="19">
        <f t="shared" si="57"/>
        <v>970.47079840872777</v>
      </c>
      <c r="I461" s="27">
        <f t="shared" si="58"/>
        <v>2.3333333333333335E-3</v>
      </c>
      <c r="J461" s="15">
        <f t="shared" si="59"/>
        <v>-0.30415437068309897</v>
      </c>
      <c r="K461" s="17">
        <f t="shared" si="60"/>
        <v>0.72129939524999998</v>
      </c>
      <c r="L461" s="17">
        <f t="shared" si="61"/>
        <v>0.41715155035713924</v>
      </c>
      <c r="M461" s="17">
        <f t="shared" si="62"/>
        <v>1.6780472214491435</v>
      </c>
      <c r="N461" s="14">
        <f t="shared" si="63"/>
        <v>89.67951491676601</v>
      </c>
    </row>
    <row r="462" spans="6:14">
      <c r="F462" s="16">
        <f>Zcoupled!$F461</f>
        <v>1668</v>
      </c>
      <c r="G462" s="14">
        <f t="shared" si="56"/>
        <v>2305.60968</v>
      </c>
      <c r="H462" s="19">
        <f t="shared" si="57"/>
        <v>968.725347332453</v>
      </c>
      <c r="I462" s="27">
        <f t="shared" si="58"/>
        <v>2.3333333333333335E-3</v>
      </c>
      <c r="J462" s="15">
        <f t="shared" si="59"/>
        <v>-0.30360733044805743</v>
      </c>
      <c r="K462" s="17">
        <f t="shared" si="60"/>
        <v>0.72259903380000001</v>
      </c>
      <c r="L462" s="17">
        <f t="shared" si="61"/>
        <v>0.41899820038063013</v>
      </c>
      <c r="M462" s="17">
        <f t="shared" si="62"/>
        <v>1.6706515669138906</v>
      </c>
      <c r="N462" s="14">
        <f t="shared" si="63"/>
        <v>89.680927404737318</v>
      </c>
    </row>
    <row r="463" spans="6:14">
      <c r="F463" s="16">
        <f>Zcoupled!$F462</f>
        <v>1671</v>
      </c>
      <c r="G463" s="14">
        <f t="shared" si="56"/>
        <v>2309.7564600000001</v>
      </c>
      <c r="H463" s="19">
        <f t="shared" si="57"/>
        <v>966.98616358499817</v>
      </c>
      <c r="I463" s="27">
        <f t="shared" si="58"/>
        <v>2.3333333333333335E-3</v>
      </c>
      <c r="J463" s="15">
        <f t="shared" si="59"/>
        <v>-0.30306225445084367</v>
      </c>
      <c r="K463" s="17">
        <f t="shared" si="60"/>
        <v>0.72389867234999994</v>
      </c>
      <c r="L463" s="17">
        <f t="shared" si="61"/>
        <v>0.42084288644889523</v>
      </c>
      <c r="M463" s="17">
        <f t="shared" si="62"/>
        <v>1.6633285782888101</v>
      </c>
      <c r="N463" s="14">
        <f t="shared" si="63"/>
        <v>89.68232601413483</v>
      </c>
    </row>
    <row r="464" spans="6:14">
      <c r="F464" s="16">
        <f>Zcoupled!$F463</f>
        <v>1674</v>
      </c>
      <c r="G464" s="14">
        <f t="shared" si="56"/>
        <v>2313.9032400000001</v>
      </c>
      <c r="H464" s="19">
        <f t="shared" si="57"/>
        <v>965.25321347104648</v>
      </c>
      <c r="I464" s="27">
        <f t="shared" si="58"/>
        <v>2.3333333333333335E-3</v>
      </c>
      <c r="J464" s="15">
        <f t="shared" si="59"/>
        <v>-0.30251913213103931</v>
      </c>
      <c r="K464" s="17">
        <f t="shared" si="60"/>
        <v>0.72519831089999998</v>
      </c>
      <c r="L464" s="17">
        <f t="shared" si="61"/>
        <v>0.42268561911809521</v>
      </c>
      <c r="M464" s="17">
        <f t="shared" si="62"/>
        <v>1.6560771607524818</v>
      </c>
      <c r="N464" s="14">
        <f t="shared" si="63"/>
        <v>89.683710954063727</v>
      </c>
    </row>
    <row r="465" spans="6:14">
      <c r="F465" s="16">
        <f>Zcoupled!$F464</f>
        <v>1677</v>
      </c>
      <c r="G465" s="14">
        <f t="shared" si="56"/>
        <v>2318.0500200000001</v>
      </c>
      <c r="H465" s="19">
        <f t="shared" si="57"/>
        <v>963.52646353639341</v>
      </c>
      <c r="I465" s="27">
        <f t="shared" si="58"/>
        <v>2.3333333333333335E-3</v>
      </c>
      <c r="J465" s="15">
        <f t="shared" si="59"/>
        <v>-0.30197795300379238</v>
      </c>
      <c r="K465" s="17">
        <f t="shared" si="60"/>
        <v>0.72649794945000001</v>
      </c>
      <c r="L465" s="17">
        <f t="shared" si="61"/>
        <v>0.42452640886890958</v>
      </c>
      <c r="M465" s="17">
        <f t="shared" si="62"/>
        <v>1.6488962414966144</v>
      </c>
      <c r="N465" s="14">
        <f t="shared" si="63"/>
        <v>89.685082429424682</v>
      </c>
    </row>
    <row r="466" spans="6:14">
      <c r="F466" s="16">
        <f>Zcoupled!$F465</f>
        <v>1680</v>
      </c>
      <c r="G466" s="14">
        <f t="shared" si="56"/>
        <v>2322.1968000000002</v>
      </c>
      <c r="H466" s="19">
        <f t="shared" si="57"/>
        <v>961.80588056579268</v>
      </c>
      <c r="I466" s="27">
        <f t="shared" si="58"/>
        <v>2.3333333333333335E-3</v>
      </c>
      <c r="J466" s="15">
        <f t="shared" si="59"/>
        <v>-0.30143870665914274</v>
      </c>
      <c r="K466" s="17">
        <f t="shared" si="60"/>
        <v>0.72779758800000005</v>
      </c>
      <c r="L466" s="17">
        <f t="shared" si="61"/>
        <v>0.42636526610720965</v>
      </c>
      <c r="M466" s="17">
        <f t="shared" si="62"/>
        <v>1.6417847691748531</v>
      </c>
      <c r="N466" s="14">
        <f t="shared" si="63"/>
        <v>89.686440641019161</v>
      </c>
    </row>
    <row r="467" spans="6:14">
      <c r="F467" s="16">
        <f>Zcoupled!$F466</f>
        <v>1683</v>
      </c>
      <c r="G467" s="14">
        <f t="shared" si="56"/>
        <v>2326.3435800000002</v>
      </c>
      <c r="H467" s="19">
        <f t="shared" si="57"/>
        <v>960.09143158082691</v>
      </c>
      <c r="I467" s="27">
        <f t="shared" si="58"/>
        <v>2.3333333333333335E-3</v>
      </c>
      <c r="J467" s="15">
        <f t="shared" si="59"/>
        <v>-0.30090138276135459</v>
      </c>
      <c r="K467" s="17">
        <f t="shared" si="60"/>
        <v>0.72909722654999998</v>
      </c>
      <c r="L467" s="17">
        <f t="shared" si="61"/>
        <v>0.42820220116472363</v>
      </c>
      <c r="M467" s="17">
        <f t="shared" si="62"/>
        <v>1.6347417133680715</v>
      </c>
      <c r="N467" s="14">
        <f t="shared" si="63"/>
        <v>89.687785785651585</v>
      </c>
    </row>
    <row r="468" spans="6:14">
      <c r="F468" s="16">
        <f>Zcoupled!$F467</f>
        <v>1686</v>
      </c>
      <c r="G468" s="14">
        <f t="shared" si="56"/>
        <v>2330.4903600000002</v>
      </c>
      <c r="H468" s="19">
        <f t="shared" si="57"/>
        <v>958.38308383780065</v>
      </c>
      <c r="I468" s="27">
        <f t="shared" si="58"/>
        <v>2.3333333333333335E-3</v>
      </c>
      <c r="J468" s="15">
        <f t="shared" si="59"/>
        <v>-0.30036597104825608</v>
      </c>
      <c r="K468" s="17">
        <f t="shared" si="60"/>
        <v>0.7303968650999999</v>
      </c>
      <c r="L468" s="17">
        <f t="shared" si="61"/>
        <v>0.43003722429969543</v>
      </c>
      <c r="M468" s="17">
        <f t="shared" si="62"/>
        <v>1.6277660640655749</v>
      </c>
      <c r="N468" s="14">
        <f t="shared" si="63"/>
        <v>89.689118056228409</v>
      </c>
    </row>
    <row r="469" spans="6:14">
      <c r="F469" s="16">
        <f>Zcoupled!$F468</f>
        <v>1689</v>
      </c>
      <c r="G469" s="14">
        <f t="shared" si="56"/>
        <v>2334.6371400000003</v>
      </c>
      <c r="H469" s="19">
        <f t="shared" si="57"/>
        <v>956.68080482565529</v>
      </c>
      <c r="I469" s="27">
        <f t="shared" si="58"/>
        <v>2.3333333333333335E-3</v>
      </c>
      <c r="J469" s="15">
        <f t="shared" si="59"/>
        <v>-0.299832461330586</v>
      </c>
      <c r="K469" s="17">
        <f t="shared" si="60"/>
        <v>0.73169650364999994</v>
      </c>
      <c r="L469" s="17">
        <f t="shared" si="61"/>
        <v>0.43187034569753574</v>
      </c>
      <c r="M469" s="17">
        <f t="shared" si="62"/>
        <v>1.6208568311616636</v>
      </c>
      <c r="N469" s="14">
        <f t="shared" si="63"/>
        <v>89.690437641854231</v>
      </c>
    </row>
    <row r="470" spans="6:14">
      <c r="F470" s="16">
        <f>Zcoupled!$F469</f>
        <v>1692</v>
      </c>
      <c r="G470" s="14">
        <f t="shared" si="56"/>
        <v>2338.7839200000003</v>
      </c>
      <c r="H470" s="19">
        <f t="shared" si="57"/>
        <v>954.98456226390761</v>
      </c>
      <c r="I470" s="27">
        <f t="shared" si="58"/>
        <v>2.3333333333333335E-3</v>
      </c>
      <c r="J470" s="15">
        <f t="shared" si="59"/>
        <v>-0.29930084349134739</v>
      </c>
      <c r="K470" s="17">
        <f t="shared" si="60"/>
        <v>0.73299614219999998</v>
      </c>
      <c r="L470" s="17">
        <f t="shared" si="61"/>
        <v>0.43370157547146615</v>
      </c>
      <c r="M470" s="17">
        <f t="shared" si="62"/>
        <v>1.6140130439670355</v>
      </c>
      <c r="N470" s="14">
        <f t="shared" si="63"/>
        <v>89.691744727925212</v>
      </c>
    </row>
    <row r="471" spans="6:14">
      <c r="F471" s="16">
        <f>Zcoupled!$F470</f>
        <v>1695</v>
      </c>
      <c r="G471" s="14">
        <f t="shared" si="56"/>
        <v>2342.9306999999999</v>
      </c>
      <c r="H471" s="19">
        <f t="shared" si="57"/>
        <v>953.29432410060861</v>
      </c>
      <c r="I471" s="27">
        <f t="shared" si="58"/>
        <v>2.3333333333333335E-3</v>
      </c>
      <c r="J471" s="15">
        <f t="shared" si="59"/>
        <v>-0.29877110748516805</v>
      </c>
      <c r="K471" s="17">
        <f t="shared" si="60"/>
        <v>0.73429578075000002</v>
      </c>
      <c r="L471" s="17">
        <f t="shared" si="61"/>
        <v>0.43553092366315749</v>
      </c>
      <c r="M471" s="17">
        <f t="shared" si="62"/>
        <v>1.6072337507345051</v>
      </c>
      <c r="N471" s="14">
        <f t="shared" si="63"/>
        <v>89.693039496219541</v>
      </c>
    </row>
    <row r="472" spans="6:14">
      <c r="F472" s="16">
        <f>Zcoupled!$F471</f>
        <v>1698</v>
      </c>
      <c r="G472" s="14">
        <f t="shared" si="56"/>
        <v>2347.0774799999999</v>
      </c>
      <c r="H472" s="19">
        <f t="shared" si="57"/>
        <v>951.61005851032508</v>
      </c>
      <c r="I472" s="27">
        <f t="shared" si="58"/>
        <v>2.3333333333333335E-3</v>
      </c>
      <c r="J472" s="15">
        <f t="shared" si="59"/>
        <v>-0.29824324333766777</v>
      </c>
      <c r="K472" s="17">
        <f t="shared" si="60"/>
        <v>0.73559541929999994</v>
      </c>
      <c r="L472" s="17">
        <f t="shared" si="61"/>
        <v>0.43735840024336015</v>
      </c>
      <c r="M472" s="17">
        <f t="shared" si="62"/>
        <v>1.6005180181985705</v>
      </c>
      <c r="N472" s="14">
        <f t="shared" si="63"/>
        <v>89.694322124985518</v>
      </c>
    </row>
    <row r="473" spans="6:14">
      <c r="F473" s="16">
        <f>Zcoupled!$F472</f>
        <v>1701</v>
      </c>
      <c r="G473" s="14">
        <f t="shared" si="56"/>
        <v>2351.22426</v>
      </c>
      <c r="H473" s="19">
        <f t="shared" si="57"/>
        <v>949.93173389214098</v>
      </c>
      <c r="I473" s="27">
        <f t="shared" si="58"/>
        <v>2.3333333333333335E-3</v>
      </c>
      <c r="J473" s="15">
        <f t="shared" si="59"/>
        <v>-0.29771724114483233</v>
      </c>
      <c r="K473" s="17">
        <f t="shared" si="60"/>
        <v>0.73689505784999998</v>
      </c>
      <c r="L473" s="17">
        <f t="shared" si="61"/>
        <v>0.43918401511252919</v>
      </c>
      <c r="M473" s="17">
        <f t="shared" si="62"/>
        <v>1.5938649311283417</v>
      </c>
      <c r="N473" s="14">
        <f t="shared" si="63"/>
        <v>89.695592789026804</v>
      </c>
    </row>
    <row r="474" spans="6:14">
      <c r="F474" s="16">
        <f>Zcoupled!$F473</f>
        <v>1704</v>
      </c>
      <c r="G474" s="14">
        <f t="shared" si="56"/>
        <v>2355.37104</v>
      </c>
      <c r="H474" s="19">
        <f t="shared" si="57"/>
        <v>948.25931886768296</v>
      </c>
      <c r="I474" s="27">
        <f t="shared" si="58"/>
        <v>2.3333333333333335E-3</v>
      </c>
      <c r="J474" s="15">
        <f t="shared" si="59"/>
        <v>-0.29719309107239428</v>
      </c>
      <c r="K474" s="17">
        <f t="shared" si="60"/>
        <v>0.73819469640000002</v>
      </c>
      <c r="L474" s="17">
        <f t="shared" si="61"/>
        <v>0.44100777810144098</v>
      </c>
      <c r="M474" s="17">
        <f t="shared" si="62"/>
        <v>1.587273591893396</v>
      </c>
      <c r="N474" s="14">
        <f t="shared" si="63"/>
        <v>89.696851659785452</v>
      </c>
    </row>
    <row r="475" spans="6:14">
      <c r="F475" s="16">
        <f>Zcoupled!$F474</f>
        <v>1707</v>
      </c>
      <c r="G475" s="14">
        <f t="shared" si="56"/>
        <v>2359.51782</v>
      </c>
      <c r="H475" s="19">
        <f t="shared" si="57"/>
        <v>946.59278227916332</v>
      </c>
      <c r="I475" s="27">
        <f t="shared" si="58"/>
        <v>2.3333333333333335E-3</v>
      </c>
      <c r="J475" s="15">
        <f t="shared" si="59"/>
        <v>-0.29667078335521957</v>
      </c>
      <c r="K475" s="17">
        <f t="shared" si="60"/>
        <v>0.73949433494999994</v>
      </c>
      <c r="L475" s="17">
        <f t="shared" si="61"/>
        <v>0.44282969897180513</v>
      </c>
      <c r="M475" s="17">
        <f t="shared" si="62"/>
        <v>1.5807431200421109</v>
      </c>
      <c r="N475" s="14">
        <f t="shared" si="63"/>
        <v>89.698098905422427</v>
      </c>
    </row>
    <row r="476" spans="6:14">
      <c r="F476" s="16">
        <f>Zcoupled!$F475</f>
        <v>1710</v>
      </c>
      <c r="G476" s="14">
        <f t="shared" si="56"/>
        <v>2363.6646000000001</v>
      </c>
      <c r="H476" s="19">
        <f t="shared" si="57"/>
        <v>944.93209318744539</v>
      </c>
      <c r="I476" s="27">
        <f t="shared" si="58"/>
        <v>2.3333333333333335E-3</v>
      </c>
      <c r="J476" s="15">
        <f t="shared" si="59"/>
        <v>-0.29615030829670164</v>
      </c>
      <c r="K476" s="17">
        <f t="shared" si="60"/>
        <v>0.74079397350000009</v>
      </c>
      <c r="L476" s="17">
        <f t="shared" si="61"/>
        <v>0.44464978741686972</v>
      </c>
      <c r="M476" s="17">
        <f t="shared" si="62"/>
        <v>1.5742726518920684</v>
      </c>
      <c r="N476" s="14">
        <f t="shared" si="63"/>
        <v>89.699334690895753</v>
      </c>
    </row>
    <row r="477" spans="6:14">
      <c r="F477" s="16">
        <f>Zcoupled!$F476</f>
        <v>1713</v>
      </c>
      <c r="G477" s="14">
        <f t="shared" si="56"/>
        <v>2367.8113800000001</v>
      </c>
      <c r="H477" s="19">
        <f t="shared" si="57"/>
        <v>943.27722087012955</v>
      </c>
      <c r="I477" s="27">
        <f t="shared" si="58"/>
        <v>2.3333333333333335E-3</v>
      </c>
      <c r="J477" s="15">
        <f t="shared" si="59"/>
        <v>-0.29563165626816101</v>
      </c>
      <c r="K477" s="17">
        <f t="shared" si="60"/>
        <v>0.74209361204999991</v>
      </c>
      <c r="L477" s="17">
        <f t="shared" si="61"/>
        <v>0.4464680530620182</v>
      </c>
      <c r="M477" s="17">
        <f t="shared" si="62"/>
        <v>1.5678613401321326</v>
      </c>
      <c r="N477" s="14">
        <f t="shared" si="63"/>
        <v>89.700559178036642</v>
      </c>
    </row>
    <row r="478" spans="6:14">
      <c r="F478" s="16">
        <f>Zcoupled!$F477</f>
        <v>1716</v>
      </c>
      <c r="G478" s="14">
        <f t="shared" si="56"/>
        <v>2371.9581600000001</v>
      </c>
      <c r="H478" s="19">
        <f t="shared" si="57"/>
        <v>941.62813481965725</v>
      </c>
      <c r="I478" s="27">
        <f t="shared" si="58"/>
        <v>2.3333333333333335E-3</v>
      </c>
      <c r="J478" s="15">
        <f t="shared" si="59"/>
        <v>-0.29511481770825165</v>
      </c>
      <c r="K478" s="17">
        <f t="shared" si="60"/>
        <v>0.74339325059999994</v>
      </c>
      <c r="L478" s="17">
        <f t="shared" si="61"/>
        <v>0.44828450546536419</v>
      </c>
      <c r="M478" s="17">
        <f t="shared" si="62"/>
        <v>1.5615083534357939</v>
      </c>
      <c r="N478" s="14">
        <f t="shared" si="63"/>
        <v>89.701772525623255</v>
      </c>
    </row>
    <row r="479" spans="6:14">
      <c r="F479" s="16">
        <f>Zcoupled!$F478</f>
        <v>1719</v>
      </c>
      <c r="G479" s="14">
        <f t="shared" si="56"/>
        <v>2376.1049400000002</v>
      </c>
      <c r="H479" s="19">
        <f t="shared" si="57"/>
        <v>939.98480474143787</v>
      </c>
      <c r="I479" s="27">
        <f t="shared" si="58"/>
        <v>2.3333333333333335E-3</v>
      </c>
      <c r="J479" s="15">
        <f t="shared" si="59"/>
        <v>-0.29459978312237334</v>
      </c>
      <c r="K479" s="17">
        <f t="shared" si="60"/>
        <v>0.74469288914999998</v>
      </c>
      <c r="L479" s="17">
        <f t="shared" si="61"/>
        <v>0.45009915411833512</v>
      </c>
      <c r="M479" s="17">
        <f t="shared" si="62"/>
        <v>1.5552128760854409</v>
      </c>
      <c r="N479" s="14">
        <f t="shared" si="63"/>
        <v>89.702974889452506</v>
      </c>
    </row>
    <row r="480" spans="6:14">
      <c r="F480" s="16">
        <f>Zcoupled!$F479</f>
        <v>1722</v>
      </c>
      <c r="G480" s="14">
        <f t="shared" si="56"/>
        <v>2380.2517200000002</v>
      </c>
      <c r="H480" s="19">
        <f t="shared" si="57"/>
        <v>938.34720055199284</v>
      </c>
      <c r="I480" s="27">
        <f t="shared" si="58"/>
        <v>2.3333333333333335E-3</v>
      </c>
      <c r="J480" s="15">
        <f t="shared" si="59"/>
        <v>-0.29408654308209048</v>
      </c>
      <c r="K480" s="17">
        <f t="shared" si="60"/>
        <v>0.74599252770000002</v>
      </c>
      <c r="L480" s="17">
        <f t="shared" si="61"/>
        <v>0.45191200844625357</v>
      </c>
      <c r="M480" s="17">
        <f t="shared" si="62"/>
        <v>1.548974107607171</v>
      </c>
      <c r="N480" s="14">
        <f t="shared" si="63"/>
        <v>89.704166422409827</v>
      </c>
    </row>
    <row r="481" spans="6:14">
      <c r="F481" s="16">
        <f>Zcoupled!$F480</f>
        <v>1725</v>
      </c>
      <c r="G481" s="14">
        <f t="shared" si="56"/>
        <v>2384.3985000000002</v>
      </c>
      <c r="H481" s="19">
        <f t="shared" si="57"/>
        <v>936.71529237711991</v>
      </c>
      <c r="I481" s="27">
        <f t="shared" si="58"/>
        <v>2.3333333333333335E-3</v>
      </c>
      <c r="J481" s="15">
        <f t="shared" si="59"/>
        <v>-0.29357508822455641</v>
      </c>
      <c r="K481" s="17">
        <f t="shared" si="60"/>
        <v>0.74729216624999995</v>
      </c>
      <c r="L481" s="17">
        <f t="shared" si="61"/>
        <v>0.45372307780891075</v>
      </c>
      <c r="M481" s="17">
        <f t="shared" si="62"/>
        <v>1.5427912624158182</v>
      </c>
      <c r="N481" s="14">
        <f t="shared" si="63"/>
        <v>89.705347274536919</v>
      </c>
    </row>
    <row r="482" spans="6:14">
      <c r="F482" s="16">
        <f>Zcoupled!$F481</f>
        <v>1728</v>
      </c>
      <c r="G482" s="14">
        <f t="shared" si="56"/>
        <v>2388.5452800000003</v>
      </c>
      <c r="H482" s="19">
        <f t="shared" si="57"/>
        <v>935.08905055007631</v>
      </c>
      <c r="I482" s="27">
        <f t="shared" si="58"/>
        <v>2.3333333333333335E-3</v>
      </c>
      <c r="J482" s="15">
        <f t="shared" si="59"/>
        <v>-0.2930654092519443</v>
      </c>
      <c r="K482" s="17">
        <f t="shared" si="60"/>
        <v>0.74859180479999998</v>
      </c>
      <c r="L482" s="17">
        <f t="shared" si="61"/>
        <v>0.45553237150113507</v>
      </c>
      <c r="M482" s="17">
        <f t="shared" si="62"/>
        <v>1.5366635694698501</v>
      </c>
      <c r="N482" s="14">
        <f t="shared" si="63"/>
        <v>89.706517593097701</v>
      </c>
    </row>
    <row r="483" spans="6:14">
      <c r="F483" s="16">
        <f>Zcoupled!$F482</f>
        <v>1731</v>
      </c>
      <c r="G483" s="14">
        <f t="shared" si="56"/>
        <v>2392.6920600000003</v>
      </c>
      <c r="H483" s="19">
        <f t="shared" si="57"/>
        <v>933.4684456097815</v>
      </c>
      <c r="I483" s="27">
        <f t="shared" si="58"/>
        <v>2.3333333333333335E-3</v>
      </c>
      <c r="J483" s="15">
        <f t="shared" si="59"/>
        <v>-0.29255749693088373</v>
      </c>
      <c r="K483" s="17">
        <f t="shared" si="60"/>
        <v>0.74989144335000002</v>
      </c>
      <c r="L483" s="17">
        <f t="shared" si="61"/>
        <v>0.45733989875335346</v>
      </c>
      <c r="M483" s="17">
        <f t="shared" si="62"/>
        <v>1.5305902719358295</v>
      </c>
      <c r="N483" s="14">
        <f t="shared" si="63"/>
        <v>89.707677522642385</v>
      </c>
    </row>
    <row r="484" spans="6:14">
      <c r="F484" s="16">
        <f>Zcoupled!$F483</f>
        <v>1734</v>
      </c>
      <c r="G484" s="14">
        <f t="shared" si="56"/>
        <v>2396.8388399999999</v>
      </c>
      <c r="H484" s="19">
        <f t="shared" si="57"/>
        <v>931.85344829903795</v>
      </c>
      <c r="I484" s="27">
        <f t="shared" si="58"/>
        <v>2.3333333333333335E-3</v>
      </c>
      <c r="J484" s="15">
        <f t="shared" si="59"/>
        <v>-0.29205134209190303</v>
      </c>
      <c r="K484" s="17">
        <f t="shared" si="60"/>
        <v>0.75119108189999995</v>
      </c>
      <c r="L484" s="17">
        <f t="shared" si="61"/>
        <v>0.45914566873214802</v>
      </c>
      <c r="M484" s="17">
        <f t="shared" si="62"/>
        <v>1.524570626862124</v>
      </c>
      <c r="N484" s="14">
        <f t="shared" si="63"/>
        <v>89.708827205069852</v>
      </c>
    </row>
    <row r="485" spans="6:14">
      <c r="F485" s="16">
        <f>Zcoupled!$F484</f>
        <v>1737</v>
      </c>
      <c r="G485" s="14">
        <f t="shared" si="56"/>
        <v>2400.9856199999999</v>
      </c>
      <c r="H485" s="19">
        <f t="shared" si="57"/>
        <v>930.24402956277004</v>
      </c>
      <c r="I485" s="27">
        <f t="shared" si="58"/>
        <v>2.3333333333333335E-3</v>
      </c>
      <c r="J485" s="15">
        <f t="shared" si="59"/>
        <v>-0.29154693562887729</v>
      </c>
      <c r="K485" s="17">
        <f t="shared" si="60"/>
        <v>0.75249072045000009</v>
      </c>
      <c r="L485" s="17">
        <f t="shared" si="61"/>
        <v>0.46094969054080731</v>
      </c>
      <c r="M485" s="17">
        <f t="shared" si="62"/>
        <v>1.5186039048615652</v>
      </c>
      <c r="N485" s="14">
        <f t="shared" si="63"/>
        <v>89.709966779688131</v>
      </c>
    </row>
    <row r="486" spans="6:14">
      <c r="F486" s="16">
        <f>Zcoupled!$F485</f>
        <v>1740</v>
      </c>
      <c r="G486" s="14">
        <f t="shared" si="56"/>
        <v>2405.1324</v>
      </c>
      <c r="H486" s="19">
        <f t="shared" si="57"/>
        <v>928.64016054628269</v>
      </c>
      <c r="I486" s="27">
        <f t="shared" si="58"/>
        <v>2.3333333333333335E-3</v>
      </c>
      <c r="J486" s="15">
        <f t="shared" si="59"/>
        <v>-0.29104426849848264</v>
      </c>
      <c r="K486" s="17">
        <f t="shared" si="60"/>
        <v>0.75379035899999991</v>
      </c>
      <c r="L486" s="17">
        <f t="shared" si="61"/>
        <v>0.46275197321986955</v>
      </c>
      <c r="M486" s="17">
        <f t="shared" si="62"/>
        <v>1.5126893898027867</v>
      </c>
      <c r="N486" s="14">
        <f t="shared" si="63"/>
        <v>89.7110963832735</v>
      </c>
    </row>
    <row r="487" spans="6:14">
      <c r="F487" s="16">
        <f>Zcoupled!$F486</f>
        <v>1743</v>
      </c>
      <c r="G487" s="14">
        <f t="shared" si="56"/>
        <v>2409.27918</v>
      </c>
      <c r="H487" s="19">
        <f t="shared" si="57"/>
        <v>927.04181259353516</v>
      </c>
      <c r="I487" s="27">
        <f t="shared" si="58"/>
        <v>2.3333333333333335E-3</v>
      </c>
      <c r="J487" s="15">
        <f t="shared" si="59"/>
        <v>-0.29054333171965568</v>
      </c>
      <c r="K487" s="17">
        <f t="shared" si="60"/>
        <v>0.75508999754999995</v>
      </c>
      <c r="L487" s="17">
        <f t="shared" si="61"/>
        <v>0.46455252574766398</v>
      </c>
      <c r="M487" s="17">
        <f t="shared" si="62"/>
        <v>1.5068263785099438</v>
      </c>
      <c r="N487" s="14">
        <f t="shared" si="63"/>
        <v>89.712216150127787</v>
      </c>
    </row>
    <row r="488" spans="6:14">
      <c r="F488" s="16">
        <f>Zcoupled!$F487</f>
        <v>1746</v>
      </c>
      <c r="G488" s="14">
        <f t="shared" si="56"/>
        <v>2413.42596</v>
      </c>
      <c r="H488" s="19">
        <f t="shared" si="57"/>
        <v>925.4489572454363</v>
      </c>
      <c r="I488" s="27">
        <f t="shared" si="58"/>
        <v>2.3333333333333335E-3</v>
      </c>
      <c r="J488" s="15">
        <f t="shared" si="59"/>
        <v>-0.29004411637305832</v>
      </c>
      <c r="K488" s="17">
        <f t="shared" si="60"/>
        <v>0.75638963609999998</v>
      </c>
      <c r="L488" s="17">
        <f t="shared" si="61"/>
        <v>0.46635135704084296</v>
      </c>
      <c r="M488" s="17">
        <f t="shared" si="62"/>
        <v>1.5010141804705719</v>
      </c>
      <c r="N488" s="14">
        <f t="shared" si="63"/>
        <v>89.713326212134135</v>
      </c>
    </row>
    <row r="489" spans="6:14">
      <c r="F489" s="16">
        <f>Zcoupled!$F488</f>
        <v>1749</v>
      </c>
      <c r="G489" s="14">
        <f t="shared" si="56"/>
        <v>2417.5727400000001</v>
      </c>
      <c r="H489" s="19">
        <f t="shared" si="57"/>
        <v>923.86156623815418</v>
      </c>
      <c r="I489" s="27">
        <f t="shared" si="58"/>
        <v>2.3333333333333335E-3</v>
      </c>
      <c r="J489" s="15">
        <f t="shared" si="59"/>
        <v>-0.28954661360054879</v>
      </c>
      <c r="K489" s="17">
        <f t="shared" si="60"/>
        <v>0.75768927465000002</v>
      </c>
      <c r="L489" s="17">
        <f t="shared" si="61"/>
        <v>0.46814847595491094</v>
      </c>
      <c r="M489" s="17">
        <f t="shared" si="62"/>
        <v>1.4952521175513118</v>
      </c>
      <c r="N489" s="14">
        <f t="shared" si="63"/>
        <v>89.714426698811309</v>
      </c>
    </row>
    <row r="490" spans="6:14">
      <c r="F490" s="16">
        <f>Zcoupled!$F489</f>
        <v>1752</v>
      </c>
      <c r="G490" s="14">
        <f t="shared" si="56"/>
        <v>2421.7195200000001</v>
      </c>
      <c r="H490" s="19">
        <f t="shared" si="57"/>
        <v>922.27961150144517</v>
      </c>
      <c r="I490" s="27">
        <f t="shared" si="58"/>
        <v>2.3333333333333335E-3</v>
      </c>
      <c r="J490" s="15">
        <f t="shared" si="59"/>
        <v>-0.28905081460465742</v>
      </c>
      <c r="K490" s="17">
        <f t="shared" si="60"/>
        <v>0.75898891319999995</v>
      </c>
      <c r="L490" s="17">
        <f t="shared" si="61"/>
        <v>0.46994389128474723</v>
      </c>
      <c r="M490" s="17">
        <f t="shared" si="62"/>
        <v>1.4895395237212643</v>
      </c>
      <c r="N490" s="14">
        <f t="shared" si="63"/>
        <v>89.715517737366582</v>
      </c>
    </row>
    <row r="491" spans="6:14">
      <c r="F491" s="16">
        <f>Zcoupled!$F490</f>
        <v>1755</v>
      </c>
      <c r="G491" s="14">
        <f t="shared" si="56"/>
        <v>2425.8663000000001</v>
      </c>
      <c r="H491" s="19">
        <f t="shared" si="57"/>
        <v>920.70306515699815</v>
      </c>
      <c r="I491" s="27">
        <f t="shared" si="58"/>
        <v>2.3333333333333335E-3</v>
      </c>
      <c r="J491" s="15">
        <f t="shared" si="59"/>
        <v>-0.28855671064806826</v>
      </c>
      <c r="K491" s="17">
        <f t="shared" si="60"/>
        <v>0.76028855174999999</v>
      </c>
      <c r="L491" s="17">
        <f t="shared" si="61"/>
        <v>0.47173761176512374</v>
      </c>
      <c r="M491" s="17">
        <f t="shared" si="62"/>
        <v>1.4838757447827313</v>
      </c>
      <c r="N491" s="14">
        <f t="shared" si="63"/>
        <v>89.716599452747118</v>
      </c>
    </row>
    <row r="492" spans="6:14">
      <c r="F492" s="16">
        <f>Zcoupled!$F491</f>
        <v>1758</v>
      </c>
      <c r="G492" s="14">
        <f t="shared" si="56"/>
        <v>2430.0130800000002</v>
      </c>
      <c r="H492" s="19">
        <f t="shared" si="57"/>
        <v>919.13189951679851</v>
      </c>
      <c r="I492" s="27">
        <f t="shared" si="58"/>
        <v>2.3333333333333335E-3</v>
      </c>
      <c r="J492" s="15">
        <f t="shared" si="59"/>
        <v>-0.28806429305310566</v>
      </c>
      <c r="K492" s="17">
        <f t="shared" si="60"/>
        <v>0.76158819030000002</v>
      </c>
      <c r="L492" s="17">
        <f t="shared" si="61"/>
        <v>0.47352964607121678</v>
      </c>
      <c r="M492" s="17">
        <f t="shared" si="62"/>
        <v>1.4782601381091207</v>
      </c>
      <c r="N492" s="14">
        <f t="shared" si="63"/>
        <v>89.717671967690052</v>
      </c>
    </row>
    <row r="493" spans="6:14">
      <c r="F493" s="16">
        <f>Zcoupled!$F492</f>
        <v>1761</v>
      </c>
      <c r="G493" s="14">
        <f t="shared" si="56"/>
        <v>2434.1598600000002</v>
      </c>
      <c r="H493" s="19">
        <f t="shared" si="57"/>
        <v>917.56608708150577</v>
      </c>
      <c r="I493" s="27">
        <f t="shared" si="58"/>
        <v>2.3333333333333335E-3</v>
      </c>
      <c r="J493" s="15">
        <f t="shared" si="59"/>
        <v>-0.28757355320122646</v>
      </c>
      <c r="K493" s="17">
        <f t="shared" si="60"/>
        <v>0.76288782885000006</v>
      </c>
      <c r="L493" s="17">
        <f t="shared" si="61"/>
        <v>0.47532000281911424</v>
      </c>
      <c r="M493" s="17">
        <f t="shared" si="62"/>
        <v>1.4726920723897854</v>
      </c>
      <c r="N493" s="14">
        <f t="shared" si="63"/>
        <v>89.718735402771202</v>
      </c>
    </row>
    <row r="494" spans="6:14">
      <c r="F494" s="16">
        <f>Zcoupled!$F493</f>
        <v>1764</v>
      </c>
      <c r="G494" s="14">
        <f t="shared" si="56"/>
        <v>2438.3066400000002</v>
      </c>
      <c r="H494" s="19">
        <f t="shared" si="57"/>
        <v>916.00560053885033</v>
      </c>
      <c r="I494" s="27">
        <f t="shared" si="58"/>
        <v>2.3333333333333335E-3</v>
      </c>
      <c r="J494" s="15">
        <f t="shared" si="59"/>
        <v>-0.28708448253251689</v>
      </c>
      <c r="K494" s="17">
        <f t="shared" si="60"/>
        <v>0.76418746739999988</v>
      </c>
      <c r="L494" s="17">
        <f t="shared" si="61"/>
        <v>0.47710869056631755</v>
      </c>
      <c r="M494" s="17">
        <f t="shared" si="62"/>
        <v>1.4671709273815896</v>
      </c>
      <c r="N494" s="14">
        <f t="shared" si="63"/>
        <v>89.71978987645258</v>
      </c>
    </row>
    <row r="495" spans="6:14">
      <c r="F495" s="16">
        <f>Zcoupled!$F494</f>
        <v>1767</v>
      </c>
      <c r="G495" s="14">
        <f t="shared" si="56"/>
        <v>2442.4534200000003</v>
      </c>
      <c r="H495" s="19">
        <f t="shared" si="57"/>
        <v>914.45041276204404</v>
      </c>
      <c r="I495" s="27">
        <f t="shared" si="58"/>
        <v>2.3333333333333335E-3</v>
      </c>
      <c r="J495" s="15">
        <f t="shared" si="59"/>
        <v>-0.28659707254519512</v>
      </c>
      <c r="K495" s="17">
        <f t="shared" si="60"/>
        <v>0.76548710594999991</v>
      </c>
      <c r="L495" s="17">
        <f t="shared" si="61"/>
        <v>0.47889571781223883</v>
      </c>
      <c r="M495" s="17">
        <f t="shared" si="62"/>
        <v>1.4616960936669927</v>
      </c>
      <c r="N495" s="14">
        <f t="shared" si="63"/>
        <v>89.720835505128477</v>
      </c>
    </row>
    <row r="496" spans="6:14">
      <c r="F496" s="16">
        <f>Zcoupled!$F495</f>
        <v>1770</v>
      </c>
      <c r="G496" s="14">
        <f t="shared" si="56"/>
        <v>2446.6002000000003</v>
      </c>
      <c r="H496" s="19">
        <f t="shared" si="57"/>
        <v>912.90049680821005</v>
      </c>
      <c r="I496" s="27">
        <f t="shared" si="58"/>
        <v>2.3333333333333335E-3</v>
      </c>
      <c r="J496" s="15">
        <f t="shared" si="59"/>
        <v>-0.28611131479511853</v>
      </c>
      <c r="K496" s="17">
        <f t="shared" si="60"/>
        <v>0.76678674449999995</v>
      </c>
      <c r="L496" s="17">
        <f t="shared" si="61"/>
        <v>0.48068109299869166</v>
      </c>
      <c r="M496" s="17">
        <f t="shared" si="62"/>
        <v>1.456266972418458</v>
      </c>
      <c r="N496" s="14">
        <f t="shared" si="63"/>
        <v>89.721872403170636</v>
      </c>
    </row>
    <row r="497" spans="6:14">
      <c r="F497" s="16">
        <f>Zcoupled!$F496</f>
        <v>1773</v>
      </c>
      <c r="G497" s="14">
        <f t="shared" si="56"/>
        <v>2450.7469799999999</v>
      </c>
      <c r="H497" s="19">
        <f t="shared" si="57"/>
        <v>911.35582591682555</v>
      </c>
      <c r="I497" s="27">
        <f t="shared" si="58"/>
        <v>2.3333333333333335E-3</v>
      </c>
      <c r="J497" s="15">
        <f t="shared" si="59"/>
        <v>-0.28562720089529603</v>
      </c>
      <c r="K497" s="17">
        <f t="shared" si="60"/>
        <v>0.76808638304999999</v>
      </c>
      <c r="L497" s="17">
        <f t="shared" si="61"/>
        <v>0.48246482451037842</v>
      </c>
      <c r="M497" s="17">
        <f t="shared" si="62"/>
        <v>1.4508829751689849</v>
      </c>
      <c r="N497" s="14">
        <f t="shared" si="63"/>
        <v>89.722900682971911</v>
      </c>
    </row>
    <row r="498" spans="6:14">
      <c r="F498" s="16">
        <f>Zcoupled!$F497</f>
        <v>1776</v>
      </c>
      <c r="G498" s="14">
        <f t="shared" si="56"/>
        <v>2454.8937599999999</v>
      </c>
      <c r="H498" s="19">
        <f t="shared" si="57"/>
        <v>909.81637350818221</v>
      </c>
      <c r="I498" s="27">
        <f t="shared" si="58"/>
        <v>2.3333333333333335E-3</v>
      </c>
      <c r="J498" s="15">
        <f t="shared" si="59"/>
        <v>-0.28514472251540529</v>
      </c>
      <c r="K498" s="17">
        <f t="shared" si="60"/>
        <v>0.76938602160000003</v>
      </c>
      <c r="L498" s="17">
        <f t="shared" si="61"/>
        <v>0.48424692067537234</v>
      </c>
      <c r="M498" s="17">
        <f t="shared" si="62"/>
        <v>1.4455435235885856</v>
      </c>
      <c r="N498" s="14">
        <f t="shared" si="63"/>
        <v>89.72392045498907</v>
      </c>
    </row>
    <row r="499" spans="6:14">
      <c r="F499" s="16">
        <f>Zcoupled!$F498</f>
        <v>1779</v>
      </c>
      <c r="G499" s="14">
        <f t="shared" si="56"/>
        <v>2459.04054</v>
      </c>
      <c r="H499" s="19">
        <f t="shared" si="57"/>
        <v>908.28211318186163</v>
      </c>
      <c r="I499" s="27">
        <f t="shared" si="58"/>
        <v>2.3333333333333335E-3</v>
      </c>
      <c r="J499" s="15">
        <f t="shared" si="59"/>
        <v>-0.28466387138131527</v>
      </c>
      <c r="K499" s="17">
        <f t="shared" si="60"/>
        <v>0.77068566014999995</v>
      </c>
      <c r="L499" s="17">
        <f t="shared" si="61"/>
        <v>0.48602738976559379</v>
      </c>
      <c r="M499" s="17">
        <f t="shared" si="62"/>
        <v>1.4402480492665302</v>
      </c>
      <c r="N499" s="14">
        <f t="shared" si="63"/>
        <v>89.724931827784332</v>
      </c>
    </row>
    <row r="500" spans="6:14">
      <c r="F500" s="16">
        <f>Zcoupled!$F499</f>
        <v>1782</v>
      </c>
      <c r="G500" s="14">
        <f t="shared" si="56"/>
        <v>2463.18732</v>
      </c>
      <c r="H500" s="19">
        <f t="shared" si="57"/>
        <v>906.75301871522549</v>
      </c>
      <c r="I500" s="27">
        <f t="shared" si="58"/>
        <v>2.3333333333333335E-3</v>
      </c>
      <c r="J500" s="15">
        <f t="shared" si="59"/>
        <v>-0.28418463927461268</v>
      </c>
      <c r="K500" s="17">
        <f t="shared" si="60"/>
        <v>0.77198529869999999</v>
      </c>
      <c r="L500" s="17">
        <f t="shared" si="61"/>
        <v>0.48780623999728329</v>
      </c>
      <c r="M500" s="17">
        <f t="shared" si="62"/>
        <v>1.4349959934991781</v>
      </c>
      <c r="N500" s="14">
        <f t="shared" si="63"/>
        <v>89.725934908065881</v>
      </c>
    </row>
    <row r="501" spans="6:14">
      <c r="F501" s="16">
        <f>Zcoupled!$F500</f>
        <v>1785</v>
      </c>
      <c r="G501" s="14">
        <f t="shared" si="56"/>
        <v>2467.3341</v>
      </c>
      <c r="H501" s="19">
        <f t="shared" si="57"/>
        <v>905.2290640619226</v>
      </c>
      <c r="I501" s="27">
        <f t="shared" si="58"/>
        <v>2.3333333333333335E-3</v>
      </c>
      <c r="J501" s="15">
        <f t="shared" si="59"/>
        <v>-0.28370701803213433</v>
      </c>
      <c r="K501" s="17">
        <f t="shared" si="60"/>
        <v>0.77328493724999992</v>
      </c>
      <c r="L501" s="17">
        <f t="shared" si="61"/>
        <v>0.48958347953146802</v>
      </c>
      <c r="M501" s="17">
        <f t="shared" si="62"/>
        <v>1.4297868070832391</v>
      </c>
      <c r="N501" s="14">
        <f t="shared" si="63"/>
        <v>89.726929800727419</v>
      </c>
    </row>
    <row r="502" spans="6:14">
      <c r="F502" s="16">
        <f>Zcoupled!$F501</f>
        <v>1788</v>
      </c>
      <c r="G502" s="14">
        <f t="shared" si="56"/>
        <v>2471.4808800000001</v>
      </c>
      <c r="H502" s="19">
        <f t="shared" si="57"/>
        <v>903.71022335040925</v>
      </c>
      <c r="I502" s="27">
        <f t="shared" si="58"/>
        <v>2.3333333333333335E-3</v>
      </c>
      <c r="J502" s="15">
        <f t="shared" si="59"/>
        <v>-0.28323099954550324</v>
      </c>
      <c r="K502" s="17">
        <f t="shared" si="60"/>
        <v>0.77458457579999995</v>
      </c>
      <c r="L502" s="17">
        <f t="shared" si="61"/>
        <v>0.49135911647442543</v>
      </c>
      <c r="M502" s="17">
        <f t="shared" si="62"/>
        <v>1.4246199501142949</v>
      </c>
      <c r="N502" s="14">
        <f t="shared" si="63"/>
        <v>89.727916608886602</v>
      </c>
    </row>
    <row r="503" spans="6:14">
      <c r="F503" s="16">
        <f>Zcoupled!$F502</f>
        <v>1791</v>
      </c>
      <c r="G503" s="14">
        <f t="shared" si="56"/>
        <v>2475.6276600000001</v>
      </c>
      <c r="H503" s="19">
        <f t="shared" si="57"/>
        <v>902.19647088248576</v>
      </c>
      <c r="I503" s="27">
        <f t="shared" si="58"/>
        <v>2.3333333333333335E-3</v>
      </c>
      <c r="J503" s="15">
        <f t="shared" si="59"/>
        <v>-0.28275657576066993</v>
      </c>
      <c r="K503" s="17">
        <f t="shared" si="60"/>
        <v>0.77588421434999988</v>
      </c>
      <c r="L503" s="17">
        <f t="shared" si="61"/>
        <v>0.49313315887814041</v>
      </c>
      <c r="M503" s="17">
        <f t="shared" si="62"/>
        <v>1.4194948917904322</v>
      </c>
      <c r="N503" s="14">
        <f t="shared" si="63"/>
        <v>89.728895433922546</v>
      </c>
    </row>
    <row r="504" spans="6:14">
      <c r="F504" s="16">
        <f>Zcoupled!$F503</f>
        <v>1794</v>
      </c>
      <c r="G504" s="14">
        <f t="shared" si="56"/>
        <v>2479.7744400000001</v>
      </c>
      <c r="H504" s="19">
        <f t="shared" si="57"/>
        <v>900.68778113184612</v>
      </c>
      <c r="I504" s="27">
        <f t="shared" si="58"/>
        <v>2.3333333333333335E-3</v>
      </c>
      <c r="J504" s="15">
        <f t="shared" si="59"/>
        <v>-0.2822837386774581</v>
      </c>
      <c r="K504" s="17">
        <f t="shared" si="60"/>
        <v>0.77718385289999992</v>
      </c>
      <c r="L504" s="17">
        <f t="shared" si="61"/>
        <v>0.49490561474075984</v>
      </c>
      <c r="M504" s="17">
        <f t="shared" si="62"/>
        <v>1.414411110220829</v>
      </c>
      <c r="N504" s="14">
        <f t="shared" si="63"/>
        <v>89.729866375512373</v>
      </c>
    </row>
    <row r="505" spans="6:14">
      <c r="F505" s="16">
        <f>Zcoupled!$F504</f>
        <v>1797</v>
      </c>
      <c r="G505" s="14">
        <f t="shared" si="56"/>
        <v>2483.9212200000002</v>
      </c>
      <c r="H505" s="19">
        <f t="shared" si="57"/>
        <v>899.18412874264425</v>
      </c>
      <c r="I505" s="27">
        <f t="shared" si="58"/>
        <v>2.3333333333333335E-3</v>
      </c>
      <c r="J505" s="15">
        <f t="shared" si="59"/>
        <v>-0.2818124803491151</v>
      </c>
      <c r="K505" s="17">
        <f t="shared" si="60"/>
        <v>0.77848349144999995</v>
      </c>
      <c r="L505" s="17">
        <f t="shared" si="61"/>
        <v>0.49667649200704045</v>
      </c>
      <c r="M505" s="17">
        <f t="shared" si="62"/>
        <v>1.409368092239158</v>
      </c>
      <c r="N505" s="14">
        <f t="shared" si="63"/>
        <v>89.730829531666899</v>
      </c>
    </row>
    <row r="506" spans="6:14">
      <c r="F506" s="16">
        <f>Zcoupled!$F505</f>
        <v>1800</v>
      </c>
      <c r="G506" s="14">
        <f t="shared" si="56"/>
        <v>2488.0680000000002</v>
      </c>
      <c r="H506" s="19">
        <f t="shared" si="57"/>
        <v>897.68548852807317</v>
      </c>
      <c r="I506" s="27">
        <f t="shared" si="58"/>
        <v>2.3333333333333335E-3</v>
      </c>
      <c r="J506" s="15">
        <f t="shared" si="59"/>
        <v>-0.28134279288186653</v>
      </c>
      <c r="K506" s="17">
        <f t="shared" si="60"/>
        <v>0.77978312999999999</v>
      </c>
      <c r="L506" s="17">
        <f t="shared" si="61"/>
        <v>0.49844579856879423</v>
      </c>
      <c r="M506" s="17">
        <f t="shared" si="62"/>
        <v>1.4043653332216579</v>
      </c>
      <c r="N506" s="14">
        <f t="shared" si="63"/>
        <v>89.731784998765335</v>
      </c>
    </row>
    <row r="507" spans="6:14">
      <c r="F507" s="16">
        <f>Zcoupled!$F506</f>
        <v>1803</v>
      </c>
      <c r="G507" s="14">
        <f t="shared" si="56"/>
        <v>2492.2147800000002</v>
      </c>
      <c r="H507" s="19">
        <f t="shared" si="57"/>
        <v>896.19183546895817</v>
      </c>
      <c r="I507" s="27">
        <f t="shared" si="58"/>
        <v>2.3333333333333335E-3</v>
      </c>
      <c r="J507" s="15">
        <f t="shared" si="59"/>
        <v>-0.28087466843447573</v>
      </c>
      <c r="K507" s="17">
        <f t="shared" si="60"/>
        <v>0.78108276855000003</v>
      </c>
      <c r="L507" s="17">
        <f t="shared" si="61"/>
        <v>0.50021354226532777</v>
      </c>
      <c r="M507" s="17">
        <f t="shared" si="62"/>
        <v>1.3994023369097426</v>
      </c>
      <c r="N507" s="14">
        <f t="shared" si="63"/>
        <v>89.732732871589178</v>
      </c>
    </row>
    <row r="508" spans="6:14">
      <c r="F508" s="16">
        <f>Zcoupled!$F507</f>
        <v>1806</v>
      </c>
      <c r="G508" s="14">
        <f t="shared" si="56"/>
        <v>2496.3615600000003</v>
      </c>
      <c r="H508" s="19">
        <f t="shared" si="57"/>
        <v>894.70314471236543</v>
      </c>
      <c r="I508" s="27">
        <f t="shared" si="58"/>
        <v>2.3333333333333335E-3</v>
      </c>
      <c r="J508" s="15">
        <f t="shared" si="59"/>
        <v>-0.28040809921780718</v>
      </c>
      <c r="K508" s="17">
        <f t="shared" si="60"/>
        <v>0.78238240709999984</v>
      </c>
      <c r="L508" s="17">
        <f t="shared" si="61"/>
        <v>0.50197973088387826</v>
      </c>
      <c r="M508" s="17">
        <f t="shared" si="62"/>
        <v>1.394478615237015</v>
      </c>
      <c r="N508" s="14">
        <f t="shared" si="63"/>
        <v>89.733673243355298</v>
      </c>
    </row>
    <row r="509" spans="6:14">
      <c r="F509" s="16">
        <f>Zcoupled!$F508</f>
        <v>1809</v>
      </c>
      <c r="G509" s="14">
        <f t="shared" si="56"/>
        <v>2500.5083399999999</v>
      </c>
      <c r="H509" s="19">
        <f t="shared" si="57"/>
        <v>893.21939157022211</v>
      </c>
      <c r="I509" s="27">
        <f t="shared" si="58"/>
        <v>2.3333333333333335E-3</v>
      </c>
      <c r="J509" s="15">
        <f t="shared" si="59"/>
        <v>-0.27994307749439462</v>
      </c>
      <c r="K509" s="17">
        <f t="shared" si="60"/>
        <v>0.78368204564999999</v>
      </c>
      <c r="L509" s="17">
        <f t="shared" si="61"/>
        <v>0.50374437216004553</v>
      </c>
      <c r="M509" s="17">
        <f t="shared" si="62"/>
        <v>1.3895936881605533</v>
      </c>
      <c r="N509" s="14">
        <f t="shared" si="63"/>
        <v>89.734606205748065</v>
      </c>
    </row>
    <row r="510" spans="6:14">
      <c r="F510" s="16">
        <f>Zcoupled!$F509</f>
        <v>1812</v>
      </c>
      <c r="G510" s="14">
        <f t="shared" si="56"/>
        <v>2504.6551199999999</v>
      </c>
      <c r="H510" s="19">
        <f t="shared" si="57"/>
        <v>891.74055151795346</v>
      </c>
      <c r="I510" s="27">
        <f t="shared" si="58"/>
        <v>2.3333333333333335E-3</v>
      </c>
      <c r="J510" s="15">
        <f t="shared" si="59"/>
        <v>-0.27947959557801316</v>
      </c>
      <c r="K510" s="17">
        <f t="shared" si="60"/>
        <v>0.78498168420000003</v>
      </c>
      <c r="L510" s="17">
        <f t="shared" si="61"/>
        <v>0.50550747377821781</v>
      </c>
      <c r="M510" s="17">
        <f t="shared" si="62"/>
        <v>1.3847470834963604</v>
      </c>
      <c r="N510" s="14">
        <f t="shared" si="63"/>
        <v>89.735531848950885</v>
      </c>
    </row>
    <row r="511" spans="6:14">
      <c r="F511" s="16">
        <f>Zcoupled!$F510</f>
        <v>1815</v>
      </c>
      <c r="G511" s="14">
        <f t="shared" si="56"/>
        <v>2508.8018999999999</v>
      </c>
      <c r="H511" s="19">
        <f t="shared" si="57"/>
        <v>890.26660019313044</v>
      </c>
      <c r="I511" s="27">
        <f t="shared" si="58"/>
        <v>2.3333333333333335E-3</v>
      </c>
      <c r="J511" s="15">
        <f t="shared" si="59"/>
        <v>-0.27901764583325611</v>
      </c>
      <c r="K511" s="17">
        <f t="shared" si="60"/>
        <v>0.78628132274999996</v>
      </c>
      <c r="L511" s="17">
        <f t="shared" si="61"/>
        <v>0.50726904337199519</v>
      </c>
      <c r="M511" s="17">
        <f t="shared" si="62"/>
        <v>1.3799383367588423</v>
      </c>
      <c r="N511" s="14">
        <f t="shared" si="63"/>
        <v>89.736450261676808</v>
      </c>
    </row>
    <row r="512" spans="6:14">
      <c r="F512" s="16">
        <f>Zcoupled!$F511</f>
        <v>1818</v>
      </c>
      <c r="G512" s="14">
        <f t="shared" si="56"/>
        <v>2512.94868</v>
      </c>
      <c r="H512" s="19">
        <f t="shared" si="57"/>
        <v>888.79751339413201</v>
      </c>
      <c r="I512" s="27">
        <f t="shared" si="58"/>
        <v>2.3333333333333335E-3</v>
      </c>
      <c r="J512" s="15">
        <f t="shared" si="59"/>
        <v>-0.2785572206751154</v>
      </c>
      <c r="K512" s="17">
        <f t="shared" si="60"/>
        <v>0.78758096129999988</v>
      </c>
      <c r="L512" s="17">
        <f t="shared" si="61"/>
        <v>0.50902908852460893</v>
      </c>
      <c r="M512" s="17">
        <f t="shared" si="62"/>
        <v>1.3751669910042059</v>
      </c>
      <c r="N512" s="14">
        <f t="shared" si="63"/>
        <v>89.737361531198388</v>
      </c>
    </row>
    <row r="513" spans="6:14">
      <c r="F513" s="16">
        <f>Zcoupled!$F512</f>
        <v>1821</v>
      </c>
      <c r="G513" s="14">
        <f t="shared" si="56"/>
        <v>2517.09546</v>
      </c>
      <c r="H513" s="19">
        <f t="shared" si="57"/>
        <v>887.33326707882031</v>
      </c>
      <c r="I513" s="27">
        <f t="shared" si="58"/>
        <v>2.3333333333333335E-3</v>
      </c>
      <c r="J513" s="15">
        <f t="shared" si="59"/>
        <v>-0.27809831256856665</v>
      </c>
      <c r="K513" s="17">
        <f t="shared" si="60"/>
        <v>0.78888059984999992</v>
      </c>
      <c r="L513" s="17">
        <f t="shared" si="61"/>
        <v>0.51078761676933504</v>
      </c>
      <c r="M513" s="17">
        <f t="shared" si="62"/>
        <v>1.3704325966776731</v>
      </c>
      <c r="N513" s="14">
        <f t="shared" si="63"/>
        <v>89.738265743376971</v>
      </c>
    </row>
    <row r="514" spans="6:14">
      <c r="F514" s="16">
        <f>Zcoupled!$F513</f>
        <v>1824</v>
      </c>
      <c r="G514" s="14">
        <f t="shared" si="56"/>
        <v>2521.24224</v>
      </c>
      <c r="H514" s="19">
        <f t="shared" si="57"/>
        <v>885.87383736323011</v>
      </c>
      <c r="I514" s="27">
        <f t="shared" si="58"/>
        <v>2.3333333333333335E-3</v>
      </c>
      <c r="J514" s="15">
        <f t="shared" si="59"/>
        <v>-0.27764091402815777</v>
      </c>
      <c r="K514" s="17">
        <f t="shared" si="60"/>
        <v>0.79018023839999996</v>
      </c>
      <c r="L514" s="17">
        <f t="shared" si="61"/>
        <v>0.51254463558990537</v>
      </c>
      <c r="M514" s="17">
        <f t="shared" si="62"/>
        <v>1.3657347114643892</v>
      </c>
      <c r="N514" s="14">
        <f t="shared" si="63"/>
        <v>89.739162982691127</v>
      </c>
    </row>
    <row r="515" spans="6:14">
      <c r="F515" s="16">
        <f>Zcoupled!$F514</f>
        <v>1827</v>
      </c>
      <c r="G515" s="14">
        <f t="shared" si="56"/>
        <v>2525.3890200000001</v>
      </c>
      <c r="H515" s="19">
        <f t="shared" si="57"/>
        <v>884.4192005202691</v>
      </c>
      <c r="I515" s="27">
        <f t="shared" si="58"/>
        <v>2.3333333333333335E-3</v>
      </c>
      <c r="J515" s="15">
        <f t="shared" si="59"/>
        <v>-0.2771850176176025</v>
      </c>
      <c r="K515" s="17">
        <f t="shared" si="60"/>
        <v>0.79147987694999999</v>
      </c>
      <c r="L515" s="17">
        <f t="shared" si="61"/>
        <v>0.51430015242091365</v>
      </c>
      <c r="M515" s="17">
        <f t="shared" si="62"/>
        <v>1.3610729001439337</v>
      </c>
      <c r="N515" s="14">
        <f t="shared" si="63"/>
        <v>89.740053332264367</v>
      </c>
    </row>
    <row r="516" spans="6:14">
      <c r="F516" s="16">
        <f>Zcoupled!$F515</f>
        <v>1830</v>
      </c>
      <c r="G516" s="14">
        <f t="shared" si="56"/>
        <v>2529.5358000000001</v>
      </c>
      <c r="H516" s="19">
        <f t="shared" si="57"/>
        <v>882.96933297843259</v>
      </c>
      <c r="I516" s="27">
        <f t="shared" si="58"/>
        <v>2.3333333333333335E-3</v>
      </c>
      <c r="J516" s="15">
        <f t="shared" si="59"/>
        <v>-0.27673061594937692</v>
      </c>
      <c r="K516" s="17">
        <f t="shared" si="60"/>
        <v>0.79277951550000003</v>
      </c>
      <c r="L516" s="17">
        <f t="shared" si="61"/>
        <v>0.51605417464821812</v>
      </c>
      <c r="M516" s="17">
        <f t="shared" si="62"/>
        <v>1.3564467344483229</v>
      </c>
      <c r="N516" s="14">
        <f t="shared" si="63"/>
        <v>89.74093687389238</v>
      </c>
    </row>
    <row r="517" spans="6:14">
      <c r="F517" s="16">
        <f>Zcoupled!$F516</f>
        <v>1833</v>
      </c>
      <c r="G517" s="14">
        <f t="shared" si="56"/>
        <v>2533.6825800000001</v>
      </c>
      <c r="H517" s="19">
        <f t="shared" si="57"/>
        <v>881.52421132053018</v>
      </c>
      <c r="I517" s="27">
        <f t="shared" si="58"/>
        <v>2.3333333333333335E-3</v>
      </c>
      <c r="J517" s="15">
        <f t="shared" si="59"/>
        <v>-0.2762777016843207</v>
      </c>
      <c r="K517" s="17">
        <f t="shared" si="60"/>
        <v>0.79407915404999996</v>
      </c>
      <c r="L517" s="17">
        <f t="shared" si="61"/>
        <v>0.51780670960933994</v>
      </c>
      <c r="M517" s="17">
        <f t="shared" si="62"/>
        <v>1.3518557929234174</v>
      </c>
      <c r="N517" s="14">
        <f t="shared" si="63"/>
        <v>89.741813688069414</v>
      </c>
    </row>
    <row r="518" spans="6:14">
      <c r="F518" s="16">
        <f>Zcoupled!$F517</f>
        <v>1836</v>
      </c>
      <c r="G518" s="14">
        <f t="shared" ref="G518:G581" si="64">6.283*(F518*1000)*($C$4/1000000)</f>
        <v>2537.8293600000002</v>
      </c>
      <c r="H518" s="19">
        <f t="shared" ref="H518:H581" si="65">1/(6.283*(F518*1000)*($C$5/1000000000000))</f>
        <v>880.08381228242479</v>
      </c>
      <c r="I518" s="27">
        <f t="shared" ref="I518:I581" si="66">1000*C$6/(C$3*1000)</f>
        <v>2.3333333333333335E-3</v>
      </c>
      <c r="J518" s="15">
        <f t="shared" ref="J518:J581" si="67">1000*C$6/-G518</f>
        <v>-0.27582626753124173</v>
      </c>
      <c r="K518" s="17">
        <f t="shared" ref="K518:K581" si="68">1000*C$6/H518</f>
        <v>0.79537879259999988</v>
      </c>
      <c r="L518" s="17">
        <f t="shared" ref="L518:L581" si="69">SQRT(I518^2+(J518+K518)^2)</f>
        <v>0.51955776459385827</v>
      </c>
      <c r="M518" s="17">
        <f t="shared" ref="M518:M581" si="70">1000*C$6/(L518*1000)</f>
        <v>1.3472996607936265</v>
      </c>
      <c r="N518" s="14">
        <f t="shared" ref="N518:N581" si="71">DEGREES(ATAN((J518+K518)/I518))</f>
        <v>89.742683854014189</v>
      </c>
    </row>
    <row r="519" spans="6:14">
      <c r="F519" s="16">
        <f>Zcoupled!$F518</f>
        <v>1839</v>
      </c>
      <c r="G519" s="14">
        <f t="shared" si="64"/>
        <v>2541.9761400000002</v>
      </c>
      <c r="H519" s="19">
        <f t="shared" si="65"/>
        <v>878.64811275178454</v>
      </c>
      <c r="I519" s="27">
        <f t="shared" si="66"/>
        <v>2.3333333333333335E-3</v>
      </c>
      <c r="J519" s="15">
        <f t="shared" si="67"/>
        <v>-0.27537630624652515</v>
      </c>
      <c r="K519" s="17">
        <f t="shared" si="68"/>
        <v>0.79667843115000003</v>
      </c>
      <c r="L519" s="17">
        <f t="shared" si="69"/>
        <v>0.52130734684380053</v>
      </c>
      <c r="M519" s="17">
        <f t="shared" si="70"/>
        <v>1.3427779298298306</v>
      </c>
      <c r="N519" s="14">
        <f t="shared" si="71"/>
        <v>89.743547449695058</v>
      </c>
    </row>
    <row r="520" spans="6:14">
      <c r="F520" s="16">
        <f>Zcoupled!$F519</f>
        <v>1842</v>
      </c>
      <c r="G520" s="14">
        <f t="shared" si="64"/>
        <v>2546.1229200000002</v>
      </c>
      <c r="H520" s="19">
        <f t="shared" si="65"/>
        <v>877.2170897668467</v>
      </c>
      <c r="I520" s="27">
        <f t="shared" si="66"/>
        <v>2.3333333333333335E-3</v>
      </c>
      <c r="J520" s="15">
        <f t="shared" si="67"/>
        <v>-0.27492781063374583</v>
      </c>
      <c r="K520" s="17">
        <f t="shared" si="68"/>
        <v>0.79797806970000007</v>
      </c>
      <c r="L520" s="17">
        <f t="shared" si="69"/>
        <v>0.52305546355402899</v>
      </c>
      <c r="M520" s="17">
        <f t="shared" si="70"/>
        <v>1.3382901982204294</v>
      </c>
      <c r="N520" s="14">
        <f t="shared" si="71"/>
        <v>89.744404551854686</v>
      </c>
    </row>
    <row r="521" spans="6:14">
      <c r="F521" s="16">
        <f>Zcoupled!$F520</f>
        <v>1845</v>
      </c>
      <c r="G521" s="14">
        <f t="shared" si="64"/>
        <v>2550.2697000000003</v>
      </c>
      <c r="H521" s="19">
        <f t="shared" si="65"/>
        <v>875.79072051519347</v>
      </c>
      <c r="I521" s="27">
        <f t="shared" si="66"/>
        <v>2.3333333333333335E-3</v>
      </c>
      <c r="J521" s="15">
        <f t="shared" si="67"/>
        <v>-0.27448077354328443</v>
      </c>
      <c r="K521" s="17">
        <f t="shared" si="68"/>
        <v>0.79927770824999989</v>
      </c>
      <c r="L521" s="17">
        <f t="shared" si="69"/>
        <v>0.52480212187262443</v>
      </c>
      <c r="M521" s="17">
        <f t="shared" si="70"/>
        <v>1.3338360704454204</v>
      </c>
      <c r="N521" s="14">
        <f t="shared" si="71"/>
        <v>89.745255236034055</v>
      </c>
    </row>
    <row r="522" spans="6:14">
      <c r="F522" s="16">
        <f>Zcoupled!$F521</f>
        <v>1848</v>
      </c>
      <c r="G522" s="14">
        <f t="shared" si="64"/>
        <v>2554.4164799999999</v>
      </c>
      <c r="H522" s="19">
        <f t="shared" si="65"/>
        <v>874.36898233253885</v>
      </c>
      <c r="I522" s="27">
        <f t="shared" si="66"/>
        <v>2.3333333333333335E-3</v>
      </c>
      <c r="J522" s="15">
        <f t="shared" si="67"/>
        <v>-0.27403518787194797</v>
      </c>
      <c r="K522" s="17">
        <f t="shared" si="68"/>
        <v>0.80057734679999992</v>
      </c>
      <c r="L522" s="17">
        <f t="shared" si="69"/>
        <v>0.52654732890126632</v>
      </c>
      <c r="M522" s="17">
        <f t="shared" si="70"/>
        <v>1.3294151571534383</v>
      </c>
      <c r="N522" s="14">
        <f t="shared" si="71"/>
        <v>89.746099576596009</v>
      </c>
    </row>
    <row r="523" spans="6:14">
      <c r="F523" s="16">
        <f>Zcoupled!$F522</f>
        <v>1851</v>
      </c>
      <c r="G523" s="14">
        <f t="shared" si="64"/>
        <v>2558.5632599999999</v>
      </c>
      <c r="H523" s="19">
        <f t="shared" si="65"/>
        <v>872.9518527015299</v>
      </c>
      <c r="I523" s="27">
        <f t="shared" si="66"/>
        <v>2.3333333333333335E-3</v>
      </c>
      <c r="J523" s="15">
        <f t="shared" si="67"/>
        <v>-0.27359104656259309</v>
      </c>
      <c r="K523" s="17">
        <f t="shared" si="68"/>
        <v>0.80187698534999996</v>
      </c>
      <c r="L523" s="17">
        <f t="shared" si="69"/>
        <v>0.52829109169560695</v>
      </c>
      <c r="M523" s="17">
        <f t="shared" si="70"/>
        <v>1.3250270750416686</v>
      </c>
      <c r="N523" s="14">
        <f t="shared" si="71"/>
        <v>89.746937646748108</v>
      </c>
    </row>
    <row r="524" spans="6:14">
      <c r="F524" s="16">
        <f>Zcoupled!$F523</f>
        <v>1854</v>
      </c>
      <c r="G524" s="14">
        <f t="shared" si="64"/>
        <v>2562.7100399999999</v>
      </c>
      <c r="H524" s="19">
        <f t="shared" si="65"/>
        <v>871.53930925055647</v>
      </c>
      <c r="I524" s="27">
        <f t="shared" si="66"/>
        <v>2.3333333333333335E-3</v>
      </c>
      <c r="J524" s="15">
        <f t="shared" si="67"/>
        <v>-0.27314834260375398</v>
      </c>
      <c r="K524" s="17">
        <f t="shared" si="68"/>
        <v>0.8031766239</v>
      </c>
      <c r="L524" s="17">
        <f t="shared" si="69"/>
        <v>0.53003341726564468</v>
      </c>
      <c r="M524" s="17">
        <f t="shared" si="70"/>
        <v>1.3206714467385567</v>
      </c>
      <c r="N524" s="14">
        <f t="shared" si="71"/>
        <v>89.747769518565136</v>
      </c>
    </row>
    <row r="525" spans="6:14">
      <c r="F525" s="16">
        <f>Zcoupled!$F524</f>
        <v>1857</v>
      </c>
      <c r="G525" s="14">
        <f t="shared" si="64"/>
        <v>2566.85682</v>
      </c>
      <c r="H525" s="19">
        <f t="shared" si="65"/>
        <v>870.13132975257497</v>
      </c>
      <c r="I525" s="27">
        <f t="shared" si="66"/>
        <v>2.3333333333333335E-3</v>
      </c>
      <c r="J525" s="15">
        <f t="shared" si="67"/>
        <v>-0.27270706902927294</v>
      </c>
      <c r="K525" s="17">
        <f t="shared" si="68"/>
        <v>0.80447626245000003</v>
      </c>
      <c r="L525" s="17">
        <f t="shared" si="69"/>
        <v>0.53177431257609198</v>
      </c>
      <c r="M525" s="17">
        <f t="shared" si="70"/>
        <v>1.3163479006892354</v>
      </c>
      <c r="N525" s="14">
        <f t="shared" si="71"/>
        <v>89.74859526301087</v>
      </c>
    </row>
    <row r="526" spans="6:14">
      <c r="F526" s="16">
        <f>Zcoupled!$F525</f>
        <v>1860</v>
      </c>
      <c r="G526" s="14">
        <f t="shared" si="64"/>
        <v>2571.0036</v>
      </c>
      <c r="H526" s="19">
        <f t="shared" si="65"/>
        <v>868.72789212394184</v>
      </c>
      <c r="I526" s="27">
        <f t="shared" si="66"/>
        <v>2.3333333333333335E-3</v>
      </c>
      <c r="J526" s="15">
        <f t="shared" si="67"/>
        <v>-0.27226721891793537</v>
      </c>
      <c r="K526" s="17">
        <f t="shared" si="68"/>
        <v>0.80577590099999996</v>
      </c>
      <c r="L526" s="17">
        <f t="shared" si="69"/>
        <v>0.53351378454674059</v>
      </c>
      <c r="M526" s="17">
        <f t="shared" si="70"/>
        <v>1.3120560710436036</v>
      </c>
      <c r="N526" s="14">
        <f t="shared" si="71"/>
        <v>89.749414949959544</v>
      </c>
    </row>
    <row r="527" spans="6:14">
      <c r="F527" s="16">
        <f>Zcoupled!$F526</f>
        <v>1863</v>
      </c>
      <c r="G527" s="14">
        <f t="shared" si="64"/>
        <v>2575.15038</v>
      </c>
      <c r="H527" s="19">
        <f t="shared" si="65"/>
        <v>867.32897442325918</v>
      </c>
      <c r="I527" s="27">
        <f t="shared" si="66"/>
        <v>2.3333333333333335E-3</v>
      </c>
      <c r="J527" s="15">
        <f t="shared" si="67"/>
        <v>-0.27182878539310779</v>
      </c>
      <c r="K527" s="17">
        <f t="shared" si="68"/>
        <v>0.80707553954999989</v>
      </c>
      <c r="L527" s="17">
        <f t="shared" si="69"/>
        <v>0.53525184005282311</v>
      </c>
      <c r="M527" s="17">
        <f t="shared" si="70"/>
        <v>1.3077955975469755</v>
      </c>
      <c r="N527" s="14">
        <f t="shared" si="71"/>
        <v>89.750228648216705</v>
      </c>
    </row>
    <row r="528" spans="6:14">
      <c r="F528" s="16">
        <f>Zcoupled!$F527</f>
        <v>1866</v>
      </c>
      <c r="G528" s="14">
        <f t="shared" si="64"/>
        <v>2579.2971600000001</v>
      </c>
      <c r="H528" s="19">
        <f t="shared" si="65"/>
        <v>865.93455485023139</v>
      </c>
      <c r="I528" s="27">
        <f t="shared" si="66"/>
        <v>2.3333333333333335E-3</v>
      </c>
      <c r="J528" s="15">
        <f t="shared" si="67"/>
        <v>-0.27139176162237932</v>
      </c>
      <c r="K528" s="17">
        <f t="shared" si="68"/>
        <v>0.80837517809999992</v>
      </c>
      <c r="L528" s="17">
        <f t="shared" si="69"/>
        <v>0.53698848592537085</v>
      </c>
      <c r="M528" s="17">
        <f t="shared" si="70"/>
        <v>1.3035661254332445</v>
      </c>
      <c r="N528" s="14">
        <f t="shared" si="71"/>
        <v>89.751036425539581</v>
      </c>
    </row>
    <row r="529" spans="6:14">
      <c r="F529" s="16">
        <f>Zcoupled!$F528</f>
        <v>1869</v>
      </c>
      <c r="G529" s="14">
        <f t="shared" si="64"/>
        <v>2583.4439400000001</v>
      </c>
      <c r="H529" s="19">
        <f t="shared" si="65"/>
        <v>864.54461174453274</v>
      </c>
      <c r="I529" s="27">
        <f t="shared" si="66"/>
        <v>2.3333333333333335E-3</v>
      </c>
      <c r="J529" s="15">
        <f t="shared" si="67"/>
        <v>-0.27095614081720698</v>
      </c>
      <c r="K529" s="17">
        <f t="shared" si="68"/>
        <v>0.80967481664999996</v>
      </c>
      <c r="L529" s="17">
        <f t="shared" si="69"/>
        <v>0.53872372895156784</v>
      </c>
      <c r="M529" s="17">
        <f t="shared" si="70"/>
        <v>1.2993673053204811</v>
      </c>
      <c r="N529" s="14">
        <f t="shared" si="71"/>
        <v>89.751838348657117</v>
      </c>
    </row>
    <row r="530" spans="6:14">
      <c r="F530" s="16">
        <f>Zcoupled!$F529</f>
        <v>1872</v>
      </c>
      <c r="G530" s="14">
        <f t="shared" si="64"/>
        <v>2587.5907200000001</v>
      </c>
      <c r="H530" s="19">
        <f t="shared" si="65"/>
        <v>863.15912358468586</v>
      </c>
      <c r="I530" s="27">
        <f t="shared" si="66"/>
        <v>2.3333333333333335E-3</v>
      </c>
      <c r="J530" s="15">
        <f t="shared" si="67"/>
        <v>-0.270521916232564</v>
      </c>
      <c r="K530" s="17">
        <f t="shared" si="68"/>
        <v>0.81097445519999989</v>
      </c>
      <c r="L530" s="17">
        <f t="shared" si="69"/>
        <v>0.54045757587510257</v>
      </c>
      <c r="M530" s="17">
        <f t="shared" si="70"/>
        <v>1.2951987931089102</v>
      </c>
      <c r="N530" s="14">
        <f t="shared" si="71"/>
        <v>89.752634483289341</v>
      </c>
    </row>
    <row r="531" spans="6:14">
      <c r="F531" s="16">
        <f>Zcoupled!$F530</f>
        <v>1875</v>
      </c>
      <c r="G531" s="14">
        <f t="shared" si="64"/>
        <v>2591.7375000000002</v>
      </c>
      <c r="H531" s="19">
        <f t="shared" si="65"/>
        <v>861.7780689869503</v>
      </c>
      <c r="I531" s="27">
        <f t="shared" si="66"/>
        <v>2.3333333333333335E-3</v>
      </c>
      <c r="J531" s="15">
        <f t="shared" si="67"/>
        <v>-0.27008908116659192</v>
      </c>
      <c r="K531" s="17">
        <f t="shared" si="68"/>
        <v>0.81227409374999993</v>
      </c>
      <c r="L531" s="17">
        <f t="shared" si="69"/>
        <v>0.54219003339651561</v>
      </c>
      <c r="M531" s="17">
        <f t="shared" si="70"/>
        <v>1.2910602498811972</v>
      </c>
      <c r="N531" s="14">
        <f t="shared" si="71"/>
        <v>89.753424894166486</v>
      </c>
    </row>
    <row r="532" spans="6:14">
      <c r="F532" s="16">
        <f>Zcoupled!$F531</f>
        <v>1878</v>
      </c>
      <c r="G532" s="14">
        <f t="shared" si="64"/>
        <v>2595.8842800000002</v>
      </c>
      <c r="H532" s="19">
        <f t="shared" si="65"/>
        <v>860.40142670422358</v>
      </c>
      <c r="I532" s="27">
        <f t="shared" si="66"/>
        <v>2.3333333333333335E-3</v>
      </c>
      <c r="J532" s="15">
        <f t="shared" si="67"/>
        <v>-0.26965762896025547</v>
      </c>
      <c r="K532" s="17">
        <f t="shared" si="68"/>
        <v>0.81357373229999996</v>
      </c>
      <c r="L532" s="17">
        <f t="shared" si="69"/>
        <v>0.54392110817354389</v>
      </c>
      <c r="M532" s="17">
        <f t="shared" si="70"/>
        <v>1.2869513418049912</v>
      </c>
      <c r="N532" s="14">
        <f t="shared" si="71"/>
        <v>89.754209645047624</v>
      </c>
    </row>
    <row r="533" spans="6:14">
      <c r="F533" s="16">
        <f>Zcoupled!$F532</f>
        <v>1881</v>
      </c>
      <c r="G533" s="14">
        <f t="shared" si="64"/>
        <v>2600.0310600000003</v>
      </c>
      <c r="H533" s="19">
        <f t="shared" si="65"/>
        <v>859.02917562495043</v>
      </c>
      <c r="I533" s="27">
        <f t="shared" si="66"/>
        <v>2.3333333333333335E-3</v>
      </c>
      <c r="J533" s="15">
        <f t="shared" si="67"/>
        <v>-0.26922755299700146</v>
      </c>
      <c r="K533" s="17">
        <f t="shared" si="68"/>
        <v>0.81487337085</v>
      </c>
      <c r="L533" s="17">
        <f t="shared" si="69"/>
        <v>0.54565080682146172</v>
      </c>
      <c r="M533" s="17">
        <f t="shared" si="70"/>
        <v>1.2828717400376568</v>
      </c>
      <c r="N533" s="14">
        <f t="shared" si="71"/>
        <v>89.754988798738765</v>
      </c>
    </row>
    <row r="534" spans="6:14">
      <c r="F534" s="16">
        <f>Zcoupled!$F533</f>
        <v>1884</v>
      </c>
      <c r="G534" s="14">
        <f t="shared" si="64"/>
        <v>2604.1778400000003</v>
      </c>
      <c r="H534" s="19">
        <f t="shared" si="65"/>
        <v>857.66129477204436</v>
      </c>
      <c r="I534" s="27">
        <f t="shared" si="66"/>
        <v>2.3333333333333335E-3</v>
      </c>
      <c r="J534" s="15">
        <f t="shared" si="67"/>
        <v>-0.26879884670242027</v>
      </c>
      <c r="K534" s="17">
        <f t="shared" si="68"/>
        <v>0.81617300940000004</v>
      </c>
      <c r="L534" s="17">
        <f t="shared" si="69"/>
        <v>0.5473791359134188</v>
      </c>
      <c r="M534" s="17">
        <f t="shared" si="70"/>
        <v>1.2788211206331435</v>
      </c>
      <c r="N534" s="14">
        <f t="shared" si="71"/>
        <v>89.755762417110745</v>
      </c>
    </row>
    <row r="535" spans="6:14">
      <c r="F535" s="16">
        <f>Zcoupled!$F534</f>
        <v>1887</v>
      </c>
      <c r="G535" s="14">
        <f t="shared" si="64"/>
        <v>2608.3246199999999</v>
      </c>
      <c r="H535" s="19">
        <f t="shared" si="65"/>
        <v>856.29776330181869</v>
      </c>
      <c r="I535" s="27">
        <f t="shared" si="66"/>
        <v>2.3333333333333335E-3</v>
      </c>
      <c r="J535" s="15">
        <f t="shared" si="67"/>
        <v>-0.26837150354391087</v>
      </c>
      <c r="K535" s="17">
        <f t="shared" si="68"/>
        <v>0.81747264794999996</v>
      </c>
      <c r="L535" s="17">
        <f t="shared" si="69"/>
        <v>0.54910610198077492</v>
      </c>
      <c r="M535" s="17">
        <f t="shared" si="70"/>
        <v>1.2747991644509318</v>
      </c>
      <c r="N535" s="14">
        <f t="shared" si="71"/>
        <v>89.756530561116548</v>
      </c>
    </row>
    <row r="536" spans="6:14">
      <c r="F536" s="16">
        <f>Zcoupled!$F535</f>
        <v>1890</v>
      </c>
      <c r="G536" s="14">
        <f t="shared" si="64"/>
        <v>2612.4713999999999</v>
      </c>
      <c r="H536" s="19">
        <f t="shared" si="65"/>
        <v>854.93856050292686</v>
      </c>
      <c r="I536" s="27">
        <f t="shared" si="66"/>
        <v>2.3333333333333335E-3</v>
      </c>
      <c r="J536" s="15">
        <f t="shared" si="67"/>
        <v>-0.26794551703034913</v>
      </c>
      <c r="K536" s="17">
        <f t="shared" si="68"/>
        <v>0.8187722865</v>
      </c>
      <c r="L536" s="17">
        <f t="shared" si="69"/>
        <v>0.55083171151343169</v>
      </c>
      <c r="M536" s="17">
        <f t="shared" si="70"/>
        <v>1.2708055570670078</v>
      </c>
      <c r="N536" s="14">
        <f t="shared" si="71"/>
        <v>89.757293290808363</v>
      </c>
    </row>
    <row r="537" spans="6:14">
      <c r="F537" s="16">
        <f>Zcoupled!$F536</f>
        <v>1893</v>
      </c>
      <c r="G537" s="14">
        <f t="shared" si="64"/>
        <v>2616.6181799999999</v>
      </c>
      <c r="H537" s="19">
        <f t="shared" si="65"/>
        <v>853.58366579531526</v>
      </c>
      <c r="I537" s="27">
        <f t="shared" si="66"/>
        <v>2.3333333333333335E-3</v>
      </c>
      <c r="J537" s="15">
        <f t="shared" si="67"/>
        <v>-0.26752088071175906</v>
      </c>
      <c r="K537" s="17">
        <f t="shared" si="68"/>
        <v>0.82007192504999993</v>
      </c>
      <c r="L537" s="17">
        <f t="shared" si="69"/>
        <v>0.55255597096015996</v>
      </c>
      <c r="M537" s="17">
        <f t="shared" si="70"/>
        <v>1.2668399886868131</v>
      </c>
      <c r="N537" s="14">
        <f t="shared" si="71"/>
        <v>89.758050665354162</v>
      </c>
    </row>
    <row r="538" spans="6:14">
      <c r="F538" s="16">
        <f>Zcoupled!$F537</f>
        <v>1896</v>
      </c>
      <c r="G538" s="14">
        <f t="shared" si="64"/>
        <v>2620.76496</v>
      </c>
      <c r="H538" s="19">
        <f t="shared" si="65"/>
        <v>852.23305872918343</v>
      </c>
      <c r="I538" s="27">
        <f t="shared" si="66"/>
        <v>2.3333333333333335E-3</v>
      </c>
      <c r="J538" s="15">
        <f t="shared" si="67"/>
        <v>-0.26709758817898727</v>
      </c>
      <c r="K538" s="17">
        <f t="shared" si="68"/>
        <v>0.82137156359999997</v>
      </c>
      <c r="L538" s="17">
        <f t="shared" si="69"/>
        <v>0.55427888672892622</v>
      </c>
      <c r="M538" s="17">
        <f t="shared" si="70"/>
        <v>1.2629021540601089</v>
      </c>
      <c r="N538" s="14">
        <f t="shared" si="71"/>
        <v>89.758802743054019</v>
      </c>
    </row>
    <row r="539" spans="6:14">
      <c r="F539" s="16">
        <f>Zcoupled!$F538</f>
        <v>1899</v>
      </c>
      <c r="G539" s="14">
        <f t="shared" si="64"/>
        <v>2624.91174</v>
      </c>
      <c r="H539" s="19">
        <f t="shared" si="65"/>
        <v>850.88671898395569</v>
      </c>
      <c r="I539" s="27">
        <f t="shared" si="66"/>
        <v>2.3333333333333335E-3</v>
      </c>
      <c r="J539" s="15">
        <f t="shared" si="67"/>
        <v>-0.26667563306338066</v>
      </c>
      <c r="K539" s="17">
        <f t="shared" si="68"/>
        <v>0.82267120214999989</v>
      </c>
      <c r="L539" s="17">
        <f t="shared" si="69"/>
        <v>0.55600046518721369</v>
      </c>
      <c r="M539" s="17">
        <f t="shared" si="70"/>
        <v>1.2589917523977243</v>
      </c>
      <c r="N539" s="14">
        <f t="shared" si="71"/>
        <v>89.759549581355913</v>
      </c>
    </row>
    <row r="540" spans="6:14">
      <c r="F540" s="16">
        <f>Zcoupled!$F539</f>
        <v>1902</v>
      </c>
      <c r="G540" s="14">
        <f t="shared" si="64"/>
        <v>2629.05852</v>
      </c>
      <c r="H540" s="19">
        <f t="shared" si="65"/>
        <v>849.5446263672618</v>
      </c>
      <c r="I540" s="27">
        <f t="shared" si="66"/>
        <v>2.3333333333333335E-3</v>
      </c>
      <c r="J540" s="15">
        <f t="shared" si="67"/>
        <v>-0.26625500903646676</v>
      </c>
      <c r="K540" s="17">
        <f t="shared" si="68"/>
        <v>0.82397084069999993</v>
      </c>
      <c r="L540" s="17">
        <f t="shared" si="69"/>
        <v>0.55772071266234213</v>
      </c>
      <c r="M540" s="17">
        <f t="shared" si="70"/>
        <v>1.2551084872901201</v>
      </c>
      <c r="N540" s="14">
        <f t="shared" si="71"/>
        <v>89.760291236871424</v>
      </c>
    </row>
    <row r="541" spans="6:14">
      <c r="F541" s="16">
        <f>Zcoupled!$F540</f>
        <v>1905</v>
      </c>
      <c r="G541" s="14">
        <f t="shared" si="64"/>
        <v>2633.2053000000001</v>
      </c>
      <c r="H541" s="19">
        <f t="shared" si="65"/>
        <v>848.20676081392742</v>
      </c>
      <c r="I541" s="27">
        <f t="shared" si="66"/>
        <v>2.3333333333333335E-3</v>
      </c>
      <c r="J541" s="15">
        <f t="shared" si="67"/>
        <v>-0.26583570980963772</v>
      </c>
      <c r="K541" s="17">
        <f t="shared" si="68"/>
        <v>0.82527047924999997</v>
      </c>
      <c r="L541" s="17">
        <f t="shared" si="69"/>
        <v>0.55943963544178366</v>
      </c>
      <c r="M541" s="17">
        <f t="shared" si="70"/>
        <v>1.2512520666277376</v>
      </c>
      <c r="N541" s="14">
        <f t="shared" si="71"/>
        <v>89.761027765390779</v>
      </c>
    </row>
    <row r="542" spans="6:14">
      <c r="F542" s="16">
        <f>Zcoupled!$F541</f>
        <v>1908</v>
      </c>
      <c r="G542" s="14">
        <f t="shared" si="64"/>
        <v>2637.3520800000001</v>
      </c>
      <c r="H542" s="19">
        <f t="shared" si="65"/>
        <v>846.87310238497469</v>
      </c>
      <c r="I542" s="27">
        <f t="shared" si="66"/>
        <v>2.3333333333333335E-3</v>
      </c>
      <c r="J542" s="15">
        <f t="shared" si="67"/>
        <v>-0.26541772913383638</v>
      </c>
      <c r="K542" s="17">
        <f t="shared" si="68"/>
        <v>0.8265701178</v>
      </c>
      <c r="L542" s="17">
        <f t="shared" si="69"/>
        <v>0.5611572397734752</v>
      </c>
      <c r="M542" s="17">
        <f t="shared" si="70"/>
        <v>1.247422202523079</v>
      </c>
      <c r="N542" s="14">
        <f t="shared" si="71"/>
        <v>89.761759221897876</v>
      </c>
    </row>
    <row r="543" spans="6:14">
      <c r="F543" s="16">
        <f>Zcoupled!$F542</f>
        <v>1911</v>
      </c>
      <c r="G543" s="14">
        <f t="shared" si="64"/>
        <v>2641.4988600000001</v>
      </c>
      <c r="H543" s="19">
        <f t="shared" si="65"/>
        <v>845.54363126663088</v>
      </c>
      <c r="I543" s="27">
        <f t="shared" si="66"/>
        <v>2.3333333333333335E-3</v>
      </c>
      <c r="J543" s="15">
        <f t="shared" si="67"/>
        <v>-0.26500106079924635</v>
      </c>
      <c r="K543" s="17">
        <f t="shared" si="68"/>
        <v>0.82786975635000004</v>
      </c>
      <c r="L543" s="17">
        <f t="shared" si="69"/>
        <v>0.56287353186613021</v>
      </c>
      <c r="M543" s="17">
        <f t="shared" si="70"/>
        <v>1.2436186112344736</v>
      </c>
      <c r="N543" s="14">
        <f t="shared" si="71"/>
        <v>89.762485660584787</v>
      </c>
    </row>
    <row r="544" spans="6:14">
      <c r="F544" s="16">
        <f>Zcoupled!$F543</f>
        <v>1914</v>
      </c>
      <c r="G544" s="14">
        <f t="shared" si="64"/>
        <v>2645.6456400000002</v>
      </c>
      <c r="H544" s="19">
        <f t="shared" si="65"/>
        <v>844.21832776934787</v>
      </c>
      <c r="I544" s="27">
        <f t="shared" si="66"/>
        <v>2.3333333333333335E-3</v>
      </c>
      <c r="J544" s="15">
        <f t="shared" si="67"/>
        <v>-0.26458569863498421</v>
      </c>
      <c r="K544" s="17">
        <f t="shared" si="68"/>
        <v>0.82916939489999997</v>
      </c>
      <c r="L544" s="17">
        <f t="shared" si="69"/>
        <v>0.56458851788954401</v>
      </c>
      <c r="M544" s="17">
        <f t="shared" si="70"/>
        <v>1.2398410130914987</v>
      </c>
      <c r="N544" s="14">
        <f t="shared" si="71"/>
        <v>89.763207134865979</v>
      </c>
    </row>
    <row r="545" spans="6:14">
      <c r="F545" s="16">
        <f>Zcoupled!$F544</f>
        <v>1917</v>
      </c>
      <c r="G545" s="14">
        <f t="shared" si="64"/>
        <v>2649.7924200000002</v>
      </c>
      <c r="H545" s="19">
        <f t="shared" si="65"/>
        <v>842.89717232682938</v>
      </c>
      <c r="I545" s="27">
        <f t="shared" si="66"/>
        <v>2.3333333333333335E-3</v>
      </c>
      <c r="J545" s="15">
        <f t="shared" si="67"/>
        <v>-0.26417163650879488</v>
      </c>
      <c r="K545" s="17">
        <f t="shared" si="68"/>
        <v>0.83046903344999989</v>
      </c>
      <c r="L545" s="17">
        <f t="shared" si="69"/>
        <v>0.56630220397489994</v>
      </c>
      <c r="M545" s="17">
        <f t="shared" si="70"/>
        <v>1.2360891324219989</v>
      </c>
      <c r="N545" s="14">
        <f t="shared" si="71"/>
        <v>89.7639236973923</v>
      </c>
    </row>
    <row r="546" spans="6:14">
      <c r="F546" s="16">
        <f>Zcoupled!$F545</f>
        <v>1920</v>
      </c>
      <c r="G546" s="14">
        <f t="shared" si="64"/>
        <v>2653.9392000000003</v>
      </c>
      <c r="H546" s="19">
        <f t="shared" si="65"/>
        <v>841.58014549506868</v>
      </c>
      <c r="I546" s="27">
        <f t="shared" si="66"/>
        <v>2.3333333333333335E-3</v>
      </c>
      <c r="J546" s="15">
        <f t="shared" si="67"/>
        <v>-0.26375886832674988</v>
      </c>
      <c r="K546" s="17">
        <f t="shared" si="68"/>
        <v>0.83176867199999993</v>
      </c>
      <c r="L546" s="17">
        <f t="shared" si="69"/>
        <v>0.56801459621506956</v>
      </c>
      <c r="M546" s="17">
        <f t="shared" si="70"/>
        <v>1.2323626974806758</v>
      </c>
      <c r="N546" s="14">
        <f t="shared" si="71"/>
        <v>89.764635400064591</v>
      </c>
    </row>
    <row r="547" spans="6:14">
      <c r="F547" s="16">
        <f>Zcoupled!$F546</f>
        <v>1923</v>
      </c>
      <c r="G547" s="14">
        <f t="shared" si="64"/>
        <v>2658.0859800000003</v>
      </c>
      <c r="H547" s="19">
        <f t="shared" si="65"/>
        <v>840.26722795139449</v>
      </c>
      <c r="I547" s="27">
        <f t="shared" si="66"/>
        <v>2.3333333333333335E-3</v>
      </c>
      <c r="J547" s="15">
        <f t="shared" si="67"/>
        <v>-0.26334738803294838</v>
      </c>
      <c r="K547" s="17">
        <f t="shared" si="68"/>
        <v>0.83306831055000008</v>
      </c>
      <c r="L547" s="17">
        <f t="shared" si="69"/>
        <v>0.5697257006649119</v>
      </c>
      <c r="M547" s="17">
        <f t="shared" si="70"/>
        <v>1.2286614403792007</v>
      </c>
      <c r="N547" s="14">
        <f t="shared" si="71"/>
        <v>89.765342294047045</v>
      </c>
    </row>
    <row r="548" spans="6:14">
      <c r="F548" s="16">
        <f>Zcoupled!$F547</f>
        <v>1926</v>
      </c>
      <c r="G548" s="14">
        <f t="shared" si="64"/>
        <v>2662.2327599999999</v>
      </c>
      <c r="H548" s="19">
        <f t="shared" si="65"/>
        <v>838.95840049352648</v>
      </c>
      <c r="I548" s="27">
        <f t="shared" si="66"/>
        <v>2.3333333333333335E-3</v>
      </c>
      <c r="J548" s="15">
        <f t="shared" si="67"/>
        <v>-0.26293718960922113</v>
      </c>
      <c r="K548" s="17">
        <f t="shared" si="68"/>
        <v>0.83436794909999989</v>
      </c>
      <c r="L548" s="17">
        <f t="shared" si="69"/>
        <v>0.57143552334156889</v>
      </c>
      <c r="M548" s="17">
        <f t="shared" si="70"/>
        <v>1.2249850970178191</v>
      </c>
      <c r="N548" s="14">
        <f t="shared" si="71"/>
        <v>89.766044429780237</v>
      </c>
    </row>
    <row r="549" spans="6:14">
      <c r="F549" s="16">
        <f>Zcoupled!$F548</f>
        <v>1929</v>
      </c>
      <c r="G549" s="14">
        <f t="shared" si="64"/>
        <v>2666.3795399999999</v>
      </c>
      <c r="H549" s="19">
        <f t="shared" si="65"/>
        <v>837.65364403863759</v>
      </c>
      <c r="I549" s="27">
        <f t="shared" si="66"/>
        <v>2.3333333333333335E-3</v>
      </c>
      <c r="J549" s="15">
        <f t="shared" si="67"/>
        <v>-0.26252826707483662</v>
      </c>
      <c r="K549" s="17">
        <f t="shared" si="68"/>
        <v>0.83566758764999993</v>
      </c>
      <c r="L549" s="17">
        <f t="shared" si="69"/>
        <v>0.57314407022475977</v>
      </c>
      <c r="M549" s="17">
        <f t="shared" si="70"/>
        <v>1.2213334070184019</v>
      </c>
      <c r="N549" s="14">
        <f t="shared" si="71"/>
        <v>89.766741856993974</v>
      </c>
    </row>
    <row r="550" spans="6:14">
      <c r="F550" s="16">
        <f>Zcoupled!$F549</f>
        <v>1932</v>
      </c>
      <c r="G550" s="14">
        <f t="shared" si="64"/>
        <v>2670.5263199999999</v>
      </c>
      <c r="H550" s="19">
        <f t="shared" si="65"/>
        <v>836.35293962242849</v>
      </c>
      <c r="I550" s="27">
        <f t="shared" si="66"/>
        <v>2.3333333333333335E-3</v>
      </c>
      <c r="J550" s="15">
        <f t="shared" si="67"/>
        <v>-0.2621206144862111</v>
      </c>
      <c r="K550" s="17">
        <f t="shared" si="68"/>
        <v>0.83696722619999997</v>
      </c>
      <c r="L550" s="17">
        <f t="shared" si="69"/>
        <v>0.57485134725706966</v>
      </c>
      <c r="M550" s="17">
        <f t="shared" si="70"/>
        <v>1.2177061136589191</v>
      </c>
      <c r="N550" s="14">
        <f t="shared" si="71"/>
        <v>89.767434624719755</v>
      </c>
    </row>
    <row r="551" spans="6:14">
      <c r="F551" s="16">
        <f>Zcoupled!$F550</f>
        <v>1935</v>
      </c>
      <c r="G551" s="14">
        <f t="shared" si="64"/>
        <v>2674.6731</v>
      </c>
      <c r="H551" s="19">
        <f t="shared" si="65"/>
        <v>835.05626839820764</v>
      </c>
      <c r="I551" s="27">
        <f t="shared" si="66"/>
        <v>2.3333333333333335E-3</v>
      </c>
      <c r="J551" s="15">
        <f t="shared" si="67"/>
        <v>-0.26171422593662008</v>
      </c>
      <c r="K551" s="17">
        <f t="shared" si="68"/>
        <v>0.83826686475000001</v>
      </c>
      <c r="L551" s="17">
        <f t="shared" si="69"/>
        <v>0.57655736034423855</v>
      </c>
      <c r="M551" s="17">
        <f t="shared" si="70"/>
        <v>1.2141029638092886</v>
      </c>
      <c r="N551" s="14">
        <f t="shared" si="71"/>
        <v>89.768122781303063</v>
      </c>
    </row>
    <row r="552" spans="6:14">
      <c r="F552" s="16">
        <f>Zcoupled!$F551</f>
        <v>1938</v>
      </c>
      <c r="G552" s="14">
        <f t="shared" si="64"/>
        <v>2678.81988</v>
      </c>
      <c r="H552" s="19">
        <f t="shared" si="65"/>
        <v>833.76361163598119</v>
      </c>
      <c r="I552" s="27">
        <f t="shared" si="66"/>
        <v>2.3333333333333335E-3</v>
      </c>
      <c r="J552" s="15">
        <f t="shared" si="67"/>
        <v>-0.26130909555591325</v>
      </c>
      <c r="K552" s="17">
        <f t="shared" si="68"/>
        <v>0.83956650330000004</v>
      </c>
      <c r="L552" s="17">
        <f t="shared" si="69"/>
        <v>0.57826211535544625</v>
      </c>
      <c r="M552" s="17">
        <f t="shared" si="70"/>
        <v>1.2105237078685742</v>
      </c>
      <c r="N552" s="14">
        <f t="shared" si="71"/>
        <v>89.768806374415306</v>
      </c>
    </row>
    <row r="553" spans="6:14">
      <c r="F553" s="16">
        <f>Zcoupled!$F552</f>
        <v>1941</v>
      </c>
      <c r="G553" s="14">
        <f t="shared" si="64"/>
        <v>2682.96666</v>
      </c>
      <c r="H553" s="19">
        <f t="shared" si="65"/>
        <v>832.47495072155175</v>
      </c>
      <c r="I553" s="27">
        <f t="shared" si="66"/>
        <v>2.3333333333333335E-3</v>
      </c>
      <c r="J553" s="15">
        <f t="shared" si="67"/>
        <v>-0.26090521751023177</v>
      </c>
      <c r="K553" s="17">
        <f t="shared" si="68"/>
        <v>0.84086614184999986</v>
      </c>
      <c r="L553" s="17">
        <f t="shared" si="69"/>
        <v>0.57996561812359415</v>
      </c>
      <c r="M553" s="17">
        <f t="shared" si="70"/>
        <v>1.2069680997034997</v>
      </c>
      <c r="N553" s="14">
        <f t="shared" si="71"/>
        <v>89.769485451065634</v>
      </c>
    </row>
    <row r="554" spans="6:14">
      <c r="F554" s="16">
        <f>Zcoupled!$F553</f>
        <v>1944</v>
      </c>
      <c r="G554" s="14">
        <f t="shared" si="64"/>
        <v>2687.1134400000001</v>
      </c>
      <c r="H554" s="19">
        <f t="shared" si="65"/>
        <v>831.19026715562336</v>
      </c>
      <c r="I554" s="27">
        <f t="shared" si="66"/>
        <v>2.3333333333333335E-3</v>
      </c>
      <c r="J554" s="15">
        <f t="shared" si="67"/>
        <v>-0.26050258600172832</v>
      </c>
      <c r="K554" s="17">
        <f t="shared" si="68"/>
        <v>0.84216578040000001</v>
      </c>
      <c r="L554" s="17">
        <f t="shared" si="69"/>
        <v>0.5816678744455861</v>
      </c>
      <c r="M554" s="17">
        <f t="shared" si="70"/>
        <v>1.2034358965882406</v>
      </c>
      <c r="N554" s="14">
        <f t="shared" si="71"/>
        <v>89.770160057612344</v>
      </c>
    </row>
    <row r="555" spans="6:14">
      <c r="F555" s="16">
        <f>Zcoupled!$F554</f>
        <v>1947</v>
      </c>
      <c r="G555" s="14">
        <f t="shared" si="64"/>
        <v>2691.2602200000001</v>
      </c>
      <c r="H555" s="19">
        <f t="shared" si="65"/>
        <v>829.9095425529182</v>
      </c>
      <c r="I555" s="27">
        <f t="shared" si="66"/>
        <v>2.3333333333333335E-3</v>
      </c>
      <c r="J555" s="15">
        <f t="shared" si="67"/>
        <v>-0.26010119526828956</v>
      </c>
      <c r="K555" s="17">
        <f t="shared" si="68"/>
        <v>0.84346541895000005</v>
      </c>
      <c r="L555" s="17">
        <f t="shared" si="69"/>
        <v>0.58336889008260395</v>
      </c>
      <c r="M555" s="17">
        <f t="shared" si="70"/>
        <v>1.1999268591454737</v>
      </c>
      <c r="N555" s="14">
        <f t="shared" si="71"/>
        <v>89.770830239774284</v>
      </c>
    </row>
    <row r="556" spans="6:14">
      <c r="F556" s="16">
        <f>Zcoupled!$F555</f>
        <v>1950</v>
      </c>
      <c r="G556" s="14">
        <f t="shared" si="64"/>
        <v>2695.4070000000002</v>
      </c>
      <c r="H556" s="19">
        <f t="shared" si="65"/>
        <v>828.63275864129832</v>
      </c>
      <c r="I556" s="27">
        <f t="shared" si="66"/>
        <v>2.3333333333333335E-3</v>
      </c>
      <c r="J556" s="15">
        <f t="shared" si="67"/>
        <v>-0.25970103958326146</v>
      </c>
      <c r="K556" s="17">
        <f t="shared" si="68"/>
        <v>0.84476505749999997</v>
      </c>
      <c r="L556" s="17">
        <f t="shared" si="69"/>
        <v>0.5850686707603836</v>
      </c>
      <c r="M556" s="17">
        <f t="shared" si="70"/>
        <v>1.1964407512886412</v>
      </c>
      <c r="N556" s="14">
        <f t="shared" si="71"/>
        <v>89.771496042641701</v>
      </c>
    </row>
    <row r="557" spans="6:14">
      <c r="F557" s="16">
        <f>Zcoupled!$F556</f>
        <v>1953</v>
      </c>
      <c r="G557" s="14">
        <f t="shared" si="64"/>
        <v>2699.5537800000002</v>
      </c>
      <c r="H557" s="19">
        <f t="shared" si="65"/>
        <v>827.35989726089701</v>
      </c>
      <c r="I557" s="27">
        <f t="shared" si="66"/>
        <v>2.3333333333333335E-3</v>
      </c>
      <c r="J557" s="15">
        <f t="shared" si="67"/>
        <v>-0.25930211325517655</v>
      </c>
      <c r="K557" s="17">
        <f t="shared" si="68"/>
        <v>0.8460646960499999</v>
      </c>
      <c r="L557" s="17">
        <f t="shared" si="69"/>
        <v>0.58676722216948718</v>
      </c>
      <c r="M557" s="17">
        <f t="shared" si="70"/>
        <v>1.1929773401654085</v>
      </c>
      <c r="N557" s="14">
        <f t="shared" si="71"/>
        <v>89.77215751068718</v>
      </c>
    </row>
    <row r="558" spans="6:14">
      <c r="F558" s="16">
        <f>Zcoupled!$F557</f>
        <v>1956</v>
      </c>
      <c r="G558" s="14">
        <f t="shared" si="64"/>
        <v>2703.7005600000002</v>
      </c>
      <c r="H558" s="19">
        <f t="shared" si="65"/>
        <v>826.09094036325757</v>
      </c>
      <c r="I558" s="27">
        <f t="shared" si="66"/>
        <v>2.3333333333333335E-3</v>
      </c>
      <c r="J558" s="15">
        <f t="shared" si="67"/>
        <v>-0.25890441062748454</v>
      </c>
      <c r="K558" s="17">
        <f t="shared" si="68"/>
        <v>0.84736433459999994</v>
      </c>
      <c r="L558" s="17">
        <f t="shared" si="69"/>
        <v>0.58846454996557196</v>
      </c>
      <c r="M558" s="17">
        <f t="shared" si="70"/>
        <v>1.189536396102286</v>
      </c>
      <c r="N558" s="14">
        <f t="shared" si="71"/>
        <v>89.772814687776147</v>
      </c>
    </row>
    <row r="559" spans="6:14">
      <c r="F559" s="16">
        <f>Zcoupled!$F558</f>
        <v>1959</v>
      </c>
      <c r="G559" s="14">
        <f t="shared" si="64"/>
        <v>2707.8473400000003</v>
      </c>
      <c r="H559" s="19">
        <f t="shared" si="65"/>
        <v>824.8258700104808</v>
      </c>
      <c r="I559" s="27">
        <f t="shared" si="66"/>
        <v>2.3333333333333335E-3</v>
      </c>
      <c r="J559" s="15">
        <f t="shared" si="67"/>
        <v>-0.25850792607828471</v>
      </c>
      <c r="K559" s="17">
        <f t="shared" si="68"/>
        <v>0.84866397314999997</v>
      </c>
      <c r="L559" s="17">
        <f t="shared" si="69"/>
        <v>0.59016065976965726</v>
      </c>
      <c r="M559" s="17">
        <f t="shared" si="70"/>
        <v>1.1861176925503871</v>
      </c>
      <c r="N559" s="14">
        <f t="shared" si="71"/>
        <v>89.773467617177261</v>
      </c>
    </row>
    <row r="560" spans="6:14">
      <c r="F560" s="16">
        <f>Zcoupled!$F559</f>
        <v>1962</v>
      </c>
      <c r="G560" s="14">
        <f t="shared" si="64"/>
        <v>2711.9941200000003</v>
      </c>
      <c r="H560" s="19">
        <f t="shared" si="65"/>
        <v>823.56466837437904</v>
      </c>
      <c r="I560" s="27">
        <f t="shared" si="66"/>
        <v>2.3333333333333335E-3</v>
      </c>
      <c r="J560" s="15">
        <f t="shared" si="67"/>
        <v>-0.25811265402006106</v>
      </c>
      <c r="K560" s="17">
        <f t="shared" si="68"/>
        <v>0.84996361170000001</v>
      </c>
      <c r="L560" s="17">
        <f t="shared" si="69"/>
        <v>0.59185555716838989</v>
      </c>
      <c r="M560" s="17">
        <f t="shared" si="70"/>
        <v>1.1827210060322908</v>
      </c>
      <c r="N560" s="14">
        <f t="shared" si="71"/>
        <v>89.774116341572579</v>
      </c>
    </row>
    <row r="561" spans="6:14">
      <c r="F561" s="16">
        <f>Zcoupled!$F560</f>
        <v>1965</v>
      </c>
      <c r="G561" s="14">
        <f t="shared" si="64"/>
        <v>2716.1408999999999</v>
      </c>
      <c r="H561" s="19">
        <f t="shared" si="65"/>
        <v>822.30731773563957</v>
      </c>
      <c r="I561" s="27">
        <f t="shared" si="66"/>
        <v>2.3333333333333335E-3</v>
      </c>
      <c r="J561" s="15">
        <f t="shared" si="67"/>
        <v>-0.25771858889941979</v>
      </c>
      <c r="K561" s="17">
        <f t="shared" si="68"/>
        <v>0.85126325024999994</v>
      </c>
      <c r="L561" s="17">
        <f t="shared" si="69"/>
        <v>0.59354924771430662</v>
      </c>
      <c r="M561" s="17">
        <f t="shared" si="70"/>
        <v>1.1793461160899852</v>
      </c>
      <c r="N561" s="14">
        <f t="shared" si="71"/>
        <v>89.774760903067431</v>
      </c>
    </row>
    <row r="562" spans="6:14">
      <c r="F562" s="16">
        <f>Zcoupled!$F561</f>
        <v>1968</v>
      </c>
      <c r="G562" s="14">
        <f t="shared" si="64"/>
        <v>2720.2876799999999</v>
      </c>
      <c r="H562" s="19">
        <f t="shared" si="65"/>
        <v>821.05380048299389</v>
      </c>
      <c r="I562" s="27">
        <f t="shared" si="66"/>
        <v>2.3333333333333335E-3</v>
      </c>
      <c r="J562" s="15">
        <f t="shared" si="67"/>
        <v>-0.25732572519682917</v>
      </c>
      <c r="K562" s="17">
        <f t="shared" si="68"/>
        <v>0.85256288879999986</v>
      </c>
      <c r="L562" s="17">
        <f t="shared" si="69"/>
        <v>0.59524173692609306</v>
      </c>
      <c r="M562" s="17">
        <f t="shared" si="70"/>
        <v>1.1759928052338744</v>
      </c>
      <c r="N562" s="14">
        <f t="shared" si="71"/>
        <v>89.77540134320023</v>
      </c>
    </row>
    <row r="563" spans="6:14">
      <c r="F563" s="16">
        <f>Zcoupled!$F562</f>
        <v>1971</v>
      </c>
      <c r="G563" s="14">
        <f t="shared" si="64"/>
        <v>2724.4344599999999</v>
      </c>
      <c r="H563" s="19">
        <f t="shared" si="65"/>
        <v>819.80409911239565</v>
      </c>
      <c r="I563" s="27">
        <f t="shared" si="66"/>
        <v>2.3333333333333335E-3</v>
      </c>
      <c r="J563" s="15">
        <f t="shared" si="67"/>
        <v>-0.25693405742636216</v>
      </c>
      <c r="K563" s="17">
        <f t="shared" si="68"/>
        <v>0.8538625273499999</v>
      </c>
      <c r="L563" s="17">
        <f t="shared" si="69"/>
        <v>0.59693303028884215</v>
      </c>
      <c r="M563" s="17">
        <f t="shared" si="70"/>
        <v>1.1726608588928076</v>
      </c>
      <c r="N563" s="14">
        <f t="shared" si="71"/>
        <v>89.776037702951996</v>
      </c>
    </row>
    <row r="564" spans="6:14">
      <c r="F564" s="16">
        <f>Zcoupled!$F563</f>
        <v>1974</v>
      </c>
      <c r="G564" s="14">
        <f t="shared" si="64"/>
        <v>2728.58124</v>
      </c>
      <c r="H564" s="19">
        <f t="shared" si="65"/>
        <v>818.55819622620652</v>
      </c>
      <c r="I564" s="27">
        <f t="shared" si="66"/>
        <v>2.3333333333333335E-3</v>
      </c>
      <c r="J564" s="15">
        <f t="shared" si="67"/>
        <v>-0.25654358013544065</v>
      </c>
      <c r="K564" s="17">
        <f t="shared" si="68"/>
        <v>0.85516216590000005</v>
      </c>
      <c r="L564" s="17">
        <f t="shared" si="69"/>
        <v>0.59862313325430849</v>
      </c>
      <c r="M564" s="17">
        <f t="shared" si="70"/>
        <v>1.1693500653651223</v>
      </c>
      <c r="N564" s="14">
        <f t="shared" si="71"/>
        <v>89.776670022755667</v>
      </c>
    </row>
    <row r="565" spans="6:14">
      <c r="F565" s="16">
        <f>Zcoupled!$F564</f>
        <v>1977</v>
      </c>
      <c r="G565" s="14">
        <f t="shared" si="64"/>
        <v>2732.72802</v>
      </c>
      <c r="H565" s="19">
        <f t="shared" si="65"/>
        <v>817.31607453238826</v>
      </c>
      <c r="I565" s="27">
        <f t="shared" si="66"/>
        <v>2.3333333333333335E-3</v>
      </c>
      <c r="J565" s="15">
        <f t="shared" si="67"/>
        <v>-0.25615428790458261</v>
      </c>
      <c r="K565" s="17">
        <f t="shared" si="68"/>
        <v>0.85646180445000009</v>
      </c>
      <c r="L565" s="17">
        <f t="shared" si="69"/>
        <v>0.60031205124116171</v>
      </c>
      <c r="M565" s="17">
        <f t="shared" si="70"/>
        <v>1.1660602157706657</v>
      </c>
      <c r="N565" s="14">
        <f t="shared" si="71"/>
        <v>89.777298342505318</v>
      </c>
    </row>
    <row r="566" spans="6:14">
      <c r="F566" s="16">
        <f>Zcoupled!$F565</f>
        <v>1980</v>
      </c>
      <c r="G566" s="14">
        <f t="shared" si="64"/>
        <v>2736.8748000000001</v>
      </c>
      <c r="H566" s="19">
        <f t="shared" si="65"/>
        <v>816.077716843703</v>
      </c>
      <c r="I566" s="27">
        <f t="shared" si="66"/>
        <v>2.3333333333333335E-3</v>
      </c>
      <c r="J566" s="15">
        <f t="shared" si="67"/>
        <v>-0.2557661753471514</v>
      </c>
      <c r="K566" s="17">
        <f t="shared" si="68"/>
        <v>0.8577614429999999</v>
      </c>
      <c r="L566" s="17">
        <f t="shared" si="69"/>
        <v>0.60199978963523659</v>
      </c>
      <c r="M566" s="17">
        <f t="shared" si="70"/>
        <v>1.1627911040037799</v>
      </c>
      <c r="N566" s="14">
        <f t="shared" si="71"/>
        <v>89.777922701565103</v>
      </c>
    </row>
    <row r="567" spans="6:14">
      <c r="F567" s="16">
        <f>Zcoupled!$F566</f>
        <v>1983</v>
      </c>
      <c r="G567" s="14">
        <f t="shared" si="64"/>
        <v>2741.0215800000001</v>
      </c>
      <c r="H567" s="19">
        <f t="shared" si="65"/>
        <v>814.84310607691975</v>
      </c>
      <c r="I567" s="27">
        <f t="shared" si="66"/>
        <v>2.3333333333333335E-3</v>
      </c>
      <c r="J567" s="15">
        <f t="shared" si="67"/>
        <v>-0.25537923710910732</v>
      </c>
      <c r="K567" s="17">
        <f t="shared" si="68"/>
        <v>0.85906108154999994</v>
      </c>
      <c r="L567" s="17">
        <f t="shared" si="69"/>
        <v>0.60368635378978264</v>
      </c>
      <c r="M567" s="17">
        <f t="shared" si="70"/>
        <v>1.1595425266872208</v>
      </c>
      <c r="N567" s="14">
        <f t="shared" si="71"/>
        <v>89.778543138778119</v>
      </c>
    </row>
    <row r="568" spans="6:14">
      <c r="F568" s="16">
        <f>Zcoupled!$F567</f>
        <v>1986</v>
      </c>
      <c r="G568" s="14">
        <f t="shared" si="64"/>
        <v>2745.1683600000001</v>
      </c>
      <c r="H568" s="19">
        <f t="shared" si="65"/>
        <v>813.61222525203016</v>
      </c>
      <c r="I568" s="27">
        <f t="shared" si="66"/>
        <v>2.3333333333333335E-3</v>
      </c>
      <c r="J568" s="15">
        <f t="shared" si="67"/>
        <v>-0.25499346786876126</v>
      </c>
      <c r="K568" s="17">
        <f t="shared" si="68"/>
        <v>0.86036072009999986</v>
      </c>
      <c r="L568" s="17">
        <f t="shared" si="69"/>
        <v>0.60537174902570767</v>
      </c>
      <c r="M568" s="17">
        <f t="shared" si="70"/>
        <v>1.156314283127001</v>
      </c>
      <c r="N568" s="14">
        <f t="shared" si="71"/>
        <v>89.779159692474906</v>
      </c>
    </row>
    <row r="569" spans="6:14">
      <c r="F569" s="16">
        <f>Zcoupled!$F568</f>
        <v>1989</v>
      </c>
      <c r="G569" s="14">
        <f t="shared" si="64"/>
        <v>2749.3151400000002</v>
      </c>
      <c r="H569" s="19">
        <f t="shared" si="65"/>
        <v>812.38505749146896</v>
      </c>
      <c r="I569" s="27">
        <f t="shared" si="66"/>
        <v>2.3333333333333335E-3</v>
      </c>
      <c r="J569" s="15">
        <f t="shared" si="67"/>
        <v>-0.25460886233653079</v>
      </c>
      <c r="K569" s="17">
        <f t="shared" si="68"/>
        <v>0.86166035865000001</v>
      </c>
      <c r="L569" s="17">
        <f t="shared" si="69"/>
        <v>0.60705598063182475</v>
      </c>
      <c r="M569" s="17">
        <f t="shared" si="70"/>
        <v>1.1531061752681175</v>
      </c>
      <c r="N569" s="14">
        <f t="shared" si="71"/>
        <v>89.779772400482031</v>
      </c>
    </row>
    <row r="570" spans="6:14">
      <c r="F570" s="16">
        <f>Zcoupled!$F569</f>
        <v>1992</v>
      </c>
      <c r="G570" s="14">
        <f t="shared" si="64"/>
        <v>2753.4619200000002</v>
      </c>
      <c r="H570" s="19">
        <f t="shared" si="65"/>
        <v>811.1615860193433</v>
      </c>
      <c r="I570" s="27">
        <f t="shared" si="66"/>
        <v>2.3333333333333335E-3</v>
      </c>
      <c r="J570" s="15">
        <f t="shared" si="67"/>
        <v>-0.25422541525469872</v>
      </c>
      <c r="K570" s="17">
        <f t="shared" si="68"/>
        <v>0.86295999719999994</v>
      </c>
      <c r="L570" s="17">
        <f t="shared" si="69"/>
        <v>0.60873905386509009</v>
      </c>
      <c r="M570" s="17">
        <f t="shared" si="70"/>
        <v>1.1499180076511657</v>
      </c>
      <c r="N570" s="14">
        <f t="shared" si="71"/>
        <v>89.780381300130315</v>
      </c>
    </row>
    <row r="571" spans="6:14">
      <c r="F571" s="16">
        <f>Zcoupled!$F570</f>
        <v>1995</v>
      </c>
      <c r="G571" s="14">
        <f t="shared" si="64"/>
        <v>2757.6087000000002</v>
      </c>
      <c r="H571" s="19">
        <f t="shared" si="65"/>
        <v>809.94179416066765</v>
      </c>
      <c r="I571" s="27">
        <f t="shared" si="66"/>
        <v>2.3333333333333335E-3</v>
      </c>
      <c r="J571" s="15">
        <f t="shared" si="67"/>
        <v>-0.2538431213971728</v>
      </c>
      <c r="K571" s="17">
        <f t="shared" si="68"/>
        <v>0.86425963574999987</v>
      </c>
      <c r="L571" s="17">
        <f t="shared" si="69"/>
        <v>0.61042097395084616</v>
      </c>
      <c r="M571" s="17">
        <f t="shared" si="70"/>
        <v>1.146749587369793</v>
      </c>
      <c r="N571" s="14">
        <f t="shared" si="71"/>
        <v>89.780986428262949</v>
      </c>
    </row>
    <row r="572" spans="6:14">
      <c r="F572" s="16">
        <f>Zcoupled!$F571</f>
        <v>1998</v>
      </c>
      <c r="G572" s="14">
        <f t="shared" si="64"/>
        <v>2761.7554800000003</v>
      </c>
      <c r="H572" s="19">
        <f t="shared" si="65"/>
        <v>808.7256653406065</v>
      </c>
      <c r="I572" s="27">
        <f t="shared" si="66"/>
        <v>2.3333333333333335E-3</v>
      </c>
      <c r="J572" s="15">
        <f t="shared" si="67"/>
        <v>-0.25346197556924915</v>
      </c>
      <c r="K572" s="17">
        <f t="shared" si="68"/>
        <v>0.86555927430000001</v>
      </c>
      <c r="L572" s="17">
        <f t="shared" si="69"/>
        <v>0.61210174608305645</v>
      </c>
      <c r="M572" s="17">
        <f t="shared" si="70"/>
        <v>1.1436007240290025</v>
      </c>
      <c r="N572" s="14">
        <f t="shared" si="71"/>
        <v>89.781587821243505</v>
      </c>
    </row>
    <row r="573" spans="6:14">
      <c r="F573" s="16">
        <f>Zcoupled!$F572</f>
        <v>2001</v>
      </c>
      <c r="G573" s="14">
        <f t="shared" si="64"/>
        <v>2765.9022600000003</v>
      </c>
      <c r="H573" s="19">
        <f t="shared" si="65"/>
        <v>807.51318308372402</v>
      </c>
      <c r="I573" s="27">
        <f t="shared" si="66"/>
        <v>2.3333333333333335E-3</v>
      </c>
      <c r="J573" s="15">
        <f t="shared" si="67"/>
        <v>-0.25308197260737619</v>
      </c>
      <c r="K573" s="17">
        <f t="shared" si="68"/>
        <v>0.86685891284999994</v>
      </c>
      <c r="L573" s="17">
        <f t="shared" si="69"/>
        <v>0.61378137542454136</v>
      </c>
      <c r="M573" s="17">
        <f t="shared" si="70"/>
        <v>1.1404712297042621</v>
      </c>
      <c r="N573" s="14">
        <f t="shared" si="71"/>
        <v>89.7821855149637</v>
      </c>
    </row>
    <row r="574" spans="6:14">
      <c r="F574" s="16">
        <f>Zcoupled!$F573</f>
        <v>2004</v>
      </c>
      <c r="G574" s="14">
        <f t="shared" si="64"/>
        <v>2770.0490399999999</v>
      </c>
      <c r="H574" s="19">
        <f t="shared" si="65"/>
        <v>806.30433101323933</v>
      </c>
      <c r="I574" s="27">
        <f t="shared" si="66"/>
        <v>2.3333333333333335E-3</v>
      </c>
      <c r="J574" s="15">
        <f t="shared" si="67"/>
        <v>-0.2527031073789221</v>
      </c>
      <c r="K574" s="17">
        <f t="shared" si="68"/>
        <v>0.86815855140000009</v>
      </c>
      <c r="L574" s="17">
        <f t="shared" si="69"/>
        <v>0.61545986710721168</v>
      </c>
      <c r="M574" s="17">
        <f t="shared" si="70"/>
        <v>1.1373609189014133</v>
      </c>
      <c r="N574" s="14">
        <f t="shared" si="71"/>
        <v>89.782779544851053</v>
      </c>
    </row>
    <row r="575" spans="6:14">
      <c r="F575" s="16">
        <f>Zcoupled!$F574</f>
        <v>2007</v>
      </c>
      <c r="G575" s="14">
        <f t="shared" si="64"/>
        <v>2774.1958199999999</v>
      </c>
      <c r="H575" s="19">
        <f t="shared" si="65"/>
        <v>805.09909285028994</v>
      </c>
      <c r="I575" s="27">
        <f t="shared" si="66"/>
        <v>2.3333333333333335E-3</v>
      </c>
      <c r="J575" s="15">
        <f t="shared" si="67"/>
        <v>-0.25232537478194311</v>
      </c>
      <c r="K575" s="17">
        <f t="shared" si="68"/>
        <v>0.8694581899499999</v>
      </c>
      <c r="L575" s="17">
        <f t="shared" si="69"/>
        <v>0.61713722623229872</v>
      </c>
      <c r="M575" s="17">
        <f t="shared" si="70"/>
        <v>1.1342696085173618</v>
      </c>
      <c r="N575" s="14">
        <f t="shared" si="71"/>
        <v>89.78336994587643</v>
      </c>
    </row>
    <row r="576" spans="6:14">
      <c r="F576" s="16">
        <f>Zcoupled!$F575</f>
        <v>2010</v>
      </c>
      <c r="G576" s="14">
        <f t="shared" si="64"/>
        <v>2778.3425999999999</v>
      </c>
      <c r="H576" s="19">
        <f t="shared" si="65"/>
        <v>803.89745241319997</v>
      </c>
      <c r="I576" s="27">
        <f t="shared" si="66"/>
        <v>2.3333333333333335E-3</v>
      </c>
      <c r="J576" s="15">
        <f t="shared" si="67"/>
        <v>-0.25194876974495517</v>
      </c>
      <c r="K576" s="17">
        <f t="shared" si="68"/>
        <v>0.87075782849999983</v>
      </c>
      <c r="L576" s="17">
        <f t="shared" si="69"/>
        <v>0.61881345787058373</v>
      </c>
      <c r="M576" s="17">
        <f t="shared" si="70"/>
        <v>1.1311971178015254</v>
      </c>
      <c r="N576" s="14">
        <f t="shared" si="71"/>
        <v>89.783956752561394</v>
      </c>
    </row>
    <row r="577" spans="6:14">
      <c r="F577" s="16">
        <f>Zcoupled!$F576</f>
        <v>2013</v>
      </c>
      <c r="G577" s="14">
        <f t="shared" si="64"/>
        <v>2782.48938</v>
      </c>
      <c r="H577" s="19">
        <f t="shared" si="65"/>
        <v>802.69939361675699</v>
      </c>
      <c r="I577" s="27">
        <f t="shared" si="66"/>
        <v>2.3333333333333335E-3</v>
      </c>
      <c r="J577" s="15">
        <f t="shared" si="67"/>
        <v>-0.2515732872267063</v>
      </c>
      <c r="K577" s="17">
        <f t="shared" si="68"/>
        <v>0.87205746704999998</v>
      </c>
      <c r="L577" s="17">
        <f t="shared" si="69"/>
        <v>0.62048856706262512</v>
      </c>
      <c r="M577" s="17">
        <f t="shared" si="70"/>
        <v>1.1281432683180284</v>
      </c>
      <c r="N577" s="14">
        <f t="shared" si="71"/>
        <v>89.784539998985395</v>
      </c>
    </row>
    <row r="578" spans="6:14">
      <c r="F578" s="16">
        <f>Zcoupled!$F577</f>
        <v>2016</v>
      </c>
      <c r="G578" s="14">
        <f t="shared" si="64"/>
        <v>2786.63616</v>
      </c>
      <c r="H578" s="19">
        <f t="shared" si="65"/>
        <v>801.5049004714939</v>
      </c>
      <c r="I578" s="27">
        <f t="shared" si="66"/>
        <v>2.3333333333333335E-3</v>
      </c>
      <c r="J578" s="15">
        <f t="shared" si="67"/>
        <v>-0.2511989222159523</v>
      </c>
      <c r="K578" s="17">
        <f t="shared" si="68"/>
        <v>0.87335710560000002</v>
      </c>
      <c r="L578" s="17">
        <f t="shared" si="69"/>
        <v>0.62216255881898164</v>
      </c>
      <c r="M578" s="17">
        <f t="shared" si="70"/>
        <v>1.1251078839086253</v>
      </c>
      <c r="N578" s="14">
        <f t="shared" si="71"/>
        <v>89.785119718792885</v>
      </c>
    </row>
    <row r="579" spans="6:14">
      <c r="F579" s="16">
        <f>Zcoupled!$F578</f>
        <v>2019</v>
      </c>
      <c r="G579" s="14">
        <f t="shared" si="64"/>
        <v>2790.7829400000001</v>
      </c>
      <c r="H579" s="19">
        <f t="shared" si="65"/>
        <v>800.31395708297771</v>
      </c>
      <c r="I579" s="27">
        <f t="shared" si="66"/>
        <v>2.3333333333333335E-3</v>
      </c>
      <c r="J579" s="15">
        <f t="shared" si="67"/>
        <v>-0.25082566973123321</v>
      </c>
      <c r="K579" s="17">
        <f t="shared" si="68"/>
        <v>0.87465674414999983</v>
      </c>
      <c r="L579" s="17">
        <f t="shared" si="69"/>
        <v>0.62383543812043663</v>
      </c>
      <c r="M579" s="17">
        <f t="shared" si="70"/>
        <v>1.122090790656332</v>
      </c>
      <c r="N579" s="14">
        <f t="shared" si="71"/>
        <v>89.785695945200246</v>
      </c>
    </row>
    <row r="580" spans="6:14">
      <c r="F580" s="16">
        <f>Zcoupled!$F579</f>
        <v>2022</v>
      </c>
      <c r="G580" s="14">
        <f t="shared" si="64"/>
        <v>2794.9297200000001</v>
      </c>
      <c r="H580" s="19">
        <f t="shared" si="65"/>
        <v>799.12654765110381</v>
      </c>
      <c r="I580" s="27">
        <f t="shared" si="66"/>
        <v>2.3333333333333335E-3</v>
      </c>
      <c r="J580" s="15">
        <f t="shared" si="67"/>
        <v>-0.25045352482065275</v>
      </c>
      <c r="K580" s="17">
        <f t="shared" si="68"/>
        <v>0.87595638269999987</v>
      </c>
      <c r="L580" s="17">
        <f t="shared" si="69"/>
        <v>0.62550720991821918</v>
      </c>
      <c r="M580" s="17">
        <f t="shared" si="70"/>
        <v>1.1190918168497535</v>
      </c>
      <c r="N580" s="14">
        <f t="shared" si="71"/>
        <v>89.786268711002649</v>
      </c>
    </row>
    <row r="581" spans="6:14">
      <c r="F581" s="16">
        <f>Zcoupled!$F580</f>
        <v>2025</v>
      </c>
      <c r="G581" s="14">
        <f t="shared" si="64"/>
        <v>2799.0765000000001</v>
      </c>
      <c r="H581" s="19">
        <f t="shared" si="65"/>
        <v>797.94265646939846</v>
      </c>
      <c r="I581" s="27">
        <f t="shared" si="66"/>
        <v>2.3333333333333335E-3</v>
      </c>
      <c r="J581" s="15">
        <f t="shared" si="67"/>
        <v>-0.25008248256165916</v>
      </c>
      <c r="K581" s="17">
        <f t="shared" si="68"/>
        <v>0.87725602124999991</v>
      </c>
      <c r="L581" s="17">
        <f t="shared" si="69"/>
        <v>0.62717787913422152</v>
      </c>
      <c r="M581" s="17">
        <f t="shared" si="70"/>
        <v>1.1161107929480942</v>
      </c>
      <c r="N581" s="14">
        <f t="shared" si="71"/>
        <v>89.786838048580648</v>
      </c>
    </row>
    <row r="582" spans="6:14">
      <c r="F582" s="16">
        <f>Zcoupled!$F581</f>
        <v>2028</v>
      </c>
      <c r="G582" s="14">
        <f t="shared" ref="G582:G645" si="72">6.283*(F582*1000)*($C$4/1000000)</f>
        <v>2803.2232800000002</v>
      </c>
      <c r="H582" s="19">
        <f t="shared" ref="H582:H645" si="73">1/(6.283*(F582*1000)*($C$5/1000000000000))</f>
        <v>796.76226792432533</v>
      </c>
      <c r="I582" s="27">
        <f t="shared" ref="I582:I645" si="74">1000*C$6/(C$3*1000)</f>
        <v>2.3333333333333335E-3</v>
      </c>
      <c r="J582" s="15">
        <f t="shared" ref="J582:J645" si="75">1000*C$6/-G582</f>
        <v>-0.2497125380608283</v>
      </c>
      <c r="K582" s="17">
        <f t="shared" ref="K582:K645" si="76">1000*C$6/H582</f>
        <v>0.87855565979999994</v>
      </c>
      <c r="L582" s="17">
        <f t="shared" ref="L582:L645" si="77">SQRT(I582^2+(J582+K582)^2)</f>
        <v>0.6288474506612165</v>
      </c>
      <c r="M582" s="17">
        <f t="shared" ref="M582:M645" si="78">1000*C$6/(L582*1000)</f>
        <v>1.1131475515468314</v>
      </c>
      <c r="N582" s="14">
        <f t="shared" ref="N582:N645" si="79">DEGREES(ATAN((J582+K582)/I582))</f>
        <v>89.787403989906807</v>
      </c>
    </row>
    <row r="583" spans="6:14">
      <c r="F583" s="16">
        <f>Zcoupled!$F582</f>
        <v>2031</v>
      </c>
      <c r="G583" s="14">
        <f t="shared" si="72"/>
        <v>2807.3700600000002</v>
      </c>
      <c r="H583" s="19">
        <f t="shared" si="73"/>
        <v>795.5853664945995</v>
      </c>
      <c r="I583" s="27">
        <f t="shared" si="74"/>
        <v>2.3333333333333335E-3</v>
      </c>
      <c r="J583" s="15">
        <f t="shared" si="75"/>
        <v>-0.24934368645364835</v>
      </c>
      <c r="K583" s="17">
        <f t="shared" si="76"/>
        <v>0.87985529835000009</v>
      </c>
      <c r="L583" s="17">
        <f t="shared" si="77"/>
        <v>0.63051592936307332</v>
      </c>
      <c r="M583" s="17">
        <f t="shared" si="78"/>
        <v>1.110201927344036</v>
      </c>
      <c r="N583" s="14">
        <f t="shared" si="79"/>
        <v>89.787966566552129</v>
      </c>
    </row>
    <row r="584" spans="6:14">
      <c r="F584" s="16">
        <f>Zcoupled!$F583</f>
        <v>2034</v>
      </c>
      <c r="G584" s="14">
        <f t="shared" si="72"/>
        <v>2811.5168400000002</v>
      </c>
      <c r="H584" s="19">
        <f t="shared" si="73"/>
        <v>794.41193675050738</v>
      </c>
      <c r="I584" s="27">
        <f t="shared" si="74"/>
        <v>2.3333333333333335E-3</v>
      </c>
      <c r="J584" s="15">
        <f t="shared" si="75"/>
        <v>-0.24897592290430667</v>
      </c>
      <c r="K584" s="17">
        <f t="shared" si="76"/>
        <v>0.8811549368999998</v>
      </c>
      <c r="L584" s="17">
        <f t="shared" si="77"/>
        <v>0.63218332007496936</v>
      </c>
      <c r="M584" s="17">
        <f t="shared" si="78"/>
        <v>1.1072737571073346</v>
      </c>
      <c r="N584" s="14">
        <f t="shared" si="79"/>
        <v>89.788525809692317</v>
      </c>
    </row>
    <row r="585" spans="6:14">
      <c r="F585" s="16">
        <f>Zcoupled!$F584</f>
        <v>2037</v>
      </c>
      <c r="G585" s="14">
        <f t="shared" si="72"/>
        <v>2815.6636200000003</v>
      </c>
      <c r="H585" s="19">
        <f t="shared" si="73"/>
        <v>793.2419633532312</v>
      </c>
      <c r="I585" s="27">
        <f t="shared" si="74"/>
        <v>2.3333333333333335E-3</v>
      </c>
      <c r="J585" s="15">
        <f t="shared" si="75"/>
        <v>-0.24860924260547854</v>
      </c>
      <c r="K585" s="17">
        <f t="shared" si="76"/>
        <v>0.88245457544999983</v>
      </c>
      <c r="L585" s="17">
        <f t="shared" si="77"/>
        <v>0.63384962760360319</v>
      </c>
      <c r="M585" s="17">
        <f t="shared" si="78"/>
        <v>1.1043628796414879</v>
      </c>
      <c r="N585" s="14">
        <f t="shared" si="79"/>
        <v>89.78908175011405</v>
      </c>
    </row>
    <row r="586" spans="6:14">
      <c r="F586" s="16">
        <f>Zcoupled!$F585</f>
        <v>2040</v>
      </c>
      <c r="G586" s="14">
        <f t="shared" si="72"/>
        <v>2819.8104000000003</v>
      </c>
      <c r="H586" s="19">
        <f t="shared" si="73"/>
        <v>792.07543105418222</v>
      </c>
      <c r="I586" s="27">
        <f t="shared" si="74"/>
        <v>2.3333333333333335E-3</v>
      </c>
      <c r="J586" s="15">
        <f t="shared" si="75"/>
        <v>-0.24824364077811753</v>
      </c>
      <c r="K586" s="17">
        <f t="shared" si="76"/>
        <v>0.88375421399999998</v>
      </c>
      <c r="L586" s="17">
        <f t="shared" si="77"/>
        <v>0.63551485672740182</v>
      </c>
      <c r="M586" s="17">
        <f t="shared" si="78"/>
        <v>1.1014691357565831</v>
      </c>
      <c r="N586" s="14">
        <f t="shared" si="79"/>
        <v>89.789634418220928</v>
      </c>
    </row>
    <row r="587" spans="6:14">
      <c r="F587" s="16">
        <f>Zcoupled!$F586</f>
        <v>2043</v>
      </c>
      <c r="G587" s="14">
        <f t="shared" si="72"/>
        <v>2823.9571799999999</v>
      </c>
      <c r="H587" s="19">
        <f t="shared" si="73"/>
        <v>790.9123246943376</v>
      </c>
      <c r="I587" s="27">
        <f t="shared" si="74"/>
        <v>2.3333333333333335E-3</v>
      </c>
      <c r="J587" s="15">
        <f t="shared" si="75"/>
        <v>-0.2478791126712481</v>
      </c>
      <c r="K587" s="17">
        <f t="shared" si="76"/>
        <v>0.88505385255000002</v>
      </c>
      <c r="L587" s="17">
        <f t="shared" si="77"/>
        <v>0.63717901219672923</v>
      </c>
      <c r="M587" s="17">
        <f t="shared" si="78"/>
        <v>1.0985923682368164</v>
      </c>
      <c r="N587" s="14">
        <f t="shared" si="79"/>
        <v>89.790183844039589</v>
      </c>
    </row>
    <row r="588" spans="6:14">
      <c r="F588" s="16">
        <f>Zcoupled!$F587</f>
        <v>2046</v>
      </c>
      <c r="G588" s="14">
        <f t="shared" si="72"/>
        <v>2828.1039599999999</v>
      </c>
      <c r="H588" s="19">
        <f t="shared" si="73"/>
        <v>789.75262920358352</v>
      </c>
      <c r="I588" s="27">
        <f t="shared" si="74"/>
        <v>2.3333333333333335E-3</v>
      </c>
      <c r="J588" s="15">
        <f t="shared" si="75"/>
        <v>-0.24751565356175945</v>
      </c>
      <c r="K588" s="17">
        <f t="shared" si="76"/>
        <v>0.88635349109999995</v>
      </c>
      <c r="L588" s="17">
        <f t="shared" si="77"/>
        <v>0.63884209873409237</v>
      </c>
      <c r="M588" s="17">
        <f t="shared" si="78"/>
        <v>1.095732421809859</v>
      </c>
      <c r="N588" s="14">
        <f t="shared" si="79"/>
        <v>89.790730057225446</v>
      </c>
    </row>
    <row r="589" spans="6:14">
      <c r="F589" s="16">
        <f>Zcoupled!$F588</f>
        <v>2049</v>
      </c>
      <c r="G589" s="14">
        <f t="shared" si="72"/>
        <v>2832.25074</v>
      </c>
      <c r="H589" s="19">
        <f t="shared" si="73"/>
        <v>788.59632960006434</v>
      </c>
      <c r="I589" s="27">
        <f t="shared" si="74"/>
        <v>2.3333333333333335E-3</v>
      </c>
      <c r="J589" s="15">
        <f t="shared" si="75"/>
        <v>-0.24715325875420197</v>
      </c>
      <c r="K589" s="17">
        <f t="shared" si="76"/>
        <v>0.88765312964999998</v>
      </c>
      <c r="L589" s="17">
        <f t="shared" si="77"/>
        <v>0.64050412103434462</v>
      </c>
      <c r="M589" s="17">
        <f t="shared" si="78"/>
        <v>1.0928891431167937</v>
      </c>
      <c r="N589" s="14">
        <f t="shared" si="79"/>
        <v>89.791273087068475</v>
      </c>
    </row>
    <row r="590" spans="6:14">
      <c r="F590" s="16">
        <f>Zcoupled!$F589</f>
        <v>2052</v>
      </c>
      <c r="G590" s="14">
        <f t="shared" si="72"/>
        <v>2836.39752</v>
      </c>
      <c r="H590" s="19">
        <f t="shared" si="73"/>
        <v>787.44341098953794</v>
      </c>
      <c r="I590" s="27">
        <f t="shared" si="74"/>
        <v>2.3333333333333335E-3</v>
      </c>
      <c r="J590" s="15">
        <f t="shared" si="75"/>
        <v>-0.24679192358058472</v>
      </c>
      <c r="K590" s="17">
        <f t="shared" si="76"/>
        <v>0.88895276819999991</v>
      </c>
      <c r="L590" s="17">
        <f t="shared" si="77"/>
        <v>0.64216508376488757</v>
      </c>
      <c r="M590" s="17">
        <f t="shared" si="78"/>
        <v>1.0900623806826084</v>
      </c>
      <c r="N590" s="14">
        <f t="shared" si="79"/>
        <v>89.791812962498838</v>
      </c>
    </row>
    <row r="591" spans="6:14">
      <c r="F591" s="16">
        <f>Zcoupled!$F590</f>
        <v>2055</v>
      </c>
      <c r="G591" s="14">
        <f t="shared" si="72"/>
        <v>2840.5443</v>
      </c>
      <c r="H591" s="19">
        <f t="shared" si="73"/>
        <v>786.29385856473561</v>
      </c>
      <c r="I591" s="27">
        <f t="shared" si="74"/>
        <v>2.3333333333333335E-3</v>
      </c>
      <c r="J591" s="15">
        <f t="shared" si="75"/>
        <v>-0.24643164340017509</v>
      </c>
      <c r="K591" s="17">
        <f t="shared" si="76"/>
        <v>0.89025240675000006</v>
      </c>
      <c r="L591" s="17">
        <f t="shared" si="77"/>
        <v>0.64382499156587247</v>
      </c>
      <c r="M591" s="17">
        <f t="shared" si="78"/>
        <v>1.0872519848872317</v>
      </c>
      <c r="N591" s="14">
        <f t="shared" si="79"/>
        <v>89.792349712092431</v>
      </c>
    </row>
    <row r="592" spans="6:14">
      <c r="F592" s="16">
        <f>Zcoupled!$F591</f>
        <v>2058</v>
      </c>
      <c r="G592" s="14">
        <f t="shared" si="72"/>
        <v>2844.6910800000001</v>
      </c>
      <c r="H592" s="19">
        <f t="shared" si="73"/>
        <v>785.14765760472869</v>
      </c>
      <c r="I592" s="27">
        <f t="shared" si="74"/>
        <v>2.3333333333333335E-3</v>
      </c>
      <c r="J592" s="15">
        <f t="shared" si="75"/>
        <v>-0.24607241359930021</v>
      </c>
      <c r="K592" s="17">
        <f t="shared" si="76"/>
        <v>0.8915520453000001</v>
      </c>
      <c r="L592" s="17">
        <f t="shared" si="77"/>
        <v>0.64548384905039691</v>
      </c>
      <c r="M592" s="17">
        <f t="shared" si="78"/>
        <v>1.0844578079371072</v>
      </c>
      <c r="N592" s="14">
        <f t="shared" si="79"/>
        <v>89.792883364076289</v>
      </c>
    </row>
    <row r="593" spans="6:14">
      <c r="F593" s="16">
        <f>Zcoupled!$F592</f>
        <v>2061</v>
      </c>
      <c r="G593" s="14">
        <f t="shared" si="72"/>
        <v>2848.8378600000001</v>
      </c>
      <c r="H593" s="19">
        <f t="shared" si="73"/>
        <v>784.00479347429985</v>
      </c>
      <c r="I593" s="27">
        <f t="shared" si="74"/>
        <v>2.3333333333333335E-3</v>
      </c>
      <c r="J593" s="15">
        <f t="shared" si="75"/>
        <v>-0.24571422959114983</v>
      </c>
      <c r="K593" s="17">
        <f t="shared" si="76"/>
        <v>0.89285168384999991</v>
      </c>
      <c r="L593" s="17">
        <f t="shared" si="77"/>
        <v>0.64714166080470326</v>
      </c>
      <c r="M593" s="17">
        <f t="shared" si="78"/>
        <v>1.0816797038372847</v>
      </c>
      <c r="N593" s="14">
        <f t="shared" si="79"/>
        <v>89.793413946333928</v>
      </c>
    </row>
    <row r="594" spans="6:14">
      <c r="F594" s="16">
        <f>Zcoupled!$F593</f>
        <v>2064</v>
      </c>
      <c r="G594" s="14">
        <f t="shared" si="72"/>
        <v>2852.9846400000001</v>
      </c>
      <c r="H594" s="19">
        <f t="shared" si="73"/>
        <v>782.86525162331964</v>
      </c>
      <c r="I594" s="27">
        <f t="shared" si="74"/>
        <v>2.3333333333333335E-3</v>
      </c>
      <c r="J594" s="15">
        <f t="shared" si="75"/>
        <v>-0.2453570868155813</v>
      </c>
      <c r="K594" s="17">
        <f t="shared" si="76"/>
        <v>0.89415132239999995</v>
      </c>
      <c r="L594" s="17">
        <f t="shared" si="77"/>
        <v>0.6487984313883739</v>
      </c>
      <c r="M594" s="17">
        <f t="shared" si="78"/>
        <v>1.0789175283640238</v>
      </c>
      <c r="N594" s="14">
        <f t="shared" si="79"/>
        <v>89.793941486410603</v>
      </c>
    </row>
    <row r="595" spans="6:14">
      <c r="F595" s="16">
        <f>Zcoupled!$F594</f>
        <v>2067</v>
      </c>
      <c r="G595" s="14">
        <f t="shared" si="72"/>
        <v>2857.1314200000002</v>
      </c>
      <c r="H595" s="19">
        <f t="shared" si="73"/>
        <v>781.72901758613057</v>
      </c>
      <c r="I595" s="27">
        <f t="shared" si="74"/>
        <v>2.3333333333333335E-3</v>
      </c>
      <c r="J595" s="15">
        <f t="shared" si="75"/>
        <v>-0.24500098073892587</v>
      </c>
      <c r="K595" s="17">
        <f t="shared" si="76"/>
        <v>0.89545096094999987</v>
      </c>
      <c r="L595" s="17">
        <f t="shared" si="77"/>
        <v>0.65045416533452305</v>
      </c>
      <c r="M595" s="17">
        <f t="shared" si="78"/>
        <v>1.0761711390378996</v>
      </c>
      <c r="N595" s="14">
        <f t="shared" si="79"/>
        <v>89.794466011518381</v>
      </c>
    </row>
    <row r="596" spans="6:14">
      <c r="F596" s="16">
        <f>Zcoupled!$F595</f>
        <v>2070</v>
      </c>
      <c r="G596" s="14">
        <f t="shared" si="72"/>
        <v>2861.2782000000002</v>
      </c>
      <c r="H596" s="19">
        <f t="shared" si="73"/>
        <v>780.59607698093316</v>
      </c>
      <c r="I596" s="27">
        <f t="shared" si="74"/>
        <v>2.3333333333333335E-3</v>
      </c>
      <c r="J596" s="15">
        <f t="shared" si="75"/>
        <v>-0.244645906853797</v>
      </c>
      <c r="K596" s="17">
        <f t="shared" si="76"/>
        <v>0.89675059950000002</v>
      </c>
      <c r="L596" s="17">
        <f t="shared" si="77"/>
        <v>0.65210886714999006</v>
      </c>
      <c r="M596" s="17">
        <f t="shared" si="78"/>
        <v>1.073440395097395</v>
      </c>
      <c r="N596" s="14">
        <f t="shared" si="79"/>
        <v>89.794987548541272</v>
      </c>
    </row>
    <row r="597" spans="6:14">
      <c r="F597" s="16">
        <f>Zcoupled!$F596</f>
        <v>2073</v>
      </c>
      <c r="G597" s="14">
        <f t="shared" si="72"/>
        <v>2865.4249800000002</v>
      </c>
      <c r="H597" s="19">
        <f t="shared" si="73"/>
        <v>779.46641550918082</v>
      </c>
      <c r="I597" s="27">
        <f t="shared" si="74"/>
        <v>2.3333333333333335E-3</v>
      </c>
      <c r="J597" s="15">
        <f t="shared" si="75"/>
        <v>-0.24429186067890005</v>
      </c>
      <c r="K597" s="17">
        <f t="shared" si="76"/>
        <v>0.89805023804999995</v>
      </c>
      <c r="L597" s="17">
        <f t="shared" si="77"/>
        <v>0.65376254131552836</v>
      </c>
      <c r="M597" s="17">
        <f t="shared" si="78"/>
        <v>1.0707251574729728</v>
      </c>
      <c r="N597" s="14">
        <f t="shared" si="79"/>
        <v>89.795506124040074</v>
      </c>
    </row>
    <row r="598" spans="6:14">
      <c r="F598" s="16">
        <f>Zcoupled!$F597</f>
        <v>2076</v>
      </c>
      <c r="G598" s="14">
        <f t="shared" si="72"/>
        <v>2869.5717600000003</v>
      </c>
      <c r="H598" s="19">
        <f t="shared" si="73"/>
        <v>778.34001895497681</v>
      </c>
      <c r="I598" s="27">
        <f t="shared" si="74"/>
        <v>2.3333333333333335E-3</v>
      </c>
      <c r="J598" s="15">
        <f t="shared" si="75"/>
        <v>-0.24393883775884381</v>
      </c>
      <c r="K598" s="17">
        <f t="shared" si="76"/>
        <v>0.89934987659999988</v>
      </c>
      <c r="L598" s="17">
        <f t="shared" si="77"/>
        <v>0.65541519228599499</v>
      </c>
      <c r="M598" s="17">
        <f t="shared" si="78"/>
        <v>1.0680252887616162</v>
      </c>
      <c r="N598" s="14">
        <f t="shared" si="79"/>
        <v>89.796021764257347</v>
      </c>
    </row>
    <row r="599" spans="6:14">
      <c r="F599" s="16">
        <f>Zcoupled!$F598</f>
        <v>2079</v>
      </c>
      <c r="G599" s="14">
        <f t="shared" si="72"/>
        <v>2873.7185400000003</v>
      </c>
      <c r="H599" s="19">
        <f t="shared" si="73"/>
        <v>777.21687318447903</v>
      </c>
      <c r="I599" s="27">
        <f t="shared" si="74"/>
        <v>2.3333333333333335E-3</v>
      </c>
      <c r="J599" s="15">
        <f t="shared" si="75"/>
        <v>-0.24358683366395373</v>
      </c>
      <c r="K599" s="17">
        <f t="shared" si="76"/>
        <v>0.90064951514999991</v>
      </c>
      <c r="L599" s="17">
        <f t="shared" si="77"/>
        <v>0.65706682449053677</v>
      </c>
      <c r="M599" s="17">
        <f t="shared" si="78"/>
        <v>1.065340653201829</v>
      </c>
      <c r="N599" s="14">
        <f t="shared" si="79"/>
        <v>89.796534495122117</v>
      </c>
    </row>
    <row r="600" spans="6:14">
      <c r="F600" s="16">
        <f>Zcoupled!$F599</f>
        <v>2082</v>
      </c>
      <c r="G600" s="14">
        <f t="shared" si="72"/>
        <v>2877.8653199999999</v>
      </c>
      <c r="H600" s="19">
        <f t="shared" si="73"/>
        <v>776.09696414530822</v>
      </c>
      <c r="I600" s="27">
        <f t="shared" si="74"/>
        <v>2.3333333333333335E-3</v>
      </c>
      <c r="J600" s="15">
        <f t="shared" si="75"/>
        <v>-0.24323584399008638</v>
      </c>
      <c r="K600" s="17">
        <f t="shared" si="76"/>
        <v>0.90194915370000006</v>
      </c>
      <c r="L600" s="17">
        <f t="shared" si="77"/>
        <v>0.65871744233277529</v>
      </c>
      <c r="M600" s="17">
        <f t="shared" si="78"/>
        <v>1.0626711166490856</v>
      </c>
      <c r="N600" s="14">
        <f t="shared" si="79"/>
        <v>89.797044342254566</v>
      </c>
    </row>
    <row r="601" spans="6:14">
      <c r="F601" s="16">
        <f>Zcoupled!$F600</f>
        <v>2085</v>
      </c>
      <c r="G601" s="14">
        <f t="shared" si="72"/>
        <v>2882.0120999999999</v>
      </c>
      <c r="H601" s="19">
        <f t="shared" si="73"/>
        <v>774.98027786596242</v>
      </c>
      <c r="I601" s="27">
        <f t="shared" si="74"/>
        <v>2.3333333333333335E-3</v>
      </c>
      <c r="J601" s="15">
        <f t="shared" si="75"/>
        <v>-0.24288586435844597</v>
      </c>
      <c r="K601" s="17">
        <f t="shared" si="76"/>
        <v>0.9032487922500001</v>
      </c>
      <c r="L601" s="17">
        <f t="shared" si="77"/>
        <v>0.66036705019099073</v>
      </c>
      <c r="M601" s="17">
        <f t="shared" si="78"/>
        <v>1.0600165465517195</v>
      </c>
      <c r="N601" s="14">
        <f t="shared" si="79"/>
        <v>89.797551330970677</v>
      </c>
    </row>
    <row r="602" spans="6:14">
      <c r="F602" s="16">
        <f>Zcoupled!$F601</f>
        <v>2088</v>
      </c>
      <c r="G602" s="14">
        <f t="shared" si="72"/>
        <v>2886.15888</v>
      </c>
      <c r="H602" s="19">
        <f t="shared" si="73"/>
        <v>773.86680045523553</v>
      </c>
      <c r="I602" s="27">
        <f t="shared" si="74"/>
        <v>2.3333333333333335E-3</v>
      </c>
      <c r="J602" s="15">
        <f t="shared" si="75"/>
        <v>-0.24253689041540222</v>
      </c>
      <c r="K602" s="17">
        <f t="shared" si="76"/>
        <v>0.90454843079999991</v>
      </c>
      <c r="L602" s="17">
        <f t="shared" si="77"/>
        <v>0.66201565241830362</v>
      </c>
      <c r="M602" s="17">
        <f t="shared" si="78"/>
        <v>1.0573768119272435</v>
      </c>
      <c r="N602" s="14">
        <f t="shared" si="79"/>
        <v>89.798055486286728</v>
      </c>
    </row>
    <row r="603" spans="6:14">
      <c r="F603" s="16">
        <f>Zcoupled!$F602</f>
        <v>2091</v>
      </c>
      <c r="G603" s="14">
        <f t="shared" si="72"/>
        <v>2890.30566</v>
      </c>
      <c r="H603" s="19">
        <f t="shared" si="73"/>
        <v>772.75651810164129</v>
      </c>
      <c r="I603" s="27">
        <f t="shared" si="74"/>
        <v>2.3333333333333335E-3</v>
      </c>
      <c r="J603" s="15">
        <f t="shared" si="75"/>
        <v>-0.24218891783230981</v>
      </c>
      <c r="K603" s="17">
        <f t="shared" si="76"/>
        <v>0.90584806934999984</v>
      </c>
      <c r="L603" s="17">
        <f t="shared" si="77"/>
        <v>0.6636632533428567</v>
      </c>
      <c r="M603" s="17">
        <f t="shared" si="78"/>
        <v>1.0547517833390894</v>
      </c>
      <c r="N603" s="14">
        <f t="shared" si="79"/>
        <v>89.798556832923737</v>
      </c>
    </row>
    <row r="604" spans="6:14">
      <c r="F604" s="16">
        <f>Zcoupled!$F603</f>
        <v>2094</v>
      </c>
      <c r="G604" s="14">
        <f t="shared" si="72"/>
        <v>2894.45244</v>
      </c>
      <c r="H604" s="19">
        <f t="shared" si="73"/>
        <v>771.64941707284231</v>
      </c>
      <c r="I604" s="27">
        <f t="shared" si="74"/>
        <v>2.3333333333333335E-3</v>
      </c>
      <c r="J604" s="15">
        <f t="shared" si="75"/>
        <v>-0.24184194230532943</v>
      </c>
      <c r="K604" s="17">
        <f t="shared" si="76"/>
        <v>0.90714770789999999</v>
      </c>
      <c r="L604" s="17">
        <f t="shared" si="77"/>
        <v>0.66530985726799152</v>
      </c>
      <c r="M604" s="17">
        <f t="shared" si="78"/>
        <v>1.0521413328737665</v>
      </c>
      <c r="N604" s="14">
        <f t="shared" si="79"/>
        <v>89.799055395311825</v>
      </c>
    </row>
    <row r="605" spans="6:14">
      <c r="F605" s="16">
        <f>Zcoupled!$F604</f>
        <v>2097</v>
      </c>
      <c r="G605" s="14">
        <f t="shared" si="72"/>
        <v>2898.5992200000001</v>
      </c>
      <c r="H605" s="19">
        <f t="shared" si="73"/>
        <v>770.54548371508429</v>
      </c>
      <c r="I605" s="27">
        <f t="shared" si="74"/>
        <v>2.3333333333333335E-3</v>
      </c>
      <c r="J605" s="15">
        <f t="shared" si="75"/>
        <v>-0.24149595955525027</v>
      </c>
      <c r="K605" s="17">
        <f t="shared" si="76"/>
        <v>0.90844734645000003</v>
      </c>
      <c r="L605" s="17">
        <f t="shared" si="77"/>
        <v>0.66695546847242704</v>
      </c>
      <c r="M605" s="17">
        <f t="shared" si="78"/>
        <v>1.0495453341184189</v>
      </c>
      <c r="N605" s="14">
        <f t="shared" si="79"/>
        <v>89.799551197594511</v>
      </c>
    </row>
    <row r="606" spans="6:14">
      <c r="F606" s="16">
        <f>Zcoupled!$F605</f>
        <v>2100</v>
      </c>
      <c r="G606" s="14">
        <f t="shared" si="72"/>
        <v>2902.7460000000001</v>
      </c>
      <c r="H606" s="19">
        <f t="shared" si="73"/>
        <v>769.44470445263426</v>
      </c>
      <c r="I606" s="27">
        <f t="shared" si="74"/>
        <v>2.3333333333333335E-3</v>
      </c>
      <c r="J606" s="15">
        <f t="shared" si="75"/>
        <v>-0.2411509653273142</v>
      </c>
      <c r="K606" s="17">
        <f t="shared" si="76"/>
        <v>0.90974698499999984</v>
      </c>
      <c r="L606" s="17">
        <f t="shared" si="77"/>
        <v>0.66860009121043551</v>
      </c>
      <c r="M606" s="17">
        <f t="shared" si="78"/>
        <v>1.0469636621387801</v>
      </c>
      <c r="N606" s="14">
        <f t="shared" si="79"/>
        <v>89.800044263632927</v>
      </c>
    </row>
    <row r="607" spans="6:14">
      <c r="F607" s="16">
        <f>Zcoupled!$F606</f>
        <v>2103</v>
      </c>
      <c r="G607" s="14">
        <f t="shared" si="72"/>
        <v>2906.8927800000001</v>
      </c>
      <c r="H607" s="19">
        <f t="shared" si="73"/>
        <v>768.34706578722387</v>
      </c>
      <c r="I607" s="27">
        <f t="shared" si="74"/>
        <v>2.3333333333333335E-3</v>
      </c>
      <c r="J607" s="15">
        <f t="shared" si="75"/>
        <v>-0.24080695539104127</v>
      </c>
      <c r="K607" s="17">
        <f t="shared" si="76"/>
        <v>0.91104662354999999</v>
      </c>
      <c r="L607" s="17">
        <f t="shared" si="77"/>
        <v>0.67024372971201718</v>
      </c>
      <c r="M607" s="17">
        <f t="shared" si="78"/>
        <v>1.0443961934575177</v>
      </c>
      <c r="N607" s="14">
        <f t="shared" si="79"/>
        <v>89.800534617009916</v>
      </c>
    </row>
    <row r="608" spans="6:14">
      <c r="F608" s="16">
        <f>Zcoupled!$F607</f>
        <v>2106</v>
      </c>
      <c r="G608" s="14">
        <f t="shared" si="72"/>
        <v>2911.0395600000002</v>
      </c>
      <c r="H608" s="19">
        <f t="shared" si="73"/>
        <v>767.25255429749848</v>
      </c>
      <c r="I608" s="27">
        <f t="shared" si="74"/>
        <v>2.3333333333333335E-3</v>
      </c>
      <c r="J608" s="15">
        <f t="shared" si="75"/>
        <v>-0.24046392554005688</v>
      </c>
      <c r="K608" s="17">
        <f t="shared" si="76"/>
        <v>0.91234626209999992</v>
      </c>
      <c r="L608" s="17">
        <f t="shared" si="77"/>
        <v>0.67188638818307145</v>
      </c>
      <c r="M608" s="17">
        <f t="shared" si="78"/>
        <v>1.0418428060329574</v>
      </c>
      <c r="N608" s="14">
        <f t="shared" si="79"/>
        <v>89.80102228103415</v>
      </c>
    </row>
    <row r="609" spans="6:14">
      <c r="F609" s="16">
        <f>Zcoupled!$F608</f>
        <v>2109</v>
      </c>
      <c r="G609" s="14">
        <f t="shared" si="72"/>
        <v>2915.1863400000002</v>
      </c>
      <c r="H609" s="19">
        <f t="shared" si="73"/>
        <v>766.16115663846927</v>
      </c>
      <c r="I609" s="27">
        <f t="shared" si="74"/>
        <v>2.3333333333333335E-3</v>
      </c>
      <c r="J609" s="15">
        <f t="shared" si="75"/>
        <v>-0.24012187159192025</v>
      </c>
      <c r="K609" s="17">
        <f t="shared" si="76"/>
        <v>0.91364590065000006</v>
      </c>
      <c r="L609" s="17">
        <f t="shared" si="77"/>
        <v>0.67352807080557053</v>
      </c>
      <c r="M609" s="17">
        <f t="shared" si="78"/>
        <v>1.0393033792381776</v>
      </c>
      <c r="N609" s="14">
        <f t="shared" si="79"/>
        <v>89.801507278744069</v>
      </c>
    </row>
    <row r="610" spans="6:14">
      <c r="F610" s="16">
        <f>Zcoupled!$F609</f>
        <v>2112</v>
      </c>
      <c r="G610" s="14">
        <f t="shared" si="72"/>
        <v>2919.3331200000002</v>
      </c>
      <c r="H610" s="19">
        <f t="shared" si="73"/>
        <v>765.07285954097142</v>
      </c>
      <c r="I610" s="27">
        <f t="shared" si="74"/>
        <v>2.3333333333333335E-3</v>
      </c>
      <c r="J610" s="15">
        <f t="shared" si="75"/>
        <v>-0.23978078938795444</v>
      </c>
      <c r="K610" s="17">
        <f t="shared" si="76"/>
        <v>0.9149455392000001</v>
      </c>
      <c r="L610" s="17">
        <f t="shared" si="77"/>
        <v>0.67516878173772721</v>
      </c>
      <c r="M610" s="17">
        <f t="shared" si="78"/>
        <v>1.0367777938404721</v>
      </c>
      <c r="N610" s="14">
        <f t="shared" si="79"/>
        <v>89.801989632911884</v>
      </c>
    </row>
    <row r="611" spans="6:14">
      <c r="F611" s="16">
        <f>Zcoupled!$F610</f>
        <v>2115</v>
      </c>
      <c r="G611" s="14">
        <f t="shared" si="72"/>
        <v>2923.4799000000003</v>
      </c>
      <c r="H611" s="19">
        <f t="shared" si="73"/>
        <v>763.98764981112618</v>
      </c>
      <c r="I611" s="27">
        <f t="shared" si="74"/>
        <v>2.3333333333333335E-3</v>
      </c>
      <c r="J611" s="15">
        <f t="shared" si="75"/>
        <v>-0.2394406747930779</v>
      </c>
      <c r="K611" s="17">
        <f t="shared" si="76"/>
        <v>0.91624517774999992</v>
      </c>
      <c r="L611" s="17">
        <f t="shared" si="77"/>
        <v>0.67680852511416467</v>
      </c>
      <c r="M611" s="17">
        <f t="shared" si="78"/>
        <v>1.034265931981166</v>
      </c>
      <c r="N611" s="14">
        <f t="shared" si="79"/>
        <v>89.802469366047305</v>
      </c>
    </row>
    <row r="612" spans="6:14">
      <c r="F612" s="16">
        <f>Zcoupled!$F611</f>
        <v>2118</v>
      </c>
      <c r="G612" s="14">
        <f t="shared" si="72"/>
        <v>2927.6266800000003</v>
      </c>
      <c r="H612" s="19">
        <f t="shared" si="73"/>
        <v>762.90551432980726</v>
      </c>
      <c r="I612" s="27">
        <f t="shared" si="74"/>
        <v>2.3333333333333335E-3</v>
      </c>
      <c r="J612" s="15">
        <f t="shared" si="75"/>
        <v>-0.23910152369563728</v>
      </c>
      <c r="K612" s="17">
        <f t="shared" si="76"/>
        <v>0.91754481629999995</v>
      </c>
      <c r="L612" s="17">
        <f t="shared" si="77"/>
        <v>0.67844730504608342</v>
      </c>
      <c r="M612" s="17">
        <f t="shared" si="78"/>
        <v>1.0317676771557853</v>
      </c>
      <c r="N612" s="14">
        <f t="shared" si="79"/>
        <v>89.802946500401475</v>
      </c>
    </row>
    <row r="613" spans="6:14">
      <c r="F613" s="16">
        <f>Zcoupled!$F612</f>
        <v>2121</v>
      </c>
      <c r="G613" s="14">
        <f t="shared" si="72"/>
        <v>2931.7734599999999</v>
      </c>
      <c r="H613" s="19">
        <f t="shared" si="73"/>
        <v>761.82644005211307</v>
      </c>
      <c r="I613" s="27">
        <f t="shared" si="74"/>
        <v>2.3333333333333335E-3</v>
      </c>
      <c r="J613" s="15">
        <f t="shared" si="75"/>
        <v>-0.23876333200724179</v>
      </c>
      <c r="K613" s="17">
        <f t="shared" si="76"/>
        <v>0.91884445484999999</v>
      </c>
      <c r="L613" s="17">
        <f t="shared" si="77"/>
        <v>0.68008512562142642</v>
      </c>
      <c r="M613" s="17">
        <f t="shared" si="78"/>
        <v>1.029282914194567</v>
      </c>
      <c r="N613" s="14">
        <f t="shared" si="79"/>
        <v>89.803421057970553</v>
      </c>
    </row>
    <row r="614" spans="6:14">
      <c r="F614" s="16">
        <f>Zcoupled!$F613</f>
        <v>2124</v>
      </c>
      <c r="G614" s="14">
        <f t="shared" si="72"/>
        <v>2935.9202399999999</v>
      </c>
      <c r="H614" s="19">
        <f t="shared" si="73"/>
        <v>760.75041400684165</v>
      </c>
      <c r="I614" s="27">
        <f t="shared" si="74"/>
        <v>2.3333333333333335E-3</v>
      </c>
      <c r="J614" s="15">
        <f t="shared" si="75"/>
        <v>-0.23842609566259879</v>
      </c>
      <c r="K614" s="17">
        <f t="shared" si="76"/>
        <v>0.92014409340000003</v>
      </c>
      <c r="L614" s="17">
        <f t="shared" si="77"/>
        <v>0.68172199090504326</v>
      </c>
      <c r="M614" s="17">
        <f t="shared" si="78"/>
        <v>1.026811529243308</v>
      </c>
      <c r="N614" s="14">
        <f t="shared" si="79"/>
        <v>89.803893060499476</v>
      </c>
    </row>
    <row r="615" spans="6:14">
      <c r="F615" s="16">
        <f>Zcoupled!$F614</f>
        <v>2127</v>
      </c>
      <c r="G615" s="14">
        <f t="shared" si="72"/>
        <v>2940.06702</v>
      </c>
      <c r="H615" s="19">
        <f t="shared" si="73"/>
        <v>759.67742329597172</v>
      </c>
      <c r="I615" s="27">
        <f t="shared" si="74"/>
        <v>2.3333333333333335E-3</v>
      </c>
      <c r="J615" s="15">
        <f t="shared" si="75"/>
        <v>-0.23808981061935111</v>
      </c>
      <c r="K615" s="17">
        <f t="shared" si="76"/>
        <v>0.92144373194999996</v>
      </c>
      <c r="L615" s="17">
        <f t="shared" si="77"/>
        <v>0.6833579049388534</v>
      </c>
      <c r="M615" s="17">
        <f t="shared" si="78"/>
        <v>1.0243534097445404</v>
      </c>
      <c r="N615" s="14">
        <f t="shared" si="79"/>
        <v>89.80436252948553</v>
      </c>
    </row>
    <row r="616" spans="6:14">
      <c r="F616" s="16">
        <f>Zcoupled!$F615</f>
        <v>2130</v>
      </c>
      <c r="G616" s="14">
        <f t="shared" si="72"/>
        <v>2944.2138</v>
      </c>
      <c r="H616" s="19">
        <f t="shared" si="73"/>
        <v>758.60745509414642</v>
      </c>
      <c r="I616" s="27">
        <f t="shared" si="74"/>
        <v>2.3333333333333335E-3</v>
      </c>
      <c r="J616" s="15">
        <f t="shared" si="75"/>
        <v>-0.23775447285791543</v>
      </c>
      <c r="K616" s="17">
        <f t="shared" si="76"/>
        <v>0.92274337049999988</v>
      </c>
      <c r="L616" s="17">
        <f t="shared" si="77"/>
        <v>0.68499287174200763</v>
      </c>
      <c r="M616" s="17">
        <f t="shared" si="78"/>
        <v>1.0219084444190312</v>
      </c>
      <c r="N616" s="14">
        <f t="shared" si="79"/>
        <v>89.804829486181831</v>
      </c>
    </row>
    <row r="617" spans="6:14">
      <c r="F617" s="16">
        <f>Zcoupled!$F616</f>
        <v>2133</v>
      </c>
      <c r="G617" s="14">
        <f t="shared" si="72"/>
        <v>2948.36058</v>
      </c>
      <c r="H617" s="19">
        <f t="shared" si="73"/>
        <v>757.54049664816307</v>
      </c>
      <c r="I617" s="27">
        <f t="shared" si="74"/>
        <v>2.3333333333333335E-3</v>
      </c>
      <c r="J617" s="15">
        <f t="shared" si="75"/>
        <v>-0.23742007838132201</v>
      </c>
      <c r="K617" s="17">
        <f t="shared" si="76"/>
        <v>0.92404300904999992</v>
      </c>
      <c r="L617" s="17">
        <f t="shared" si="77"/>
        <v>0.68662689531104781</v>
      </c>
      <c r="M617" s="17">
        <f t="shared" si="78"/>
        <v>1.0194765232475986</v>
      </c>
      <c r="N617" s="14">
        <f t="shared" si="79"/>
        <v>89.805293951600873</v>
      </c>
    </row>
    <row r="618" spans="6:14">
      <c r="F618" s="16">
        <f>Zcoupled!$F617</f>
        <v>2136</v>
      </c>
      <c r="G618" s="14">
        <f t="shared" si="72"/>
        <v>2952.5073600000001</v>
      </c>
      <c r="H618" s="19">
        <f t="shared" si="73"/>
        <v>756.47653527646617</v>
      </c>
      <c r="I618" s="27">
        <f t="shared" si="74"/>
        <v>2.3333333333333335E-3</v>
      </c>
      <c r="J618" s="15">
        <f t="shared" si="75"/>
        <v>-0.23708662321505611</v>
      </c>
      <c r="K618" s="17">
        <f t="shared" si="76"/>
        <v>0.92534264759999996</v>
      </c>
      <c r="L618" s="17">
        <f t="shared" si="77"/>
        <v>0.68825997962006535</v>
      </c>
      <c r="M618" s="17">
        <f t="shared" si="78"/>
        <v>1.0170575374532389</v>
      </c>
      <c r="N618" s="14">
        <f t="shared" si="79"/>
        <v>89.805755946517877</v>
      </c>
    </row>
    <row r="619" spans="6:14">
      <c r="F619" s="16">
        <f>Zcoupled!$F618</f>
        <v>2139</v>
      </c>
      <c r="G619" s="14">
        <f t="shared" si="72"/>
        <v>2956.6541400000001</v>
      </c>
      <c r="H619" s="19">
        <f t="shared" si="73"/>
        <v>755.41555836864507</v>
      </c>
      <c r="I619" s="27">
        <f t="shared" si="74"/>
        <v>2.3333333333333335E-3</v>
      </c>
      <c r="J619" s="15">
        <f t="shared" si="75"/>
        <v>-0.23675410340690034</v>
      </c>
      <c r="K619" s="17">
        <f t="shared" si="76"/>
        <v>0.92664228614999999</v>
      </c>
      <c r="L619" s="17">
        <f t="shared" si="77"/>
        <v>0.68989212862085969</v>
      </c>
      <c r="M619" s="17">
        <f t="shared" si="78"/>
        <v>1.014651379483553</v>
      </c>
      <c r="N619" s="14">
        <f t="shared" si="79"/>
        <v>89.806215491474205</v>
      </c>
    </row>
    <row r="620" spans="6:14">
      <c r="F620" s="16">
        <f>Zcoupled!$F619</f>
        <v>2142</v>
      </c>
      <c r="G620" s="14">
        <f t="shared" si="72"/>
        <v>2960.8009200000001</v>
      </c>
      <c r="H620" s="19">
        <f t="shared" si="73"/>
        <v>754.3575533849355</v>
      </c>
      <c r="I620" s="27">
        <f t="shared" si="74"/>
        <v>2.3333333333333335E-3</v>
      </c>
      <c r="J620" s="15">
        <f t="shared" si="75"/>
        <v>-0.23642251502677863</v>
      </c>
      <c r="K620" s="17">
        <f t="shared" si="76"/>
        <v>0.92794192469999992</v>
      </c>
      <c r="L620" s="17">
        <f t="shared" si="77"/>
        <v>0.6915233462430932</v>
      </c>
      <c r="M620" s="17">
        <f t="shared" si="78"/>
        <v>1.0122579429934777</v>
      </c>
      <c r="N620" s="14">
        <f t="shared" si="79"/>
        <v>89.80667260678058</v>
      </c>
    </row>
    <row r="621" spans="6:14">
      <c r="F621" s="16">
        <f>Zcoupled!$F620</f>
        <v>2145</v>
      </c>
      <c r="G621" s="14">
        <f t="shared" si="72"/>
        <v>2964.9477000000002</v>
      </c>
      <c r="H621" s="19">
        <f t="shared" si="73"/>
        <v>753.30250785572582</v>
      </c>
      <c r="I621" s="27">
        <f t="shared" si="74"/>
        <v>2.3333333333333335E-3</v>
      </c>
      <c r="J621" s="15">
        <f t="shared" si="75"/>
        <v>-0.23609185416660131</v>
      </c>
      <c r="K621" s="17">
        <f t="shared" si="76"/>
        <v>0.92924156324999996</v>
      </c>
      <c r="L621" s="17">
        <f t="shared" si="77"/>
        <v>0.6931536363944466</v>
      </c>
      <c r="M621" s="17">
        <f t="shared" si="78"/>
        <v>1.0098771228283039</v>
      </c>
      <c r="N621" s="14">
        <f t="shared" si="79"/>
        <v>89.807127312520436</v>
      </c>
    </row>
    <row r="622" spans="6:14">
      <c r="F622" s="16">
        <f>Zcoupled!$F621</f>
        <v>2148</v>
      </c>
      <c r="G622" s="14">
        <f t="shared" si="72"/>
        <v>2969.0944800000002</v>
      </c>
      <c r="H622" s="19">
        <f t="shared" si="73"/>
        <v>752.2504093810669</v>
      </c>
      <c r="I622" s="27">
        <f t="shared" si="74"/>
        <v>2.3333333333333335E-3</v>
      </c>
      <c r="J622" s="15">
        <f t="shared" si="75"/>
        <v>-0.23576211694011165</v>
      </c>
      <c r="K622" s="17">
        <f t="shared" si="76"/>
        <v>0.9305412018</v>
      </c>
      <c r="L622" s="17">
        <f t="shared" si="77"/>
        <v>0.69478300296077222</v>
      </c>
      <c r="M622" s="17">
        <f t="shared" si="78"/>
        <v>1.0075088150069818</v>
      </c>
      <c r="N622" s="14">
        <f t="shared" si="79"/>
        <v>89.807579628553015</v>
      </c>
    </row>
    <row r="623" spans="6:14">
      <c r="F623" s="16">
        <f>Zcoupled!$F622</f>
        <v>2151</v>
      </c>
      <c r="G623" s="14">
        <f t="shared" si="72"/>
        <v>2973.2412600000002</v>
      </c>
      <c r="H623" s="19">
        <f t="shared" si="73"/>
        <v>751.2012456301868</v>
      </c>
      <c r="I623" s="27">
        <f t="shared" si="74"/>
        <v>2.3333333333333335E-3</v>
      </c>
      <c r="J623" s="15">
        <f t="shared" si="75"/>
        <v>-0.2354332994827335</v>
      </c>
      <c r="K623" s="17">
        <f t="shared" si="76"/>
        <v>0.93184084034999992</v>
      </c>
      <c r="L623" s="17">
        <f t="shared" si="77"/>
        <v>0.69641144980624625</v>
      </c>
      <c r="M623" s="17">
        <f t="shared" si="78"/>
        <v>1.0051529167057092</v>
      </c>
      <c r="N623" s="14">
        <f t="shared" si="79"/>
        <v>89.808029574516567</v>
      </c>
    </row>
    <row r="624" spans="6:14">
      <c r="F624" s="16">
        <f>Zcoupled!$F623</f>
        <v>2154</v>
      </c>
      <c r="G624" s="14">
        <f t="shared" si="72"/>
        <v>2977.3880400000003</v>
      </c>
      <c r="H624" s="19">
        <f t="shared" si="73"/>
        <v>750.15500434100829</v>
      </c>
      <c r="I624" s="27">
        <f t="shared" si="74"/>
        <v>2.3333333333333335E-3</v>
      </c>
      <c r="J624" s="15">
        <f t="shared" si="75"/>
        <v>-0.23510539795142052</v>
      </c>
      <c r="K624" s="17">
        <f t="shared" si="76"/>
        <v>0.93314047889999996</v>
      </c>
      <c r="L624" s="17">
        <f t="shared" si="77"/>
        <v>0.69803898077351978</v>
      </c>
      <c r="M624" s="17">
        <f t="shared" si="78"/>
        <v>1.0028093262417912</v>
      </c>
      <c r="N624" s="14">
        <f t="shared" si="79"/>
        <v>89.808477169831349</v>
      </c>
    </row>
    <row r="625" spans="6:14">
      <c r="F625" s="16">
        <f>Zcoupled!$F624</f>
        <v>2157</v>
      </c>
      <c r="G625" s="14">
        <f t="shared" si="72"/>
        <v>2981.5348200000003</v>
      </c>
      <c r="H625" s="19">
        <f t="shared" si="73"/>
        <v>749.1116733196717</v>
      </c>
      <c r="I625" s="27">
        <f t="shared" si="74"/>
        <v>2.3333333333333335E-3</v>
      </c>
      <c r="J625" s="15">
        <f t="shared" si="75"/>
        <v>-0.23477840852450615</v>
      </c>
      <c r="K625" s="17">
        <f t="shared" si="76"/>
        <v>0.93444011744999989</v>
      </c>
      <c r="L625" s="17">
        <f t="shared" si="77"/>
        <v>0.6996655996838681</v>
      </c>
      <c r="M625" s="17">
        <f t="shared" si="78"/>
        <v>1.0004779430577735</v>
      </c>
      <c r="N625" s="14">
        <f t="shared" si="79"/>
        <v>89.808922433702747</v>
      </c>
    </row>
    <row r="626" spans="6:14">
      <c r="F626" s="16">
        <f>Zcoupled!$F625</f>
        <v>2160</v>
      </c>
      <c r="G626" s="14">
        <f t="shared" si="72"/>
        <v>2985.6815999999999</v>
      </c>
      <c r="H626" s="19">
        <f t="shared" si="73"/>
        <v>748.07124044006105</v>
      </c>
      <c r="I626" s="27">
        <f t="shared" si="74"/>
        <v>2.3333333333333335E-3</v>
      </c>
      <c r="J626" s="15">
        <f t="shared" si="75"/>
        <v>-0.2344523274015555</v>
      </c>
      <c r="K626" s="17">
        <f t="shared" si="76"/>
        <v>0.93573975599999992</v>
      </c>
      <c r="L626" s="17">
        <f t="shared" si="77"/>
        <v>0.7012913103373396</v>
      </c>
      <c r="M626" s="17">
        <f t="shared" si="78"/>
        <v>0.99815866770583761</v>
      </c>
      <c r="N626" s="14">
        <f t="shared" si="79"/>
        <v>89.809365385124238</v>
      </c>
    </row>
    <row r="627" spans="6:14">
      <c r="F627" s="16">
        <f>Zcoupled!$F626</f>
        <v>2163</v>
      </c>
      <c r="G627" s="14">
        <f t="shared" si="72"/>
        <v>2989.8283799999999</v>
      </c>
      <c r="H627" s="19">
        <f t="shared" si="73"/>
        <v>747.03369364333412</v>
      </c>
      <c r="I627" s="27">
        <f t="shared" si="74"/>
        <v>2.3333333333333335E-3</v>
      </c>
      <c r="J627" s="15">
        <f t="shared" si="75"/>
        <v>-0.23412715080321769</v>
      </c>
      <c r="K627" s="17">
        <f t="shared" si="76"/>
        <v>0.93703939455000007</v>
      </c>
      <c r="L627" s="17">
        <f t="shared" si="77"/>
        <v>0.70291611651290264</v>
      </c>
      <c r="M627" s="17">
        <f t="shared" si="78"/>
        <v>0.99585140183245602</v>
      </c>
      <c r="N627" s="14">
        <f t="shared" si="79"/>
        <v>89.80980604288024</v>
      </c>
    </row>
    <row r="628" spans="6:14">
      <c r="F628" s="16">
        <f>Zcoupled!$F627</f>
        <v>2166</v>
      </c>
      <c r="G628" s="14">
        <f t="shared" si="72"/>
        <v>2993.97516</v>
      </c>
      <c r="H628" s="19">
        <f t="shared" si="73"/>
        <v>745.99902093745686</v>
      </c>
      <c r="I628" s="27">
        <f t="shared" si="74"/>
        <v>2.3333333333333335E-3</v>
      </c>
      <c r="J628" s="15">
        <f t="shared" si="75"/>
        <v>-0.23380287497108027</v>
      </c>
      <c r="K628" s="17">
        <f t="shared" si="76"/>
        <v>0.93833903310000011</v>
      </c>
      <c r="L628" s="17">
        <f t="shared" si="77"/>
        <v>0.704540021968591</v>
      </c>
      <c r="M628" s="17">
        <f t="shared" si="78"/>
        <v>0.99355604816330312</v>
      </c>
      <c r="N628" s="14">
        <f t="shared" si="79"/>
        <v>89.810244425549072</v>
      </c>
    </row>
    <row r="629" spans="6:14">
      <c r="F629" s="16">
        <f>Zcoupled!$F628</f>
        <v>2169</v>
      </c>
      <c r="G629" s="14">
        <f t="shared" si="72"/>
        <v>2998.12194</v>
      </c>
      <c r="H629" s="19">
        <f t="shared" si="73"/>
        <v>744.96721039674128</v>
      </c>
      <c r="I629" s="27">
        <f t="shared" si="74"/>
        <v>2.3333333333333335E-3</v>
      </c>
      <c r="J629" s="15">
        <f t="shared" si="75"/>
        <v>-0.23347949616752411</v>
      </c>
      <c r="K629" s="17">
        <f t="shared" si="76"/>
        <v>0.93963867164999992</v>
      </c>
      <c r="L629" s="17">
        <f t="shared" si="77"/>
        <v>0.70616303044164996</v>
      </c>
      <c r="M629" s="17">
        <f t="shared" si="78"/>
        <v>0.99127251048841303</v>
      </c>
      <c r="N629" s="14">
        <f t="shared" si="79"/>
        <v>89.810680551505826</v>
      </c>
    </row>
    <row r="630" spans="6:14">
      <c r="F630" s="16">
        <f>Zcoupled!$F629</f>
        <v>2172</v>
      </c>
      <c r="G630" s="14">
        <f t="shared" si="72"/>
        <v>3002.26872</v>
      </c>
      <c r="H630" s="19">
        <f t="shared" si="73"/>
        <v>743.93825016138669</v>
      </c>
      <c r="I630" s="27">
        <f t="shared" si="74"/>
        <v>2.3333333333333335E-3</v>
      </c>
      <c r="J630" s="15">
        <f t="shared" si="75"/>
        <v>-0.23315701067558003</v>
      </c>
      <c r="K630" s="17">
        <f t="shared" si="76"/>
        <v>0.94093831019999996</v>
      </c>
      <c r="L630" s="17">
        <f t="shared" si="77"/>
        <v>0.70778514564867845</v>
      </c>
      <c r="M630" s="17">
        <f t="shared" si="78"/>
        <v>0.98900069364758514</v>
      </c>
      <c r="N630" s="14">
        <f t="shared" si="79"/>
        <v>89.811114438925017</v>
      </c>
    </row>
    <row r="631" spans="6:14">
      <c r="F631" s="16">
        <f>Zcoupled!$F630</f>
        <v>2175</v>
      </c>
      <c r="G631" s="14">
        <f t="shared" si="72"/>
        <v>3006.4155000000001</v>
      </c>
      <c r="H631" s="19">
        <f t="shared" si="73"/>
        <v>742.91212843702613</v>
      </c>
      <c r="I631" s="27">
        <f t="shared" si="74"/>
        <v>2.3333333333333335E-3</v>
      </c>
      <c r="J631" s="15">
        <f t="shared" si="75"/>
        <v>-0.23283541479878611</v>
      </c>
      <c r="K631" s="17">
        <f t="shared" si="76"/>
        <v>0.94223794875</v>
      </c>
      <c r="L631" s="17">
        <f t="shared" si="77"/>
        <v>0.70940637128577266</v>
      </c>
      <c r="M631" s="17">
        <f t="shared" si="78"/>
        <v>0.9867405035160256</v>
      </c>
      <c r="N631" s="14">
        <f t="shared" si="79"/>
        <v>89.811546105783478</v>
      </c>
    </row>
    <row r="632" spans="6:14">
      <c r="F632" s="16">
        <f>Zcoupled!$F631</f>
        <v>2178</v>
      </c>
      <c r="G632" s="14">
        <f t="shared" si="72"/>
        <v>3010.5622800000001</v>
      </c>
      <c r="H632" s="19">
        <f t="shared" si="73"/>
        <v>741.88883349427533</v>
      </c>
      <c r="I632" s="27">
        <f t="shared" si="74"/>
        <v>2.3333333333333335E-3</v>
      </c>
      <c r="J632" s="15">
        <f t="shared" si="75"/>
        <v>-0.23251470486104675</v>
      </c>
      <c r="K632" s="17">
        <f t="shared" si="76"/>
        <v>0.94353758730000004</v>
      </c>
      <c r="L632" s="17">
        <f t="shared" si="77"/>
        <v>0.71102671102866588</v>
      </c>
      <c r="M632" s="17">
        <f t="shared" si="78"/>
        <v>0.98449184699023029</v>
      </c>
      <c r="N632" s="14">
        <f t="shared" si="79"/>
        <v>89.811975569862923</v>
      </c>
    </row>
    <row r="633" spans="6:14">
      <c r="F633" s="16">
        <f>Zcoupled!$F632</f>
        <v>2181</v>
      </c>
      <c r="G633" s="14">
        <f t="shared" si="72"/>
        <v>3014.7090600000001</v>
      </c>
      <c r="H633" s="19">
        <f t="shared" si="73"/>
        <v>740.86835366828609</v>
      </c>
      <c r="I633" s="27">
        <f t="shared" si="74"/>
        <v>2.3333333333333335E-3</v>
      </c>
      <c r="J633" s="15">
        <f t="shared" si="75"/>
        <v>-0.23219487720649234</v>
      </c>
      <c r="K633" s="17">
        <f t="shared" si="76"/>
        <v>0.94483722584999985</v>
      </c>
      <c r="L633" s="17">
        <f t="shared" si="77"/>
        <v>0.71264616853286944</v>
      </c>
      <c r="M633" s="17">
        <f t="shared" si="78"/>
        <v>0.98225463197409146</v>
      </c>
      <c r="N633" s="14">
        <f t="shared" si="79"/>
        <v>89.812402848752711</v>
      </c>
    </row>
    <row r="634" spans="6:14">
      <c r="F634" s="16">
        <f>Zcoupled!$F633</f>
        <v>2184</v>
      </c>
      <c r="G634" s="14">
        <f t="shared" si="72"/>
        <v>3018.8558400000002</v>
      </c>
      <c r="H634" s="19">
        <f t="shared" si="73"/>
        <v>739.85067735830216</v>
      </c>
      <c r="I634" s="27">
        <f t="shared" si="74"/>
        <v>2.3333333333333335E-3</v>
      </c>
      <c r="J634" s="15">
        <f t="shared" si="75"/>
        <v>-0.23187592819934058</v>
      </c>
      <c r="K634" s="17">
        <f t="shared" si="76"/>
        <v>0.94613686439999989</v>
      </c>
      <c r="L634" s="17">
        <f t="shared" si="77"/>
        <v>0.71426474743381163</v>
      </c>
      <c r="M634" s="17">
        <f t="shared" si="78"/>
        <v>0.98002876736523592</v>
      </c>
      <c r="N634" s="14">
        <f t="shared" si="79"/>
        <v>89.812827959852385</v>
      </c>
    </row>
    <row r="635" spans="6:14">
      <c r="F635" s="16">
        <f>Zcoupled!$F634</f>
        <v>2187</v>
      </c>
      <c r="G635" s="14">
        <f t="shared" si="72"/>
        <v>3023.0026200000002</v>
      </c>
      <c r="H635" s="19">
        <f t="shared" si="73"/>
        <v>738.8357930272208</v>
      </c>
      <c r="I635" s="27">
        <f t="shared" si="74"/>
        <v>2.3333333333333335E-3</v>
      </c>
      <c r="J635" s="15">
        <f t="shared" si="75"/>
        <v>-0.23155785422375849</v>
      </c>
      <c r="K635" s="17">
        <f t="shared" si="76"/>
        <v>0.94743650294999993</v>
      </c>
      <c r="L635" s="17">
        <f t="shared" si="77"/>
        <v>0.71588245134697481</v>
      </c>
      <c r="M635" s="17">
        <f t="shared" si="78"/>
        <v>0.97781416304158453</v>
      </c>
      <c r="N635" s="14">
        <f t="shared" si="79"/>
        <v>89.813250920374287</v>
      </c>
    </row>
    <row r="636" spans="6:14">
      <c r="F636" s="16">
        <f>Zcoupled!$F635</f>
        <v>2190</v>
      </c>
      <c r="G636" s="14">
        <f t="shared" si="72"/>
        <v>3027.1494000000002</v>
      </c>
      <c r="H636" s="19">
        <f t="shared" si="73"/>
        <v>737.82368920115607</v>
      </c>
      <c r="I636" s="27">
        <f t="shared" si="74"/>
        <v>2.3333333333333335E-3</v>
      </c>
      <c r="J636" s="15">
        <f t="shared" si="75"/>
        <v>-0.23124065168372593</v>
      </c>
      <c r="K636" s="17">
        <f t="shared" si="76"/>
        <v>0.94873614149999996</v>
      </c>
      <c r="L636" s="17">
        <f t="shared" si="77"/>
        <v>0.71749928386803241</v>
      </c>
      <c r="M636" s="17">
        <f t="shared" si="78"/>
        <v>0.97561072984812758</v>
      </c>
      <c r="N636" s="14">
        <f t="shared" si="79"/>
        <v>89.813671747346007</v>
      </c>
    </row>
    <row r="637" spans="6:14">
      <c r="F637" s="16">
        <f>Zcoupled!$F636</f>
        <v>2193</v>
      </c>
      <c r="G637" s="14">
        <f t="shared" si="72"/>
        <v>3031.2961800000003</v>
      </c>
      <c r="H637" s="19">
        <f t="shared" si="73"/>
        <v>736.81435446900673</v>
      </c>
      <c r="I637" s="27">
        <f t="shared" si="74"/>
        <v>2.3333333333333335E-3</v>
      </c>
      <c r="J637" s="15">
        <f t="shared" si="75"/>
        <v>-0.23092431700290003</v>
      </c>
      <c r="K637" s="17">
        <f t="shared" si="76"/>
        <v>0.95003578005</v>
      </c>
      <c r="L637" s="17">
        <f t="shared" si="77"/>
        <v>0.71911524857298426</v>
      </c>
      <c r="M637" s="17">
        <f t="shared" si="78"/>
        <v>0.97341837958391697</v>
      </c>
      <c r="N637" s="14">
        <f t="shared" si="79"/>
        <v>89.814090457612977</v>
      </c>
    </row>
    <row r="638" spans="6:14">
      <c r="F638" s="16">
        <f>Zcoupled!$F637</f>
        <v>2196</v>
      </c>
      <c r="G638" s="14">
        <f t="shared" si="72"/>
        <v>3035.4429600000003</v>
      </c>
      <c r="H638" s="19">
        <f t="shared" si="73"/>
        <v>735.80777748202729</v>
      </c>
      <c r="I638" s="27">
        <f t="shared" si="74"/>
        <v>2.3333333333333335E-3</v>
      </c>
      <c r="J638" s="15">
        <f t="shared" si="75"/>
        <v>-0.23060884662448078</v>
      </c>
      <c r="K638" s="17">
        <f t="shared" si="76"/>
        <v>0.95133541859999993</v>
      </c>
      <c r="L638" s="17">
        <f t="shared" si="77"/>
        <v>0.72073034901829103</v>
      </c>
      <c r="M638" s="17">
        <f t="shared" si="78"/>
        <v>0.97123702498926556</v>
      </c>
      <c r="N638" s="14">
        <f t="shared" si="79"/>
        <v>89.814507067840808</v>
      </c>
    </row>
    <row r="639" spans="6:14">
      <c r="F639" s="16">
        <f>Zcoupled!$F638</f>
        <v>2199</v>
      </c>
      <c r="G639" s="14">
        <f t="shared" si="72"/>
        <v>3039.5897399999999</v>
      </c>
      <c r="H639" s="19">
        <f t="shared" si="73"/>
        <v>734.80394695340237</v>
      </c>
      <c r="I639" s="27">
        <f t="shared" si="74"/>
        <v>2.3333333333333335E-3</v>
      </c>
      <c r="J639" s="15">
        <f t="shared" si="75"/>
        <v>-0.23029423701107771</v>
      </c>
      <c r="K639" s="17">
        <f t="shared" si="76"/>
        <v>0.95263505714999996</v>
      </c>
      <c r="L639" s="17">
        <f t="shared" si="77"/>
        <v>0.7223445887410076</v>
      </c>
      <c r="M639" s="17">
        <f t="shared" si="78"/>
        <v>0.96906657973315413</v>
      </c>
      <c r="N639" s="14">
        <f t="shared" si="79"/>
        <v>89.814921594517784</v>
      </c>
    </row>
    <row r="640" spans="6:14">
      <c r="F640" s="16">
        <f>Zcoupled!$F639</f>
        <v>2202</v>
      </c>
      <c r="G640" s="14">
        <f t="shared" si="72"/>
        <v>3043.7365199999999</v>
      </c>
      <c r="H640" s="19">
        <f t="shared" si="73"/>
        <v>733.8028516578255</v>
      </c>
      <c r="I640" s="27">
        <f t="shared" si="74"/>
        <v>2.3333333333333335E-3</v>
      </c>
      <c r="J640" s="15">
        <f t="shared" si="75"/>
        <v>-0.2299804846445776</v>
      </c>
      <c r="K640" s="17">
        <f t="shared" si="76"/>
        <v>0.9539346957</v>
      </c>
      <c r="L640" s="17">
        <f t="shared" si="77"/>
        <v>0.7239579712589147</v>
      </c>
      <c r="M640" s="17">
        <f t="shared" si="78"/>
        <v>0.96690695840084018</v>
      </c>
      <c r="N640" s="14">
        <f t="shared" si="79"/>
        <v>89.815334053957159</v>
      </c>
    </row>
    <row r="641" spans="6:14">
      <c r="F641" s="16">
        <f>Zcoupled!$F640</f>
        <v>2205</v>
      </c>
      <c r="G641" s="14">
        <f t="shared" si="72"/>
        <v>3047.8833</v>
      </c>
      <c r="H641" s="19">
        <f t="shared" si="73"/>
        <v>732.80448043108015</v>
      </c>
      <c r="I641" s="27">
        <f t="shared" si="74"/>
        <v>2.3333333333333335E-3</v>
      </c>
      <c r="J641" s="15">
        <f t="shared" si="75"/>
        <v>-0.22966758602601353</v>
      </c>
      <c r="K641" s="17">
        <f t="shared" si="76"/>
        <v>0.95523433425000004</v>
      </c>
      <c r="L641" s="17">
        <f t="shared" si="77"/>
        <v>0.72557050007065071</v>
      </c>
      <c r="M641" s="17">
        <f t="shared" si="78"/>
        <v>0.9647580764816639</v>
      </c>
      <c r="N641" s="14">
        <f t="shared" si="79"/>
        <v>89.815744462299534</v>
      </c>
    </row>
    <row r="642" spans="6:14">
      <c r="F642" s="16">
        <f>Zcoupled!$F641</f>
        <v>2208</v>
      </c>
      <c r="G642" s="14">
        <f t="shared" si="72"/>
        <v>3052.03008</v>
      </c>
      <c r="H642" s="19">
        <f t="shared" si="73"/>
        <v>731.80882216962493</v>
      </c>
      <c r="I642" s="27">
        <f t="shared" si="74"/>
        <v>2.3333333333333335E-3</v>
      </c>
      <c r="J642" s="15">
        <f t="shared" si="75"/>
        <v>-0.22935553767543471</v>
      </c>
      <c r="K642" s="17">
        <f t="shared" si="76"/>
        <v>0.95653397279999997</v>
      </c>
      <c r="L642" s="17">
        <f t="shared" si="77"/>
        <v>0.72718217865584134</v>
      </c>
      <c r="M642" s="17">
        <f t="shared" si="78"/>
        <v>0.96261985035705055</v>
      </c>
      <c r="N642" s="14">
        <f t="shared" si="79"/>
        <v>89.81615283551514</v>
      </c>
    </row>
    <row r="643" spans="6:14">
      <c r="F643" s="16">
        <f>Zcoupled!$F642</f>
        <v>2211</v>
      </c>
      <c r="G643" s="14">
        <f t="shared" si="72"/>
        <v>3056.17686</v>
      </c>
      <c r="H643" s="19">
        <f t="shared" si="73"/>
        <v>730.81586583018179</v>
      </c>
      <c r="I643" s="27">
        <f t="shared" si="74"/>
        <v>2.3333333333333335E-3</v>
      </c>
      <c r="J643" s="15">
        <f t="shared" si="75"/>
        <v>-0.22904433613177741</v>
      </c>
      <c r="K643" s="17">
        <f t="shared" si="76"/>
        <v>0.95783361134999989</v>
      </c>
      <c r="L643" s="17">
        <f t="shared" si="77"/>
        <v>0.72879301047522849</v>
      </c>
      <c r="M643" s="17">
        <f t="shared" si="78"/>
        <v>0.96049219728870172</v>
      </c>
      <c r="N643" s="14">
        <f t="shared" si="79"/>
        <v>89.816559189406036</v>
      </c>
    </row>
    <row r="644" spans="6:14">
      <c r="F644" s="16">
        <f>Zcoupled!$F643</f>
        <v>2214</v>
      </c>
      <c r="G644" s="14">
        <f t="shared" si="72"/>
        <v>3060.3236400000001</v>
      </c>
      <c r="H644" s="19">
        <f t="shared" si="73"/>
        <v>729.82560042932778</v>
      </c>
      <c r="I644" s="27">
        <f t="shared" si="74"/>
        <v>2.3333333333333335E-3</v>
      </c>
      <c r="J644" s="15">
        <f t="shared" si="75"/>
        <v>-0.22873397795273703</v>
      </c>
      <c r="K644" s="17">
        <f t="shared" si="76"/>
        <v>0.95913324990000004</v>
      </c>
      <c r="L644" s="17">
        <f t="shared" si="77"/>
        <v>0.73040299897079841</v>
      </c>
      <c r="M644" s="17">
        <f t="shared" si="78"/>
        <v>0.95837503540697544</v>
      </c>
      <c r="N644" s="14">
        <f t="shared" si="79"/>
        <v>89.816963539608423</v>
      </c>
    </row>
    <row r="645" spans="6:14">
      <c r="F645" s="16">
        <f>Zcoupled!$F644</f>
        <v>2217</v>
      </c>
      <c r="G645" s="14">
        <f t="shared" si="72"/>
        <v>3064.4704200000001</v>
      </c>
      <c r="H645" s="19">
        <f t="shared" si="73"/>
        <v>728.83801504309054</v>
      </c>
      <c r="I645" s="27">
        <f t="shared" si="74"/>
        <v>2.3333333333333335E-3</v>
      </c>
      <c r="J645" s="15">
        <f t="shared" si="75"/>
        <v>-0.22842445971464131</v>
      </c>
      <c r="K645" s="17">
        <f t="shared" si="76"/>
        <v>0.96043288844999997</v>
      </c>
      <c r="L645" s="17">
        <f t="shared" si="77"/>
        <v>0.73201214756590827</v>
      </c>
      <c r="M645" s="17">
        <f t="shared" si="78"/>
        <v>0.95626828369945049</v>
      </c>
      <c r="N645" s="14">
        <f t="shared" si="79"/>
        <v>89.817365901594798</v>
      </c>
    </row>
    <row r="646" spans="6:14">
      <c r="F646" s="16">
        <f>Zcoupled!$F645</f>
        <v>2220</v>
      </c>
      <c r="G646" s="14">
        <f t="shared" ref="G646:G700" si="80">6.283*(F646*1000)*($C$4/1000000)</f>
        <v>3068.6172000000001</v>
      </c>
      <c r="H646" s="19">
        <f t="shared" ref="H646:H700" si="81">1/(6.283*(F646*1000)*($C$5/1000000000000))</f>
        <v>727.85309880654574</v>
      </c>
      <c r="I646" s="27">
        <f t="shared" ref="I646:I700" si="82">1000*C$6/(C$3*1000)</f>
        <v>2.3333333333333335E-3</v>
      </c>
      <c r="J646" s="15">
        <f t="shared" ref="J646:J700" si="83">1000*C$6/-G646</f>
        <v>-0.22811577801232424</v>
      </c>
      <c r="K646" s="17">
        <f t="shared" ref="K646:K700" si="84">1000*C$6/H646</f>
        <v>0.96173252700000011</v>
      </c>
      <c r="L646" s="17">
        <f t="shared" ref="L646:L700" si="85">SQRT(I646^2+(J646+K646)^2)</f>
        <v>0.73362045966541256</v>
      </c>
      <c r="M646" s="17">
        <f t="shared" ref="M646:M700" si="86">1000*C$6/(L646*1000)</f>
        <v>0.9541718619996693</v>
      </c>
      <c r="N646" s="14">
        <f t="shared" ref="N646:N700" si="87">DEGREES(ATAN((J646+K646)/I646))</f>
        <v>89.817766290676033</v>
      </c>
    </row>
    <row r="647" spans="6:14">
      <c r="F647" s="16">
        <f>Zcoupled!$F646</f>
        <v>2223</v>
      </c>
      <c r="G647" s="14">
        <f t="shared" si="80"/>
        <v>3072.7639800000002</v>
      </c>
      <c r="H647" s="19">
        <f t="shared" si="81"/>
        <v>726.87084091341967</v>
      </c>
      <c r="I647" s="27">
        <f t="shared" si="82"/>
        <v>2.3333333333333335E-3</v>
      </c>
      <c r="J647" s="15">
        <f t="shared" si="83"/>
        <v>-0.22780792945900127</v>
      </c>
      <c r="K647" s="17">
        <f t="shared" si="84"/>
        <v>0.96303216554999993</v>
      </c>
      <c r="L647" s="17">
        <f t="shared" si="85"/>
        <v>0.73522793865578639</v>
      </c>
      <c r="M647" s="17">
        <f t="shared" si="86"/>
        <v>0.95208569097606188</v>
      </c>
      <c r="N647" s="14">
        <f t="shared" si="87"/>
        <v>89.818164722003544</v>
      </c>
    </row>
    <row r="648" spans="6:14">
      <c r="F648" s="16">
        <f>Zcoupled!$F647</f>
        <v>2226</v>
      </c>
      <c r="G648" s="14">
        <f t="shared" si="80"/>
        <v>3076.9107600000002</v>
      </c>
      <c r="H648" s="19">
        <f t="shared" si="81"/>
        <v>725.89123061569262</v>
      </c>
      <c r="I648" s="27">
        <f t="shared" si="82"/>
        <v>2.3333333333333335E-3</v>
      </c>
      <c r="J648" s="15">
        <f t="shared" si="83"/>
        <v>-0.22750091068614547</v>
      </c>
      <c r="K648" s="17">
        <f t="shared" si="84"/>
        <v>0.96433180409999997</v>
      </c>
      <c r="L648" s="17">
        <f t="shared" si="85"/>
        <v>0.73683458790525258</v>
      </c>
      <c r="M648" s="17">
        <f t="shared" si="86"/>
        <v>0.95000969212103681</v>
      </c>
      <c r="N648" s="14">
        <f t="shared" si="87"/>
        <v>89.81856121057146</v>
      </c>
    </row>
    <row r="649" spans="6:14">
      <c r="F649" s="16">
        <f>Zcoupled!$F648</f>
        <v>2229</v>
      </c>
      <c r="G649" s="14">
        <f t="shared" si="80"/>
        <v>3081.0575400000002</v>
      </c>
      <c r="H649" s="19">
        <f t="shared" si="81"/>
        <v>724.91425722320855</v>
      </c>
      <c r="I649" s="27">
        <f t="shared" si="82"/>
        <v>2.3333333333333335E-3</v>
      </c>
      <c r="J649" s="15">
        <f t="shared" si="83"/>
        <v>-0.22719471834336463</v>
      </c>
      <c r="K649" s="17">
        <f t="shared" si="84"/>
        <v>0.96563144264999989</v>
      </c>
      <c r="L649" s="17">
        <f t="shared" si="85"/>
        <v>0.73844041076390043</v>
      </c>
      <c r="M649" s="17">
        <f t="shared" si="86"/>
        <v>0.9479437877402529</v>
      </c>
      <c r="N649" s="14">
        <f t="shared" si="87"/>
        <v>89.818955771218469</v>
      </c>
    </row>
    <row r="650" spans="6:14">
      <c r="F650" s="16">
        <f>Zcoupled!$F649</f>
        <v>2232</v>
      </c>
      <c r="G650" s="14">
        <f t="shared" si="80"/>
        <v>3085.2043200000003</v>
      </c>
      <c r="H650" s="19">
        <f t="shared" si="81"/>
        <v>723.93991010328477</v>
      </c>
      <c r="I650" s="27">
        <f t="shared" si="82"/>
        <v>2.3333333333333335E-3</v>
      </c>
      <c r="J650" s="15">
        <f t="shared" si="83"/>
        <v>-0.22688934909827949</v>
      </c>
      <c r="K650" s="17">
        <f t="shared" si="84"/>
        <v>0.96693108120000004</v>
      </c>
      <c r="L650" s="17">
        <f t="shared" si="85"/>
        <v>0.74004541056381068</v>
      </c>
      <c r="M650" s="17">
        <f t="shared" si="86"/>
        <v>0.94588790094204933</v>
      </c>
      <c r="N650" s="14">
        <f t="shared" si="87"/>
        <v>89.819348418630042</v>
      </c>
    </row>
    <row r="651" spans="6:14">
      <c r="F651" s="16">
        <f>Zcoupled!$F650</f>
        <v>2235</v>
      </c>
      <c r="G651" s="14">
        <f t="shared" si="80"/>
        <v>3089.3511000000003</v>
      </c>
      <c r="H651" s="19">
        <f t="shared" si="81"/>
        <v>722.96817868032747</v>
      </c>
      <c r="I651" s="27">
        <f t="shared" si="82"/>
        <v>2.3333333333333335E-3</v>
      </c>
      <c r="J651" s="15">
        <f t="shared" si="83"/>
        <v>-0.22658479963640257</v>
      </c>
      <c r="K651" s="17">
        <f t="shared" si="84"/>
        <v>0.96823071974999986</v>
      </c>
      <c r="L651" s="17">
        <f t="shared" si="85"/>
        <v>0.74164959061917424</v>
      </c>
      <c r="M651" s="17">
        <f t="shared" si="86"/>
        <v>0.94384195562704676</v>
      </c>
      <c r="N651" s="14">
        <f t="shared" si="87"/>
        <v>89.819739167340316</v>
      </c>
    </row>
    <row r="652" spans="6:14">
      <c r="F652" s="16">
        <f>Zcoupled!$F651</f>
        <v>2238</v>
      </c>
      <c r="G652" s="14">
        <f t="shared" si="80"/>
        <v>3093.4978799999999</v>
      </c>
      <c r="H652" s="19">
        <f t="shared" si="81"/>
        <v>721.99905243544765</v>
      </c>
      <c r="I652" s="27">
        <f t="shared" si="82"/>
        <v>2.3333333333333335E-3</v>
      </c>
      <c r="J652" s="15">
        <f t="shared" si="83"/>
        <v>-0.22628106666101869</v>
      </c>
      <c r="K652" s="17">
        <f t="shared" si="84"/>
        <v>0.96953035829999989</v>
      </c>
      <c r="L652" s="17">
        <f t="shared" si="85"/>
        <v>0.74325295422641391</v>
      </c>
      <c r="M652" s="17">
        <f t="shared" si="86"/>
        <v>0.94180587647790515</v>
      </c>
      <c r="N652" s="14">
        <f t="shared" si="87"/>
        <v>89.820128031734029</v>
      </c>
    </row>
    <row r="653" spans="6:14">
      <c r="F653" s="16">
        <f>Zcoupled!$F652</f>
        <v>2241</v>
      </c>
      <c r="G653" s="14">
        <f t="shared" si="80"/>
        <v>3097.6446599999999</v>
      </c>
      <c r="H653" s="19">
        <f t="shared" si="81"/>
        <v>721.03252090608294</v>
      </c>
      <c r="I653" s="27">
        <f t="shared" si="82"/>
        <v>2.3333333333333335E-3</v>
      </c>
      <c r="J653" s="15">
        <f t="shared" si="83"/>
        <v>-0.22597814689306553</v>
      </c>
      <c r="K653" s="17">
        <f t="shared" si="84"/>
        <v>0.97082999684999993</v>
      </c>
      <c r="L653" s="17">
        <f t="shared" si="85"/>
        <v>0.74485550466430195</v>
      </c>
      <c r="M653" s="17">
        <f t="shared" si="86"/>
        <v>0.93977958894924485</v>
      </c>
      <c r="N653" s="14">
        <f t="shared" si="87"/>
        <v>89.820515026048525</v>
      </c>
    </row>
    <row r="654" spans="6:14">
      <c r="F654" s="16">
        <f>Zcoupled!$F653</f>
        <v>2244</v>
      </c>
      <c r="G654" s="14">
        <f t="shared" si="80"/>
        <v>3101.79144</v>
      </c>
      <c r="H654" s="19">
        <f t="shared" si="81"/>
        <v>720.06857368562021</v>
      </c>
      <c r="I654" s="27">
        <f t="shared" si="82"/>
        <v>2.3333333333333335E-3</v>
      </c>
      <c r="J654" s="15">
        <f t="shared" si="83"/>
        <v>-0.22567603707101597</v>
      </c>
      <c r="K654" s="17">
        <f t="shared" si="84"/>
        <v>0.97212963539999997</v>
      </c>
      <c r="L654" s="17">
        <f t="shared" si="85"/>
        <v>0.74645724519407841</v>
      </c>
      <c r="M654" s="17">
        <f t="shared" si="86"/>
        <v>0.9377630192577211</v>
      </c>
      <c r="N654" s="14">
        <f t="shared" si="87"/>
        <v>89.820900164375587</v>
      </c>
    </row>
    <row r="655" spans="6:14">
      <c r="F655" s="16">
        <f>Zcoupled!$F654</f>
        <v>2247</v>
      </c>
      <c r="G655" s="14">
        <f t="shared" si="80"/>
        <v>3105.93822</v>
      </c>
      <c r="H655" s="19">
        <f t="shared" si="81"/>
        <v>719.10720042302262</v>
      </c>
      <c r="I655" s="27">
        <f t="shared" si="82"/>
        <v>2.3333333333333335E-3</v>
      </c>
      <c r="J655" s="15">
        <f t="shared" si="83"/>
        <v>-0.22537473395076094</v>
      </c>
      <c r="K655" s="17">
        <f t="shared" si="84"/>
        <v>0.9734292739499999</v>
      </c>
      <c r="L655" s="17">
        <f t="shared" si="85"/>
        <v>0.74805817905956851</v>
      </c>
      <c r="M655" s="17">
        <f t="shared" si="86"/>
        <v>0.93575609437225127</v>
      </c>
      <c r="N655" s="14">
        <f t="shared" si="87"/>
        <v>89.821283460663324</v>
      </c>
    </row>
    <row r="656" spans="6:14">
      <c r="F656" s="16">
        <f>Zcoupled!$F655</f>
        <v>2250</v>
      </c>
      <c r="G656" s="14">
        <f t="shared" si="80"/>
        <v>3110.085</v>
      </c>
      <c r="H656" s="19">
        <f t="shared" si="81"/>
        <v>718.14839082245862</v>
      </c>
      <c r="I656" s="27">
        <f t="shared" si="82"/>
        <v>2.3333333333333335E-3</v>
      </c>
      <c r="J656" s="15">
        <f t="shared" si="83"/>
        <v>-0.22507423430549325</v>
      </c>
      <c r="K656" s="17">
        <f t="shared" si="84"/>
        <v>0.97472891249999993</v>
      </c>
      <c r="L656" s="17">
        <f t="shared" si="85"/>
        <v>0.74965830948729817</v>
      </c>
      <c r="M656" s="17">
        <f t="shared" si="86"/>
        <v>0.93375874200439368</v>
      </c>
      <c r="N656" s="14">
        <f t="shared" si="87"/>
        <v>89.821664928718022</v>
      </c>
    </row>
    <row r="657" spans="6:14">
      <c r="F657" s="16">
        <f>Zcoupled!$F656</f>
        <v>2253</v>
      </c>
      <c r="G657" s="14">
        <f t="shared" si="80"/>
        <v>3114.2317800000001</v>
      </c>
      <c r="H657" s="19">
        <f t="shared" si="81"/>
        <v>717.19213464293466</v>
      </c>
      <c r="I657" s="27">
        <f t="shared" si="82"/>
        <v>2.3333333333333335E-3</v>
      </c>
      <c r="J657" s="15">
        <f t="shared" si="83"/>
        <v>-0.22477453492559246</v>
      </c>
      <c r="K657" s="17">
        <f t="shared" si="84"/>
        <v>0.97602855104999997</v>
      </c>
      <c r="L657" s="17">
        <f t="shared" si="85"/>
        <v>0.75125763968660964</v>
      </c>
      <c r="M657" s="17">
        <f t="shared" si="86"/>
        <v>0.93177089059887364</v>
      </c>
      <c r="N657" s="14">
        <f t="shared" si="87"/>
        <v>89.822044582205905</v>
      </c>
    </row>
    <row r="658" spans="6:14">
      <c r="F658" s="16">
        <f>Zcoupled!$F657</f>
        <v>2256</v>
      </c>
      <c r="G658" s="14">
        <f t="shared" si="80"/>
        <v>3118.3785600000001</v>
      </c>
      <c r="H658" s="19">
        <f t="shared" si="81"/>
        <v>716.23842169793079</v>
      </c>
      <c r="I658" s="27">
        <f t="shared" si="82"/>
        <v>2.3333333333333335E-3</v>
      </c>
      <c r="J658" s="15">
        <f t="shared" si="83"/>
        <v>-0.22447563261851056</v>
      </c>
      <c r="K658" s="17">
        <f t="shared" si="84"/>
        <v>0.9773281895999999</v>
      </c>
      <c r="L658" s="17">
        <f t="shared" si="85"/>
        <v>0.75285617284977557</v>
      </c>
      <c r="M658" s="17">
        <f t="shared" si="86"/>
        <v>0.92979246932425363</v>
      </c>
      <c r="N658" s="14">
        <f t="shared" si="87"/>
        <v>89.822422434654996</v>
      </c>
    </row>
    <row r="659" spans="6:14">
      <c r="F659" s="16">
        <f>Zcoupled!$F658</f>
        <v>2259</v>
      </c>
      <c r="G659" s="14">
        <f t="shared" si="80"/>
        <v>3122.5253400000001</v>
      </c>
      <c r="H659" s="19">
        <f t="shared" si="81"/>
        <v>715.28724185503836</v>
      </c>
      <c r="I659" s="27">
        <f t="shared" si="82"/>
        <v>2.3333333333333335E-3</v>
      </c>
      <c r="J659" s="15">
        <f t="shared" si="83"/>
        <v>-0.22417752420865861</v>
      </c>
      <c r="K659" s="17">
        <f t="shared" si="84"/>
        <v>0.97862782815000005</v>
      </c>
      <c r="L659" s="17">
        <f t="shared" si="85"/>
        <v>0.75445391215211211</v>
      </c>
      <c r="M659" s="17">
        <f t="shared" si="86"/>
        <v>0.92782340806374775</v>
      </c>
      <c r="N659" s="14">
        <f t="shared" si="87"/>
        <v>89.822798499456795</v>
      </c>
    </row>
    <row r="660" spans="6:14">
      <c r="F660" s="16">
        <f>Zcoupled!$F659</f>
        <v>2262</v>
      </c>
      <c r="G660" s="14">
        <f t="shared" si="80"/>
        <v>3126.6721200000002</v>
      </c>
      <c r="H660" s="19">
        <f t="shared" si="81"/>
        <v>714.33858503560202</v>
      </c>
      <c r="I660" s="27">
        <f t="shared" si="82"/>
        <v>2.3333333333333335E-3</v>
      </c>
      <c r="J660" s="15">
        <f t="shared" si="83"/>
        <v>-0.22388020653729435</v>
      </c>
      <c r="K660" s="17">
        <f t="shared" si="84"/>
        <v>0.97992746669999997</v>
      </c>
      <c r="L660" s="17">
        <f t="shared" si="85"/>
        <v>0.75605086075209138</v>
      </c>
      <c r="M660" s="17">
        <f t="shared" si="86"/>
        <v>0.92586363740617394</v>
      </c>
      <c r="N660" s="14">
        <f t="shared" si="87"/>
        <v>89.823172789868053</v>
      </c>
    </row>
    <row r="661" spans="6:14">
      <c r="F661" s="16">
        <f>Zcoupled!$F660</f>
        <v>2265</v>
      </c>
      <c r="G661" s="14">
        <f t="shared" si="80"/>
        <v>3130.8189000000002</v>
      </c>
      <c r="H661" s="19">
        <f t="shared" si="81"/>
        <v>713.39244121436286</v>
      </c>
      <c r="I661" s="27">
        <f t="shared" si="82"/>
        <v>2.3333333333333335E-3</v>
      </c>
      <c r="J661" s="15">
        <f t="shared" si="83"/>
        <v>-0.22358367646241051</v>
      </c>
      <c r="K661" s="17">
        <f t="shared" si="84"/>
        <v>0.9812271052499999</v>
      </c>
      <c r="L661" s="17">
        <f t="shared" si="85"/>
        <v>0.75764702179145371</v>
      </c>
      <c r="M661" s="17">
        <f t="shared" si="86"/>
        <v>0.92391308863704424</v>
      </c>
      <c r="N661" s="14">
        <f t="shared" si="87"/>
        <v>89.823545319012453</v>
      </c>
    </row>
    <row r="662" spans="6:14">
      <c r="F662" s="16">
        <f>Zcoupled!$F661</f>
        <v>2268</v>
      </c>
      <c r="G662" s="14">
        <f t="shared" si="80"/>
        <v>3134.9656800000002</v>
      </c>
      <c r="H662" s="19">
        <f t="shared" si="81"/>
        <v>712.44880041910574</v>
      </c>
      <c r="I662" s="27">
        <f t="shared" si="82"/>
        <v>2.3333333333333335E-3</v>
      </c>
      <c r="J662" s="15">
        <f t="shared" si="83"/>
        <v>-0.22328793085862425</v>
      </c>
      <c r="K662" s="17">
        <f t="shared" si="84"/>
        <v>0.98252674379999994</v>
      </c>
      <c r="L662" s="17">
        <f t="shared" si="85"/>
        <v>0.75924239839531715</v>
      </c>
      <c r="M662" s="17">
        <f t="shared" si="86"/>
        <v>0.92197169372979182</v>
      </c>
      <c r="N662" s="14">
        <f t="shared" si="87"/>
        <v>89.823916099882297</v>
      </c>
    </row>
    <row r="663" spans="6:14">
      <c r="F663" s="16">
        <f>Zcoupled!$F662</f>
        <v>2271</v>
      </c>
      <c r="G663" s="14">
        <f t="shared" si="80"/>
        <v>3139.1124600000003</v>
      </c>
      <c r="H663" s="19">
        <f t="shared" si="81"/>
        <v>711.50765273030902</v>
      </c>
      <c r="I663" s="27">
        <f t="shared" si="82"/>
        <v>2.3333333333333335E-3</v>
      </c>
      <c r="J663" s="15">
        <f t="shared" si="83"/>
        <v>-0.22299296661706727</v>
      </c>
      <c r="K663" s="17">
        <f t="shared" si="84"/>
        <v>0.98382638234999997</v>
      </c>
      <c r="L663" s="17">
        <f t="shared" si="85"/>
        <v>0.76083699367228852</v>
      </c>
      <c r="M663" s="17">
        <f t="shared" si="86"/>
        <v>0.92003938533712715</v>
      </c>
      <c r="N663" s="14">
        <f t="shared" si="87"/>
        <v>89.824285145340156</v>
      </c>
    </row>
    <row r="664" spans="6:14">
      <c r="F664" s="16">
        <f>Zcoupled!$F663</f>
        <v>2274</v>
      </c>
      <c r="G664" s="14">
        <f t="shared" si="80"/>
        <v>3143.2592400000003</v>
      </c>
      <c r="H664" s="19">
        <f t="shared" si="81"/>
        <v>710.56898828079682</v>
      </c>
      <c r="I664" s="27">
        <f t="shared" si="82"/>
        <v>2.3333333333333335E-3</v>
      </c>
      <c r="J664" s="15">
        <f t="shared" si="83"/>
        <v>-0.22269878064527696</v>
      </c>
      <c r="K664" s="17">
        <f t="shared" si="84"/>
        <v>0.9851260208999999</v>
      </c>
      <c r="L664" s="17">
        <f t="shared" si="85"/>
        <v>0.76243081071457064</v>
      </c>
      <c r="M664" s="17">
        <f t="shared" si="86"/>
        <v>0.91811609678252804</v>
      </c>
      <c r="N664" s="14">
        <f t="shared" si="87"/>
        <v>89.82465246812049</v>
      </c>
    </row>
    <row r="665" spans="6:14">
      <c r="F665" s="16">
        <f>Zcoupled!$F664</f>
        <v>2277</v>
      </c>
      <c r="G665" s="14">
        <f t="shared" si="80"/>
        <v>3147.4060199999999</v>
      </c>
      <c r="H665" s="19">
        <f t="shared" si="81"/>
        <v>709.63279725539383</v>
      </c>
      <c r="I665" s="27">
        <f t="shared" si="82"/>
        <v>2.3333333333333335E-3</v>
      </c>
      <c r="J665" s="15">
        <f t="shared" si="83"/>
        <v>-0.2224053698670882</v>
      </c>
      <c r="K665" s="17">
        <f t="shared" si="84"/>
        <v>0.98642565945000005</v>
      </c>
      <c r="L665" s="17">
        <f t="shared" si="85"/>
        <v>0.76402385259807226</v>
      </c>
      <c r="M665" s="17">
        <f t="shared" si="86"/>
        <v>0.91620176205185433</v>
      </c>
      <c r="N665" s="14">
        <f t="shared" si="87"/>
        <v>89.825018080831214</v>
      </c>
    </row>
    <row r="666" spans="6:14">
      <c r="F666" s="16">
        <f>Zcoupled!$F665</f>
        <v>2280</v>
      </c>
      <c r="G666" s="14">
        <f t="shared" si="80"/>
        <v>3151.5527999999999</v>
      </c>
      <c r="H666" s="19">
        <f t="shared" si="81"/>
        <v>708.69906989058416</v>
      </c>
      <c r="I666" s="27">
        <f t="shared" si="82"/>
        <v>2.3333333333333335E-3</v>
      </c>
      <c r="J666" s="15">
        <f t="shared" si="83"/>
        <v>-0.22211273122252626</v>
      </c>
      <c r="K666" s="17">
        <f t="shared" si="84"/>
        <v>0.98772529799999986</v>
      </c>
      <c r="L666" s="17">
        <f t="shared" si="85"/>
        <v>0.76561612238251342</v>
      </c>
      <c r="M666" s="17">
        <f t="shared" si="86"/>
        <v>0.91429631578509185</v>
      </c>
      <c r="N666" s="14">
        <f t="shared" si="87"/>
        <v>89.825381995955397</v>
      </c>
    </row>
    <row r="667" spans="6:14">
      <c r="F667" s="16">
        <f>Zcoupled!$F666</f>
        <v>2283</v>
      </c>
      <c r="G667" s="14">
        <f t="shared" si="80"/>
        <v>3155.69958</v>
      </c>
      <c r="H667" s="19">
        <f t="shared" si="81"/>
        <v>707.76779647417072</v>
      </c>
      <c r="I667" s="27">
        <f t="shared" si="82"/>
        <v>2.3333333333333335E-3</v>
      </c>
      <c r="J667" s="15">
        <f t="shared" si="83"/>
        <v>-0.22182086166770032</v>
      </c>
      <c r="K667" s="17">
        <f t="shared" si="84"/>
        <v>0.98902493655000001</v>
      </c>
      <c r="L667" s="17">
        <f t="shared" si="85"/>
        <v>0.76720762311153401</v>
      </c>
      <c r="M667" s="17">
        <f t="shared" si="86"/>
        <v>0.91239969326821513</v>
      </c>
      <c r="N667" s="14">
        <f t="shared" si="87"/>
        <v>89.825744225852631</v>
      </c>
    </row>
    <row r="668" spans="6:14">
      <c r="F668" s="16">
        <f>Zcoupled!$F667</f>
        <v>2286</v>
      </c>
      <c r="G668" s="14">
        <f t="shared" si="80"/>
        <v>3159.84636</v>
      </c>
      <c r="H668" s="19">
        <f t="shared" si="81"/>
        <v>706.83896734493953</v>
      </c>
      <c r="I668" s="27">
        <f t="shared" si="82"/>
        <v>2.3333333333333335E-3</v>
      </c>
      <c r="J668" s="15">
        <f t="shared" si="83"/>
        <v>-0.22152975817469808</v>
      </c>
      <c r="K668" s="17">
        <f t="shared" si="84"/>
        <v>0.99032457509999994</v>
      </c>
      <c r="L668" s="17">
        <f t="shared" si="85"/>
        <v>0.7687983578127966</v>
      </c>
      <c r="M668" s="17">
        <f t="shared" si="86"/>
        <v>0.91051183042517758</v>
      </c>
      <c r="N668" s="14">
        <f t="shared" si="87"/>
        <v>89.826104782760723</v>
      </c>
    </row>
    <row r="669" spans="6:14">
      <c r="F669" s="16">
        <f>Zcoupled!$F668</f>
        <v>2289</v>
      </c>
      <c r="G669" s="14">
        <f t="shared" si="80"/>
        <v>3163.99314</v>
      </c>
      <c r="H669" s="19">
        <f t="shared" si="81"/>
        <v>705.91257289232499</v>
      </c>
      <c r="I669" s="27">
        <f t="shared" si="82"/>
        <v>2.3333333333333335E-3</v>
      </c>
      <c r="J669" s="15">
        <f t="shared" si="83"/>
        <v>-0.22123941773148093</v>
      </c>
      <c r="K669" s="17">
        <f t="shared" si="84"/>
        <v>0.99162421364999986</v>
      </c>
      <c r="L669" s="17">
        <f t="shared" si="85"/>
        <v>0.77038832949809311</v>
      </c>
      <c r="M669" s="17">
        <f t="shared" si="86"/>
        <v>0.90863266381001517</v>
      </c>
      <c r="N669" s="14">
        <f t="shared" si="87"/>
        <v>89.82646367879714</v>
      </c>
    </row>
    <row r="670" spans="6:14">
      <c r="F670" s="16">
        <f>Zcoupled!$F669</f>
        <v>2292</v>
      </c>
      <c r="G670" s="14">
        <f t="shared" si="80"/>
        <v>3168.1399200000001</v>
      </c>
      <c r="H670" s="19">
        <f t="shared" si="81"/>
        <v>704.98860355607849</v>
      </c>
      <c r="I670" s="27">
        <f t="shared" si="82"/>
        <v>2.3333333333333335E-3</v>
      </c>
      <c r="J670" s="15">
        <f t="shared" si="83"/>
        <v>-0.22094983734178003</v>
      </c>
      <c r="K670" s="17">
        <f t="shared" si="84"/>
        <v>0.9929238521999999</v>
      </c>
      <c r="L670" s="17">
        <f t="shared" si="85"/>
        <v>0.7719775411634483</v>
      </c>
      <c r="M670" s="17">
        <f t="shared" si="86"/>
        <v>0.9067621305990704</v>
      </c>
      <c r="N670" s="14">
        <f t="shared" si="87"/>
        <v>89.826820925960448</v>
      </c>
    </row>
    <row r="671" spans="6:14">
      <c r="F671" s="16">
        <f>Zcoupled!$F670</f>
        <v>2295</v>
      </c>
      <c r="G671" s="14">
        <f t="shared" si="80"/>
        <v>3172.2867000000001</v>
      </c>
      <c r="H671" s="19">
        <f t="shared" si="81"/>
        <v>704.06704982593976</v>
      </c>
      <c r="I671" s="27">
        <f t="shared" si="82"/>
        <v>2.3333333333333335E-3</v>
      </c>
      <c r="J671" s="15">
        <f t="shared" si="83"/>
        <v>-0.22066101402499338</v>
      </c>
      <c r="K671" s="17">
        <f t="shared" si="84"/>
        <v>0.99422349074999994</v>
      </c>
      <c r="L671" s="17">
        <f t="shared" si="85"/>
        <v>0.77356599578922203</v>
      </c>
      <c r="M671" s="17">
        <f t="shared" si="86"/>
        <v>0.90490016858333189</v>
      </c>
      <c r="N671" s="14">
        <f t="shared" si="87"/>
        <v>89.827176536131887</v>
      </c>
    </row>
    <row r="672" spans="6:14">
      <c r="F672" s="16">
        <f>Zcoupled!$F671</f>
        <v>2298</v>
      </c>
      <c r="G672" s="14">
        <f t="shared" si="80"/>
        <v>3176.4334800000001</v>
      </c>
      <c r="H672" s="19">
        <f t="shared" si="81"/>
        <v>703.14790224131059</v>
      </c>
      <c r="I672" s="27">
        <f t="shared" si="82"/>
        <v>2.3333333333333335E-3</v>
      </c>
      <c r="J672" s="15">
        <f t="shared" si="83"/>
        <v>-0.22037294481608347</v>
      </c>
      <c r="K672" s="17">
        <f t="shared" si="84"/>
        <v>0.99552312929999998</v>
      </c>
      <c r="L672" s="17">
        <f t="shared" si="85"/>
        <v>0.77515369634021236</v>
      </c>
      <c r="M672" s="17">
        <f t="shared" si="86"/>
        <v>0.90304671616088417</v>
      </c>
      <c r="N672" s="14">
        <f t="shared" si="87"/>
        <v>89.82753052107671</v>
      </c>
    </row>
    <row r="673" spans="6:14">
      <c r="F673" s="16">
        <f>Zcoupled!$F672</f>
        <v>2301</v>
      </c>
      <c r="G673" s="14">
        <f t="shared" si="80"/>
        <v>3180.5802600000002</v>
      </c>
      <c r="H673" s="19">
        <f t="shared" si="81"/>
        <v>702.2311513909309</v>
      </c>
      <c r="I673" s="27">
        <f t="shared" si="82"/>
        <v>2.3333333333333335E-3</v>
      </c>
      <c r="J673" s="15">
        <f t="shared" si="83"/>
        <v>-0.2200856267654758</v>
      </c>
      <c r="K673" s="17">
        <f t="shared" si="84"/>
        <v>0.99682276784999979</v>
      </c>
      <c r="L673" s="17">
        <f t="shared" si="85"/>
        <v>0.7767406457657563</v>
      </c>
      <c r="M673" s="17">
        <f t="shared" si="86"/>
        <v>0.90120171232947277</v>
      </c>
      <c r="N673" s="14">
        <f t="shared" si="87"/>
        <v>89.827882892445629</v>
      </c>
    </row>
    <row r="674" spans="6:14">
      <c r="F674" s="16">
        <f>Zcoupled!$F673</f>
        <v>2304</v>
      </c>
      <c r="G674" s="14">
        <f t="shared" si="80"/>
        <v>3184.7270400000002</v>
      </c>
      <c r="H674" s="19">
        <f t="shared" si="81"/>
        <v>701.31678791255717</v>
      </c>
      <c r="I674" s="27">
        <f t="shared" si="82"/>
        <v>2.3333333333333335E-3</v>
      </c>
      <c r="J674" s="15">
        <f t="shared" si="83"/>
        <v>-0.21979905693895824</v>
      </c>
      <c r="K674" s="17">
        <f t="shared" si="84"/>
        <v>0.99812240640000005</v>
      </c>
      <c r="L674" s="17">
        <f t="shared" si="85"/>
        <v>0.77832684699983168</v>
      </c>
      <c r="M674" s="17">
        <f t="shared" si="86"/>
        <v>0.89936509667917364</v>
      </c>
      <c r="N674" s="14">
        <f t="shared" si="87"/>
        <v>89.828233661776252</v>
      </c>
    </row>
    <row r="675" spans="6:14">
      <c r="F675" s="16">
        <f>Zcoupled!$F674</f>
        <v>2307</v>
      </c>
      <c r="G675" s="14">
        <f t="shared" si="80"/>
        <v>3188.8738200000003</v>
      </c>
      <c r="H675" s="19">
        <f t="shared" si="81"/>
        <v>700.40480249264488</v>
      </c>
      <c r="I675" s="27">
        <f t="shared" si="82"/>
        <v>2.3333333333333335E-3</v>
      </c>
      <c r="J675" s="15">
        <f t="shared" si="83"/>
        <v>-0.21951323241758119</v>
      </c>
      <c r="K675" s="17">
        <f t="shared" si="84"/>
        <v>0.99942204494999998</v>
      </c>
      <c r="L675" s="17">
        <f t="shared" si="85"/>
        <v>0.77991230296115466</v>
      </c>
      <c r="M675" s="17">
        <f t="shared" si="86"/>
        <v>0.89753680938517666</v>
      </c>
      <c r="N675" s="14">
        <f t="shared" si="87"/>
        <v>89.828582840494434</v>
      </c>
    </row>
    <row r="676" spans="6:14">
      <c r="F676" s="16">
        <f>Zcoupled!$F675</f>
        <v>2310</v>
      </c>
      <c r="G676" s="14">
        <f t="shared" si="80"/>
        <v>3193.0206000000003</v>
      </c>
      <c r="H676" s="19">
        <f t="shared" si="81"/>
        <v>699.49518586603108</v>
      </c>
      <c r="I676" s="27">
        <f t="shared" si="82"/>
        <v>2.3333333333333335E-3</v>
      </c>
      <c r="J676" s="15">
        <f t="shared" si="83"/>
        <v>-0.21922815029755835</v>
      </c>
      <c r="K676" s="17">
        <f t="shared" si="84"/>
        <v>1.0007216834999999</v>
      </c>
      <c r="L676" s="17">
        <f t="shared" si="85"/>
        <v>0.78149701655328152</v>
      </c>
      <c r="M676" s="17">
        <f t="shared" si="86"/>
        <v>0.89571679120066727</v>
      </c>
      <c r="N676" s="14">
        <f t="shared" si="87"/>
        <v>89.828930439915638</v>
      </c>
    </row>
    <row r="677" spans="6:14">
      <c r="F677" s="16">
        <f>Zcoupled!$F676</f>
        <v>2313</v>
      </c>
      <c r="G677" s="14">
        <f t="shared" si="80"/>
        <v>3197.1673800000003</v>
      </c>
      <c r="H677" s="19">
        <f t="shared" si="81"/>
        <v>698.58792881562113</v>
      </c>
      <c r="I677" s="27">
        <f t="shared" si="82"/>
        <v>2.3333333333333335E-3</v>
      </c>
      <c r="J677" s="15">
        <f t="shared" si="83"/>
        <v>-0.21894380769016852</v>
      </c>
      <c r="K677" s="17">
        <f t="shared" si="84"/>
        <v>1.0020213220500001</v>
      </c>
      <c r="L677" s="17">
        <f t="shared" si="85"/>
        <v>0.78308099066470549</v>
      </c>
      <c r="M677" s="17">
        <f t="shared" si="86"/>
        <v>0.89390498344981717</v>
      </c>
      <c r="N677" s="14">
        <f t="shared" si="87"/>
        <v>89.829276471246246</v>
      </c>
    </row>
    <row r="678" spans="6:14">
      <c r="F678" s="16">
        <f>Zcoupled!$F677</f>
        <v>2316</v>
      </c>
      <c r="G678" s="14">
        <f t="shared" si="80"/>
        <v>3201.3141599999999</v>
      </c>
      <c r="H678" s="19">
        <f t="shared" si="81"/>
        <v>697.6830221720777</v>
      </c>
      <c r="I678" s="27">
        <f t="shared" si="82"/>
        <v>2.3333333333333335E-3</v>
      </c>
      <c r="J678" s="15">
        <f t="shared" si="83"/>
        <v>-0.21866020172165795</v>
      </c>
      <c r="K678" s="17">
        <f t="shared" si="84"/>
        <v>1.0033209605999998</v>
      </c>
      <c r="L678" s="17">
        <f t="shared" si="85"/>
        <v>0.78466422816895365</v>
      </c>
      <c r="M678" s="17">
        <f t="shared" si="86"/>
        <v>0.89210132802087705</v>
      </c>
      <c r="N678" s="14">
        <f t="shared" si="87"/>
        <v>89.829620945584963</v>
      </c>
    </row>
    <row r="679" spans="6:14">
      <c r="F679" s="16">
        <f>Zcoupled!$F678</f>
        <v>2319</v>
      </c>
      <c r="G679" s="14">
        <f t="shared" si="80"/>
        <v>3205.4609399999999</v>
      </c>
      <c r="H679" s="19">
        <f t="shared" si="81"/>
        <v>696.78045681351091</v>
      </c>
      <c r="I679" s="27">
        <f t="shared" si="82"/>
        <v>2.3333333333333335E-3</v>
      </c>
      <c r="J679" s="15">
        <f t="shared" si="83"/>
        <v>-0.21837732953314354</v>
      </c>
      <c r="K679" s="17">
        <f t="shared" si="84"/>
        <v>1.0046205991499999</v>
      </c>
      <c r="L679" s="17">
        <f t="shared" si="85"/>
        <v>0.78624673192468608</v>
      </c>
      <c r="M679" s="17">
        <f t="shared" si="86"/>
        <v>0.89030576735936429</v>
      </c>
      <c r="N679" s="14">
        <f t="shared" si="87"/>
        <v>89.829963873924001</v>
      </c>
    </row>
    <row r="680" spans="6:14">
      <c r="F680" s="16">
        <f>Zcoupled!$F679</f>
        <v>2322</v>
      </c>
      <c r="G680" s="14">
        <f t="shared" si="80"/>
        <v>3209.60772</v>
      </c>
      <c r="H680" s="19">
        <f t="shared" si="81"/>
        <v>695.88022366517305</v>
      </c>
      <c r="I680" s="27">
        <f t="shared" si="82"/>
        <v>2.3333333333333335E-3</v>
      </c>
      <c r="J680" s="15">
        <f t="shared" si="83"/>
        <v>-0.21809518828051672</v>
      </c>
      <c r="K680" s="17">
        <f t="shared" si="84"/>
        <v>1.0059202377000001</v>
      </c>
      <c r="L680" s="17">
        <f t="shared" si="85"/>
        <v>0.78782850477578925</v>
      </c>
      <c r="M680" s="17">
        <f t="shared" si="86"/>
        <v>0.88851824446135685</v>
      </c>
      <c r="N680" s="14">
        <f t="shared" si="87"/>
        <v>89.830305267150464</v>
      </c>
    </row>
    <row r="681" spans="6:14">
      <c r="F681" s="16">
        <f>Zcoupled!$F680</f>
        <v>2325</v>
      </c>
      <c r="G681" s="14">
        <f t="shared" si="80"/>
        <v>3213.7545</v>
      </c>
      <c r="H681" s="19">
        <f t="shared" si="81"/>
        <v>694.98231369915345</v>
      </c>
      <c r="I681" s="27">
        <f t="shared" si="82"/>
        <v>2.3333333333333335E-3</v>
      </c>
      <c r="J681" s="15">
        <f t="shared" si="83"/>
        <v>-0.21781377513434833</v>
      </c>
      <c r="K681" s="17">
        <f t="shared" si="84"/>
        <v>1.00721987625</v>
      </c>
      <c r="L681" s="17">
        <f t="shared" si="85"/>
        <v>0.78940954955147258</v>
      </c>
      <c r="M681" s="17">
        <f t="shared" si="86"/>
        <v>0.88673870286687895</v>
      </c>
      <c r="N681" s="14">
        <f t="shared" si="87"/>
        <v>89.830645136047565</v>
      </c>
    </row>
    <row r="682" spans="6:14">
      <c r="F682" s="16">
        <f>Zcoupled!$F681</f>
        <v>2328</v>
      </c>
      <c r="G682" s="14">
        <f t="shared" si="80"/>
        <v>3217.90128</v>
      </c>
      <c r="H682" s="19">
        <f t="shared" si="81"/>
        <v>694.08671793407723</v>
      </c>
      <c r="I682" s="27">
        <f t="shared" si="82"/>
        <v>2.3333333333333335E-3</v>
      </c>
      <c r="J682" s="15">
        <f t="shared" si="83"/>
        <v>-0.21753308727979373</v>
      </c>
      <c r="K682" s="17">
        <f t="shared" si="84"/>
        <v>1.0085195147999999</v>
      </c>
      <c r="L682" s="17">
        <f t="shared" si="85"/>
        <v>0.79098986906636348</v>
      </c>
      <c r="M682" s="17">
        <f t="shared" si="86"/>
        <v>0.88496708665338231</v>
      </c>
      <c r="N682" s="14">
        <f t="shared" si="87"/>
        <v>89.830983491295839</v>
      </c>
    </row>
    <row r="683" spans="6:14">
      <c r="F683" s="16">
        <f>Zcoupled!$F682</f>
        <v>2331</v>
      </c>
      <c r="G683" s="14">
        <f t="shared" si="80"/>
        <v>3222.0480600000001</v>
      </c>
      <c r="H683" s="19">
        <f t="shared" si="81"/>
        <v>693.19342743480559</v>
      </c>
      <c r="I683" s="27">
        <f t="shared" si="82"/>
        <v>2.3333333333333335E-3</v>
      </c>
      <c r="J683" s="15">
        <f t="shared" si="83"/>
        <v>-0.21725312191649929</v>
      </c>
      <c r="K683" s="17">
        <f t="shared" si="84"/>
        <v>1.0098191533500001</v>
      </c>
      <c r="L683" s="17">
        <f t="shared" si="85"/>
        <v>0.79256946612060031</v>
      </c>
      <c r="M683" s="17">
        <f t="shared" si="86"/>
        <v>0.88320334042932391</v>
      </c>
      <c r="N683" s="14">
        <f t="shared" si="87"/>
        <v>89.831320343474445</v>
      </c>
    </row>
    <row r="684" spans="6:14">
      <c r="F684" s="16">
        <f>Zcoupled!$F683</f>
        <v>2334</v>
      </c>
      <c r="G684" s="14">
        <f t="shared" si="80"/>
        <v>3226.1948400000001</v>
      </c>
      <c r="H684" s="19">
        <f t="shared" si="81"/>
        <v>692.30243331213876</v>
      </c>
      <c r="I684" s="27">
        <f t="shared" si="82"/>
        <v>2.3333333333333335E-3</v>
      </c>
      <c r="J684" s="15">
        <f t="shared" si="83"/>
        <v>-0.21697387625850892</v>
      </c>
      <c r="K684" s="17">
        <f t="shared" si="84"/>
        <v>1.0111187919</v>
      </c>
      <c r="L684" s="17">
        <f t="shared" si="85"/>
        <v>0.79414834349992536</v>
      </c>
      <c r="M684" s="17">
        <f t="shared" si="86"/>
        <v>0.88144740932783405</v>
      </c>
      <c r="N684" s="14">
        <f t="shared" si="87"/>
        <v>89.831655703062324</v>
      </c>
    </row>
    <row r="685" spans="6:14">
      <c r="F685" s="16">
        <f>Zcoupled!$F684</f>
        <v>2337</v>
      </c>
      <c r="G685" s="14">
        <f t="shared" si="80"/>
        <v>3230.3416200000001</v>
      </c>
      <c r="H685" s="19">
        <f t="shared" si="81"/>
        <v>691.41372672252112</v>
      </c>
      <c r="I685" s="27">
        <f t="shared" si="82"/>
        <v>2.3333333333333335E-3</v>
      </c>
      <c r="J685" s="15">
        <f t="shared" si="83"/>
        <v>-0.21669534753417194</v>
      </c>
      <c r="K685" s="17">
        <f t="shared" si="84"/>
        <v>1.0124184304499999</v>
      </c>
      <c r="L685" s="17">
        <f t="shared" si="85"/>
        <v>0.79572650397577804</v>
      </c>
      <c r="M685" s="17">
        <f t="shared" si="86"/>
        <v>0.87969923900047442</v>
      </c>
      <c r="N685" s="14">
        <f t="shared" si="87"/>
        <v>89.83198958043937</v>
      </c>
    </row>
    <row r="686" spans="6:14">
      <c r="F686" s="16">
        <f>Zcoupled!$F685</f>
        <v>2340</v>
      </c>
      <c r="G686" s="14">
        <f t="shared" si="80"/>
        <v>3234.4884000000002</v>
      </c>
      <c r="H686" s="19">
        <f t="shared" si="81"/>
        <v>690.52729886774864</v>
      </c>
      <c r="I686" s="27">
        <f t="shared" si="82"/>
        <v>2.3333333333333335E-3</v>
      </c>
      <c r="J686" s="15">
        <f t="shared" si="83"/>
        <v>-0.21641753298605121</v>
      </c>
      <c r="K686" s="17">
        <f t="shared" si="84"/>
        <v>1.0137180689999998</v>
      </c>
      <c r="L686" s="17">
        <f t="shared" si="85"/>
        <v>0.79730395030538648</v>
      </c>
      <c r="M686" s="17">
        <f t="shared" si="86"/>
        <v>0.87795877561108693</v>
      </c>
      <c r="N686" s="14">
        <f t="shared" si="87"/>
        <v>89.832321985887688</v>
      </c>
    </row>
    <row r="687" spans="6:14">
      <c r="F687" s="16">
        <f>Zcoupled!$F686</f>
        <v>2343</v>
      </c>
      <c r="G687" s="14">
        <f t="shared" si="80"/>
        <v>3238.6351800000002</v>
      </c>
      <c r="H687" s="19">
        <f t="shared" si="81"/>
        <v>689.64314099467856</v>
      </c>
      <c r="I687" s="27">
        <f t="shared" si="82"/>
        <v>2.3333333333333335E-3</v>
      </c>
      <c r="J687" s="15">
        <f t="shared" si="83"/>
        <v>-0.21614042987083218</v>
      </c>
      <c r="K687" s="17">
        <f t="shared" si="84"/>
        <v>1.01501770755</v>
      </c>
      <c r="L687" s="17">
        <f t="shared" si="85"/>
        <v>0.79888068523185773</v>
      </c>
      <c r="M687" s="17">
        <f t="shared" si="86"/>
        <v>0.87622596582972878</v>
      </c>
      <c r="N687" s="14">
        <f t="shared" si="87"/>
        <v>89.832652929592655</v>
      </c>
    </row>
    <row r="688" spans="6:14">
      <c r="F688" s="16">
        <f>Zcoupled!$F687</f>
        <v>2346</v>
      </c>
      <c r="G688" s="14">
        <f t="shared" si="80"/>
        <v>3242.7819600000003</v>
      </c>
      <c r="H688" s="19">
        <f t="shared" si="81"/>
        <v>688.76124439494106</v>
      </c>
      <c r="I688" s="27">
        <f t="shared" si="82"/>
        <v>2.3333333333333335E-3</v>
      </c>
      <c r="J688" s="15">
        <f t="shared" si="83"/>
        <v>-0.21586403545923263</v>
      </c>
      <c r="K688" s="17">
        <f t="shared" si="84"/>
        <v>1.0163173460999999</v>
      </c>
      <c r="L688" s="17">
        <f t="shared" si="85"/>
        <v>0.80045671148426834</v>
      </c>
      <c r="M688" s="17">
        <f t="shared" si="86"/>
        <v>0.87450075682669481</v>
      </c>
      <c r="N688" s="14">
        <f t="shared" si="87"/>
        <v>89.832982421644147</v>
      </c>
    </row>
    <row r="689" spans="6:14">
      <c r="F689" s="16">
        <f>Zcoupled!$F688</f>
        <v>2349</v>
      </c>
      <c r="G689" s="14">
        <f t="shared" si="80"/>
        <v>3246.9287400000003</v>
      </c>
      <c r="H689" s="19">
        <f t="shared" si="81"/>
        <v>687.8816004046538</v>
      </c>
      <c r="I689" s="27">
        <f t="shared" si="82"/>
        <v>2.3333333333333335E-3</v>
      </c>
      <c r="J689" s="15">
        <f t="shared" si="83"/>
        <v>-0.21558834703591306</v>
      </c>
      <c r="K689" s="17">
        <f t="shared" si="84"/>
        <v>1.0176169846500001</v>
      </c>
      <c r="L689" s="17">
        <f t="shared" si="85"/>
        <v>0.80203203177775451</v>
      </c>
      <c r="M689" s="17">
        <f t="shared" si="86"/>
        <v>0.87278309626662409</v>
      </c>
      <c r="N689" s="14">
        <f t="shared" si="87"/>
        <v>89.833310472037596</v>
      </c>
    </row>
    <row r="690" spans="6:14">
      <c r="F690" s="16">
        <f>Zcoupled!$F689</f>
        <v>2352</v>
      </c>
      <c r="G690" s="14">
        <f t="shared" si="80"/>
        <v>3251.0755200000003</v>
      </c>
      <c r="H690" s="19">
        <f t="shared" si="81"/>
        <v>687.00420040413758</v>
      </c>
      <c r="I690" s="27">
        <f t="shared" si="82"/>
        <v>2.3333333333333335E-3</v>
      </c>
      <c r="J690" s="15">
        <f t="shared" si="83"/>
        <v>-0.21531336189938766</v>
      </c>
      <c r="K690" s="17">
        <f t="shared" si="84"/>
        <v>1.0189166232</v>
      </c>
      <c r="L690" s="17">
        <f t="shared" si="85"/>
        <v>0.80360664881359989</v>
      </c>
      <c r="M690" s="17">
        <f t="shared" si="86"/>
        <v>0.87107293230268934</v>
      </c>
      <c r="N690" s="14">
        <f t="shared" si="87"/>
        <v>89.833637090675154</v>
      </c>
    </row>
    <row r="691" spans="6:14">
      <c r="F691" s="16">
        <f>Zcoupled!$F690</f>
        <v>2355</v>
      </c>
      <c r="G691" s="14">
        <f t="shared" si="80"/>
        <v>3255.2222999999999</v>
      </c>
      <c r="H691" s="19">
        <f t="shared" si="81"/>
        <v>686.12903581763567</v>
      </c>
      <c r="I691" s="27">
        <f t="shared" si="82"/>
        <v>2.3333333333333335E-3</v>
      </c>
      <c r="J691" s="15">
        <f t="shared" si="83"/>
        <v>-0.21503907736193625</v>
      </c>
      <c r="K691" s="17">
        <f t="shared" si="84"/>
        <v>1.0202162617499999</v>
      </c>
      <c r="L691" s="17">
        <f t="shared" si="85"/>
        <v>0.80518056527932558</v>
      </c>
      <c r="M691" s="17">
        <f t="shared" si="86"/>
        <v>0.86937021357086863</v>
      </c>
      <c r="N691" s="14">
        <f t="shared" si="87"/>
        <v>89.833962287366759</v>
      </c>
    </row>
    <row r="692" spans="6:14">
      <c r="F692" s="16">
        <f>Zcoupled!$F691</f>
        <v>2358</v>
      </c>
      <c r="G692" s="14">
        <f t="shared" si="80"/>
        <v>3259.3690799999999</v>
      </c>
      <c r="H692" s="19">
        <f t="shared" si="81"/>
        <v>685.25609811303298</v>
      </c>
      <c r="I692" s="27">
        <f t="shared" si="82"/>
        <v>2.3333333333333335E-3</v>
      </c>
      <c r="J692" s="15">
        <f t="shared" si="83"/>
        <v>-0.21476549074951648</v>
      </c>
      <c r="K692" s="17">
        <f t="shared" si="84"/>
        <v>1.0215159003000001</v>
      </c>
      <c r="L692" s="17">
        <f t="shared" si="85"/>
        <v>0.80675378384877594</v>
      </c>
      <c r="M692" s="17">
        <f t="shared" si="86"/>
        <v>0.86767488918429836</v>
      </c>
      <c r="N692" s="14">
        <f t="shared" si="87"/>
        <v>89.834286071831173</v>
      </c>
    </row>
    <row r="693" spans="6:14">
      <c r="F693" s="16">
        <f>Zcoupled!$F692</f>
        <v>2361</v>
      </c>
      <c r="G693" s="14">
        <f t="shared" si="80"/>
        <v>3263.51586</v>
      </c>
      <c r="H693" s="19">
        <f t="shared" si="81"/>
        <v>684.3853788015806</v>
      </c>
      <c r="I693" s="27">
        <f t="shared" si="82"/>
        <v>2.3333333333333335E-3</v>
      </c>
      <c r="J693" s="15">
        <f t="shared" si="83"/>
        <v>-0.2144925994016772</v>
      </c>
      <c r="K693" s="17">
        <f t="shared" si="84"/>
        <v>1.02281553885</v>
      </c>
      <c r="L693" s="17">
        <f t="shared" si="85"/>
        <v>0.80832630718220555</v>
      </c>
      <c r="M693" s="17">
        <f t="shared" si="86"/>
        <v>0.86598690872770556</v>
      </c>
      <c r="N693" s="14">
        <f t="shared" si="87"/>
        <v>89.834608453697143</v>
      </c>
    </row>
    <row r="694" spans="6:14">
      <c r="F694" s="16">
        <f>Zcoupled!$F693</f>
        <v>2364</v>
      </c>
      <c r="G694" s="14">
        <f t="shared" si="80"/>
        <v>3267.66264</v>
      </c>
      <c r="H694" s="19">
        <f t="shared" si="81"/>
        <v>683.51686943761922</v>
      </c>
      <c r="I694" s="27">
        <f t="shared" si="82"/>
        <v>2.3333333333333335E-3</v>
      </c>
      <c r="J694" s="15">
        <f t="shared" si="83"/>
        <v>-0.21422040067147202</v>
      </c>
      <c r="K694" s="17">
        <f t="shared" si="84"/>
        <v>1.0241151773999999</v>
      </c>
      <c r="L694" s="17">
        <f t="shared" si="85"/>
        <v>0.80989813792636689</v>
      </c>
      <c r="M694" s="17">
        <f t="shared" si="86"/>
        <v>0.86430622225191678</v>
      </c>
      <c r="N694" s="14">
        <f t="shared" si="87"/>
        <v>89.834929442504375</v>
      </c>
    </row>
    <row r="695" spans="6:14">
      <c r="F695" s="16">
        <f>Zcoupled!$F694</f>
        <v>2367</v>
      </c>
      <c r="G695" s="14">
        <f t="shared" si="80"/>
        <v>3271.80942</v>
      </c>
      <c r="H695" s="19">
        <f t="shared" si="81"/>
        <v>682.6505616183066</v>
      </c>
      <c r="I695" s="27">
        <f t="shared" si="82"/>
        <v>2.3333333333333335E-3</v>
      </c>
      <c r="J695" s="15">
        <f t="shared" si="83"/>
        <v>-0.21394889192537381</v>
      </c>
      <c r="K695" s="17">
        <f t="shared" si="84"/>
        <v>1.0254148159500001</v>
      </c>
      <c r="L695" s="17">
        <f t="shared" si="85"/>
        <v>0.81146927871459495</v>
      </c>
      <c r="M695" s="17">
        <f t="shared" si="86"/>
        <v>0.86263278026844414</v>
      </c>
      <c r="N695" s="14">
        <f t="shared" si="87"/>
        <v>89.835249047704593</v>
      </c>
    </row>
    <row r="696" spans="6:14">
      <c r="F696" s="16">
        <f>Zcoupled!$F695</f>
        <v>2370</v>
      </c>
      <c r="G696" s="14">
        <f t="shared" si="80"/>
        <v>3275.9562000000001</v>
      </c>
      <c r="H696" s="19">
        <f t="shared" si="81"/>
        <v>681.78644698334676</v>
      </c>
      <c r="I696" s="27">
        <f t="shared" si="82"/>
        <v>2.3333333333333335E-3</v>
      </c>
      <c r="J696" s="15">
        <f t="shared" si="83"/>
        <v>-0.2136780705431898</v>
      </c>
      <c r="K696" s="17">
        <f t="shared" si="84"/>
        <v>1.0267144545</v>
      </c>
      <c r="L696" s="17">
        <f t="shared" si="85"/>
        <v>0.81303973216689118</v>
      </c>
      <c r="M696" s="17">
        <f t="shared" si="86"/>
        <v>0.86096653374414944</v>
      </c>
      <c r="N696" s="14">
        <f t="shared" si="87"/>
        <v>89.835567278662552</v>
      </c>
    </row>
    <row r="697" spans="6:14">
      <c r="F697" s="16">
        <f>Zcoupled!$F696</f>
        <v>2373</v>
      </c>
      <c r="G697" s="14">
        <f t="shared" si="80"/>
        <v>3280.1029800000001</v>
      </c>
      <c r="H697" s="19">
        <f t="shared" si="81"/>
        <v>680.92451721472048</v>
      </c>
      <c r="I697" s="27">
        <f t="shared" si="82"/>
        <v>2.3333333333333335E-3</v>
      </c>
      <c r="J697" s="15">
        <f t="shared" si="83"/>
        <v>-0.21340793391797716</v>
      </c>
      <c r="K697" s="17">
        <f t="shared" si="84"/>
        <v>1.0280140930499999</v>
      </c>
      <c r="L697" s="17">
        <f t="shared" si="85"/>
        <v>0.81460950089000972</v>
      </c>
      <c r="M697" s="17">
        <f t="shared" si="86"/>
        <v>0.85930743409597854</v>
      </c>
      <c r="N697" s="14">
        <f t="shared" si="87"/>
        <v>89.835884144657044</v>
      </c>
    </row>
    <row r="698" spans="6:14">
      <c r="F698" s="16">
        <f>Zcoupled!$F697</f>
        <v>2376</v>
      </c>
      <c r="G698" s="14">
        <f t="shared" si="80"/>
        <v>3284.2497600000002</v>
      </c>
      <c r="H698" s="19">
        <f t="shared" si="81"/>
        <v>680.06476403641909</v>
      </c>
      <c r="I698" s="27">
        <f t="shared" si="82"/>
        <v>2.3333333333333335E-3</v>
      </c>
      <c r="J698" s="15">
        <f t="shared" si="83"/>
        <v>-0.21313847945595951</v>
      </c>
      <c r="K698" s="17">
        <f t="shared" si="84"/>
        <v>1.0293137316000001</v>
      </c>
      <c r="L698" s="17">
        <f t="shared" si="85"/>
        <v>0.81617858747754013</v>
      </c>
      <c r="M698" s="17">
        <f t="shared" si="86"/>
        <v>0.85765543318577064</v>
      </c>
      <c r="N698" s="14">
        <f t="shared" si="87"/>
        <v>89.836199654881895</v>
      </c>
    </row>
    <row r="699" spans="6:14">
      <c r="F699" s="16">
        <f>Zcoupled!$F698</f>
        <v>2379</v>
      </c>
      <c r="G699" s="14">
        <f t="shared" si="80"/>
        <v>3288.3965400000002</v>
      </c>
      <c r="H699" s="19">
        <f t="shared" si="81"/>
        <v>679.20717921417895</v>
      </c>
      <c r="I699" s="27">
        <f t="shared" si="82"/>
        <v>2.3333333333333335E-3</v>
      </c>
      <c r="J699" s="15">
        <f t="shared" si="83"/>
        <v>-0.2128697045764438</v>
      </c>
      <c r="K699" s="17">
        <f t="shared" si="84"/>
        <v>1.03061337015</v>
      </c>
      <c r="L699" s="17">
        <f t="shared" si="85"/>
        <v>0.81774699450998933</v>
      </c>
      <c r="M699" s="17">
        <f t="shared" si="86"/>
        <v>0.85601048331514107</v>
      </c>
      <c r="N699" s="14">
        <f t="shared" si="87"/>
        <v>89.836513818446917</v>
      </c>
    </row>
    <row r="700" spans="6:14">
      <c r="F700" s="16">
        <f>Zcoupled!$F699</f>
        <v>2382</v>
      </c>
      <c r="G700" s="14">
        <f t="shared" si="80"/>
        <v>3292.5433200000002</v>
      </c>
      <c r="H700" s="19">
        <f t="shared" si="81"/>
        <v>678.35175455521915</v>
      </c>
      <c r="I700" s="27">
        <f t="shared" si="82"/>
        <v>2.3333333333333335E-3</v>
      </c>
      <c r="J700" s="15">
        <f t="shared" si="83"/>
        <v>-0.21260160671173794</v>
      </c>
      <c r="K700" s="17">
        <f t="shared" si="84"/>
        <v>1.0319130086999999</v>
      </c>
      <c r="L700" s="17">
        <f t="shared" si="85"/>
        <v>0.81931472455486587</v>
      </c>
      <c r="M700" s="17">
        <f t="shared" si="86"/>
        <v>0.85437253722043183</v>
      </c>
      <c r="N700" s="14">
        <f t="shared" si="87"/>
        <v>89.836826644378959</v>
      </c>
    </row>
  </sheetData>
  <mergeCells count="1"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Zcoupled</vt:lpstr>
      <vt:lpstr>primary</vt:lpstr>
      <vt:lpstr>secondary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cp:lastPrinted>2016-07-24T19:36:07Z</cp:lastPrinted>
  <dcterms:created xsi:type="dcterms:W3CDTF">2016-07-23T17:53:24Z</dcterms:created>
  <dcterms:modified xsi:type="dcterms:W3CDTF">2016-07-30T15:28:12Z</dcterms:modified>
</cp:coreProperties>
</file>