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60" windowWidth="16275" windowHeight="10590" tabRatio="732"/>
  </bookViews>
  <sheets>
    <sheet name="Parallel" sheetId="30" r:id="rId1"/>
  </sheets>
  <calcPr calcId="125725"/>
</workbook>
</file>

<file path=xl/calcChain.xml><?xml version="1.0" encoding="utf-8"?>
<calcChain xmlns="http://schemas.openxmlformats.org/spreadsheetml/2006/main">
  <c r="I323" i="30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F5"/>
  <c r="C8"/>
  <c r="C9" s="1"/>
  <c r="I4"/>
  <c r="H4"/>
  <c r="K4" s="1"/>
  <c r="G4"/>
  <c r="J4" s="1"/>
  <c r="N4" l="1"/>
  <c r="L4"/>
  <c r="M4" s="1"/>
  <c r="F6"/>
  <c r="H5"/>
  <c r="K5" s="1"/>
  <c r="G5"/>
  <c r="J5" s="1"/>
  <c r="N5" l="1"/>
  <c r="G6"/>
  <c r="J6" s="1"/>
  <c r="H6"/>
  <c r="K6" s="1"/>
  <c r="F7"/>
  <c r="L5"/>
  <c r="M5" s="1"/>
  <c r="H7" l="1"/>
  <c r="K7" s="1"/>
  <c r="F8"/>
  <c r="G7"/>
  <c r="J7" s="1"/>
  <c r="N6"/>
  <c r="L6"/>
  <c r="M6" s="1"/>
  <c r="H8" l="1"/>
  <c r="K8" s="1"/>
  <c r="G8"/>
  <c r="J8" s="1"/>
  <c r="F9"/>
  <c r="L7"/>
  <c r="M7" s="1"/>
  <c r="N7"/>
  <c r="N8" l="1"/>
  <c r="L8"/>
  <c r="M8" s="1"/>
  <c r="F10"/>
  <c r="G9"/>
  <c r="J9" s="1"/>
  <c r="H9"/>
  <c r="K9" s="1"/>
  <c r="N9" l="1"/>
  <c r="L9"/>
  <c r="M9" s="1"/>
  <c r="F11"/>
  <c r="G10"/>
  <c r="J10" s="1"/>
  <c r="H10"/>
  <c r="K10" s="1"/>
  <c r="G11" l="1"/>
  <c r="J11" s="1"/>
  <c r="F12"/>
  <c r="H11"/>
  <c r="K11" s="1"/>
  <c r="N10"/>
  <c r="L10"/>
  <c r="M10" s="1"/>
  <c r="L11" l="1"/>
  <c r="M11" s="1"/>
  <c r="N11"/>
  <c r="G12"/>
  <c r="J12" s="1"/>
  <c r="F13"/>
  <c r="H12"/>
  <c r="K12" s="1"/>
  <c r="H13" l="1"/>
  <c r="K13" s="1"/>
  <c r="G13"/>
  <c r="J13" s="1"/>
  <c r="F14"/>
  <c r="N12"/>
  <c r="L12"/>
  <c r="M12" s="1"/>
  <c r="F15" l="1"/>
  <c r="G14"/>
  <c r="J14" s="1"/>
  <c r="H14"/>
  <c r="K14" s="1"/>
  <c r="L13"/>
  <c r="M13" s="1"/>
  <c r="N13"/>
  <c r="N14" l="1"/>
  <c r="L14"/>
  <c r="M14" s="1"/>
  <c r="F16"/>
  <c r="G15"/>
  <c r="J15" s="1"/>
  <c r="H15"/>
  <c r="K15" s="1"/>
  <c r="N15" l="1"/>
  <c r="L15"/>
  <c r="M15" s="1"/>
  <c r="F17"/>
  <c r="G16"/>
  <c r="J16" s="1"/>
  <c r="H16"/>
  <c r="K16" s="1"/>
  <c r="F18" l="1"/>
  <c r="G17"/>
  <c r="J17" s="1"/>
  <c r="H17"/>
  <c r="K17" s="1"/>
  <c r="N16"/>
  <c r="L16"/>
  <c r="M16" s="1"/>
  <c r="G18" l="1"/>
  <c r="J18" s="1"/>
  <c r="F19"/>
  <c r="H18"/>
  <c r="K18" s="1"/>
  <c r="L17"/>
  <c r="M17" s="1"/>
  <c r="N17"/>
  <c r="N18" l="1"/>
  <c r="L18"/>
  <c r="M18" s="1"/>
  <c r="G19"/>
  <c r="J19" s="1"/>
  <c r="F20"/>
  <c r="H19"/>
  <c r="K19" s="1"/>
  <c r="N19" l="1"/>
  <c r="L19"/>
  <c r="M19" s="1"/>
  <c r="F21"/>
  <c r="G20"/>
  <c r="J20" s="1"/>
  <c r="H20"/>
  <c r="K20" s="1"/>
  <c r="F22" l="1"/>
  <c r="G21"/>
  <c r="J21" s="1"/>
  <c r="H21"/>
  <c r="K21" s="1"/>
  <c r="N20"/>
  <c r="L20"/>
  <c r="M20" s="1"/>
  <c r="F23" l="1"/>
  <c r="G22"/>
  <c r="J22" s="1"/>
  <c r="H22"/>
  <c r="K22" s="1"/>
  <c r="N21"/>
  <c r="L21"/>
  <c r="M21" s="1"/>
  <c r="F24" l="1"/>
  <c r="G23"/>
  <c r="J23" s="1"/>
  <c r="H23"/>
  <c r="K23" s="1"/>
  <c r="N22"/>
  <c r="L22"/>
  <c r="M22" s="1"/>
  <c r="F25" l="1"/>
  <c r="G24"/>
  <c r="J24" s="1"/>
  <c r="H24"/>
  <c r="K24" s="1"/>
  <c r="L23"/>
  <c r="M23" s="1"/>
  <c r="N23"/>
  <c r="F26" l="1"/>
  <c r="G25"/>
  <c r="J25" s="1"/>
  <c r="H25"/>
  <c r="K25" s="1"/>
  <c r="N24"/>
  <c r="L24"/>
  <c r="M24" s="1"/>
  <c r="F27" l="1"/>
  <c r="G26"/>
  <c r="J26" s="1"/>
  <c r="H26"/>
  <c r="K26" s="1"/>
  <c r="N25"/>
  <c r="L25"/>
  <c r="M25" s="1"/>
  <c r="H27" l="1"/>
  <c r="K27" s="1"/>
  <c r="F28"/>
  <c r="G27"/>
  <c r="J27" s="1"/>
  <c r="L26"/>
  <c r="M26" s="1"/>
  <c r="N26"/>
  <c r="N27" l="1"/>
  <c r="L27"/>
  <c r="M27" s="1"/>
  <c r="F29"/>
  <c r="G28"/>
  <c r="J28" s="1"/>
  <c r="H28"/>
  <c r="K28" s="1"/>
  <c r="F30" l="1"/>
  <c r="G29"/>
  <c r="J29" s="1"/>
  <c r="H29"/>
  <c r="K29" s="1"/>
  <c r="N28"/>
  <c r="L28"/>
  <c r="M28" s="1"/>
  <c r="N29" l="1"/>
  <c r="L29"/>
  <c r="M29" s="1"/>
  <c r="F31"/>
  <c r="G30"/>
  <c r="J30" s="1"/>
  <c r="H30"/>
  <c r="K30" s="1"/>
  <c r="F32" l="1"/>
  <c r="G31"/>
  <c r="J31" s="1"/>
  <c r="H31"/>
  <c r="K31" s="1"/>
  <c r="N30"/>
  <c r="L30"/>
  <c r="M30" s="1"/>
  <c r="F33" l="1"/>
  <c r="G32"/>
  <c r="J32" s="1"/>
  <c r="H32"/>
  <c r="K32" s="1"/>
  <c r="L31"/>
  <c r="M31" s="1"/>
  <c r="N31"/>
  <c r="F34" l="1"/>
  <c r="G33"/>
  <c r="J33" s="1"/>
  <c r="H33"/>
  <c r="K33" s="1"/>
  <c r="N32"/>
  <c r="L32"/>
  <c r="M32" s="1"/>
  <c r="N33" l="1"/>
  <c r="L33"/>
  <c r="M33" s="1"/>
  <c r="F35"/>
  <c r="G34"/>
  <c r="J34" s="1"/>
  <c r="H34"/>
  <c r="K34" s="1"/>
  <c r="H35" l="1"/>
  <c r="K35" s="1"/>
  <c r="F36"/>
  <c r="G35"/>
  <c r="J35" s="1"/>
  <c r="L34"/>
  <c r="M34" s="1"/>
  <c r="N34"/>
  <c r="F37" l="1"/>
  <c r="G36"/>
  <c r="J36" s="1"/>
  <c r="H36"/>
  <c r="K36" s="1"/>
  <c r="N35"/>
  <c r="L35"/>
  <c r="M35" s="1"/>
  <c r="F38" l="1"/>
  <c r="G37"/>
  <c r="J37" s="1"/>
  <c r="H37"/>
  <c r="K37" s="1"/>
  <c r="N36"/>
  <c r="L36"/>
  <c r="M36" s="1"/>
  <c r="F39" l="1"/>
  <c r="G38"/>
  <c r="J38" s="1"/>
  <c r="H38"/>
  <c r="K38" s="1"/>
  <c r="N37"/>
  <c r="L37"/>
  <c r="M37" s="1"/>
  <c r="F40" l="1"/>
  <c r="G39"/>
  <c r="J39" s="1"/>
  <c r="H39"/>
  <c r="K39" s="1"/>
  <c r="N38"/>
  <c r="L38"/>
  <c r="M38" s="1"/>
  <c r="F41" l="1"/>
  <c r="G40"/>
  <c r="J40" s="1"/>
  <c r="H40"/>
  <c r="K40" s="1"/>
  <c r="L39"/>
  <c r="M39" s="1"/>
  <c r="N39"/>
  <c r="N40" l="1"/>
  <c r="L40"/>
  <c r="M40" s="1"/>
  <c r="F42"/>
  <c r="G41"/>
  <c r="J41" s="1"/>
  <c r="H41"/>
  <c r="K41" s="1"/>
  <c r="N41" l="1"/>
  <c r="L41"/>
  <c r="M41" s="1"/>
  <c r="F43"/>
  <c r="G42"/>
  <c r="J42" s="1"/>
  <c r="H42"/>
  <c r="K42" s="1"/>
  <c r="H43" l="1"/>
  <c r="K43" s="1"/>
  <c r="G43"/>
  <c r="J43" s="1"/>
  <c r="F44"/>
  <c r="N42"/>
  <c r="L42"/>
  <c r="M42" s="1"/>
  <c r="F45" l="1"/>
  <c r="G44"/>
  <c r="J44" s="1"/>
  <c r="H44"/>
  <c r="K44" s="1"/>
  <c r="N43"/>
  <c r="L43"/>
  <c r="M43" s="1"/>
  <c r="F46" l="1"/>
  <c r="G45"/>
  <c r="J45" s="1"/>
  <c r="H45"/>
  <c r="K45" s="1"/>
  <c r="N44"/>
  <c r="L44"/>
  <c r="M44" s="1"/>
  <c r="N45" l="1"/>
  <c r="L45"/>
  <c r="M45" s="1"/>
  <c r="F47"/>
  <c r="G46"/>
  <c r="J46" s="1"/>
  <c r="H46"/>
  <c r="K46" s="1"/>
  <c r="F48" l="1"/>
  <c r="G47"/>
  <c r="J47" s="1"/>
  <c r="H47"/>
  <c r="K47" s="1"/>
  <c r="N46"/>
  <c r="L46"/>
  <c r="M46" s="1"/>
  <c r="F49" l="1"/>
  <c r="G48"/>
  <c r="J48" s="1"/>
  <c r="H48"/>
  <c r="K48" s="1"/>
  <c r="L47"/>
  <c r="M47" s="1"/>
  <c r="N47"/>
  <c r="F50" l="1"/>
  <c r="G49"/>
  <c r="J49" s="1"/>
  <c r="H49"/>
  <c r="K49" s="1"/>
  <c r="N48"/>
  <c r="L48"/>
  <c r="M48" s="1"/>
  <c r="N49" l="1"/>
  <c r="L49"/>
  <c r="M49" s="1"/>
  <c r="F51"/>
  <c r="G50"/>
  <c r="J50" s="1"/>
  <c r="H50"/>
  <c r="K50" s="1"/>
  <c r="H51" l="1"/>
  <c r="K51" s="1"/>
  <c r="F52"/>
  <c r="G51"/>
  <c r="J51" s="1"/>
  <c r="N50"/>
  <c r="L50"/>
  <c r="M50" s="1"/>
  <c r="N51" l="1"/>
  <c r="L51"/>
  <c r="M51" s="1"/>
  <c r="F53"/>
  <c r="G52"/>
  <c r="J52" s="1"/>
  <c r="H52"/>
  <c r="K52" s="1"/>
  <c r="N52" l="1"/>
  <c r="L52"/>
  <c r="M52" s="1"/>
  <c r="F54"/>
  <c r="G53"/>
  <c r="J53" s="1"/>
  <c r="H53"/>
  <c r="K53" s="1"/>
  <c r="F55" l="1"/>
  <c r="G54"/>
  <c r="J54" s="1"/>
  <c r="H54"/>
  <c r="K54" s="1"/>
  <c r="N53"/>
  <c r="L53"/>
  <c r="M53" s="1"/>
  <c r="N54" l="1"/>
  <c r="L54"/>
  <c r="M54" s="1"/>
  <c r="F56"/>
  <c r="G55"/>
  <c r="J55" s="1"/>
  <c r="H55"/>
  <c r="K55" s="1"/>
  <c r="F57" l="1"/>
  <c r="G56"/>
  <c r="J56" s="1"/>
  <c r="H56"/>
  <c r="K56" s="1"/>
  <c r="L55"/>
  <c r="M55" s="1"/>
  <c r="N55"/>
  <c r="N56" l="1"/>
  <c r="L56"/>
  <c r="M56" s="1"/>
  <c r="F58"/>
  <c r="G57"/>
  <c r="J57" s="1"/>
  <c r="H57"/>
  <c r="K57" s="1"/>
  <c r="F59" l="1"/>
  <c r="G58"/>
  <c r="J58" s="1"/>
  <c r="H58"/>
  <c r="K58" s="1"/>
  <c r="N57"/>
  <c r="L57"/>
  <c r="M57" s="1"/>
  <c r="H59" l="1"/>
  <c r="K59" s="1"/>
  <c r="F60"/>
  <c r="G59"/>
  <c r="J59" s="1"/>
  <c r="N58"/>
  <c r="L58"/>
  <c r="M58" s="1"/>
  <c r="N59" l="1"/>
  <c r="L59"/>
  <c r="M59" s="1"/>
  <c r="F61"/>
  <c r="G60"/>
  <c r="J60" s="1"/>
  <c r="H60"/>
  <c r="K60" s="1"/>
  <c r="F62" l="1"/>
  <c r="G61"/>
  <c r="J61" s="1"/>
  <c r="H61"/>
  <c r="K61" s="1"/>
  <c r="N60"/>
  <c r="L60"/>
  <c r="M60" s="1"/>
  <c r="F63" l="1"/>
  <c r="G62"/>
  <c r="J62" s="1"/>
  <c r="H62"/>
  <c r="K62" s="1"/>
  <c r="N61"/>
  <c r="L61"/>
  <c r="M61" s="1"/>
  <c r="N62" l="1"/>
  <c r="L62"/>
  <c r="M62" s="1"/>
  <c r="F64"/>
  <c r="G63"/>
  <c r="J63" s="1"/>
  <c r="H63"/>
  <c r="K63" s="1"/>
  <c r="L63" l="1"/>
  <c r="M63" s="1"/>
  <c r="N63"/>
  <c r="F65"/>
  <c r="G64"/>
  <c r="J64" s="1"/>
  <c r="H64"/>
  <c r="K64" s="1"/>
  <c r="F66" l="1"/>
  <c r="G65"/>
  <c r="J65" s="1"/>
  <c r="H65"/>
  <c r="K65" s="1"/>
  <c r="N64"/>
  <c r="L64"/>
  <c r="M64" s="1"/>
  <c r="F67" l="1"/>
  <c r="G66"/>
  <c r="J66" s="1"/>
  <c r="H66"/>
  <c r="K66" s="1"/>
  <c r="N65"/>
  <c r="L65"/>
  <c r="M65" s="1"/>
  <c r="H67" l="1"/>
  <c r="K67" s="1"/>
  <c r="F68"/>
  <c r="G67"/>
  <c r="J67" s="1"/>
  <c r="L66"/>
  <c r="M66" s="1"/>
  <c r="N66"/>
  <c r="F69" l="1"/>
  <c r="G68"/>
  <c r="J68" s="1"/>
  <c r="H68"/>
  <c r="K68" s="1"/>
  <c r="L67"/>
  <c r="M67" s="1"/>
  <c r="N67"/>
  <c r="F70" l="1"/>
  <c r="G69"/>
  <c r="J69" s="1"/>
  <c r="H69"/>
  <c r="K69" s="1"/>
  <c r="N68"/>
  <c r="L68"/>
  <c r="M68" s="1"/>
  <c r="F71" l="1"/>
  <c r="G70"/>
  <c r="J70" s="1"/>
  <c r="H70"/>
  <c r="K70" s="1"/>
  <c r="N69"/>
  <c r="L69"/>
  <c r="M69" s="1"/>
  <c r="F72" l="1"/>
  <c r="G71"/>
  <c r="J71" s="1"/>
  <c r="H71"/>
  <c r="K71" s="1"/>
  <c r="N70"/>
  <c r="L70"/>
  <c r="M70" s="1"/>
  <c r="F73" l="1"/>
  <c r="G72"/>
  <c r="J72" s="1"/>
  <c r="H72"/>
  <c r="K72" s="1"/>
  <c r="L71"/>
  <c r="M71" s="1"/>
  <c r="N71"/>
  <c r="F74" l="1"/>
  <c r="G73"/>
  <c r="J73" s="1"/>
  <c r="H73"/>
  <c r="K73" s="1"/>
  <c r="N72"/>
  <c r="L72"/>
  <c r="M72" s="1"/>
  <c r="F75" l="1"/>
  <c r="G74"/>
  <c r="J74" s="1"/>
  <c r="H74"/>
  <c r="K74" s="1"/>
  <c r="N73"/>
  <c r="L73"/>
  <c r="M73" s="1"/>
  <c r="L74" l="1"/>
  <c r="M74" s="1"/>
  <c r="N74"/>
  <c r="H75"/>
  <c r="K75" s="1"/>
  <c r="G75"/>
  <c r="J75" s="1"/>
  <c r="F76"/>
  <c r="L75" l="1"/>
  <c r="M75" s="1"/>
  <c r="N75"/>
  <c r="H76"/>
  <c r="K76" s="1"/>
  <c r="G76"/>
  <c r="J76" s="1"/>
  <c r="F77"/>
  <c r="L76" l="1"/>
  <c r="M76" s="1"/>
  <c r="N76"/>
  <c r="F78"/>
  <c r="G77"/>
  <c r="J77" s="1"/>
  <c r="H77"/>
  <c r="K77" s="1"/>
  <c r="F79" l="1"/>
  <c r="H78"/>
  <c r="K78" s="1"/>
  <c r="G78"/>
  <c r="J78" s="1"/>
  <c r="N77"/>
  <c r="L77"/>
  <c r="M77" s="1"/>
  <c r="F80" l="1"/>
  <c r="G79"/>
  <c r="J79" s="1"/>
  <c r="H79"/>
  <c r="K79" s="1"/>
  <c r="N78"/>
  <c r="L78"/>
  <c r="M78" s="1"/>
  <c r="N79" l="1"/>
  <c r="L79"/>
  <c r="M79" s="1"/>
  <c r="G80"/>
  <c r="J80" s="1"/>
  <c r="H80"/>
  <c r="K80" s="1"/>
  <c r="F81"/>
  <c r="G81" l="1"/>
  <c r="J81" s="1"/>
  <c r="H81"/>
  <c r="K81" s="1"/>
  <c r="F82"/>
  <c r="N80"/>
  <c r="L80"/>
  <c r="M80" s="1"/>
  <c r="N81" l="1"/>
  <c r="L81"/>
  <c r="M81" s="1"/>
  <c r="G82"/>
  <c r="J82" s="1"/>
  <c r="H82"/>
  <c r="K82" s="1"/>
  <c r="F83"/>
  <c r="H83" l="1"/>
  <c r="K83" s="1"/>
  <c r="F84"/>
  <c r="G83"/>
  <c r="J83" s="1"/>
  <c r="N82"/>
  <c r="L82"/>
  <c r="M82" s="1"/>
  <c r="F85" l="1"/>
  <c r="G84"/>
  <c r="J84" s="1"/>
  <c r="H84"/>
  <c r="K84" s="1"/>
  <c r="L83"/>
  <c r="M83" s="1"/>
  <c r="N83"/>
  <c r="F86" l="1"/>
  <c r="G85"/>
  <c r="J85" s="1"/>
  <c r="H85"/>
  <c r="K85" s="1"/>
  <c r="L84"/>
  <c r="M84" s="1"/>
  <c r="N84"/>
  <c r="F87" l="1"/>
  <c r="G86"/>
  <c r="J86" s="1"/>
  <c r="H86"/>
  <c r="K86" s="1"/>
  <c r="N85"/>
  <c r="L85"/>
  <c r="M85" s="1"/>
  <c r="N86" l="1"/>
  <c r="L86"/>
  <c r="M86" s="1"/>
  <c r="F88"/>
  <c r="G87"/>
  <c r="J87" s="1"/>
  <c r="H87"/>
  <c r="K87" s="1"/>
  <c r="N87" l="1"/>
  <c r="L87"/>
  <c r="M87" s="1"/>
  <c r="H88"/>
  <c r="K88" s="1"/>
  <c r="F89"/>
  <c r="G88"/>
  <c r="J88" s="1"/>
  <c r="F90" l="1"/>
  <c r="G89"/>
  <c r="J89" s="1"/>
  <c r="H89"/>
  <c r="K89" s="1"/>
  <c r="N88"/>
  <c r="L88"/>
  <c r="M88" s="1"/>
  <c r="F91" l="1"/>
  <c r="G90"/>
  <c r="J90" s="1"/>
  <c r="H90"/>
  <c r="K90" s="1"/>
  <c r="N89"/>
  <c r="L89"/>
  <c r="M89" s="1"/>
  <c r="N90" l="1"/>
  <c r="L90"/>
  <c r="M90" s="1"/>
  <c r="F92"/>
  <c r="G91"/>
  <c r="J91" s="1"/>
  <c r="H91"/>
  <c r="K91" s="1"/>
  <c r="F93" l="1"/>
  <c r="G92"/>
  <c r="J92" s="1"/>
  <c r="H92"/>
  <c r="K92" s="1"/>
  <c r="N91"/>
  <c r="L91"/>
  <c r="M91" s="1"/>
  <c r="F94" l="1"/>
  <c r="G93"/>
  <c r="J93" s="1"/>
  <c r="H93"/>
  <c r="K93" s="1"/>
  <c r="L92"/>
  <c r="M92" s="1"/>
  <c r="N92"/>
  <c r="F95" l="1"/>
  <c r="G94"/>
  <c r="J94" s="1"/>
  <c r="H94"/>
  <c r="K94" s="1"/>
  <c r="L93"/>
  <c r="M93" s="1"/>
  <c r="N93"/>
  <c r="N94" l="1"/>
  <c r="L94"/>
  <c r="M94" s="1"/>
  <c r="F96"/>
  <c r="G95"/>
  <c r="J95" s="1"/>
  <c r="H95"/>
  <c r="K95" s="1"/>
  <c r="H96" l="1"/>
  <c r="K96" s="1"/>
  <c r="F97"/>
  <c r="G96"/>
  <c r="J96" s="1"/>
  <c r="N95"/>
  <c r="L95"/>
  <c r="M95" s="1"/>
  <c r="N96" l="1"/>
  <c r="L96"/>
  <c r="M96" s="1"/>
  <c r="F98"/>
  <c r="G97"/>
  <c r="J97" s="1"/>
  <c r="H97"/>
  <c r="K97" s="1"/>
  <c r="F99" l="1"/>
  <c r="G98"/>
  <c r="J98" s="1"/>
  <c r="H98"/>
  <c r="K98" s="1"/>
  <c r="N97"/>
  <c r="L97"/>
  <c r="M97" s="1"/>
  <c r="F100" l="1"/>
  <c r="G99"/>
  <c r="J99" s="1"/>
  <c r="H99"/>
  <c r="K99" s="1"/>
  <c r="N98"/>
  <c r="L98"/>
  <c r="M98" s="1"/>
  <c r="N99" l="1"/>
  <c r="L99"/>
  <c r="M99" s="1"/>
  <c r="F101"/>
  <c r="G100"/>
  <c r="J100" s="1"/>
  <c r="H100"/>
  <c r="K100" s="1"/>
  <c r="L100" l="1"/>
  <c r="M100" s="1"/>
  <c r="N100"/>
  <c r="F102"/>
  <c r="G101"/>
  <c r="J101" s="1"/>
  <c r="H101"/>
  <c r="K101" s="1"/>
  <c r="F103" l="1"/>
  <c r="G102"/>
  <c r="J102" s="1"/>
  <c r="H102"/>
  <c r="K102" s="1"/>
  <c r="L101"/>
  <c r="M101" s="1"/>
  <c r="N101"/>
  <c r="N102" l="1"/>
  <c r="L102"/>
  <c r="M102" s="1"/>
  <c r="F104"/>
  <c r="G103"/>
  <c r="J103" s="1"/>
  <c r="H103"/>
  <c r="K103" s="1"/>
  <c r="N103" l="1"/>
  <c r="L103"/>
  <c r="M103" s="1"/>
  <c r="H104"/>
  <c r="K104" s="1"/>
  <c r="G104"/>
  <c r="J104" s="1"/>
  <c r="F105"/>
  <c r="F106" l="1"/>
  <c r="G105"/>
  <c r="J105" s="1"/>
  <c r="H105"/>
  <c r="K105" s="1"/>
  <c r="N104"/>
  <c r="L104"/>
  <c r="M104" s="1"/>
  <c r="F107" l="1"/>
  <c r="G106"/>
  <c r="J106" s="1"/>
  <c r="H106"/>
  <c r="K106" s="1"/>
  <c r="N105"/>
  <c r="L105"/>
  <c r="M105" s="1"/>
  <c r="F108" l="1"/>
  <c r="G107"/>
  <c r="J107" s="1"/>
  <c r="H107"/>
  <c r="K107" s="1"/>
  <c r="N106"/>
  <c r="L106"/>
  <c r="M106" s="1"/>
  <c r="N107" l="1"/>
  <c r="L107"/>
  <c r="M107" s="1"/>
  <c r="F109"/>
  <c r="G108"/>
  <c r="J108" s="1"/>
  <c r="H108"/>
  <c r="K108" s="1"/>
  <c r="F110" l="1"/>
  <c r="G109"/>
  <c r="J109" s="1"/>
  <c r="H109"/>
  <c r="K109" s="1"/>
  <c r="L108"/>
  <c r="M108" s="1"/>
  <c r="N108"/>
  <c r="F111" l="1"/>
  <c r="G110"/>
  <c r="J110" s="1"/>
  <c r="H110"/>
  <c r="K110" s="1"/>
  <c r="L109"/>
  <c r="M109" s="1"/>
  <c r="N109"/>
  <c r="N110" l="1"/>
  <c r="L110"/>
  <c r="M110" s="1"/>
  <c r="F112"/>
  <c r="G111"/>
  <c r="J111" s="1"/>
  <c r="H111"/>
  <c r="K111" s="1"/>
  <c r="N111" l="1"/>
  <c r="L111"/>
  <c r="M111" s="1"/>
  <c r="H112"/>
  <c r="K112" s="1"/>
  <c r="F113"/>
  <c r="G112"/>
  <c r="J112" s="1"/>
  <c r="N112" l="1"/>
  <c r="L112"/>
  <c r="M112" s="1"/>
  <c r="F114"/>
  <c r="G113"/>
  <c r="J113" s="1"/>
  <c r="H113"/>
  <c r="K113" s="1"/>
  <c r="F115" l="1"/>
  <c r="G114"/>
  <c r="J114" s="1"/>
  <c r="H114"/>
  <c r="K114" s="1"/>
  <c r="N113"/>
  <c r="L113"/>
  <c r="M113" s="1"/>
  <c r="F116" l="1"/>
  <c r="G115"/>
  <c r="J115" s="1"/>
  <c r="H115"/>
  <c r="K115" s="1"/>
  <c r="N114"/>
  <c r="L114"/>
  <c r="M114" s="1"/>
  <c r="F117" l="1"/>
  <c r="G116"/>
  <c r="J116" s="1"/>
  <c r="H116"/>
  <c r="K116" s="1"/>
  <c r="N115"/>
  <c r="L115"/>
  <c r="M115" s="1"/>
  <c r="L116" l="1"/>
  <c r="M116" s="1"/>
  <c r="N116"/>
  <c r="F118"/>
  <c r="G117"/>
  <c r="J117" s="1"/>
  <c r="H117"/>
  <c r="K117" s="1"/>
  <c r="L117" l="1"/>
  <c r="M117" s="1"/>
  <c r="N117"/>
  <c r="F119"/>
  <c r="G118"/>
  <c r="J118" s="1"/>
  <c r="H118"/>
  <c r="K118" s="1"/>
  <c r="F120" l="1"/>
  <c r="G119"/>
  <c r="J119" s="1"/>
  <c r="H119"/>
  <c r="K119" s="1"/>
  <c r="N118"/>
  <c r="L118"/>
  <c r="M118" s="1"/>
  <c r="H120" l="1"/>
  <c r="K120" s="1"/>
  <c r="F121"/>
  <c r="G120"/>
  <c r="J120" s="1"/>
  <c r="N119"/>
  <c r="L119"/>
  <c r="M119" s="1"/>
  <c r="F122" l="1"/>
  <c r="G121"/>
  <c r="J121" s="1"/>
  <c r="H121"/>
  <c r="K121" s="1"/>
  <c r="N120"/>
  <c r="L120"/>
  <c r="M120" s="1"/>
  <c r="F123" l="1"/>
  <c r="G122"/>
  <c r="J122" s="1"/>
  <c r="H122"/>
  <c r="K122" s="1"/>
  <c r="N121"/>
  <c r="L121"/>
  <c r="M121" s="1"/>
  <c r="F124" l="1"/>
  <c r="G123"/>
  <c r="J123" s="1"/>
  <c r="H123"/>
  <c r="K123" s="1"/>
  <c r="N122"/>
  <c r="L122"/>
  <c r="M122" s="1"/>
  <c r="N123" l="1"/>
  <c r="L123"/>
  <c r="M123" s="1"/>
  <c r="F125"/>
  <c r="G124"/>
  <c r="J124" s="1"/>
  <c r="H124"/>
  <c r="K124" s="1"/>
  <c r="F126" l="1"/>
  <c r="G125"/>
  <c r="J125" s="1"/>
  <c r="H125"/>
  <c r="K125" s="1"/>
  <c r="L124"/>
  <c r="M124" s="1"/>
  <c r="N124"/>
  <c r="L125" l="1"/>
  <c r="M125" s="1"/>
  <c r="N125"/>
  <c r="F127"/>
  <c r="G126"/>
  <c r="J126" s="1"/>
  <c r="H126"/>
  <c r="K126" s="1"/>
  <c r="F128" l="1"/>
  <c r="G127"/>
  <c r="J127" s="1"/>
  <c r="H127"/>
  <c r="K127" s="1"/>
  <c r="N126"/>
  <c r="L126"/>
  <c r="M126" s="1"/>
  <c r="H128" l="1"/>
  <c r="K128" s="1"/>
  <c r="F129"/>
  <c r="G128"/>
  <c r="J128" s="1"/>
  <c r="N127"/>
  <c r="L127"/>
  <c r="M127" s="1"/>
  <c r="F130" l="1"/>
  <c r="G129"/>
  <c r="J129" s="1"/>
  <c r="H129"/>
  <c r="K129" s="1"/>
  <c r="N128"/>
  <c r="L128"/>
  <c r="M128" s="1"/>
  <c r="N129" l="1"/>
  <c r="L129"/>
  <c r="M129" s="1"/>
  <c r="F131"/>
  <c r="G130"/>
  <c r="J130" s="1"/>
  <c r="H130"/>
  <c r="K130" s="1"/>
  <c r="N130" l="1"/>
  <c r="L130"/>
  <c r="M130" s="1"/>
  <c r="F132"/>
  <c r="G131"/>
  <c r="J131" s="1"/>
  <c r="H131"/>
  <c r="K131" s="1"/>
  <c r="F133" l="1"/>
  <c r="G132"/>
  <c r="J132" s="1"/>
  <c r="H132"/>
  <c r="K132" s="1"/>
  <c r="N131"/>
  <c r="L131"/>
  <c r="M131" s="1"/>
  <c r="L132" l="1"/>
  <c r="M132" s="1"/>
  <c r="N132"/>
  <c r="F134"/>
  <c r="G133"/>
  <c r="J133" s="1"/>
  <c r="H133"/>
  <c r="K133" s="1"/>
  <c r="L133" l="1"/>
  <c r="M133" s="1"/>
  <c r="N133"/>
  <c r="F135"/>
  <c r="G134"/>
  <c r="J134" s="1"/>
  <c r="H134"/>
  <c r="K134" s="1"/>
  <c r="F136" l="1"/>
  <c r="G135"/>
  <c r="J135" s="1"/>
  <c r="H135"/>
  <c r="K135" s="1"/>
  <c r="N134"/>
  <c r="L134"/>
  <c r="M134" s="1"/>
  <c r="H136" l="1"/>
  <c r="K136" s="1"/>
  <c r="G136"/>
  <c r="J136" s="1"/>
  <c r="F137"/>
  <c r="N135"/>
  <c r="L135"/>
  <c r="M135" s="1"/>
  <c r="N136" l="1"/>
  <c r="L136"/>
  <c r="M136" s="1"/>
  <c r="F138"/>
  <c r="G137"/>
  <c r="J137" s="1"/>
  <c r="H137"/>
  <c r="K137" s="1"/>
  <c r="N137" l="1"/>
  <c r="L137"/>
  <c r="M137" s="1"/>
  <c r="F139"/>
  <c r="G138"/>
  <c r="J138" s="1"/>
  <c r="H138"/>
  <c r="K138" s="1"/>
  <c r="F140" l="1"/>
  <c r="G139"/>
  <c r="J139" s="1"/>
  <c r="H139"/>
  <c r="K139" s="1"/>
  <c r="N138"/>
  <c r="L138"/>
  <c r="M138" s="1"/>
  <c r="F141" l="1"/>
  <c r="G140"/>
  <c r="J140" s="1"/>
  <c r="H140"/>
  <c r="K140" s="1"/>
  <c r="N139"/>
  <c r="L139"/>
  <c r="M139" s="1"/>
  <c r="L140" l="1"/>
  <c r="M140" s="1"/>
  <c r="N140"/>
  <c r="F142"/>
  <c r="G141"/>
  <c r="J141" s="1"/>
  <c r="H141"/>
  <c r="K141" s="1"/>
  <c r="L141" l="1"/>
  <c r="M141" s="1"/>
  <c r="N141"/>
  <c r="F143"/>
  <c r="G142"/>
  <c r="J142" s="1"/>
  <c r="H142"/>
  <c r="K142" s="1"/>
  <c r="F144" l="1"/>
  <c r="G143"/>
  <c r="J143" s="1"/>
  <c r="H143"/>
  <c r="K143" s="1"/>
  <c r="N142"/>
  <c r="L142"/>
  <c r="M142" s="1"/>
  <c r="N143" l="1"/>
  <c r="L143"/>
  <c r="M143" s="1"/>
  <c r="H144"/>
  <c r="K144" s="1"/>
  <c r="F145"/>
  <c r="G144"/>
  <c r="J144" s="1"/>
  <c r="N144" l="1"/>
  <c r="L144"/>
  <c r="M144" s="1"/>
  <c r="F146"/>
  <c r="G145"/>
  <c r="J145" s="1"/>
  <c r="H145"/>
  <c r="K145" s="1"/>
  <c r="F147" l="1"/>
  <c r="G146"/>
  <c r="J146" s="1"/>
  <c r="H146"/>
  <c r="K146" s="1"/>
  <c r="N145"/>
  <c r="L145"/>
  <c r="M145" s="1"/>
  <c r="F148" l="1"/>
  <c r="G147"/>
  <c r="J147" s="1"/>
  <c r="H147"/>
  <c r="K147" s="1"/>
  <c r="N146"/>
  <c r="L146"/>
  <c r="M146" s="1"/>
  <c r="F149" l="1"/>
  <c r="G148"/>
  <c r="J148" s="1"/>
  <c r="H148"/>
  <c r="K148" s="1"/>
  <c r="N147"/>
  <c r="L147"/>
  <c r="M147" s="1"/>
  <c r="N148" l="1"/>
  <c r="L148"/>
  <c r="M148" s="1"/>
  <c r="G149"/>
  <c r="J149" s="1"/>
  <c r="H149"/>
  <c r="K149" s="1"/>
  <c r="F150"/>
  <c r="N149" l="1"/>
  <c r="L149"/>
  <c r="M149" s="1"/>
  <c r="G150"/>
  <c r="J150" s="1"/>
  <c r="H150"/>
  <c r="K150" s="1"/>
  <c r="F151"/>
  <c r="N150" l="1"/>
  <c r="L150"/>
  <c r="M150" s="1"/>
  <c r="F152"/>
  <c r="G151"/>
  <c r="J151" s="1"/>
  <c r="H151"/>
  <c r="K151" s="1"/>
  <c r="N151" l="1"/>
  <c r="L151"/>
  <c r="M151" s="1"/>
  <c r="F153"/>
  <c r="G152"/>
  <c r="J152" s="1"/>
  <c r="H152"/>
  <c r="K152" s="1"/>
  <c r="L152" l="1"/>
  <c r="M152" s="1"/>
  <c r="N152"/>
  <c r="G153"/>
  <c r="J153" s="1"/>
  <c r="H153"/>
  <c r="K153" s="1"/>
  <c r="F154"/>
  <c r="N153" l="1"/>
  <c r="L153"/>
  <c r="M153" s="1"/>
  <c r="G154"/>
  <c r="J154" s="1"/>
  <c r="H154"/>
  <c r="K154" s="1"/>
  <c r="F155"/>
  <c r="F156" l="1"/>
  <c r="G155"/>
  <c r="J155" s="1"/>
  <c r="H155"/>
  <c r="K155" s="1"/>
  <c r="L154"/>
  <c r="M154" s="1"/>
  <c r="N154"/>
  <c r="F157" l="1"/>
  <c r="G156"/>
  <c r="J156" s="1"/>
  <c r="H156"/>
  <c r="K156" s="1"/>
  <c r="N155"/>
  <c r="L155"/>
  <c r="M155" s="1"/>
  <c r="N156" l="1"/>
  <c r="L156"/>
  <c r="M156" s="1"/>
  <c r="G157"/>
  <c r="J157" s="1"/>
  <c r="H157"/>
  <c r="K157" s="1"/>
  <c r="F158"/>
  <c r="H158" l="1"/>
  <c r="K158" s="1"/>
  <c r="F159"/>
  <c r="G158"/>
  <c r="J158" s="1"/>
  <c r="N157"/>
  <c r="L157"/>
  <c r="M157" s="1"/>
  <c r="N158" l="1"/>
  <c r="L158"/>
  <c r="M158" s="1"/>
  <c r="G159"/>
  <c r="J159" s="1"/>
  <c r="H159"/>
  <c r="K159" s="1"/>
  <c r="F160"/>
  <c r="G160" l="1"/>
  <c r="J160" s="1"/>
  <c r="H160"/>
  <c r="K160" s="1"/>
  <c r="F161"/>
  <c r="N159"/>
  <c r="L159"/>
  <c r="M159" s="1"/>
  <c r="N160" l="1"/>
  <c r="L160"/>
  <c r="M160" s="1"/>
  <c r="G161"/>
  <c r="J161" s="1"/>
  <c r="H161"/>
  <c r="K161" s="1"/>
  <c r="F162"/>
  <c r="H162" l="1"/>
  <c r="K162" s="1"/>
  <c r="F163"/>
  <c r="G162"/>
  <c r="J162" s="1"/>
  <c r="L161"/>
  <c r="M161" s="1"/>
  <c r="N161"/>
  <c r="L162" l="1"/>
  <c r="M162" s="1"/>
  <c r="N162"/>
  <c r="F164"/>
  <c r="G163"/>
  <c r="J163" s="1"/>
  <c r="H163"/>
  <c r="K163" s="1"/>
  <c r="F165" l="1"/>
  <c r="G164"/>
  <c r="J164" s="1"/>
  <c r="H164"/>
  <c r="K164" s="1"/>
  <c r="N163"/>
  <c r="L163"/>
  <c r="M163" s="1"/>
  <c r="F166" l="1"/>
  <c r="G165"/>
  <c r="J165" s="1"/>
  <c r="H165"/>
  <c r="K165" s="1"/>
  <c r="N164"/>
  <c r="L164"/>
  <c r="M164" s="1"/>
  <c r="N165" l="1"/>
  <c r="L165"/>
  <c r="M165" s="1"/>
  <c r="F167"/>
  <c r="G166"/>
  <c r="J166" s="1"/>
  <c r="H166"/>
  <c r="K166" s="1"/>
  <c r="F168" l="1"/>
  <c r="G167"/>
  <c r="J167" s="1"/>
  <c r="H167"/>
  <c r="K167" s="1"/>
  <c r="N166"/>
  <c r="L166"/>
  <c r="M166" s="1"/>
  <c r="H168" l="1"/>
  <c r="K168" s="1"/>
  <c r="F169"/>
  <c r="G168"/>
  <c r="J168" s="1"/>
  <c r="N167"/>
  <c r="L167"/>
  <c r="M167" s="1"/>
  <c r="F170" l="1"/>
  <c r="G169"/>
  <c r="J169" s="1"/>
  <c r="H169"/>
  <c r="K169" s="1"/>
  <c r="L168"/>
  <c r="M168" s="1"/>
  <c r="N168"/>
  <c r="L169" l="1"/>
  <c r="M169" s="1"/>
  <c r="N169"/>
  <c r="H170"/>
  <c r="K170" s="1"/>
  <c r="F171"/>
  <c r="G170"/>
  <c r="J170" s="1"/>
  <c r="N170" l="1"/>
  <c r="L170"/>
  <c r="M170" s="1"/>
  <c r="F172"/>
  <c r="G171"/>
  <c r="J171" s="1"/>
  <c r="H171"/>
  <c r="K171" s="1"/>
  <c r="F173" l="1"/>
  <c r="G172"/>
  <c r="J172" s="1"/>
  <c r="H172"/>
  <c r="K172" s="1"/>
  <c r="N171"/>
  <c r="L171"/>
  <c r="M171" s="1"/>
  <c r="N172" l="1"/>
  <c r="L172"/>
  <c r="M172" s="1"/>
  <c r="F174"/>
  <c r="G173"/>
  <c r="J173" s="1"/>
  <c r="H173"/>
  <c r="K173" s="1"/>
  <c r="F175" l="1"/>
  <c r="G174"/>
  <c r="J174" s="1"/>
  <c r="H174"/>
  <c r="K174" s="1"/>
  <c r="N173"/>
  <c r="L173"/>
  <c r="M173" s="1"/>
  <c r="F176" l="1"/>
  <c r="G175"/>
  <c r="J175" s="1"/>
  <c r="H175"/>
  <c r="K175" s="1"/>
  <c r="N174"/>
  <c r="L174"/>
  <c r="M174" s="1"/>
  <c r="F177" l="1"/>
  <c r="G176"/>
  <c r="J176" s="1"/>
  <c r="H176"/>
  <c r="K176" s="1"/>
  <c r="N175"/>
  <c r="L175"/>
  <c r="M175" s="1"/>
  <c r="F178" l="1"/>
  <c r="G177"/>
  <c r="J177" s="1"/>
  <c r="H177"/>
  <c r="K177" s="1"/>
  <c r="L176"/>
  <c r="M176" s="1"/>
  <c r="N176"/>
  <c r="H178" l="1"/>
  <c r="K178" s="1"/>
  <c r="F179"/>
  <c r="G178"/>
  <c r="J178" s="1"/>
  <c r="L177"/>
  <c r="M177" s="1"/>
  <c r="N177"/>
  <c r="F180" l="1"/>
  <c r="G179"/>
  <c r="J179" s="1"/>
  <c r="H179"/>
  <c r="K179" s="1"/>
  <c r="L178"/>
  <c r="M178" s="1"/>
  <c r="N178"/>
  <c r="N179" l="1"/>
  <c r="L179"/>
  <c r="M179" s="1"/>
  <c r="F181"/>
  <c r="G180"/>
  <c r="J180" s="1"/>
  <c r="H180"/>
  <c r="K180" s="1"/>
  <c r="F182" l="1"/>
  <c r="G181"/>
  <c r="J181" s="1"/>
  <c r="H181"/>
  <c r="K181" s="1"/>
  <c r="N180"/>
  <c r="L180"/>
  <c r="M180" s="1"/>
  <c r="F183" l="1"/>
  <c r="G182"/>
  <c r="J182" s="1"/>
  <c r="H182"/>
  <c r="K182" s="1"/>
  <c r="N181"/>
  <c r="L181"/>
  <c r="M181" s="1"/>
  <c r="F184" l="1"/>
  <c r="G183"/>
  <c r="J183" s="1"/>
  <c r="H183"/>
  <c r="K183" s="1"/>
  <c r="N182"/>
  <c r="L182"/>
  <c r="M182" s="1"/>
  <c r="F185" l="1"/>
  <c r="G184"/>
  <c r="J184" s="1"/>
  <c r="H184"/>
  <c r="K184" s="1"/>
  <c r="N183"/>
  <c r="L183"/>
  <c r="M183" s="1"/>
  <c r="L184" l="1"/>
  <c r="M184" s="1"/>
  <c r="N184"/>
  <c r="F186"/>
  <c r="G185"/>
  <c r="J185" s="1"/>
  <c r="H185"/>
  <c r="K185" s="1"/>
  <c r="H186" l="1"/>
  <c r="K186" s="1"/>
  <c r="F187"/>
  <c r="G186"/>
  <c r="J186" s="1"/>
  <c r="L185"/>
  <c r="M185" s="1"/>
  <c r="N185"/>
  <c r="L186" l="1"/>
  <c r="M186" s="1"/>
  <c r="N186"/>
  <c r="F188"/>
  <c r="G187"/>
  <c r="J187" s="1"/>
  <c r="H187"/>
  <c r="K187" s="1"/>
  <c r="F189" l="1"/>
  <c r="G188"/>
  <c r="J188" s="1"/>
  <c r="H188"/>
  <c r="K188" s="1"/>
  <c r="N187"/>
  <c r="L187"/>
  <c r="M187" s="1"/>
  <c r="F190" l="1"/>
  <c r="G189"/>
  <c r="J189" s="1"/>
  <c r="H189"/>
  <c r="K189" s="1"/>
  <c r="N188"/>
  <c r="L188"/>
  <c r="M188" s="1"/>
  <c r="F191" l="1"/>
  <c r="G190"/>
  <c r="J190" s="1"/>
  <c r="H190"/>
  <c r="K190" s="1"/>
  <c r="N189"/>
  <c r="L189"/>
  <c r="M189" s="1"/>
  <c r="F192" l="1"/>
  <c r="G191"/>
  <c r="J191" s="1"/>
  <c r="H191"/>
  <c r="K191" s="1"/>
  <c r="N190"/>
  <c r="L190"/>
  <c r="M190" s="1"/>
  <c r="F193" l="1"/>
  <c r="G192"/>
  <c r="J192" s="1"/>
  <c r="H192"/>
  <c r="K192" s="1"/>
  <c r="N191"/>
  <c r="L191"/>
  <c r="M191" s="1"/>
  <c r="F194" l="1"/>
  <c r="G193"/>
  <c r="J193" s="1"/>
  <c r="H193"/>
  <c r="K193" s="1"/>
  <c r="L192"/>
  <c r="M192" s="1"/>
  <c r="N192"/>
  <c r="H194" l="1"/>
  <c r="K194" s="1"/>
  <c r="F195"/>
  <c r="G194"/>
  <c r="J194" s="1"/>
  <c r="L193"/>
  <c r="M193" s="1"/>
  <c r="N193"/>
  <c r="F196" l="1"/>
  <c r="G195"/>
  <c r="J195" s="1"/>
  <c r="H195"/>
  <c r="K195" s="1"/>
  <c r="L194"/>
  <c r="M194" s="1"/>
  <c r="N194"/>
  <c r="F197" l="1"/>
  <c r="G196"/>
  <c r="J196" s="1"/>
  <c r="H196"/>
  <c r="K196" s="1"/>
  <c r="N195"/>
  <c r="L195"/>
  <c r="M195" s="1"/>
  <c r="F198" l="1"/>
  <c r="G197"/>
  <c r="J197" s="1"/>
  <c r="H197"/>
  <c r="K197" s="1"/>
  <c r="N196"/>
  <c r="L196"/>
  <c r="M196" s="1"/>
  <c r="N197" l="1"/>
  <c r="L197"/>
  <c r="M197" s="1"/>
  <c r="F199"/>
  <c r="G198"/>
  <c r="J198" s="1"/>
  <c r="H198"/>
  <c r="K198" s="1"/>
  <c r="N198" l="1"/>
  <c r="L198"/>
  <c r="M198" s="1"/>
  <c r="F200"/>
  <c r="G199"/>
  <c r="J199" s="1"/>
  <c r="H199"/>
  <c r="K199" s="1"/>
  <c r="F201" l="1"/>
  <c r="G200"/>
  <c r="J200" s="1"/>
  <c r="H200"/>
  <c r="K200" s="1"/>
  <c r="N199"/>
  <c r="L199"/>
  <c r="M199" s="1"/>
  <c r="F202" l="1"/>
  <c r="G201"/>
  <c r="J201" s="1"/>
  <c r="H201"/>
  <c r="K201" s="1"/>
  <c r="N200"/>
  <c r="L200"/>
  <c r="M200" s="1"/>
  <c r="H202" l="1"/>
  <c r="K202" s="1"/>
  <c r="F203"/>
  <c r="G202"/>
  <c r="J202" s="1"/>
  <c r="L201"/>
  <c r="M201" s="1"/>
  <c r="N201"/>
  <c r="F204" l="1"/>
  <c r="G203"/>
  <c r="J203" s="1"/>
  <c r="H203"/>
  <c r="K203" s="1"/>
  <c r="L202"/>
  <c r="M202" s="1"/>
  <c r="N202"/>
  <c r="L203" l="1"/>
  <c r="M203" s="1"/>
  <c r="N203"/>
  <c r="F205"/>
  <c r="G204"/>
  <c r="J204" s="1"/>
  <c r="H204"/>
  <c r="K204" s="1"/>
  <c r="N204" l="1"/>
  <c r="L204"/>
  <c r="M204" s="1"/>
  <c r="F206"/>
  <c r="G205"/>
  <c r="J205" s="1"/>
  <c r="H205"/>
  <c r="K205" s="1"/>
  <c r="F207" l="1"/>
  <c r="G206"/>
  <c r="J206" s="1"/>
  <c r="H206"/>
  <c r="K206" s="1"/>
  <c r="N205"/>
  <c r="L205"/>
  <c r="M205" s="1"/>
  <c r="F208" l="1"/>
  <c r="G207"/>
  <c r="J207" s="1"/>
  <c r="H207"/>
  <c r="K207" s="1"/>
  <c r="N206"/>
  <c r="L206"/>
  <c r="M206" s="1"/>
  <c r="F209" l="1"/>
  <c r="G208"/>
  <c r="J208" s="1"/>
  <c r="H208"/>
  <c r="K208" s="1"/>
  <c r="N207"/>
  <c r="L207"/>
  <c r="M207" s="1"/>
  <c r="F210" l="1"/>
  <c r="G209"/>
  <c r="J209" s="1"/>
  <c r="H209"/>
  <c r="K209" s="1"/>
  <c r="N208"/>
  <c r="L208"/>
  <c r="M208" s="1"/>
  <c r="H210" l="1"/>
  <c r="K210" s="1"/>
  <c r="F211"/>
  <c r="G210"/>
  <c r="J210" s="1"/>
  <c r="N209"/>
  <c r="L209"/>
  <c r="M209" s="1"/>
  <c r="L210" l="1"/>
  <c r="M210" s="1"/>
  <c r="N210"/>
  <c r="F212"/>
  <c r="G211"/>
  <c r="J211" s="1"/>
  <c r="H211"/>
  <c r="K211" s="1"/>
  <c r="F213" l="1"/>
  <c r="G212"/>
  <c r="J212" s="1"/>
  <c r="H212"/>
  <c r="K212" s="1"/>
  <c r="L211"/>
  <c r="M211" s="1"/>
  <c r="N211"/>
  <c r="F214" l="1"/>
  <c r="G213"/>
  <c r="J213" s="1"/>
  <c r="H213"/>
  <c r="K213" s="1"/>
  <c r="N212"/>
  <c r="L212"/>
  <c r="M212" s="1"/>
  <c r="F215" l="1"/>
  <c r="G214"/>
  <c r="J214" s="1"/>
  <c r="H214"/>
  <c r="K214" s="1"/>
  <c r="N213"/>
  <c r="L213"/>
  <c r="M213" s="1"/>
  <c r="N214" l="1"/>
  <c r="L214"/>
  <c r="M214" s="1"/>
  <c r="F216"/>
  <c r="G215"/>
  <c r="J215" s="1"/>
  <c r="H215"/>
  <c r="K215" s="1"/>
  <c r="F217" l="1"/>
  <c r="G216"/>
  <c r="J216" s="1"/>
  <c r="H216"/>
  <c r="K216" s="1"/>
  <c r="N215"/>
  <c r="L215"/>
  <c r="M215" s="1"/>
  <c r="F218" l="1"/>
  <c r="G217"/>
  <c r="J217" s="1"/>
  <c r="H217"/>
  <c r="K217" s="1"/>
  <c r="N216"/>
  <c r="L216"/>
  <c r="M216" s="1"/>
  <c r="H218" l="1"/>
  <c r="K218" s="1"/>
  <c r="F219"/>
  <c r="G218"/>
  <c r="J218" s="1"/>
  <c r="N217"/>
  <c r="L217"/>
  <c r="M217" s="1"/>
  <c r="L218" l="1"/>
  <c r="M218" s="1"/>
  <c r="N218"/>
  <c r="F220"/>
  <c r="G219"/>
  <c r="J219" s="1"/>
  <c r="H219"/>
  <c r="K219" s="1"/>
  <c r="N219" l="1"/>
  <c r="L219"/>
  <c r="M219" s="1"/>
  <c r="F221"/>
  <c r="G220"/>
  <c r="J220" s="1"/>
  <c r="H220"/>
  <c r="K220" s="1"/>
  <c r="F222" l="1"/>
  <c r="G221"/>
  <c r="J221" s="1"/>
  <c r="H221"/>
  <c r="K221" s="1"/>
  <c r="N220"/>
  <c r="L220"/>
  <c r="M220" s="1"/>
  <c r="F223" l="1"/>
  <c r="G222"/>
  <c r="J222" s="1"/>
  <c r="H222"/>
  <c r="K222" s="1"/>
  <c r="N221"/>
  <c r="L221"/>
  <c r="M221" s="1"/>
  <c r="L222" l="1"/>
  <c r="M222" s="1"/>
  <c r="N222"/>
  <c r="F224"/>
  <c r="G223"/>
  <c r="J223" s="1"/>
  <c r="H223"/>
  <c r="K223" s="1"/>
  <c r="F225" l="1"/>
  <c r="G224"/>
  <c r="J224" s="1"/>
  <c r="H224"/>
  <c r="K224" s="1"/>
  <c r="N223"/>
  <c r="L223"/>
  <c r="M223" s="1"/>
  <c r="F226" l="1"/>
  <c r="G225"/>
  <c r="J225" s="1"/>
  <c r="H225"/>
  <c r="K225" s="1"/>
  <c r="N224"/>
  <c r="L224"/>
  <c r="M224" s="1"/>
  <c r="N225" l="1"/>
  <c r="L225"/>
  <c r="M225" s="1"/>
  <c r="H226"/>
  <c r="K226" s="1"/>
  <c r="F227"/>
  <c r="G226"/>
  <c r="J226" s="1"/>
  <c r="L226" l="1"/>
  <c r="M226" s="1"/>
  <c r="N226"/>
  <c r="F228"/>
  <c r="G227"/>
  <c r="J227" s="1"/>
  <c r="H227"/>
  <c r="K227" s="1"/>
  <c r="F229" l="1"/>
  <c r="G228"/>
  <c r="J228" s="1"/>
  <c r="H228"/>
  <c r="K228" s="1"/>
  <c r="N227"/>
  <c r="L227"/>
  <c r="M227" s="1"/>
  <c r="F230" l="1"/>
  <c r="G229"/>
  <c r="J229" s="1"/>
  <c r="H229"/>
  <c r="K229" s="1"/>
  <c r="N228"/>
  <c r="L228"/>
  <c r="M228" s="1"/>
  <c r="F231" l="1"/>
  <c r="G230"/>
  <c r="J230" s="1"/>
  <c r="H230"/>
  <c r="K230" s="1"/>
  <c r="N229"/>
  <c r="L229"/>
  <c r="M229" s="1"/>
  <c r="G231" l="1"/>
  <c r="J231" s="1"/>
  <c r="H231"/>
  <c r="K231" s="1"/>
  <c r="F232"/>
  <c r="L230"/>
  <c r="M230" s="1"/>
  <c r="N230"/>
  <c r="L231" l="1"/>
  <c r="M231" s="1"/>
  <c r="N231"/>
  <c r="H232"/>
  <c r="K232" s="1"/>
  <c r="F233"/>
  <c r="G232"/>
  <c r="J232" s="1"/>
  <c r="F234" l="1"/>
  <c r="G233"/>
  <c r="J233" s="1"/>
  <c r="H233"/>
  <c r="K233" s="1"/>
  <c r="N232"/>
  <c r="L232"/>
  <c r="M232" s="1"/>
  <c r="H234" l="1"/>
  <c r="K234" s="1"/>
  <c r="F235"/>
  <c r="G234"/>
  <c r="J234" s="1"/>
  <c r="N233"/>
  <c r="L233"/>
  <c r="M233" s="1"/>
  <c r="F236" l="1"/>
  <c r="G235"/>
  <c r="J235" s="1"/>
  <c r="H235"/>
  <c r="K235" s="1"/>
  <c r="N234"/>
  <c r="L234"/>
  <c r="M234" s="1"/>
  <c r="N235" l="1"/>
  <c r="L235"/>
  <c r="M235" s="1"/>
  <c r="F237"/>
  <c r="G236"/>
  <c r="J236" s="1"/>
  <c r="H236"/>
  <c r="K236" s="1"/>
  <c r="N236" l="1"/>
  <c r="L236"/>
  <c r="M236" s="1"/>
  <c r="F238"/>
  <c r="G237"/>
  <c r="J237" s="1"/>
  <c r="H237"/>
  <c r="K237" s="1"/>
  <c r="N237" l="1"/>
  <c r="L237"/>
  <c r="M237" s="1"/>
  <c r="H238"/>
  <c r="K238" s="1"/>
  <c r="G238"/>
  <c r="J238" s="1"/>
  <c r="F239"/>
  <c r="F240" l="1"/>
  <c r="G239"/>
  <c r="J239" s="1"/>
  <c r="H239"/>
  <c r="K239" s="1"/>
  <c r="N238"/>
  <c r="L238"/>
  <c r="M238" s="1"/>
  <c r="L239" l="1"/>
  <c r="M239" s="1"/>
  <c r="N239"/>
  <c r="H240"/>
  <c r="K240" s="1"/>
  <c r="G240"/>
  <c r="J240" s="1"/>
  <c r="F241"/>
  <c r="L240" l="1"/>
  <c r="M240" s="1"/>
  <c r="N240"/>
  <c r="F242"/>
  <c r="G241"/>
  <c r="J241" s="1"/>
  <c r="H241"/>
  <c r="K241" s="1"/>
  <c r="H242" l="1"/>
  <c r="K242" s="1"/>
  <c r="F243"/>
  <c r="G242"/>
  <c r="J242" s="1"/>
  <c r="L241"/>
  <c r="M241" s="1"/>
  <c r="N241"/>
  <c r="F244" l="1"/>
  <c r="G243"/>
  <c r="J243" s="1"/>
  <c r="H243"/>
  <c r="K243" s="1"/>
  <c r="N242"/>
  <c r="L242"/>
  <c r="M242" s="1"/>
  <c r="N243" l="1"/>
  <c r="L243"/>
  <c r="M243" s="1"/>
  <c r="F245"/>
  <c r="G244"/>
  <c r="J244" s="1"/>
  <c r="H244"/>
  <c r="K244" s="1"/>
  <c r="F246" l="1"/>
  <c r="G245"/>
  <c r="J245" s="1"/>
  <c r="H245"/>
  <c r="K245" s="1"/>
  <c r="N244"/>
  <c r="L244"/>
  <c r="M244" s="1"/>
  <c r="F247" l="1"/>
  <c r="G246"/>
  <c r="J246" s="1"/>
  <c r="H246"/>
  <c r="K246" s="1"/>
  <c r="N245"/>
  <c r="L245"/>
  <c r="M245" s="1"/>
  <c r="F248" l="1"/>
  <c r="G247"/>
  <c r="J247" s="1"/>
  <c r="H247"/>
  <c r="K247" s="1"/>
  <c r="N246"/>
  <c r="L246"/>
  <c r="M246" s="1"/>
  <c r="F249" l="1"/>
  <c r="G248"/>
  <c r="J248" s="1"/>
  <c r="H248"/>
  <c r="K248" s="1"/>
  <c r="L247"/>
  <c r="M247" s="1"/>
  <c r="N247"/>
  <c r="F250" l="1"/>
  <c r="G249"/>
  <c r="J249" s="1"/>
  <c r="H249"/>
  <c r="K249" s="1"/>
  <c r="L248"/>
  <c r="M248" s="1"/>
  <c r="N248"/>
  <c r="H250" l="1"/>
  <c r="K250" s="1"/>
  <c r="F251"/>
  <c r="G250"/>
  <c r="J250" s="1"/>
  <c r="L249"/>
  <c r="M249" s="1"/>
  <c r="N249"/>
  <c r="N250" l="1"/>
  <c r="L250"/>
  <c r="M250" s="1"/>
  <c r="F252"/>
  <c r="G251"/>
  <c r="J251" s="1"/>
  <c r="H251"/>
  <c r="K251" s="1"/>
  <c r="L251" l="1"/>
  <c r="M251" s="1"/>
  <c r="N251"/>
  <c r="F253"/>
  <c r="G252"/>
  <c r="J252" s="1"/>
  <c r="H252"/>
  <c r="K252" s="1"/>
  <c r="N252" l="1"/>
  <c r="L252"/>
  <c r="M252" s="1"/>
  <c r="F254"/>
  <c r="G253"/>
  <c r="J253" s="1"/>
  <c r="H253"/>
  <c r="K253" s="1"/>
  <c r="N253" l="1"/>
  <c r="L253"/>
  <c r="M253" s="1"/>
  <c r="F255"/>
  <c r="G254"/>
  <c r="J254" s="1"/>
  <c r="H254"/>
  <c r="K254" s="1"/>
  <c r="N254" l="1"/>
  <c r="L254"/>
  <c r="M254" s="1"/>
  <c r="F256"/>
  <c r="G255"/>
  <c r="J255" s="1"/>
  <c r="H255"/>
  <c r="K255" s="1"/>
  <c r="L255" l="1"/>
  <c r="M255" s="1"/>
  <c r="N255"/>
  <c r="F257"/>
  <c r="G256"/>
  <c r="J256" s="1"/>
  <c r="H256"/>
  <c r="K256" s="1"/>
  <c r="F258" l="1"/>
  <c r="G257"/>
  <c r="J257" s="1"/>
  <c r="H257"/>
  <c r="K257" s="1"/>
  <c r="L256"/>
  <c r="M256" s="1"/>
  <c r="N256"/>
  <c r="H258" l="1"/>
  <c r="K258" s="1"/>
  <c r="F259"/>
  <c r="G258"/>
  <c r="J258" s="1"/>
  <c r="L257"/>
  <c r="M257" s="1"/>
  <c r="N257"/>
  <c r="F260" l="1"/>
  <c r="G259"/>
  <c r="J259" s="1"/>
  <c r="H259"/>
  <c r="K259" s="1"/>
  <c r="N258"/>
  <c r="L258"/>
  <c r="M258" s="1"/>
  <c r="L259" l="1"/>
  <c r="M259" s="1"/>
  <c r="N259"/>
  <c r="F261"/>
  <c r="G260"/>
  <c r="J260" s="1"/>
  <c r="H260"/>
  <c r="K260" s="1"/>
  <c r="F262" l="1"/>
  <c r="G261"/>
  <c r="J261" s="1"/>
  <c r="H261"/>
  <c r="K261" s="1"/>
  <c r="N260"/>
  <c r="L260"/>
  <c r="M260" s="1"/>
  <c r="F263" l="1"/>
  <c r="G262"/>
  <c r="J262" s="1"/>
  <c r="H262"/>
  <c r="K262" s="1"/>
  <c r="N261"/>
  <c r="L261"/>
  <c r="M261" s="1"/>
  <c r="F264" l="1"/>
  <c r="G263"/>
  <c r="J263" s="1"/>
  <c r="H263"/>
  <c r="K263" s="1"/>
  <c r="N262"/>
  <c r="L262"/>
  <c r="M262" s="1"/>
  <c r="F265" l="1"/>
  <c r="G264"/>
  <c r="J264" s="1"/>
  <c r="H264"/>
  <c r="K264" s="1"/>
  <c r="L263"/>
  <c r="M263" s="1"/>
  <c r="N263"/>
  <c r="F266" l="1"/>
  <c r="G265"/>
  <c r="J265" s="1"/>
  <c r="H265"/>
  <c r="K265" s="1"/>
  <c r="L264"/>
  <c r="M264" s="1"/>
  <c r="N264"/>
  <c r="L265" l="1"/>
  <c r="M265" s="1"/>
  <c r="N265"/>
  <c r="H266"/>
  <c r="K266" s="1"/>
  <c r="F267"/>
  <c r="G266"/>
  <c r="J266" s="1"/>
  <c r="N266" l="1"/>
  <c r="L266"/>
  <c r="M266" s="1"/>
  <c r="F268"/>
  <c r="G267"/>
  <c r="J267" s="1"/>
  <c r="H267"/>
  <c r="K267" s="1"/>
  <c r="F269" l="1"/>
  <c r="G268"/>
  <c r="J268" s="1"/>
  <c r="H268"/>
  <c r="K268" s="1"/>
  <c r="L267"/>
  <c r="M267" s="1"/>
  <c r="N267"/>
  <c r="F270" l="1"/>
  <c r="G269"/>
  <c r="J269" s="1"/>
  <c r="H269"/>
  <c r="K269" s="1"/>
  <c r="N268"/>
  <c r="L268"/>
  <c r="M268" s="1"/>
  <c r="N269" l="1"/>
  <c r="L269"/>
  <c r="M269" s="1"/>
  <c r="F271"/>
  <c r="G270"/>
  <c r="J270" s="1"/>
  <c r="H270"/>
  <c r="K270" s="1"/>
  <c r="N270" l="1"/>
  <c r="L270"/>
  <c r="M270" s="1"/>
  <c r="F272"/>
  <c r="G271"/>
  <c r="J271" s="1"/>
  <c r="H271"/>
  <c r="K271" s="1"/>
  <c r="F273" l="1"/>
  <c r="G272"/>
  <c r="J272" s="1"/>
  <c r="H272"/>
  <c r="K272" s="1"/>
  <c r="L271"/>
  <c r="M271" s="1"/>
  <c r="N271"/>
  <c r="F274" l="1"/>
  <c r="G273"/>
  <c r="J273" s="1"/>
  <c r="H273"/>
  <c r="K273" s="1"/>
  <c r="L272"/>
  <c r="M272" s="1"/>
  <c r="N272"/>
  <c r="H274" l="1"/>
  <c r="K274" s="1"/>
  <c r="F275"/>
  <c r="G274"/>
  <c r="J274" s="1"/>
  <c r="L273"/>
  <c r="M273" s="1"/>
  <c r="N273"/>
  <c r="N274" l="1"/>
  <c r="L274"/>
  <c r="M274" s="1"/>
  <c r="F276"/>
  <c r="G275"/>
  <c r="J275" s="1"/>
  <c r="H275"/>
  <c r="K275" s="1"/>
  <c r="L275" l="1"/>
  <c r="M275" s="1"/>
  <c r="N275"/>
  <c r="F277"/>
  <c r="G276"/>
  <c r="J276" s="1"/>
  <c r="H276"/>
  <c r="K276" s="1"/>
  <c r="F278" l="1"/>
  <c r="G277"/>
  <c r="J277" s="1"/>
  <c r="H277"/>
  <c r="K277" s="1"/>
  <c r="N276"/>
  <c r="L276"/>
  <c r="M276" s="1"/>
  <c r="F279" l="1"/>
  <c r="G278"/>
  <c r="J278" s="1"/>
  <c r="H278"/>
  <c r="K278" s="1"/>
  <c r="N277"/>
  <c r="L277"/>
  <c r="M277" s="1"/>
  <c r="F280" l="1"/>
  <c r="G279"/>
  <c r="J279" s="1"/>
  <c r="H279"/>
  <c r="K279" s="1"/>
  <c r="N278"/>
  <c r="L278"/>
  <c r="M278" s="1"/>
  <c r="L279" l="1"/>
  <c r="M279" s="1"/>
  <c r="N279"/>
  <c r="F281"/>
  <c r="G280"/>
  <c r="J280" s="1"/>
  <c r="H280"/>
  <c r="K280" s="1"/>
  <c r="F282" l="1"/>
  <c r="G281"/>
  <c r="J281" s="1"/>
  <c r="H281"/>
  <c r="K281" s="1"/>
  <c r="L280"/>
  <c r="M280" s="1"/>
  <c r="N280"/>
  <c r="H282" l="1"/>
  <c r="K282" s="1"/>
  <c r="F283"/>
  <c r="G282"/>
  <c r="J282" s="1"/>
  <c r="L281"/>
  <c r="M281" s="1"/>
  <c r="N281"/>
  <c r="F284" l="1"/>
  <c r="G283"/>
  <c r="J283" s="1"/>
  <c r="H283"/>
  <c r="K283" s="1"/>
  <c r="N282"/>
  <c r="L282"/>
  <c r="M282" s="1"/>
  <c r="L283" l="1"/>
  <c r="M283" s="1"/>
  <c r="N283"/>
  <c r="F285"/>
  <c r="G284"/>
  <c r="J284" s="1"/>
  <c r="H284"/>
  <c r="K284" s="1"/>
  <c r="F286" l="1"/>
  <c r="G285"/>
  <c r="J285" s="1"/>
  <c r="H285"/>
  <c r="K285" s="1"/>
  <c r="N284"/>
  <c r="L284"/>
  <c r="M284" s="1"/>
  <c r="F287" l="1"/>
  <c r="G286"/>
  <c r="J286" s="1"/>
  <c r="H286"/>
  <c r="K286" s="1"/>
  <c r="N285"/>
  <c r="L285"/>
  <c r="M285" s="1"/>
  <c r="F288" l="1"/>
  <c r="G287"/>
  <c r="J287" s="1"/>
  <c r="H287"/>
  <c r="K287" s="1"/>
  <c r="N286"/>
  <c r="L286"/>
  <c r="M286" s="1"/>
  <c r="F289" l="1"/>
  <c r="G288"/>
  <c r="J288" s="1"/>
  <c r="H288"/>
  <c r="K288" s="1"/>
  <c r="L287"/>
  <c r="M287" s="1"/>
  <c r="N287"/>
  <c r="F290" l="1"/>
  <c r="G289"/>
  <c r="J289" s="1"/>
  <c r="H289"/>
  <c r="K289" s="1"/>
  <c r="L288"/>
  <c r="M288" s="1"/>
  <c r="N288"/>
  <c r="H290" l="1"/>
  <c r="K290" s="1"/>
  <c r="F291"/>
  <c r="G290"/>
  <c r="J290" s="1"/>
  <c r="L289"/>
  <c r="M289" s="1"/>
  <c r="N289"/>
  <c r="F292" l="1"/>
  <c r="G291"/>
  <c r="J291" s="1"/>
  <c r="H291"/>
  <c r="K291" s="1"/>
  <c r="N290"/>
  <c r="L290"/>
  <c r="M290" s="1"/>
  <c r="L291" l="1"/>
  <c r="M291" s="1"/>
  <c r="N291"/>
  <c r="F293"/>
  <c r="G292"/>
  <c r="J292" s="1"/>
  <c r="H292"/>
  <c r="K292" s="1"/>
  <c r="F294" l="1"/>
  <c r="G293"/>
  <c r="J293" s="1"/>
  <c r="H293"/>
  <c r="K293" s="1"/>
  <c r="N292"/>
  <c r="L292"/>
  <c r="M292" s="1"/>
  <c r="F295" l="1"/>
  <c r="G294"/>
  <c r="J294" s="1"/>
  <c r="H294"/>
  <c r="K294" s="1"/>
  <c r="N293"/>
  <c r="L293"/>
  <c r="M293" s="1"/>
  <c r="F296" l="1"/>
  <c r="G295"/>
  <c r="J295" s="1"/>
  <c r="H295"/>
  <c r="K295" s="1"/>
  <c r="N294"/>
  <c r="L294"/>
  <c r="M294" s="1"/>
  <c r="F297" l="1"/>
  <c r="G296"/>
  <c r="J296" s="1"/>
  <c r="H296"/>
  <c r="K296" s="1"/>
  <c r="L295"/>
  <c r="M295" s="1"/>
  <c r="N295"/>
  <c r="N296" l="1"/>
  <c r="L296"/>
  <c r="M296" s="1"/>
  <c r="F298"/>
  <c r="G297"/>
  <c r="J297" s="1"/>
  <c r="H297"/>
  <c r="K297" s="1"/>
  <c r="L297" l="1"/>
  <c r="M297" s="1"/>
  <c r="N297"/>
  <c r="H298"/>
  <c r="K298" s="1"/>
  <c r="F299"/>
  <c r="G298"/>
  <c r="J298" s="1"/>
  <c r="L298" l="1"/>
  <c r="M298" s="1"/>
  <c r="N298"/>
  <c r="F300"/>
  <c r="G299"/>
  <c r="J299" s="1"/>
  <c r="H299"/>
  <c r="K299" s="1"/>
  <c r="L299" l="1"/>
  <c r="M299" s="1"/>
  <c r="N299"/>
  <c r="F301"/>
  <c r="G300"/>
  <c r="J300" s="1"/>
  <c r="H300"/>
  <c r="K300" s="1"/>
  <c r="F302" l="1"/>
  <c r="G301"/>
  <c r="J301" s="1"/>
  <c r="H301"/>
  <c r="K301" s="1"/>
  <c r="N300"/>
  <c r="L300"/>
  <c r="M300" s="1"/>
  <c r="F303" l="1"/>
  <c r="G302"/>
  <c r="J302" s="1"/>
  <c r="H302"/>
  <c r="K302" s="1"/>
  <c r="N301"/>
  <c r="L301"/>
  <c r="M301" s="1"/>
  <c r="F304" l="1"/>
  <c r="G303"/>
  <c r="J303" s="1"/>
  <c r="H303"/>
  <c r="K303" s="1"/>
  <c r="N302"/>
  <c r="L302"/>
  <c r="M302" s="1"/>
  <c r="F305" l="1"/>
  <c r="G304"/>
  <c r="J304" s="1"/>
  <c r="H304"/>
  <c r="K304" s="1"/>
  <c r="L303"/>
  <c r="M303" s="1"/>
  <c r="N303"/>
  <c r="F306" l="1"/>
  <c r="G305"/>
  <c r="J305" s="1"/>
  <c r="H305"/>
  <c r="K305" s="1"/>
  <c r="N304"/>
  <c r="L304"/>
  <c r="M304" s="1"/>
  <c r="H306" l="1"/>
  <c r="K306" s="1"/>
  <c r="F307"/>
  <c r="G306"/>
  <c r="J306" s="1"/>
  <c r="L305"/>
  <c r="M305" s="1"/>
  <c r="N305"/>
  <c r="L306" l="1"/>
  <c r="M306" s="1"/>
  <c r="N306"/>
  <c r="F308"/>
  <c r="G307"/>
  <c r="J307" s="1"/>
  <c r="H307"/>
  <c r="K307" s="1"/>
  <c r="L307" l="1"/>
  <c r="M307" s="1"/>
  <c r="N307"/>
  <c r="F309"/>
  <c r="G308"/>
  <c r="J308" s="1"/>
  <c r="H308"/>
  <c r="K308" s="1"/>
  <c r="F310" l="1"/>
  <c r="G309"/>
  <c r="J309" s="1"/>
  <c r="H309"/>
  <c r="K309" s="1"/>
  <c r="N308"/>
  <c r="L308"/>
  <c r="M308" s="1"/>
  <c r="F311" l="1"/>
  <c r="G310"/>
  <c r="J310" s="1"/>
  <c r="H310"/>
  <c r="K310" s="1"/>
  <c r="N309"/>
  <c r="L309"/>
  <c r="M309" s="1"/>
  <c r="F312" l="1"/>
  <c r="G311"/>
  <c r="J311" s="1"/>
  <c r="H311"/>
  <c r="K311" s="1"/>
  <c r="N310"/>
  <c r="L310"/>
  <c r="M310" s="1"/>
  <c r="F313" l="1"/>
  <c r="G312"/>
  <c r="J312" s="1"/>
  <c r="H312"/>
  <c r="K312" s="1"/>
  <c r="N311"/>
  <c r="L311"/>
  <c r="M311" s="1"/>
  <c r="F314" l="1"/>
  <c r="G313"/>
  <c r="J313" s="1"/>
  <c r="H313"/>
  <c r="K313" s="1"/>
  <c r="N312"/>
  <c r="L312"/>
  <c r="M312" s="1"/>
  <c r="H314" l="1"/>
  <c r="K314" s="1"/>
  <c r="F315"/>
  <c r="G314"/>
  <c r="J314" s="1"/>
  <c r="L313"/>
  <c r="M313" s="1"/>
  <c r="N313"/>
  <c r="L314" l="1"/>
  <c r="M314" s="1"/>
  <c r="N314"/>
  <c r="F316"/>
  <c r="G315"/>
  <c r="J315" s="1"/>
  <c r="H315"/>
  <c r="K315" s="1"/>
  <c r="F317" l="1"/>
  <c r="G316"/>
  <c r="J316" s="1"/>
  <c r="H316"/>
  <c r="K316" s="1"/>
  <c r="L315"/>
  <c r="M315" s="1"/>
  <c r="N315"/>
  <c r="F318" l="1"/>
  <c r="G317"/>
  <c r="J317" s="1"/>
  <c r="H317"/>
  <c r="K317" s="1"/>
  <c r="N316"/>
  <c r="L316"/>
  <c r="M316" s="1"/>
  <c r="F319" l="1"/>
  <c r="G318"/>
  <c r="J318" s="1"/>
  <c r="H318"/>
  <c r="K318" s="1"/>
  <c r="N317"/>
  <c r="L317"/>
  <c r="M317" s="1"/>
  <c r="F320" l="1"/>
  <c r="G319"/>
  <c r="J319" s="1"/>
  <c r="H319"/>
  <c r="K319" s="1"/>
  <c r="N318"/>
  <c r="L318"/>
  <c r="M318" s="1"/>
  <c r="F321" l="1"/>
  <c r="G320"/>
  <c r="J320" s="1"/>
  <c r="H320"/>
  <c r="K320" s="1"/>
  <c r="N319"/>
  <c r="L319"/>
  <c r="M319" s="1"/>
  <c r="F322" l="1"/>
  <c r="G321"/>
  <c r="J321" s="1"/>
  <c r="H321"/>
  <c r="K321" s="1"/>
  <c r="N320"/>
  <c r="L320"/>
  <c r="M320" s="1"/>
  <c r="H322" l="1"/>
  <c r="K322" s="1"/>
  <c r="F323"/>
  <c r="G322"/>
  <c r="J322" s="1"/>
  <c r="L321"/>
  <c r="M321" s="1"/>
  <c r="N321"/>
  <c r="G323" l="1"/>
  <c r="J323" s="1"/>
  <c r="H323"/>
  <c r="K323" s="1"/>
  <c r="L322"/>
  <c r="M322" s="1"/>
  <c r="N322"/>
  <c r="L323" l="1"/>
  <c r="M323" s="1"/>
  <c r="N323"/>
</calcChain>
</file>

<file path=xl/sharedStrings.xml><?xml version="1.0" encoding="utf-8"?>
<sst xmlns="http://schemas.openxmlformats.org/spreadsheetml/2006/main" count="37" uniqueCount="32">
  <si>
    <t>mA</t>
  </si>
  <si>
    <t>E =</t>
  </si>
  <si>
    <t>W</t>
  </si>
  <si>
    <t>Vrms</t>
  </si>
  <si>
    <t>deg</t>
  </si>
  <si>
    <t>pF</t>
  </si>
  <si>
    <t>uH</t>
  </si>
  <si>
    <t>kHz</t>
  </si>
  <si>
    <t>f</t>
  </si>
  <si>
    <t>fres</t>
  </si>
  <si>
    <t>KHz</t>
  </si>
  <si>
    <t>Q =</t>
  </si>
  <si>
    <r>
      <rPr>
        <sz val="12"/>
        <color theme="1"/>
        <rFont val="Calibri"/>
        <family val="2"/>
        <scheme val="minor"/>
      </rPr>
      <t>k</t>
    </r>
    <r>
      <rPr>
        <sz val="12"/>
        <color theme="1"/>
        <rFont val="Symbol"/>
        <family val="1"/>
        <charset val="2"/>
      </rPr>
      <t>W</t>
    </r>
  </si>
  <si>
    <t>L =</t>
  </si>
  <si>
    <t>C =</t>
  </si>
  <si>
    <t>Parallel Tank Analysis</t>
  </si>
  <si>
    <t>E / It</t>
  </si>
  <si>
    <t>R =</t>
  </si>
  <si>
    <t>Ir</t>
  </si>
  <si>
    <t>Il</t>
  </si>
  <si>
    <t>Ic</t>
  </si>
  <si>
    <t>It</t>
  </si>
  <si>
    <t>Zt</t>
  </si>
  <si>
    <t>j 2pi f L</t>
  </si>
  <si>
    <t>-j / 2pi f C</t>
  </si>
  <si>
    <t>E / Zr</t>
  </si>
  <si>
    <t>E / Zl</t>
  </si>
  <si>
    <t>E / Zc</t>
  </si>
  <si>
    <t>Ir + Il + Ic</t>
  </si>
  <si>
    <t>Zl</t>
  </si>
  <si>
    <t>Zc</t>
  </si>
  <si>
    <t>Phase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</si>
</sst>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"/>
    <numFmt numFmtId="166" formatCode="0.0"/>
    <numFmt numFmtId="167" formatCode="0.00000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4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left"/>
    </xf>
    <xf numFmtId="0" fontId="5" fillId="0" borderId="0" xfId="0" applyFont="1"/>
    <xf numFmtId="166" fontId="4" fillId="0" borderId="0" xfId="0" applyNumberFormat="1" applyFont="1"/>
    <xf numFmtId="1" fontId="6" fillId="0" borderId="0" xfId="0" applyNumberFormat="1" applyFont="1" applyAlignment="1">
      <alignment horizontal="right"/>
    </xf>
    <xf numFmtId="1" fontId="4" fillId="0" borderId="0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6" fontId="4" fillId="0" borderId="2" xfId="0" applyNumberFormat="1" applyFont="1" applyBorder="1" applyAlignment="1">
      <alignment horizontal="center"/>
    </xf>
    <xf numFmtId="166" fontId="4" fillId="0" borderId="1" xfId="0" applyNumberFormat="1" applyFont="1" applyBorder="1" applyAlignment="1">
      <alignment horizontal="center"/>
    </xf>
    <xf numFmtId="166" fontId="4" fillId="0" borderId="3" xfId="0" applyNumberFormat="1" applyFont="1" applyBorder="1" applyAlignment="1">
      <alignment horizontal="center"/>
    </xf>
    <xf numFmtId="166" fontId="4" fillId="0" borderId="5" xfId="0" applyNumberFormat="1" applyFont="1" applyBorder="1" applyAlignment="1">
      <alignment horizontal="center"/>
    </xf>
    <xf numFmtId="0" fontId="7" fillId="0" borderId="0" xfId="0" applyFont="1"/>
    <xf numFmtId="0" fontId="1" fillId="0" borderId="0" xfId="0" applyFont="1" applyBorder="1"/>
    <xf numFmtId="165" fontId="4" fillId="0" borderId="4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1" fillId="0" borderId="10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6" fontId="4" fillId="0" borderId="9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67" fontId="4" fillId="0" borderId="10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4" fillId="0" borderId="10" xfId="0" applyFont="1" applyBorder="1"/>
    <xf numFmtId="166" fontId="4" fillId="0" borderId="11" xfId="0" applyNumberFormat="1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0" fontId="4" fillId="0" borderId="0" xfId="0" applyFont="1" applyBorder="1"/>
    <xf numFmtId="167" fontId="4" fillId="0" borderId="4" xfId="0" applyNumberFormat="1" applyFont="1" applyBorder="1" applyAlignment="1">
      <alignment horizontal="center"/>
    </xf>
    <xf numFmtId="0" fontId="4" fillId="0" borderId="4" xfId="0" applyFont="1" applyBorder="1"/>
    <xf numFmtId="0" fontId="3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 impact on Resonance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Parallel!$C$9</c:f>
              <c:strCache>
                <c:ptCount val="1"/>
                <c:pt idx="0">
                  <c:v>550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diamond"/>
            <c:size val="4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Parallel!$F$4:$F$323</c:f>
              <c:numCache>
                <c:formatCode>General</c:formatCode>
                <c:ptCount val="320"/>
                <c:pt idx="0">
                  <c:v>500</c:v>
                </c:pt>
                <c:pt idx="1">
                  <c:v>502.4</c:v>
                </c:pt>
                <c:pt idx="2">
                  <c:v>504.79999999999995</c:v>
                </c:pt>
                <c:pt idx="3">
                  <c:v>507.19999999999993</c:v>
                </c:pt>
                <c:pt idx="4">
                  <c:v>509.59999999999991</c:v>
                </c:pt>
                <c:pt idx="5">
                  <c:v>511.99999999999989</c:v>
                </c:pt>
                <c:pt idx="6">
                  <c:v>514.39999999999986</c:v>
                </c:pt>
                <c:pt idx="7">
                  <c:v>516.79999999999984</c:v>
                </c:pt>
                <c:pt idx="8">
                  <c:v>519.19999999999982</c:v>
                </c:pt>
                <c:pt idx="9">
                  <c:v>521.5999999999998</c:v>
                </c:pt>
                <c:pt idx="10">
                  <c:v>523.99999999999977</c:v>
                </c:pt>
                <c:pt idx="11">
                  <c:v>526.39999999999975</c:v>
                </c:pt>
                <c:pt idx="12">
                  <c:v>528.79999999999973</c:v>
                </c:pt>
                <c:pt idx="13">
                  <c:v>531.1999999999997</c:v>
                </c:pt>
                <c:pt idx="14">
                  <c:v>533.59999999999968</c:v>
                </c:pt>
                <c:pt idx="15">
                  <c:v>535.99999999999966</c:v>
                </c:pt>
                <c:pt idx="16">
                  <c:v>538.39999999999964</c:v>
                </c:pt>
                <c:pt idx="17">
                  <c:v>540.79999999999961</c:v>
                </c:pt>
                <c:pt idx="18">
                  <c:v>543.19999999999959</c:v>
                </c:pt>
                <c:pt idx="19">
                  <c:v>545.59999999999957</c:v>
                </c:pt>
                <c:pt idx="20">
                  <c:v>547.99999999999955</c:v>
                </c:pt>
                <c:pt idx="21">
                  <c:v>550.39999999999952</c:v>
                </c:pt>
                <c:pt idx="22">
                  <c:v>552.7999999999995</c:v>
                </c:pt>
                <c:pt idx="23">
                  <c:v>555.19999999999948</c:v>
                </c:pt>
                <c:pt idx="24">
                  <c:v>557.59999999999945</c:v>
                </c:pt>
                <c:pt idx="25">
                  <c:v>559.99999999999943</c:v>
                </c:pt>
                <c:pt idx="26">
                  <c:v>562.39999999999941</c:v>
                </c:pt>
                <c:pt idx="27">
                  <c:v>564.79999999999939</c:v>
                </c:pt>
                <c:pt idx="28">
                  <c:v>567.19999999999936</c:v>
                </c:pt>
                <c:pt idx="29">
                  <c:v>569.59999999999934</c:v>
                </c:pt>
                <c:pt idx="30">
                  <c:v>571.99999999999932</c:v>
                </c:pt>
                <c:pt idx="31">
                  <c:v>574.3999999999993</c:v>
                </c:pt>
                <c:pt idx="32">
                  <c:v>576.79999999999927</c:v>
                </c:pt>
                <c:pt idx="33">
                  <c:v>579.19999999999925</c:v>
                </c:pt>
                <c:pt idx="34">
                  <c:v>581.59999999999923</c:v>
                </c:pt>
                <c:pt idx="35">
                  <c:v>583.9999999999992</c:v>
                </c:pt>
                <c:pt idx="36">
                  <c:v>586.39999999999918</c:v>
                </c:pt>
                <c:pt idx="37">
                  <c:v>588.79999999999916</c:v>
                </c:pt>
                <c:pt idx="38">
                  <c:v>591.19999999999914</c:v>
                </c:pt>
                <c:pt idx="39">
                  <c:v>593.59999999999911</c:v>
                </c:pt>
                <c:pt idx="40">
                  <c:v>595.99999999999909</c:v>
                </c:pt>
                <c:pt idx="41">
                  <c:v>598.39999999999907</c:v>
                </c:pt>
                <c:pt idx="42">
                  <c:v>600.79999999999905</c:v>
                </c:pt>
                <c:pt idx="43">
                  <c:v>603.19999999999902</c:v>
                </c:pt>
                <c:pt idx="44">
                  <c:v>605.599999999999</c:v>
                </c:pt>
                <c:pt idx="45">
                  <c:v>607.99999999999898</c:v>
                </c:pt>
                <c:pt idx="46">
                  <c:v>610.39999999999895</c:v>
                </c:pt>
                <c:pt idx="47">
                  <c:v>612.79999999999893</c:v>
                </c:pt>
                <c:pt idx="48">
                  <c:v>615.19999999999891</c:v>
                </c:pt>
                <c:pt idx="49">
                  <c:v>617.59999999999889</c:v>
                </c:pt>
                <c:pt idx="50">
                  <c:v>619.99999999999886</c:v>
                </c:pt>
                <c:pt idx="51">
                  <c:v>622.39999999999884</c:v>
                </c:pt>
                <c:pt idx="52">
                  <c:v>624.79999999999882</c:v>
                </c:pt>
                <c:pt idx="53">
                  <c:v>627.19999999999879</c:v>
                </c:pt>
                <c:pt idx="54">
                  <c:v>629.59999999999877</c:v>
                </c:pt>
                <c:pt idx="55">
                  <c:v>631.99999999999875</c:v>
                </c:pt>
                <c:pt idx="56">
                  <c:v>634.39999999999873</c:v>
                </c:pt>
                <c:pt idx="57">
                  <c:v>636.7999999999987</c:v>
                </c:pt>
                <c:pt idx="58">
                  <c:v>639.19999999999868</c:v>
                </c:pt>
                <c:pt idx="59">
                  <c:v>641.59999999999866</c:v>
                </c:pt>
                <c:pt idx="60">
                  <c:v>643.99999999999864</c:v>
                </c:pt>
                <c:pt idx="61">
                  <c:v>646.39999999999861</c:v>
                </c:pt>
                <c:pt idx="62">
                  <c:v>648.79999999999859</c:v>
                </c:pt>
                <c:pt idx="63">
                  <c:v>651.19999999999857</c:v>
                </c:pt>
                <c:pt idx="64">
                  <c:v>653.59999999999854</c:v>
                </c:pt>
                <c:pt idx="65">
                  <c:v>655.99999999999852</c:v>
                </c:pt>
                <c:pt idx="66">
                  <c:v>658.3999999999985</c:v>
                </c:pt>
                <c:pt idx="67">
                  <c:v>660.79999999999848</c:v>
                </c:pt>
                <c:pt idx="68">
                  <c:v>663.19999999999845</c:v>
                </c:pt>
                <c:pt idx="69">
                  <c:v>665.59999999999843</c:v>
                </c:pt>
                <c:pt idx="70">
                  <c:v>667.99999999999841</c:v>
                </c:pt>
                <c:pt idx="71">
                  <c:v>670.39999999999839</c:v>
                </c:pt>
                <c:pt idx="72">
                  <c:v>672.79999999999836</c:v>
                </c:pt>
                <c:pt idx="73">
                  <c:v>675.19999999999834</c:v>
                </c:pt>
                <c:pt idx="74">
                  <c:v>677.59999999999832</c:v>
                </c:pt>
                <c:pt idx="75">
                  <c:v>679.99999999999829</c:v>
                </c:pt>
                <c:pt idx="76">
                  <c:v>682.39999999999827</c:v>
                </c:pt>
                <c:pt idx="77">
                  <c:v>684.79999999999825</c:v>
                </c:pt>
                <c:pt idx="78">
                  <c:v>687.19999999999823</c:v>
                </c:pt>
                <c:pt idx="79">
                  <c:v>689.5999999999982</c:v>
                </c:pt>
                <c:pt idx="80">
                  <c:v>691.99999999999818</c:v>
                </c:pt>
                <c:pt idx="81">
                  <c:v>694.39999999999816</c:v>
                </c:pt>
                <c:pt idx="82">
                  <c:v>696.79999999999814</c:v>
                </c:pt>
                <c:pt idx="83">
                  <c:v>699.19999999999811</c:v>
                </c:pt>
                <c:pt idx="84">
                  <c:v>701.59999999999809</c:v>
                </c:pt>
                <c:pt idx="85">
                  <c:v>703.99999999999807</c:v>
                </c:pt>
                <c:pt idx="86">
                  <c:v>706.39999999999804</c:v>
                </c:pt>
                <c:pt idx="87">
                  <c:v>708.79999999999802</c:v>
                </c:pt>
                <c:pt idx="88">
                  <c:v>711.199999999998</c:v>
                </c:pt>
                <c:pt idx="89">
                  <c:v>713.59999999999798</c:v>
                </c:pt>
                <c:pt idx="90">
                  <c:v>715.99999999999795</c:v>
                </c:pt>
                <c:pt idx="91">
                  <c:v>718.39999999999793</c:v>
                </c:pt>
                <c:pt idx="92">
                  <c:v>720.79999999999791</c:v>
                </c:pt>
                <c:pt idx="93">
                  <c:v>723.19999999999789</c:v>
                </c:pt>
                <c:pt idx="94">
                  <c:v>725.59999999999786</c:v>
                </c:pt>
                <c:pt idx="95">
                  <c:v>727.99999999999784</c:v>
                </c:pt>
                <c:pt idx="96">
                  <c:v>730.39999999999782</c:v>
                </c:pt>
                <c:pt idx="97">
                  <c:v>732.79999999999779</c:v>
                </c:pt>
                <c:pt idx="98">
                  <c:v>735.19999999999777</c:v>
                </c:pt>
                <c:pt idx="99">
                  <c:v>737.59999999999775</c:v>
                </c:pt>
                <c:pt idx="100">
                  <c:v>739.99999999999773</c:v>
                </c:pt>
                <c:pt idx="101">
                  <c:v>742.3999999999977</c:v>
                </c:pt>
                <c:pt idx="102">
                  <c:v>744.79999999999768</c:v>
                </c:pt>
                <c:pt idx="103">
                  <c:v>747.19999999999766</c:v>
                </c:pt>
                <c:pt idx="104">
                  <c:v>749.59999999999764</c:v>
                </c:pt>
                <c:pt idx="105">
                  <c:v>751.99999999999761</c:v>
                </c:pt>
                <c:pt idx="106">
                  <c:v>754.39999999999759</c:v>
                </c:pt>
                <c:pt idx="107">
                  <c:v>756.79999999999757</c:v>
                </c:pt>
                <c:pt idx="108">
                  <c:v>759.19999999999754</c:v>
                </c:pt>
                <c:pt idx="109">
                  <c:v>761.59999999999752</c:v>
                </c:pt>
                <c:pt idx="110">
                  <c:v>763.9999999999975</c:v>
                </c:pt>
                <c:pt idx="111">
                  <c:v>766.39999999999748</c:v>
                </c:pt>
                <c:pt idx="112">
                  <c:v>768.79999999999745</c:v>
                </c:pt>
                <c:pt idx="113">
                  <c:v>771.19999999999743</c:v>
                </c:pt>
                <c:pt idx="114">
                  <c:v>773.59999999999741</c:v>
                </c:pt>
                <c:pt idx="115">
                  <c:v>775.99999999999739</c:v>
                </c:pt>
                <c:pt idx="116">
                  <c:v>778.39999999999736</c:v>
                </c:pt>
                <c:pt idx="117">
                  <c:v>780.79999999999734</c:v>
                </c:pt>
                <c:pt idx="118">
                  <c:v>783.19999999999732</c:v>
                </c:pt>
                <c:pt idx="119">
                  <c:v>785.59999999999729</c:v>
                </c:pt>
                <c:pt idx="120">
                  <c:v>787.99999999999727</c:v>
                </c:pt>
                <c:pt idx="121">
                  <c:v>790.39999999999725</c:v>
                </c:pt>
                <c:pt idx="122">
                  <c:v>792.79999999999723</c:v>
                </c:pt>
                <c:pt idx="123">
                  <c:v>795.1999999999972</c:v>
                </c:pt>
                <c:pt idx="124">
                  <c:v>797.59999999999718</c:v>
                </c:pt>
                <c:pt idx="125">
                  <c:v>799.99999999999716</c:v>
                </c:pt>
                <c:pt idx="126">
                  <c:v>802.39999999999714</c:v>
                </c:pt>
                <c:pt idx="127">
                  <c:v>804.79999999999711</c:v>
                </c:pt>
                <c:pt idx="128">
                  <c:v>807.19999999999709</c:v>
                </c:pt>
                <c:pt idx="129">
                  <c:v>809.59999999999707</c:v>
                </c:pt>
                <c:pt idx="130">
                  <c:v>811.99999999999704</c:v>
                </c:pt>
                <c:pt idx="131">
                  <c:v>814.39999999999702</c:v>
                </c:pt>
                <c:pt idx="132">
                  <c:v>816.799999999997</c:v>
                </c:pt>
                <c:pt idx="133">
                  <c:v>819.19999999999698</c:v>
                </c:pt>
                <c:pt idx="134">
                  <c:v>821.59999999999695</c:v>
                </c:pt>
                <c:pt idx="135">
                  <c:v>823.99999999999693</c:v>
                </c:pt>
                <c:pt idx="136">
                  <c:v>826.39999999999691</c:v>
                </c:pt>
                <c:pt idx="137">
                  <c:v>828.79999999999688</c:v>
                </c:pt>
                <c:pt idx="138">
                  <c:v>831.19999999999686</c:v>
                </c:pt>
                <c:pt idx="139">
                  <c:v>833.59999999999684</c:v>
                </c:pt>
                <c:pt idx="140">
                  <c:v>835.99999999999682</c:v>
                </c:pt>
                <c:pt idx="141">
                  <c:v>838.39999999999679</c:v>
                </c:pt>
                <c:pt idx="142">
                  <c:v>840.79999999999677</c:v>
                </c:pt>
                <c:pt idx="143">
                  <c:v>843.19999999999675</c:v>
                </c:pt>
                <c:pt idx="144">
                  <c:v>845.59999999999673</c:v>
                </c:pt>
                <c:pt idx="145">
                  <c:v>847.9999999999967</c:v>
                </c:pt>
                <c:pt idx="146">
                  <c:v>850.39999999999668</c:v>
                </c:pt>
                <c:pt idx="147">
                  <c:v>852.79999999999666</c:v>
                </c:pt>
                <c:pt idx="148">
                  <c:v>855.19999999999663</c:v>
                </c:pt>
                <c:pt idx="149">
                  <c:v>857.59999999999661</c:v>
                </c:pt>
                <c:pt idx="150">
                  <c:v>859.99999999999659</c:v>
                </c:pt>
                <c:pt idx="151">
                  <c:v>862.39999999999657</c:v>
                </c:pt>
                <c:pt idx="152">
                  <c:v>864.79999999999654</c:v>
                </c:pt>
                <c:pt idx="153">
                  <c:v>867.19999999999652</c:v>
                </c:pt>
                <c:pt idx="154">
                  <c:v>869.5999999999965</c:v>
                </c:pt>
                <c:pt idx="155">
                  <c:v>871.99999999999648</c:v>
                </c:pt>
                <c:pt idx="156">
                  <c:v>874.39999999999645</c:v>
                </c:pt>
                <c:pt idx="157">
                  <c:v>876.79999999999643</c:v>
                </c:pt>
                <c:pt idx="158">
                  <c:v>879.19999999999641</c:v>
                </c:pt>
                <c:pt idx="159">
                  <c:v>881.59999999999638</c:v>
                </c:pt>
                <c:pt idx="160">
                  <c:v>883.99999999999636</c:v>
                </c:pt>
                <c:pt idx="161">
                  <c:v>886.39999999999634</c:v>
                </c:pt>
                <c:pt idx="162">
                  <c:v>888.79999999999632</c:v>
                </c:pt>
                <c:pt idx="163">
                  <c:v>891.19999999999629</c:v>
                </c:pt>
                <c:pt idx="164">
                  <c:v>893.59999999999627</c:v>
                </c:pt>
                <c:pt idx="165">
                  <c:v>895.99999999999625</c:v>
                </c:pt>
                <c:pt idx="166">
                  <c:v>898.39999999999623</c:v>
                </c:pt>
                <c:pt idx="167">
                  <c:v>900.7999999999962</c:v>
                </c:pt>
                <c:pt idx="168">
                  <c:v>903.19999999999618</c:v>
                </c:pt>
                <c:pt idx="169">
                  <c:v>905.59999999999616</c:v>
                </c:pt>
                <c:pt idx="170">
                  <c:v>907.99999999999613</c:v>
                </c:pt>
                <c:pt idx="171">
                  <c:v>910.39999999999611</c:v>
                </c:pt>
                <c:pt idx="172">
                  <c:v>912.79999999999609</c:v>
                </c:pt>
                <c:pt idx="173">
                  <c:v>915.19999999999607</c:v>
                </c:pt>
                <c:pt idx="174">
                  <c:v>917.59999999999604</c:v>
                </c:pt>
                <c:pt idx="175">
                  <c:v>919.99999999999602</c:v>
                </c:pt>
                <c:pt idx="176">
                  <c:v>922.399999999996</c:v>
                </c:pt>
                <c:pt idx="177">
                  <c:v>924.79999999999598</c:v>
                </c:pt>
                <c:pt idx="178">
                  <c:v>927.19999999999595</c:v>
                </c:pt>
                <c:pt idx="179">
                  <c:v>929.59999999999593</c:v>
                </c:pt>
                <c:pt idx="180">
                  <c:v>931.99999999999591</c:v>
                </c:pt>
                <c:pt idx="181">
                  <c:v>934.39999999999588</c:v>
                </c:pt>
                <c:pt idx="182">
                  <c:v>936.79999999999586</c:v>
                </c:pt>
                <c:pt idx="183">
                  <c:v>939.19999999999584</c:v>
                </c:pt>
                <c:pt idx="184">
                  <c:v>941.59999999999582</c:v>
                </c:pt>
                <c:pt idx="185">
                  <c:v>943.99999999999579</c:v>
                </c:pt>
                <c:pt idx="186">
                  <c:v>946.39999999999577</c:v>
                </c:pt>
                <c:pt idx="187">
                  <c:v>948.79999999999575</c:v>
                </c:pt>
                <c:pt idx="188">
                  <c:v>951.19999999999573</c:v>
                </c:pt>
                <c:pt idx="189">
                  <c:v>953.5999999999957</c:v>
                </c:pt>
                <c:pt idx="190">
                  <c:v>955.99999999999568</c:v>
                </c:pt>
                <c:pt idx="191">
                  <c:v>958.39999999999566</c:v>
                </c:pt>
                <c:pt idx="192">
                  <c:v>960.79999999999563</c:v>
                </c:pt>
                <c:pt idx="193">
                  <c:v>963.19999999999561</c:v>
                </c:pt>
                <c:pt idx="194">
                  <c:v>965.59999999999559</c:v>
                </c:pt>
                <c:pt idx="195">
                  <c:v>967.99999999999557</c:v>
                </c:pt>
                <c:pt idx="196">
                  <c:v>970.39999999999554</c:v>
                </c:pt>
                <c:pt idx="197">
                  <c:v>972.79999999999552</c:v>
                </c:pt>
                <c:pt idx="198">
                  <c:v>975.1999999999955</c:v>
                </c:pt>
                <c:pt idx="199">
                  <c:v>977.59999999999548</c:v>
                </c:pt>
                <c:pt idx="200">
                  <c:v>979.99999999999545</c:v>
                </c:pt>
                <c:pt idx="201">
                  <c:v>982.39999999999543</c:v>
                </c:pt>
                <c:pt idx="202">
                  <c:v>984.79999999999541</c:v>
                </c:pt>
                <c:pt idx="203">
                  <c:v>987.19999999999538</c:v>
                </c:pt>
                <c:pt idx="204">
                  <c:v>989.59999999999536</c:v>
                </c:pt>
                <c:pt idx="205">
                  <c:v>991.99999999999534</c:v>
                </c:pt>
                <c:pt idx="206">
                  <c:v>994.39999999999532</c:v>
                </c:pt>
                <c:pt idx="207">
                  <c:v>996.79999999999529</c:v>
                </c:pt>
                <c:pt idx="208">
                  <c:v>999.19999999999527</c:v>
                </c:pt>
                <c:pt idx="209">
                  <c:v>1001.5999999999952</c:v>
                </c:pt>
                <c:pt idx="210">
                  <c:v>1003.9999999999952</c:v>
                </c:pt>
                <c:pt idx="211">
                  <c:v>1006.3999999999952</c:v>
                </c:pt>
                <c:pt idx="212">
                  <c:v>1008.7999999999952</c:v>
                </c:pt>
                <c:pt idx="213">
                  <c:v>1011.1999999999952</c:v>
                </c:pt>
                <c:pt idx="214">
                  <c:v>1013.5999999999951</c:v>
                </c:pt>
                <c:pt idx="215">
                  <c:v>1015.9999999999951</c:v>
                </c:pt>
                <c:pt idx="216">
                  <c:v>1018.3999999999951</c:v>
                </c:pt>
                <c:pt idx="217">
                  <c:v>1020.7999999999951</c:v>
                </c:pt>
                <c:pt idx="218">
                  <c:v>1023.199999999995</c:v>
                </c:pt>
                <c:pt idx="219">
                  <c:v>1025.5999999999951</c:v>
                </c:pt>
                <c:pt idx="220">
                  <c:v>1027.9999999999952</c:v>
                </c:pt>
                <c:pt idx="221">
                  <c:v>1030.3999999999953</c:v>
                </c:pt>
                <c:pt idx="222">
                  <c:v>1032.7999999999954</c:v>
                </c:pt>
                <c:pt idx="223">
                  <c:v>1035.1999999999955</c:v>
                </c:pt>
                <c:pt idx="224">
                  <c:v>1037.5999999999956</c:v>
                </c:pt>
                <c:pt idx="225">
                  <c:v>1039.9999999999957</c:v>
                </c:pt>
                <c:pt idx="226">
                  <c:v>1042.3999999999958</c:v>
                </c:pt>
                <c:pt idx="227">
                  <c:v>1044.7999999999959</c:v>
                </c:pt>
                <c:pt idx="228">
                  <c:v>1047.199999999996</c:v>
                </c:pt>
                <c:pt idx="229">
                  <c:v>1049.599999999996</c:v>
                </c:pt>
                <c:pt idx="230">
                  <c:v>1051.9999999999961</c:v>
                </c:pt>
                <c:pt idx="231">
                  <c:v>1054.3999999999962</c:v>
                </c:pt>
                <c:pt idx="232">
                  <c:v>1056.7999999999963</c:v>
                </c:pt>
                <c:pt idx="233">
                  <c:v>1059.1999999999964</c:v>
                </c:pt>
                <c:pt idx="234">
                  <c:v>1061.5999999999965</c:v>
                </c:pt>
                <c:pt idx="235">
                  <c:v>1063.9999999999966</c:v>
                </c:pt>
                <c:pt idx="236">
                  <c:v>1066.3999999999967</c:v>
                </c:pt>
                <c:pt idx="237">
                  <c:v>1068.7999999999968</c:v>
                </c:pt>
                <c:pt idx="238">
                  <c:v>1071.1999999999969</c:v>
                </c:pt>
                <c:pt idx="239">
                  <c:v>1073.599999999997</c:v>
                </c:pt>
                <c:pt idx="240">
                  <c:v>1075.999999999997</c:v>
                </c:pt>
                <c:pt idx="241">
                  <c:v>1078.3999999999971</c:v>
                </c:pt>
                <c:pt idx="242">
                  <c:v>1080.7999999999972</c:v>
                </c:pt>
                <c:pt idx="243">
                  <c:v>1083.1999999999973</c:v>
                </c:pt>
                <c:pt idx="244">
                  <c:v>1085.5999999999974</c:v>
                </c:pt>
                <c:pt idx="245">
                  <c:v>1087.9999999999975</c:v>
                </c:pt>
                <c:pt idx="246">
                  <c:v>1090.3999999999976</c:v>
                </c:pt>
                <c:pt idx="247">
                  <c:v>1092.7999999999977</c:v>
                </c:pt>
                <c:pt idx="248">
                  <c:v>1095.1999999999978</c:v>
                </c:pt>
                <c:pt idx="249">
                  <c:v>1097.5999999999979</c:v>
                </c:pt>
                <c:pt idx="250">
                  <c:v>1099.999999999998</c:v>
                </c:pt>
                <c:pt idx="251">
                  <c:v>1102.399999999998</c:v>
                </c:pt>
                <c:pt idx="252">
                  <c:v>1104.7999999999981</c:v>
                </c:pt>
                <c:pt idx="253">
                  <c:v>1107.1999999999982</c:v>
                </c:pt>
                <c:pt idx="254">
                  <c:v>1109.5999999999983</c:v>
                </c:pt>
                <c:pt idx="255">
                  <c:v>1111.9999999999984</c:v>
                </c:pt>
                <c:pt idx="256">
                  <c:v>1114.3999999999985</c:v>
                </c:pt>
                <c:pt idx="257">
                  <c:v>1116.7999999999986</c:v>
                </c:pt>
                <c:pt idx="258">
                  <c:v>1119.1999999999987</c:v>
                </c:pt>
                <c:pt idx="259">
                  <c:v>1121.5999999999988</c:v>
                </c:pt>
                <c:pt idx="260">
                  <c:v>1123.9999999999989</c:v>
                </c:pt>
                <c:pt idx="261">
                  <c:v>1126.399999999999</c:v>
                </c:pt>
                <c:pt idx="262">
                  <c:v>1128.799999999999</c:v>
                </c:pt>
                <c:pt idx="263">
                  <c:v>1131.1999999999991</c:v>
                </c:pt>
                <c:pt idx="264">
                  <c:v>1133.5999999999992</c:v>
                </c:pt>
                <c:pt idx="265">
                  <c:v>1135.9999999999993</c:v>
                </c:pt>
                <c:pt idx="266">
                  <c:v>1138.3999999999994</c:v>
                </c:pt>
                <c:pt idx="267">
                  <c:v>1140.7999999999995</c:v>
                </c:pt>
                <c:pt idx="268">
                  <c:v>1143.1999999999996</c:v>
                </c:pt>
                <c:pt idx="269">
                  <c:v>1145.5999999999997</c:v>
                </c:pt>
                <c:pt idx="270">
                  <c:v>1147.9999999999998</c:v>
                </c:pt>
                <c:pt idx="271">
                  <c:v>1150.3999999999999</c:v>
                </c:pt>
                <c:pt idx="272">
                  <c:v>1152.8</c:v>
                </c:pt>
                <c:pt idx="273">
                  <c:v>1155.2</c:v>
                </c:pt>
                <c:pt idx="274">
                  <c:v>1157.6000000000001</c:v>
                </c:pt>
                <c:pt idx="275">
                  <c:v>1160.0000000000002</c:v>
                </c:pt>
                <c:pt idx="276">
                  <c:v>1162.4000000000003</c:v>
                </c:pt>
                <c:pt idx="277">
                  <c:v>1164.8000000000004</c:v>
                </c:pt>
                <c:pt idx="278">
                  <c:v>1167.2000000000005</c:v>
                </c:pt>
                <c:pt idx="279">
                  <c:v>1169.6000000000006</c:v>
                </c:pt>
                <c:pt idx="280">
                  <c:v>1172.0000000000007</c:v>
                </c:pt>
                <c:pt idx="281">
                  <c:v>1174.4000000000008</c:v>
                </c:pt>
                <c:pt idx="282">
                  <c:v>1176.8000000000009</c:v>
                </c:pt>
                <c:pt idx="283">
                  <c:v>1179.200000000001</c:v>
                </c:pt>
                <c:pt idx="284">
                  <c:v>1181.600000000001</c:v>
                </c:pt>
                <c:pt idx="285">
                  <c:v>1184.0000000000011</c:v>
                </c:pt>
                <c:pt idx="286">
                  <c:v>1186.4000000000012</c:v>
                </c:pt>
                <c:pt idx="287">
                  <c:v>1188.8000000000013</c:v>
                </c:pt>
                <c:pt idx="288">
                  <c:v>1191.2000000000014</c:v>
                </c:pt>
                <c:pt idx="289">
                  <c:v>1193.6000000000015</c:v>
                </c:pt>
                <c:pt idx="290">
                  <c:v>1196.0000000000016</c:v>
                </c:pt>
                <c:pt idx="291">
                  <c:v>1198.4000000000017</c:v>
                </c:pt>
                <c:pt idx="292">
                  <c:v>1200.8000000000018</c:v>
                </c:pt>
                <c:pt idx="293">
                  <c:v>1203.2000000000019</c:v>
                </c:pt>
                <c:pt idx="294">
                  <c:v>1205.600000000002</c:v>
                </c:pt>
                <c:pt idx="295">
                  <c:v>1208.000000000002</c:v>
                </c:pt>
                <c:pt idx="296">
                  <c:v>1210.4000000000021</c:v>
                </c:pt>
                <c:pt idx="297">
                  <c:v>1212.8000000000022</c:v>
                </c:pt>
                <c:pt idx="298">
                  <c:v>1215.2000000000023</c:v>
                </c:pt>
                <c:pt idx="299">
                  <c:v>1217.6000000000024</c:v>
                </c:pt>
                <c:pt idx="300">
                  <c:v>1220.0000000000025</c:v>
                </c:pt>
                <c:pt idx="301">
                  <c:v>1222.4000000000026</c:v>
                </c:pt>
                <c:pt idx="302">
                  <c:v>1224.8000000000027</c:v>
                </c:pt>
                <c:pt idx="303">
                  <c:v>1227.2000000000028</c:v>
                </c:pt>
                <c:pt idx="304">
                  <c:v>1229.6000000000029</c:v>
                </c:pt>
                <c:pt idx="305">
                  <c:v>1232.000000000003</c:v>
                </c:pt>
                <c:pt idx="306">
                  <c:v>1234.400000000003</c:v>
                </c:pt>
                <c:pt idx="307">
                  <c:v>1236.8000000000031</c:v>
                </c:pt>
                <c:pt idx="308">
                  <c:v>1239.2000000000032</c:v>
                </c:pt>
                <c:pt idx="309">
                  <c:v>1241.6000000000033</c:v>
                </c:pt>
                <c:pt idx="310">
                  <c:v>1244.0000000000034</c:v>
                </c:pt>
                <c:pt idx="311">
                  <c:v>1246.4000000000035</c:v>
                </c:pt>
                <c:pt idx="312">
                  <c:v>1248.8000000000036</c:v>
                </c:pt>
                <c:pt idx="313">
                  <c:v>1251.2000000000037</c:v>
                </c:pt>
                <c:pt idx="314">
                  <c:v>1253.6000000000038</c:v>
                </c:pt>
                <c:pt idx="315">
                  <c:v>1256.0000000000039</c:v>
                </c:pt>
                <c:pt idx="316">
                  <c:v>1258.400000000004</c:v>
                </c:pt>
                <c:pt idx="317">
                  <c:v>1260.800000000004</c:v>
                </c:pt>
                <c:pt idx="318">
                  <c:v>1263.2000000000041</c:v>
                </c:pt>
                <c:pt idx="319">
                  <c:v>1265.6000000000042</c:v>
                </c:pt>
              </c:numCache>
            </c:numRef>
          </c:xVal>
          <c:yVal>
            <c:numRef>
              <c:f>Parallel!$M$4:$M$323</c:f>
              <c:numCache>
                <c:formatCode>0.000</c:formatCode>
                <c:ptCount val="320"/>
                <c:pt idx="0">
                  <c:v>7.9255658810872527</c:v>
                </c:pt>
                <c:pt idx="1">
                  <c:v>7.9836935886988831</c:v>
                </c:pt>
                <c:pt idx="2">
                  <c:v>8.0422126168319874</c:v>
                </c:pt>
                <c:pt idx="3">
                  <c:v>8.1011280867321531</c:v>
                </c:pt>
                <c:pt idx="4">
                  <c:v>8.1604452010296527</c:v>
                </c:pt>
                <c:pt idx="5">
                  <c:v>8.2201692454210384</c:v>
                </c:pt>
                <c:pt idx="6">
                  <c:v>8.2803055903920857</c:v>
                </c:pt>
                <c:pt idx="7">
                  <c:v>8.340859692983269</c:v>
                </c:pt>
                <c:pt idx="8">
                  <c:v>8.4018370985989677</c:v>
                </c:pt>
                <c:pt idx="9">
                  <c:v>8.4632434428617351</c:v>
                </c:pt>
                <c:pt idx="10">
                  <c:v>8.525084453512898</c:v>
                </c:pt>
                <c:pt idx="11">
                  <c:v>8.5873659523608978</c:v>
                </c:pt>
                <c:pt idx="12">
                  <c:v>8.6500938572787245</c:v>
                </c:pt>
                <c:pt idx="13">
                  <c:v>8.713274184251981</c:v>
                </c:pt>
                <c:pt idx="14">
                  <c:v>8.7769130494789671</c:v>
                </c:pt>
                <c:pt idx="15">
                  <c:v>8.8410166715244927</c:v>
                </c:pt>
                <c:pt idx="16">
                  <c:v>8.9055913735288694</c:v>
                </c:pt>
                <c:pt idx="17">
                  <c:v>8.9706435854738906</c:v>
                </c:pt>
                <c:pt idx="18">
                  <c:v>9.036179846507407</c:v>
                </c:pt>
                <c:pt idx="19">
                  <c:v>9.102206807328372</c:v>
                </c:pt>
                <c:pt idx="20">
                  <c:v>9.1687312326341512</c:v>
                </c:pt>
                <c:pt idx="21">
                  <c:v>9.2357600036320182</c:v>
                </c:pt>
                <c:pt idx="22">
                  <c:v>9.3033001206168144</c:v>
                </c:pt>
                <c:pt idx="23">
                  <c:v>9.371358705616835</c:v>
                </c:pt>
                <c:pt idx="24">
                  <c:v>9.4399430051100524</c:v>
                </c:pt>
                <c:pt idx="25">
                  <c:v>9.509060392812863</c:v>
                </c:pt>
                <c:pt idx="26">
                  <c:v>9.5787183725436318</c:v>
                </c:pt>
                <c:pt idx="27">
                  <c:v>9.648924581163433</c:v>
                </c:pt>
                <c:pt idx="28">
                  <c:v>9.7196867915963558</c:v>
                </c:pt>
                <c:pt idx="29">
                  <c:v>9.7910129159319936</c:v>
                </c:pt>
                <c:pt idx="30">
                  <c:v>9.8629110086126666</c:v>
                </c:pt>
                <c:pt idx="31">
                  <c:v>9.9353892697080965</c:v>
                </c:pt>
                <c:pt idx="32">
                  <c:v>10.008456048280449</c:v>
                </c:pt>
                <c:pt idx="33">
                  <c:v>10.082119845842545</c:v>
                </c:pt>
                <c:pt idx="34">
                  <c:v>10.156389319912337</c:v>
                </c:pt>
                <c:pt idx="35">
                  <c:v>10.231273287666806</c:v>
                </c:pt>
                <c:pt idx="36">
                  <c:v>10.306780729698486</c:v>
                </c:pt>
                <c:pt idx="37">
                  <c:v>10.382920793878082</c:v>
                </c:pt>
                <c:pt idx="38">
                  <c:v>10.4597027993266</c:v>
                </c:pt>
                <c:pt idx="39">
                  <c:v>10.537136240500748</c:v>
                </c:pt>
                <c:pt idx="40">
                  <c:v>10.615230791395307</c:v>
                </c:pt>
                <c:pt idx="41">
                  <c:v>10.693996309866389</c:v>
                </c:pt>
                <c:pt idx="42">
                  <c:v>10.773442842079822</c:v>
                </c:pt>
                <c:pt idx="43">
                  <c:v>10.853580627088688</c:v>
                </c:pt>
                <c:pt idx="44">
                  <c:v>10.934420101544598</c:v>
                </c:pt>
                <c:pt idx="45">
                  <c:v>11.015971904547184</c:v>
                </c:pt>
                <c:pt idx="46">
                  <c:v>11.098246882636625</c:v>
                </c:pt>
                <c:pt idx="47">
                  <c:v>11.181256094934113</c:v>
                </c:pt>
                <c:pt idx="48">
                  <c:v>11.26501081843544</c:v>
                </c:pt>
                <c:pt idx="49">
                  <c:v>11.34952255346305</c:v>
                </c:pt>
                <c:pt idx="50">
                  <c:v>11.434803029282113</c:v>
                </c:pt>
                <c:pt idx="51">
                  <c:v>11.520864209886405</c:v>
                </c:pt>
                <c:pt idx="52">
                  <c:v>11.607718299960053</c:v>
                </c:pt>
                <c:pt idx="53">
                  <c:v>11.695377751021383</c:v>
                </c:pt>
                <c:pt idx="54">
                  <c:v>11.783855267755401</c:v>
                </c:pt>
                <c:pt idx="55">
                  <c:v>11.873163814541771</c:v>
                </c:pt>
                <c:pt idx="56">
                  <c:v>11.963316622185241</c:v>
                </c:pt>
                <c:pt idx="57">
                  <c:v>12.054327194855997</c:v>
                </c:pt>
                <c:pt idx="58">
                  <c:v>12.14620931724761</c:v>
                </c:pt>
                <c:pt idx="59">
                  <c:v>12.238977061960528</c:v>
                </c:pt>
                <c:pt idx="60">
                  <c:v>12.332644797119531</c:v>
                </c:pt>
                <c:pt idx="61">
                  <c:v>12.427227194233758</c:v>
                </c:pt>
                <c:pt idx="62">
                  <c:v>12.522739236308457</c:v>
                </c:pt>
                <c:pt idx="63">
                  <c:v>12.619196226217881</c:v>
                </c:pt>
                <c:pt idx="64">
                  <c:v>12.716613795349179</c:v>
                </c:pt>
                <c:pt idx="65">
                  <c:v>12.815007912527619</c:v>
                </c:pt>
                <c:pt idx="66">
                  <c:v>12.914394893233828</c:v>
                </c:pt>
                <c:pt idx="67">
                  <c:v>13.014791409124333</c:v>
                </c:pt>
                <c:pt idx="68">
                  <c:v>13.116214497867066</c:v>
                </c:pt>
                <c:pt idx="69">
                  <c:v>13.218681573304071</c:v>
                </c:pt>
                <c:pt idx="70">
                  <c:v>13.322210435954206</c:v>
                </c:pt>
                <c:pt idx="71">
                  <c:v>13.426819283869163</c:v>
                </c:pt>
                <c:pt idx="72">
                  <c:v>13.532526723856787</c:v>
                </c:pt>
                <c:pt idx="73">
                  <c:v>13.639351783086244</c:v>
                </c:pt>
                <c:pt idx="74">
                  <c:v>13.747313921090308</c:v>
                </c:pt>
                <c:pt idx="75">
                  <c:v>13.856433042180742</c:v>
                </c:pt>
                <c:pt idx="76">
                  <c:v>13.966729508293414</c:v>
                </c:pt>
                <c:pt idx="77">
                  <c:v>14.078224152280574</c:v>
                </c:pt>
                <c:pt idx="78">
                  <c:v>14.19093829166872</c:v>
                </c:pt>
                <c:pt idx="79">
                  <c:v>14.304893742900997</c:v>
                </c:pt>
                <c:pt idx="80">
                  <c:v>14.420112836084321</c:v>
                </c:pt>
                <c:pt idx="81">
                  <c:v>14.536618430262141</c:v>
                </c:pt>
                <c:pt idx="82">
                  <c:v>14.654433929234786</c:v>
                </c:pt>
                <c:pt idx="83">
                  <c:v>14.773583297950641</c:v>
                </c:pt>
                <c:pt idx="84">
                  <c:v>14.89409107949206</c:v>
                </c:pt>
                <c:pt idx="85">
                  <c:v>15.015982412681581</c:v>
                </c:pt>
                <c:pt idx="86">
                  <c:v>15.13928305033493</c:v>
                </c:pt>
                <c:pt idx="87">
                  <c:v>15.264019378188699</c:v>
                </c:pt>
                <c:pt idx="88">
                  <c:v>15.390218434532008</c:v>
                </c:pt>
                <c:pt idx="89">
                  <c:v>15.517907930572962</c:v>
                </c:pt>
                <c:pt idx="90">
                  <c:v>15.647116271572012</c:v>
                </c:pt>
                <c:pt idx="91">
                  <c:v>15.777872578776352</c:v>
                </c:pt>
                <c:pt idx="92">
                  <c:v>15.910206712190776</c:v>
                </c:pt>
                <c:pt idx="93">
                  <c:v>16.044149294222724</c:v>
                </c:pt>
                <c:pt idx="94">
                  <c:v>16.179731734240612</c:v>
                </c:pt>
                <c:pt idx="95">
                  <c:v>16.316986254087197</c:v>
                </c:pt>
                <c:pt idx="96">
                  <c:v>16.455945914591275</c:v>
                </c:pt>
                <c:pt idx="97">
                  <c:v>16.596644643123884</c:v>
                </c:pt>
                <c:pt idx="98">
                  <c:v>16.739117262247113</c:v>
                </c:pt>
                <c:pt idx="99">
                  <c:v>16.883399519506582</c:v>
                </c:pt>
                <c:pt idx="100">
                  <c:v>17.029528118421034</c:v>
                </c:pt>
                <c:pt idx="101">
                  <c:v>17.177540750725782</c:v>
                </c:pt>
                <c:pt idx="102">
                  <c:v>17.327476129929341</c:v>
                </c:pt>
                <c:pt idx="103">
                  <c:v>17.479374026246219</c:v>
                </c:pt>
                <c:pt idx="104">
                  <c:v>17.633275302972208</c:v>
                </c:pt>
                <c:pt idx="105">
                  <c:v>17.789221954372049</c:v>
                </c:pt>
                <c:pt idx="106">
                  <c:v>17.947257145153408</c:v>
                </c:pt>
                <c:pt idx="107">
                  <c:v>18.107425251605125</c:v>
                </c:pt>
                <c:pt idx="108">
                  <c:v>18.269771904482369</c:v>
                </c:pt>
                <c:pt idx="109">
                  <c:v>18.434344033725566</c:v>
                </c:pt>
                <c:pt idx="110">
                  <c:v>18.601189915105582</c:v>
                </c:pt>
                <c:pt idx="111">
                  <c:v>18.770359218892377</c:v>
                </c:pt>
                <c:pt idx="112">
                  <c:v>18.941903060650514</c:v>
                </c:pt>
                <c:pt idx="113">
                  <c:v>19.115874054270513</c:v>
                </c:pt>
                <c:pt idx="114">
                  <c:v>19.292326367352032</c:v>
                </c:pt>
                <c:pt idx="115">
                  <c:v>19.471315779061193</c:v>
                </c:pt>
                <c:pt idx="116">
                  <c:v>19.652899740592076</c:v>
                </c:pt>
                <c:pt idx="117">
                  <c:v>19.837137438370281</c:v>
                </c:pt>
                <c:pt idx="118">
                  <c:v>20.024089860144493</c:v>
                </c:pt>
                <c:pt idx="119">
                  <c:v>20.213819864121486</c:v>
                </c:pt>
                <c:pt idx="120">
                  <c:v>20.406392251309128</c:v>
                </c:pt>
                <c:pt idx="121">
                  <c:v>20.601873841242465</c:v>
                </c:pt>
                <c:pt idx="122">
                  <c:v>20.800333551279074</c:v>
                </c:pt>
                <c:pt idx="123">
                  <c:v>21.001842479661139</c:v>
                </c:pt>
                <c:pt idx="124">
                  <c:v>21.206473992555143</c:v>
                </c:pt>
                <c:pt idx="125">
                  <c:v>21.414303815292836</c:v>
                </c:pt>
                <c:pt idx="126">
                  <c:v>21.625410128052167</c:v>
                </c:pt>
                <c:pt idx="127">
                  <c:v>21.839873666232204</c:v>
                </c:pt>
                <c:pt idx="128">
                  <c:v>22.057777825792957</c:v>
                </c:pt>
                <c:pt idx="129">
                  <c:v>22.279208773849174</c:v>
                </c:pt>
                <c:pt idx="130">
                  <c:v>22.50425556482605</c:v>
                </c:pt>
                <c:pt idx="131">
                  <c:v>22.733010262506255</c:v>
                </c:pt>
                <c:pt idx="132">
                  <c:v>22.965568068319765</c:v>
                </c:pt>
                <c:pt idx="133">
                  <c:v>23.202027456252232</c:v>
                </c:pt>
                <c:pt idx="134">
                  <c:v>23.442490314773526</c:v>
                </c:pt>
                <c:pt idx="135">
                  <c:v>23.687062096216909</c:v>
                </c:pt>
                <c:pt idx="136">
                  <c:v>23.935851974068523</c:v>
                </c:pt>
                <c:pt idx="137">
                  <c:v>24.188973008660774</c:v>
                </c:pt>
                <c:pt idx="138">
                  <c:v>24.446542321797804</c:v>
                </c:pt>
                <c:pt idx="139">
                  <c:v>24.708681280880135</c:v>
                </c:pt>
                <c:pt idx="140">
                  <c:v>24.975515693136884</c:v>
                </c:pt>
                <c:pt idx="141">
                  <c:v>25.247176010618496</c:v>
                </c:pt>
                <c:pt idx="142">
                  <c:v>25.523797546652499</c:v>
                </c:pt>
                <c:pt idx="143">
                  <c:v>25.805520704516727</c:v>
                </c:pt>
                <c:pt idx="144">
                  <c:v>26.092491219142392</c:v>
                </c:pt>
                <c:pt idx="145">
                  <c:v>26.38486041272143</c:v>
                </c:pt>
                <c:pt idx="146">
                  <c:v>26.682785465160343</c:v>
                </c:pt>
                <c:pt idx="147">
                  <c:v>26.986429700396453</c:v>
                </c:pt>
                <c:pt idx="148">
                  <c:v>27.295962889672467</c:v>
                </c:pt>
                <c:pt idx="149">
                  <c:v>27.611561572953299</c:v>
                </c:pt>
                <c:pt idx="150">
                  <c:v>27.933409399763647</c:v>
                </c:pt>
                <c:pt idx="151">
                  <c:v>28.261697490829452</c:v>
                </c:pt>
                <c:pt idx="152">
                  <c:v>28.596624822020118</c:v>
                </c:pt>
                <c:pt idx="153">
                  <c:v>28.938398632211943</c:v>
                </c:pt>
                <c:pt idx="154">
                  <c:v>29.287234856830381</c:v>
                </c:pt>
                <c:pt idx="155">
                  <c:v>29.643358588977097</c:v>
                </c:pt>
                <c:pt idx="156">
                  <c:v>30.007004570211279</c:v>
                </c:pt>
                <c:pt idx="157">
                  <c:v>30.378417713234253</c:v>
                </c:pt>
                <c:pt idx="158">
                  <c:v>30.757853658923519</c:v>
                </c:pt>
                <c:pt idx="159">
                  <c:v>31.145579370378563</c:v>
                </c:pt>
                <c:pt idx="160">
                  <c:v>31.541873766880158</c:v>
                </c:pt>
                <c:pt idx="161">
                  <c:v>31.947028400926719</c:v>
                </c:pt>
                <c:pt idx="162">
                  <c:v>32.361348181802285</c:v>
                </c:pt>
                <c:pt idx="163">
                  <c:v>32.785152149449893</c:v>
                </c:pt>
                <c:pt idx="164">
                  <c:v>33.218774302778534</c:v>
                </c:pt>
                <c:pt idx="165">
                  <c:v>33.662564486924076</c:v>
                </c:pt>
                <c:pt idx="166">
                  <c:v>34.116889344417416</c:v>
                </c:pt>
                <c:pt idx="167">
                  <c:v>34.582133335695936</c:v>
                </c:pt>
                <c:pt idx="168">
                  <c:v>35.058699834928412</c:v>
                </c:pt>
                <c:pt idx="169">
                  <c:v>35.547012307718539</c:v>
                </c:pt>
                <c:pt idx="170">
                  <c:v>36.047515577914389</c:v>
                </c:pt>
                <c:pt idx="171">
                  <c:v>36.560677191489873</c:v>
                </c:pt>
                <c:pt idx="172">
                  <c:v>37.086988886288026</c:v>
                </c:pt>
                <c:pt idx="173">
                  <c:v>37.626968177338405</c:v>
                </c:pt>
                <c:pt idx="174">
                  <c:v>38.181160068491728</c:v>
                </c:pt>
                <c:pt idx="175">
                  <c:v>38.750138902272006</c:v>
                </c:pt>
                <c:pt idx="176">
                  <c:v>39.334510361145639</c:v>
                </c:pt>
                <c:pt idx="177">
                  <c:v>39.934913634866291</c:v>
                </c:pt>
                <c:pt idx="178">
                  <c:v>40.552023770200087</c:v>
                </c:pt>
                <c:pt idx="179">
                  <c:v>41.18655422118983</c:v>
                </c:pt>
                <c:pt idx="180">
                  <c:v>41.839259620214811</c:v>
                </c:pt>
                <c:pt idx="181">
                  <c:v>42.510938792473091</c:v>
                </c:pt>
                <c:pt idx="182">
                  <c:v>43.20243803920431</c:v>
                </c:pt>
                <c:pt idx="183">
                  <c:v>43.914654718025453</c:v>
                </c:pt>
                <c:pt idx="184">
                  <c:v>44.648541152226457</c:v>
                </c:pt>
                <c:pt idx="185">
                  <c:v>45.405108904836766</c:v>
                </c:pt>
                <c:pt idx="186">
                  <c:v>46.185433457797309</c:v>
                </c:pt>
                <c:pt idx="187">
                  <c:v>46.990659341752547</c:v>
                </c:pt>
                <c:pt idx="188">
                  <c:v>47.822005767916536</c:v>
                </c:pt>
                <c:pt idx="189">
                  <c:v>48.680772820290819</c:v>
                </c:pt>
                <c:pt idx="190">
                  <c:v>49.568348274377406</c:v>
                </c:pt>
                <c:pt idx="191">
                  <c:v>50.486215117600416</c:v>
                </c:pt>
                <c:pt idx="192">
                  <c:v>51.435959857153108</c:v>
                </c:pt>
                <c:pt idx="193">
                  <c:v>52.419281713164814</c:v>
                </c:pt>
                <c:pt idx="194">
                  <c:v>53.438002809241446</c:v>
                </c:pt>
                <c:pt idx="195">
                  <c:v>54.49407948894126</c:v>
                </c:pt>
                <c:pt idx="196">
                  <c:v>55.589614906040694</c:v>
                </c:pt>
                <c:pt idx="197">
                  <c:v>56.726873059057162</c:v>
                </c:pt>
                <c:pt idx="198">
                  <c:v>57.90829446707707</c:v>
                </c:pt>
                <c:pt idx="199">
                  <c:v>59.136513715270262</c:v>
                </c:pt>
                <c:pt idx="200">
                  <c:v>60.414379135525699</c:v>
                </c:pt>
                <c:pt idx="201">
                  <c:v>61.744974931601362</c:v>
                </c:pt>
                <c:pt idx="202">
                  <c:v>63.131646110497236</c:v>
                </c:pt>
                <c:pt idx="203">
                  <c:v>64.578026644247828</c:v>
                </c:pt>
                <c:pt idx="204">
                  <c:v>66.088071361227534</c:v>
                </c:pt>
                <c:pt idx="205">
                  <c:v>67.666092156170848</c:v>
                </c:pt>
                <c:pt idx="206">
                  <c:v>69.316799216944219</c:v>
                </c:pt>
                <c:pt idx="207">
                  <c:v>71.045348098088212</c:v>
                </c:pt>
                <c:pt idx="208">
                  <c:v>72.857393631884392</c:v>
                </c:pt>
                <c:pt idx="209">
                  <c:v>74.759151864320557</c:v>
                </c:pt>
                <c:pt idx="210">
                  <c:v>76.7574714449607</c:v>
                </c:pt>
                <c:pt idx="211">
                  <c:v>78.859916198116267</c:v>
                </c:pt>
                <c:pt idx="212">
                  <c:v>81.074860973074848</c:v>
                </c:pt>
                <c:pt idx="213">
                  <c:v>83.411603333291211</c:v>
                </c:pt>
                <c:pt idx="214">
                  <c:v>85.880494224366927</c:v>
                </c:pt>
                <c:pt idx="215">
                  <c:v>88.493091492658408</c:v>
                </c:pt>
                <c:pt idx="216">
                  <c:v>91.26234105612032</c:v>
                </c:pt>
                <c:pt idx="217">
                  <c:v>94.202791717661398</c:v>
                </c:pt>
                <c:pt idx="218">
                  <c:v>97.330851141583437</c:v>
                </c:pt>
                <c:pt idx="219">
                  <c:v>100.66509249819862</c:v>
                </c:pt>
                <c:pt idx="220">
                  <c:v>104.22662387543082</c:v>
                </c:pt>
                <c:pt idx="221">
                  <c:v>108.03953597418406</c:v>
                </c:pt>
                <c:pt idx="222">
                  <c:v>112.13144814813302</c:v>
                </c:pt>
                <c:pt idx="223">
                  <c:v>116.53417894614034</c:v>
                </c:pt>
                <c:pt idx="224">
                  <c:v>121.28457558008989</c:v>
                </c:pt>
                <c:pt idx="225">
                  <c:v>126.42554806347502</c:v>
                </c:pt>
                <c:pt idx="226">
                  <c:v>132.00736945735787</c:v>
                </c:pt>
                <c:pt idx="227">
                  <c:v>138.08932567684727</c:v>
                </c:pt>
                <c:pt idx="228">
                  <c:v>144.74182961840813</c:v>
                </c:pt>
                <c:pt idx="229">
                  <c:v>152.04915953541715</c:v>
                </c:pt>
                <c:pt idx="230">
                  <c:v>160.11304778531931</c:v>
                </c:pt>
                <c:pt idx="231">
                  <c:v>169.05744476516722</c:v>
                </c:pt>
                <c:pt idx="232">
                  <c:v>179.03493278727404</c:v>
                </c:pt>
                <c:pt idx="233">
                  <c:v>190.23549718309226</c:v>
                </c:pt>
                <c:pt idx="234">
                  <c:v>202.89873090050887</c:v>
                </c:pt>
                <c:pt idx="235">
                  <c:v>217.3311493921359</c:v>
                </c:pt>
                <c:pt idx="236">
                  <c:v>233.93129815662292</c:v>
                </c:pt>
                <c:pt idx="237">
                  <c:v>253.22707381818077</c:v>
                </c:pt>
                <c:pt idx="238">
                  <c:v>275.93279659468362</c:v>
                </c:pt>
                <c:pt idx="239">
                  <c:v>303.03939799699998</c:v>
                </c:pt>
                <c:pt idx="240">
                  <c:v>335.96251536822194</c:v>
                </c:pt>
                <c:pt idx="241">
                  <c:v>376.79700621556395</c:v>
                </c:pt>
                <c:pt idx="242">
                  <c:v>428.77907136625237</c:v>
                </c:pt>
                <c:pt idx="243">
                  <c:v>497.18413452501909</c:v>
                </c:pt>
                <c:pt idx="244">
                  <c:v>591.22743380358122</c:v>
                </c:pt>
                <c:pt idx="245">
                  <c:v>728.56470970082239</c:v>
                </c:pt>
                <c:pt idx="246">
                  <c:v>947.72382827475121</c:v>
                </c:pt>
                <c:pt idx="247">
                  <c:v>1351.1530024935537</c:v>
                </c:pt>
                <c:pt idx="248">
                  <c:v>2320.1528493786045</c:v>
                </c:pt>
                <c:pt idx="249">
                  <c:v>6197.2609756328575</c:v>
                </c:pt>
                <c:pt idx="250">
                  <c:v>3856.1913202296</c:v>
                </c:pt>
                <c:pt idx="251">
                  <c:v>1801.6194272131222</c:v>
                </c:pt>
                <c:pt idx="252">
                  <c:v>1156.8183089822946</c:v>
                </c:pt>
                <c:pt idx="253">
                  <c:v>850.18757195121088</c:v>
                </c:pt>
                <c:pt idx="254">
                  <c:v>671.842559019502</c:v>
                </c:pt>
                <c:pt idx="255">
                  <c:v>555.38591106871661</c:v>
                </c:pt>
                <c:pt idx="256">
                  <c:v>473.41965540810713</c:v>
                </c:pt>
                <c:pt idx="257">
                  <c:v>412.61713305445761</c:v>
                </c:pt>
                <c:pt idx="258">
                  <c:v>365.72688897424206</c:v>
                </c:pt>
                <c:pt idx="259">
                  <c:v>328.46792810034998</c:v>
                </c:pt>
                <c:pt idx="260">
                  <c:v>298.15106682722848</c:v>
                </c:pt>
                <c:pt idx="261">
                  <c:v>273.00243635683984</c:v>
                </c:pt>
                <c:pt idx="262">
                  <c:v>251.8047857964344</c:v>
                </c:pt>
                <c:pt idx="263">
                  <c:v>233.69513289228215</c:v>
                </c:pt>
                <c:pt idx="264">
                  <c:v>218.04467115209761</c:v>
                </c:pt>
                <c:pt idx="265">
                  <c:v>204.38441100964999</c:v>
                </c:pt>
                <c:pt idx="266">
                  <c:v>192.35745446844913</c:v>
                </c:pt>
                <c:pt idx="267">
                  <c:v>181.68740376315651</c:v>
                </c:pt>
                <c:pt idx="268">
                  <c:v>172.15688165065873</c:v>
                </c:pt>
                <c:pt idx="269">
                  <c:v>163.59257946204792</c:v>
                </c:pt>
                <c:pt idx="270">
                  <c:v>155.8546304962793</c:v>
                </c:pt>
                <c:pt idx="271">
                  <c:v>148.8289163700648</c:v>
                </c:pt>
                <c:pt idx="272">
                  <c:v>142.42140359355105</c:v>
                </c:pt>
                <c:pt idx="273">
                  <c:v>136.55391176275793</c:v>
                </c:pt>
                <c:pt idx="274">
                  <c:v>131.16090829218138</c:v>
                </c:pt>
                <c:pt idx="275">
                  <c:v>126.18705049562728</c:v>
                </c:pt>
                <c:pt idx="276">
                  <c:v>121.58527934792635</c:v>
                </c:pt>
                <c:pt idx="277">
                  <c:v>117.31532569006767</c:v>
                </c:pt>
                <c:pt idx="278">
                  <c:v>113.34252840061849</c:v>
                </c:pt>
                <c:pt idx="279">
                  <c:v>109.63689108726545</c:v>
                </c:pt>
                <c:pt idx="280">
                  <c:v>106.17232296917334</c:v>
                </c:pt>
                <c:pt idx="281">
                  <c:v>102.92602331675688</c:v>
                </c:pt>
                <c:pt idx="282">
                  <c:v>99.877978746158718</c:v>
                </c:pt>
                <c:pt idx="283">
                  <c:v>97.0105499471466</c:v>
                </c:pt>
                <c:pt idx="284">
                  <c:v>94.308129817921611</c:v>
                </c:pt>
                <c:pt idx="285">
                  <c:v>91.756859016385619</c:v>
                </c:pt>
                <c:pt idx="286">
                  <c:v>89.344387984597461</c:v>
                </c:pt>
                <c:pt idx="287">
                  <c:v>87.059676823512959</c:v>
                </c:pt>
                <c:pt idx="288">
                  <c:v>84.892826176295344</c:v>
                </c:pt>
                <c:pt idx="289">
                  <c:v>82.834933656182628</c:v>
                </c:pt>
                <c:pt idx="290">
                  <c:v>80.877971428186825</c:v>
                </c:pt>
                <c:pt idx="291">
                  <c:v>79.014681395695902</c:v>
                </c:pt>
                <c:pt idx="292">
                  <c:v>77.238485107544705</c:v>
                </c:pt>
                <c:pt idx="293">
                  <c:v>75.543406028852402</c:v>
                </c:pt>
                <c:pt idx="294">
                  <c:v>73.924002240460169</c:v>
                </c:pt>
                <c:pt idx="295">
                  <c:v>72.375307970388036</c:v>
                </c:pt>
                <c:pt idx="296">
                  <c:v>70.892782634079481</c:v>
                </c:pt>
                <c:pt idx="297">
                  <c:v>69.472266282021508</c:v>
                </c:pt>
                <c:pt idx="298">
                  <c:v>68.109940534172807</c:v>
                </c:pt>
                <c:pt idx="299">
                  <c:v>66.802294228735761</c:v>
                </c:pt>
                <c:pt idx="300">
                  <c:v>65.546093134647521</c:v>
                </c:pt>
                <c:pt idx="301">
                  <c:v>64.338353177795156</c:v>
                </c:pt>
                <c:pt idx="302">
                  <c:v>63.176316714415137</c:v>
                </c:pt>
                <c:pt idx="303">
                  <c:v>62.057431454614161</c:v>
                </c:pt>
                <c:pt idx="304">
                  <c:v>60.97933169699423</c:v>
                </c:pt>
                <c:pt idx="305">
                  <c:v>59.939821584041795</c:v>
                </c:pt>
                <c:pt idx="306">
                  <c:v>58.936860128885925</c:v>
                </c:pt>
                <c:pt idx="307">
                  <c:v>57.968547798600362</c:v>
                </c:pt>
                <c:pt idx="308">
                  <c:v>57.033114468489508</c:v>
                </c:pt>
                <c:pt idx="309">
                  <c:v>56.128908586657417</c:v>
                </c:pt>
                <c:pt idx="310">
                  <c:v>55.254387409328253</c:v>
                </c:pt>
                <c:pt idx="311">
                  <c:v>54.408108185478056</c:v>
                </c:pt>
                <c:pt idx="312">
                  <c:v>53.58872018482073</c:v>
                </c:pt>
                <c:pt idx="313">
                  <c:v>52.794957476500549</c:v>
                </c:pt>
                <c:pt idx="314">
                  <c:v>52.025632377291942</c:v>
                </c:pt>
                <c:pt idx="315">
                  <c:v>51.279629497991984</c:v>
                </c:pt>
                <c:pt idx="316">
                  <c:v>50.555900325244643</c:v>
                </c:pt>
                <c:pt idx="317">
                  <c:v>49.853458283446741</c:v>
                </c:pt>
                <c:pt idx="318">
                  <c:v>49.171374227831997</c:v>
                </c:pt>
                <c:pt idx="319">
                  <c:v>48.508772325440155</c:v>
                </c:pt>
              </c:numCache>
            </c:numRef>
          </c:yVal>
          <c:smooth val="1"/>
        </c:ser>
        <c:axId val="45897984"/>
        <c:axId val="45912832"/>
      </c:scatterChart>
      <c:scatterChart>
        <c:scatterStyle val="lineMarker"/>
        <c:ser>
          <c:idx val="1"/>
          <c:order val="1"/>
          <c:tx>
            <c:strRef>
              <c:f>Parallel!$N$1</c:f>
              <c:strCache>
                <c:ptCount val="1"/>
                <c:pt idx="0">
                  <c:v>Phase</c:v>
                </c:pt>
              </c:strCache>
            </c:strRef>
          </c:tx>
          <c:spPr>
            <a:ln w="25400">
              <a:solidFill>
                <a:schemeClr val="accent4">
                  <a:lumMod val="20000"/>
                  <a:lumOff val="80000"/>
                </a:schemeClr>
              </a:solidFill>
            </a:ln>
          </c:spPr>
          <c:marker>
            <c:symbol val="diamond"/>
            <c:size val="3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xVal>
            <c:numRef>
              <c:f>Parallel!$F$4:$F$698</c:f>
              <c:numCache>
                <c:formatCode>General</c:formatCode>
                <c:ptCount val="695"/>
                <c:pt idx="0">
                  <c:v>500</c:v>
                </c:pt>
                <c:pt idx="1">
                  <c:v>502.4</c:v>
                </c:pt>
                <c:pt idx="2">
                  <c:v>504.79999999999995</c:v>
                </c:pt>
                <c:pt idx="3">
                  <c:v>507.19999999999993</c:v>
                </c:pt>
                <c:pt idx="4">
                  <c:v>509.59999999999991</c:v>
                </c:pt>
                <c:pt idx="5">
                  <c:v>511.99999999999989</c:v>
                </c:pt>
                <c:pt idx="6">
                  <c:v>514.39999999999986</c:v>
                </c:pt>
                <c:pt idx="7">
                  <c:v>516.79999999999984</c:v>
                </c:pt>
                <c:pt idx="8">
                  <c:v>519.19999999999982</c:v>
                </c:pt>
                <c:pt idx="9">
                  <c:v>521.5999999999998</c:v>
                </c:pt>
                <c:pt idx="10">
                  <c:v>523.99999999999977</c:v>
                </c:pt>
                <c:pt idx="11">
                  <c:v>526.39999999999975</c:v>
                </c:pt>
                <c:pt idx="12">
                  <c:v>528.79999999999973</c:v>
                </c:pt>
                <c:pt idx="13">
                  <c:v>531.1999999999997</c:v>
                </c:pt>
                <c:pt idx="14">
                  <c:v>533.59999999999968</c:v>
                </c:pt>
                <c:pt idx="15">
                  <c:v>535.99999999999966</c:v>
                </c:pt>
                <c:pt idx="16">
                  <c:v>538.39999999999964</c:v>
                </c:pt>
                <c:pt idx="17">
                  <c:v>540.79999999999961</c:v>
                </c:pt>
                <c:pt idx="18">
                  <c:v>543.19999999999959</c:v>
                </c:pt>
                <c:pt idx="19">
                  <c:v>545.59999999999957</c:v>
                </c:pt>
                <c:pt idx="20">
                  <c:v>547.99999999999955</c:v>
                </c:pt>
                <c:pt idx="21">
                  <c:v>550.39999999999952</c:v>
                </c:pt>
                <c:pt idx="22">
                  <c:v>552.7999999999995</c:v>
                </c:pt>
                <c:pt idx="23">
                  <c:v>555.19999999999948</c:v>
                </c:pt>
                <c:pt idx="24">
                  <c:v>557.59999999999945</c:v>
                </c:pt>
                <c:pt idx="25">
                  <c:v>559.99999999999943</c:v>
                </c:pt>
                <c:pt idx="26">
                  <c:v>562.39999999999941</c:v>
                </c:pt>
                <c:pt idx="27">
                  <c:v>564.79999999999939</c:v>
                </c:pt>
                <c:pt idx="28">
                  <c:v>567.19999999999936</c:v>
                </c:pt>
                <c:pt idx="29">
                  <c:v>569.59999999999934</c:v>
                </c:pt>
                <c:pt idx="30">
                  <c:v>571.99999999999932</c:v>
                </c:pt>
                <c:pt idx="31">
                  <c:v>574.3999999999993</c:v>
                </c:pt>
                <c:pt idx="32">
                  <c:v>576.79999999999927</c:v>
                </c:pt>
                <c:pt idx="33">
                  <c:v>579.19999999999925</c:v>
                </c:pt>
                <c:pt idx="34">
                  <c:v>581.59999999999923</c:v>
                </c:pt>
                <c:pt idx="35">
                  <c:v>583.9999999999992</c:v>
                </c:pt>
                <c:pt idx="36">
                  <c:v>586.39999999999918</c:v>
                </c:pt>
                <c:pt idx="37">
                  <c:v>588.79999999999916</c:v>
                </c:pt>
                <c:pt idx="38">
                  <c:v>591.19999999999914</c:v>
                </c:pt>
                <c:pt idx="39">
                  <c:v>593.59999999999911</c:v>
                </c:pt>
                <c:pt idx="40">
                  <c:v>595.99999999999909</c:v>
                </c:pt>
                <c:pt idx="41">
                  <c:v>598.39999999999907</c:v>
                </c:pt>
                <c:pt idx="42">
                  <c:v>600.79999999999905</c:v>
                </c:pt>
                <c:pt idx="43">
                  <c:v>603.19999999999902</c:v>
                </c:pt>
                <c:pt idx="44">
                  <c:v>605.599999999999</c:v>
                </c:pt>
                <c:pt idx="45">
                  <c:v>607.99999999999898</c:v>
                </c:pt>
                <c:pt idx="46">
                  <c:v>610.39999999999895</c:v>
                </c:pt>
                <c:pt idx="47">
                  <c:v>612.79999999999893</c:v>
                </c:pt>
                <c:pt idx="48">
                  <c:v>615.19999999999891</c:v>
                </c:pt>
                <c:pt idx="49">
                  <c:v>617.59999999999889</c:v>
                </c:pt>
                <c:pt idx="50">
                  <c:v>619.99999999999886</c:v>
                </c:pt>
                <c:pt idx="51">
                  <c:v>622.39999999999884</c:v>
                </c:pt>
                <c:pt idx="52">
                  <c:v>624.79999999999882</c:v>
                </c:pt>
                <c:pt idx="53">
                  <c:v>627.19999999999879</c:v>
                </c:pt>
                <c:pt idx="54">
                  <c:v>629.59999999999877</c:v>
                </c:pt>
                <c:pt idx="55">
                  <c:v>631.99999999999875</c:v>
                </c:pt>
                <c:pt idx="56">
                  <c:v>634.39999999999873</c:v>
                </c:pt>
                <c:pt idx="57">
                  <c:v>636.7999999999987</c:v>
                </c:pt>
                <c:pt idx="58">
                  <c:v>639.19999999999868</c:v>
                </c:pt>
                <c:pt idx="59">
                  <c:v>641.59999999999866</c:v>
                </c:pt>
                <c:pt idx="60">
                  <c:v>643.99999999999864</c:v>
                </c:pt>
                <c:pt idx="61">
                  <c:v>646.39999999999861</c:v>
                </c:pt>
                <c:pt idx="62">
                  <c:v>648.79999999999859</c:v>
                </c:pt>
                <c:pt idx="63">
                  <c:v>651.19999999999857</c:v>
                </c:pt>
                <c:pt idx="64">
                  <c:v>653.59999999999854</c:v>
                </c:pt>
                <c:pt idx="65">
                  <c:v>655.99999999999852</c:v>
                </c:pt>
                <c:pt idx="66">
                  <c:v>658.3999999999985</c:v>
                </c:pt>
                <c:pt idx="67">
                  <c:v>660.79999999999848</c:v>
                </c:pt>
                <c:pt idx="68">
                  <c:v>663.19999999999845</c:v>
                </c:pt>
                <c:pt idx="69">
                  <c:v>665.59999999999843</c:v>
                </c:pt>
                <c:pt idx="70">
                  <c:v>667.99999999999841</c:v>
                </c:pt>
                <c:pt idx="71">
                  <c:v>670.39999999999839</c:v>
                </c:pt>
                <c:pt idx="72">
                  <c:v>672.79999999999836</c:v>
                </c:pt>
                <c:pt idx="73">
                  <c:v>675.19999999999834</c:v>
                </c:pt>
                <c:pt idx="74">
                  <c:v>677.59999999999832</c:v>
                </c:pt>
                <c:pt idx="75">
                  <c:v>679.99999999999829</c:v>
                </c:pt>
                <c:pt idx="76">
                  <c:v>682.39999999999827</c:v>
                </c:pt>
                <c:pt idx="77">
                  <c:v>684.79999999999825</c:v>
                </c:pt>
                <c:pt idx="78">
                  <c:v>687.19999999999823</c:v>
                </c:pt>
                <c:pt idx="79">
                  <c:v>689.5999999999982</c:v>
                </c:pt>
                <c:pt idx="80">
                  <c:v>691.99999999999818</c:v>
                </c:pt>
                <c:pt idx="81">
                  <c:v>694.39999999999816</c:v>
                </c:pt>
                <c:pt idx="82">
                  <c:v>696.79999999999814</c:v>
                </c:pt>
                <c:pt idx="83">
                  <c:v>699.19999999999811</c:v>
                </c:pt>
                <c:pt idx="84">
                  <c:v>701.59999999999809</c:v>
                </c:pt>
                <c:pt idx="85">
                  <c:v>703.99999999999807</c:v>
                </c:pt>
                <c:pt idx="86">
                  <c:v>706.39999999999804</c:v>
                </c:pt>
                <c:pt idx="87">
                  <c:v>708.79999999999802</c:v>
                </c:pt>
                <c:pt idx="88">
                  <c:v>711.199999999998</c:v>
                </c:pt>
                <c:pt idx="89">
                  <c:v>713.59999999999798</c:v>
                </c:pt>
                <c:pt idx="90">
                  <c:v>715.99999999999795</c:v>
                </c:pt>
                <c:pt idx="91">
                  <c:v>718.39999999999793</c:v>
                </c:pt>
                <c:pt idx="92">
                  <c:v>720.79999999999791</c:v>
                </c:pt>
                <c:pt idx="93">
                  <c:v>723.19999999999789</c:v>
                </c:pt>
                <c:pt idx="94">
                  <c:v>725.59999999999786</c:v>
                </c:pt>
                <c:pt idx="95">
                  <c:v>727.99999999999784</c:v>
                </c:pt>
                <c:pt idx="96">
                  <c:v>730.39999999999782</c:v>
                </c:pt>
                <c:pt idx="97">
                  <c:v>732.79999999999779</c:v>
                </c:pt>
                <c:pt idx="98">
                  <c:v>735.19999999999777</c:v>
                </c:pt>
                <c:pt idx="99">
                  <c:v>737.59999999999775</c:v>
                </c:pt>
                <c:pt idx="100">
                  <c:v>739.99999999999773</c:v>
                </c:pt>
                <c:pt idx="101">
                  <c:v>742.3999999999977</c:v>
                </c:pt>
                <c:pt idx="102">
                  <c:v>744.79999999999768</c:v>
                </c:pt>
                <c:pt idx="103">
                  <c:v>747.19999999999766</c:v>
                </c:pt>
                <c:pt idx="104">
                  <c:v>749.59999999999764</c:v>
                </c:pt>
                <c:pt idx="105">
                  <c:v>751.99999999999761</c:v>
                </c:pt>
                <c:pt idx="106">
                  <c:v>754.39999999999759</c:v>
                </c:pt>
                <c:pt idx="107">
                  <c:v>756.79999999999757</c:v>
                </c:pt>
                <c:pt idx="108">
                  <c:v>759.19999999999754</c:v>
                </c:pt>
                <c:pt idx="109">
                  <c:v>761.59999999999752</c:v>
                </c:pt>
                <c:pt idx="110">
                  <c:v>763.9999999999975</c:v>
                </c:pt>
                <c:pt idx="111">
                  <c:v>766.39999999999748</c:v>
                </c:pt>
                <c:pt idx="112">
                  <c:v>768.79999999999745</c:v>
                </c:pt>
                <c:pt idx="113">
                  <c:v>771.19999999999743</c:v>
                </c:pt>
                <c:pt idx="114">
                  <c:v>773.59999999999741</c:v>
                </c:pt>
                <c:pt idx="115">
                  <c:v>775.99999999999739</c:v>
                </c:pt>
                <c:pt idx="116">
                  <c:v>778.39999999999736</c:v>
                </c:pt>
                <c:pt idx="117">
                  <c:v>780.79999999999734</c:v>
                </c:pt>
                <c:pt idx="118">
                  <c:v>783.19999999999732</c:v>
                </c:pt>
                <c:pt idx="119">
                  <c:v>785.59999999999729</c:v>
                </c:pt>
                <c:pt idx="120">
                  <c:v>787.99999999999727</c:v>
                </c:pt>
                <c:pt idx="121">
                  <c:v>790.39999999999725</c:v>
                </c:pt>
                <c:pt idx="122">
                  <c:v>792.79999999999723</c:v>
                </c:pt>
                <c:pt idx="123">
                  <c:v>795.1999999999972</c:v>
                </c:pt>
                <c:pt idx="124">
                  <c:v>797.59999999999718</c:v>
                </c:pt>
                <c:pt idx="125">
                  <c:v>799.99999999999716</c:v>
                </c:pt>
                <c:pt idx="126">
                  <c:v>802.39999999999714</c:v>
                </c:pt>
                <c:pt idx="127">
                  <c:v>804.79999999999711</c:v>
                </c:pt>
                <c:pt idx="128">
                  <c:v>807.19999999999709</c:v>
                </c:pt>
                <c:pt idx="129">
                  <c:v>809.59999999999707</c:v>
                </c:pt>
                <c:pt idx="130">
                  <c:v>811.99999999999704</c:v>
                </c:pt>
                <c:pt idx="131">
                  <c:v>814.39999999999702</c:v>
                </c:pt>
                <c:pt idx="132">
                  <c:v>816.799999999997</c:v>
                </c:pt>
                <c:pt idx="133">
                  <c:v>819.19999999999698</c:v>
                </c:pt>
                <c:pt idx="134">
                  <c:v>821.59999999999695</c:v>
                </c:pt>
                <c:pt idx="135">
                  <c:v>823.99999999999693</c:v>
                </c:pt>
                <c:pt idx="136">
                  <c:v>826.39999999999691</c:v>
                </c:pt>
                <c:pt idx="137">
                  <c:v>828.79999999999688</c:v>
                </c:pt>
                <c:pt idx="138">
                  <c:v>831.19999999999686</c:v>
                </c:pt>
                <c:pt idx="139">
                  <c:v>833.59999999999684</c:v>
                </c:pt>
                <c:pt idx="140">
                  <c:v>835.99999999999682</c:v>
                </c:pt>
                <c:pt idx="141">
                  <c:v>838.39999999999679</c:v>
                </c:pt>
                <c:pt idx="142">
                  <c:v>840.79999999999677</c:v>
                </c:pt>
                <c:pt idx="143">
                  <c:v>843.19999999999675</c:v>
                </c:pt>
                <c:pt idx="144">
                  <c:v>845.59999999999673</c:v>
                </c:pt>
                <c:pt idx="145">
                  <c:v>847.9999999999967</c:v>
                </c:pt>
                <c:pt idx="146">
                  <c:v>850.39999999999668</c:v>
                </c:pt>
                <c:pt idx="147">
                  <c:v>852.79999999999666</c:v>
                </c:pt>
                <c:pt idx="148">
                  <c:v>855.19999999999663</c:v>
                </c:pt>
                <c:pt idx="149">
                  <c:v>857.59999999999661</c:v>
                </c:pt>
                <c:pt idx="150">
                  <c:v>859.99999999999659</c:v>
                </c:pt>
                <c:pt idx="151">
                  <c:v>862.39999999999657</c:v>
                </c:pt>
                <c:pt idx="152">
                  <c:v>864.79999999999654</c:v>
                </c:pt>
                <c:pt idx="153">
                  <c:v>867.19999999999652</c:v>
                </c:pt>
                <c:pt idx="154">
                  <c:v>869.5999999999965</c:v>
                </c:pt>
                <c:pt idx="155">
                  <c:v>871.99999999999648</c:v>
                </c:pt>
                <c:pt idx="156">
                  <c:v>874.39999999999645</c:v>
                </c:pt>
                <c:pt idx="157">
                  <c:v>876.79999999999643</c:v>
                </c:pt>
                <c:pt idx="158">
                  <c:v>879.19999999999641</c:v>
                </c:pt>
                <c:pt idx="159">
                  <c:v>881.59999999999638</c:v>
                </c:pt>
                <c:pt idx="160">
                  <c:v>883.99999999999636</c:v>
                </c:pt>
                <c:pt idx="161">
                  <c:v>886.39999999999634</c:v>
                </c:pt>
                <c:pt idx="162">
                  <c:v>888.79999999999632</c:v>
                </c:pt>
                <c:pt idx="163">
                  <c:v>891.19999999999629</c:v>
                </c:pt>
                <c:pt idx="164">
                  <c:v>893.59999999999627</c:v>
                </c:pt>
                <c:pt idx="165">
                  <c:v>895.99999999999625</c:v>
                </c:pt>
                <c:pt idx="166">
                  <c:v>898.39999999999623</c:v>
                </c:pt>
                <c:pt idx="167">
                  <c:v>900.7999999999962</c:v>
                </c:pt>
                <c:pt idx="168">
                  <c:v>903.19999999999618</c:v>
                </c:pt>
                <c:pt idx="169">
                  <c:v>905.59999999999616</c:v>
                </c:pt>
                <c:pt idx="170">
                  <c:v>907.99999999999613</c:v>
                </c:pt>
                <c:pt idx="171">
                  <c:v>910.39999999999611</c:v>
                </c:pt>
                <c:pt idx="172">
                  <c:v>912.79999999999609</c:v>
                </c:pt>
                <c:pt idx="173">
                  <c:v>915.19999999999607</c:v>
                </c:pt>
                <c:pt idx="174">
                  <c:v>917.59999999999604</c:v>
                </c:pt>
                <c:pt idx="175">
                  <c:v>919.99999999999602</c:v>
                </c:pt>
                <c:pt idx="176">
                  <c:v>922.399999999996</c:v>
                </c:pt>
                <c:pt idx="177">
                  <c:v>924.79999999999598</c:v>
                </c:pt>
                <c:pt idx="178">
                  <c:v>927.19999999999595</c:v>
                </c:pt>
                <c:pt idx="179">
                  <c:v>929.59999999999593</c:v>
                </c:pt>
                <c:pt idx="180">
                  <c:v>931.99999999999591</c:v>
                </c:pt>
                <c:pt idx="181">
                  <c:v>934.39999999999588</c:v>
                </c:pt>
                <c:pt idx="182">
                  <c:v>936.79999999999586</c:v>
                </c:pt>
                <c:pt idx="183">
                  <c:v>939.19999999999584</c:v>
                </c:pt>
                <c:pt idx="184">
                  <c:v>941.59999999999582</c:v>
                </c:pt>
                <c:pt idx="185">
                  <c:v>943.99999999999579</c:v>
                </c:pt>
                <c:pt idx="186">
                  <c:v>946.39999999999577</c:v>
                </c:pt>
                <c:pt idx="187">
                  <c:v>948.79999999999575</c:v>
                </c:pt>
                <c:pt idx="188">
                  <c:v>951.19999999999573</c:v>
                </c:pt>
                <c:pt idx="189">
                  <c:v>953.5999999999957</c:v>
                </c:pt>
                <c:pt idx="190">
                  <c:v>955.99999999999568</c:v>
                </c:pt>
                <c:pt idx="191">
                  <c:v>958.39999999999566</c:v>
                </c:pt>
                <c:pt idx="192">
                  <c:v>960.79999999999563</c:v>
                </c:pt>
                <c:pt idx="193">
                  <c:v>963.19999999999561</c:v>
                </c:pt>
                <c:pt idx="194">
                  <c:v>965.59999999999559</c:v>
                </c:pt>
                <c:pt idx="195">
                  <c:v>967.99999999999557</c:v>
                </c:pt>
                <c:pt idx="196">
                  <c:v>970.39999999999554</c:v>
                </c:pt>
                <c:pt idx="197">
                  <c:v>972.79999999999552</c:v>
                </c:pt>
                <c:pt idx="198">
                  <c:v>975.1999999999955</c:v>
                </c:pt>
                <c:pt idx="199">
                  <c:v>977.59999999999548</c:v>
                </c:pt>
                <c:pt idx="200">
                  <c:v>979.99999999999545</c:v>
                </c:pt>
                <c:pt idx="201">
                  <c:v>982.39999999999543</c:v>
                </c:pt>
                <c:pt idx="202">
                  <c:v>984.79999999999541</c:v>
                </c:pt>
                <c:pt idx="203">
                  <c:v>987.19999999999538</c:v>
                </c:pt>
                <c:pt idx="204">
                  <c:v>989.59999999999536</c:v>
                </c:pt>
                <c:pt idx="205">
                  <c:v>991.99999999999534</c:v>
                </c:pt>
                <c:pt idx="206">
                  <c:v>994.39999999999532</c:v>
                </c:pt>
                <c:pt idx="207">
                  <c:v>996.79999999999529</c:v>
                </c:pt>
                <c:pt idx="208">
                  <c:v>999.19999999999527</c:v>
                </c:pt>
                <c:pt idx="209">
                  <c:v>1001.5999999999952</c:v>
                </c:pt>
                <c:pt idx="210">
                  <c:v>1003.9999999999952</c:v>
                </c:pt>
                <c:pt idx="211">
                  <c:v>1006.3999999999952</c:v>
                </c:pt>
                <c:pt idx="212">
                  <c:v>1008.7999999999952</c:v>
                </c:pt>
                <c:pt idx="213">
                  <c:v>1011.1999999999952</c:v>
                </c:pt>
                <c:pt idx="214">
                  <c:v>1013.5999999999951</c:v>
                </c:pt>
                <c:pt idx="215">
                  <c:v>1015.9999999999951</c:v>
                </c:pt>
                <c:pt idx="216">
                  <c:v>1018.3999999999951</c:v>
                </c:pt>
                <c:pt idx="217">
                  <c:v>1020.7999999999951</c:v>
                </c:pt>
                <c:pt idx="218">
                  <c:v>1023.199999999995</c:v>
                </c:pt>
                <c:pt idx="219">
                  <c:v>1025.5999999999951</c:v>
                </c:pt>
                <c:pt idx="220">
                  <c:v>1027.9999999999952</c:v>
                </c:pt>
                <c:pt idx="221">
                  <c:v>1030.3999999999953</c:v>
                </c:pt>
                <c:pt idx="222">
                  <c:v>1032.7999999999954</c:v>
                </c:pt>
                <c:pt idx="223">
                  <c:v>1035.1999999999955</c:v>
                </c:pt>
                <c:pt idx="224">
                  <c:v>1037.5999999999956</c:v>
                </c:pt>
                <c:pt idx="225">
                  <c:v>1039.9999999999957</c:v>
                </c:pt>
                <c:pt idx="226">
                  <c:v>1042.3999999999958</c:v>
                </c:pt>
                <c:pt idx="227">
                  <c:v>1044.7999999999959</c:v>
                </c:pt>
                <c:pt idx="228">
                  <c:v>1047.199999999996</c:v>
                </c:pt>
                <c:pt idx="229">
                  <c:v>1049.599999999996</c:v>
                </c:pt>
                <c:pt idx="230">
                  <c:v>1051.9999999999961</c:v>
                </c:pt>
                <c:pt idx="231">
                  <c:v>1054.3999999999962</c:v>
                </c:pt>
                <c:pt idx="232">
                  <c:v>1056.7999999999963</c:v>
                </c:pt>
                <c:pt idx="233">
                  <c:v>1059.1999999999964</c:v>
                </c:pt>
                <c:pt idx="234">
                  <c:v>1061.5999999999965</c:v>
                </c:pt>
                <c:pt idx="235">
                  <c:v>1063.9999999999966</c:v>
                </c:pt>
                <c:pt idx="236">
                  <c:v>1066.3999999999967</c:v>
                </c:pt>
                <c:pt idx="237">
                  <c:v>1068.7999999999968</c:v>
                </c:pt>
                <c:pt idx="238">
                  <c:v>1071.1999999999969</c:v>
                </c:pt>
                <c:pt idx="239">
                  <c:v>1073.599999999997</c:v>
                </c:pt>
                <c:pt idx="240">
                  <c:v>1075.999999999997</c:v>
                </c:pt>
                <c:pt idx="241">
                  <c:v>1078.3999999999971</c:v>
                </c:pt>
                <c:pt idx="242">
                  <c:v>1080.7999999999972</c:v>
                </c:pt>
                <c:pt idx="243">
                  <c:v>1083.1999999999973</c:v>
                </c:pt>
                <c:pt idx="244">
                  <c:v>1085.5999999999974</c:v>
                </c:pt>
                <c:pt idx="245">
                  <c:v>1087.9999999999975</c:v>
                </c:pt>
                <c:pt idx="246">
                  <c:v>1090.3999999999976</c:v>
                </c:pt>
                <c:pt idx="247">
                  <c:v>1092.7999999999977</c:v>
                </c:pt>
                <c:pt idx="248">
                  <c:v>1095.1999999999978</c:v>
                </c:pt>
                <c:pt idx="249">
                  <c:v>1097.5999999999979</c:v>
                </c:pt>
                <c:pt idx="250">
                  <c:v>1099.999999999998</c:v>
                </c:pt>
                <c:pt idx="251">
                  <c:v>1102.399999999998</c:v>
                </c:pt>
                <c:pt idx="252">
                  <c:v>1104.7999999999981</c:v>
                </c:pt>
                <c:pt idx="253">
                  <c:v>1107.1999999999982</c:v>
                </c:pt>
                <c:pt idx="254">
                  <c:v>1109.5999999999983</c:v>
                </c:pt>
                <c:pt idx="255">
                  <c:v>1111.9999999999984</c:v>
                </c:pt>
                <c:pt idx="256">
                  <c:v>1114.3999999999985</c:v>
                </c:pt>
                <c:pt idx="257">
                  <c:v>1116.7999999999986</c:v>
                </c:pt>
                <c:pt idx="258">
                  <c:v>1119.1999999999987</c:v>
                </c:pt>
                <c:pt idx="259">
                  <c:v>1121.5999999999988</c:v>
                </c:pt>
                <c:pt idx="260">
                  <c:v>1123.9999999999989</c:v>
                </c:pt>
                <c:pt idx="261">
                  <c:v>1126.399999999999</c:v>
                </c:pt>
                <c:pt idx="262">
                  <c:v>1128.799999999999</c:v>
                </c:pt>
                <c:pt idx="263">
                  <c:v>1131.1999999999991</c:v>
                </c:pt>
                <c:pt idx="264">
                  <c:v>1133.5999999999992</c:v>
                </c:pt>
                <c:pt idx="265">
                  <c:v>1135.9999999999993</c:v>
                </c:pt>
                <c:pt idx="266">
                  <c:v>1138.3999999999994</c:v>
                </c:pt>
                <c:pt idx="267">
                  <c:v>1140.7999999999995</c:v>
                </c:pt>
                <c:pt idx="268">
                  <c:v>1143.1999999999996</c:v>
                </c:pt>
                <c:pt idx="269">
                  <c:v>1145.5999999999997</c:v>
                </c:pt>
                <c:pt idx="270">
                  <c:v>1147.9999999999998</c:v>
                </c:pt>
                <c:pt idx="271">
                  <c:v>1150.3999999999999</c:v>
                </c:pt>
                <c:pt idx="272">
                  <c:v>1152.8</c:v>
                </c:pt>
                <c:pt idx="273">
                  <c:v>1155.2</c:v>
                </c:pt>
                <c:pt idx="274">
                  <c:v>1157.6000000000001</c:v>
                </c:pt>
                <c:pt idx="275">
                  <c:v>1160.0000000000002</c:v>
                </c:pt>
                <c:pt idx="276">
                  <c:v>1162.4000000000003</c:v>
                </c:pt>
                <c:pt idx="277">
                  <c:v>1164.8000000000004</c:v>
                </c:pt>
                <c:pt idx="278">
                  <c:v>1167.2000000000005</c:v>
                </c:pt>
                <c:pt idx="279">
                  <c:v>1169.6000000000006</c:v>
                </c:pt>
                <c:pt idx="280">
                  <c:v>1172.0000000000007</c:v>
                </c:pt>
                <c:pt idx="281">
                  <c:v>1174.4000000000008</c:v>
                </c:pt>
                <c:pt idx="282">
                  <c:v>1176.8000000000009</c:v>
                </c:pt>
                <c:pt idx="283">
                  <c:v>1179.200000000001</c:v>
                </c:pt>
                <c:pt idx="284">
                  <c:v>1181.600000000001</c:v>
                </c:pt>
                <c:pt idx="285">
                  <c:v>1184.0000000000011</c:v>
                </c:pt>
                <c:pt idx="286">
                  <c:v>1186.4000000000012</c:v>
                </c:pt>
                <c:pt idx="287">
                  <c:v>1188.8000000000013</c:v>
                </c:pt>
                <c:pt idx="288">
                  <c:v>1191.2000000000014</c:v>
                </c:pt>
                <c:pt idx="289">
                  <c:v>1193.6000000000015</c:v>
                </c:pt>
                <c:pt idx="290">
                  <c:v>1196.0000000000016</c:v>
                </c:pt>
                <c:pt idx="291">
                  <c:v>1198.4000000000017</c:v>
                </c:pt>
                <c:pt idx="292">
                  <c:v>1200.8000000000018</c:v>
                </c:pt>
                <c:pt idx="293">
                  <c:v>1203.2000000000019</c:v>
                </c:pt>
                <c:pt idx="294">
                  <c:v>1205.600000000002</c:v>
                </c:pt>
                <c:pt idx="295">
                  <c:v>1208.000000000002</c:v>
                </c:pt>
                <c:pt idx="296">
                  <c:v>1210.4000000000021</c:v>
                </c:pt>
                <c:pt idx="297">
                  <c:v>1212.8000000000022</c:v>
                </c:pt>
                <c:pt idx="298">
                  <c:v>1215.2000000000023</c:v>
                </c:pt>
                <c:pt idx="299">
                  <c:v>1217.6000000000024</c:v>
                </c:pt>
                <c:pt idx="300">
                  <c:v>1220.0000000000025</c:v>
                </c:pt>
                <c:pt idx="301">
                  <c:v>1222.4000000000026</c:v>
                </c:pt>
                <c:pt idx="302">
                  <c:v>1224.8000000000027</c:v>
                </c:pt>
                <c:pt idx="303">
                  <c:v>1227.2000000000028</c:v>
                </c:pt>
                <c:pt idx="304">
                  <c:v>1229.6000000000029</c:v>
                </c:pt>
                <c:pt idx="305">
                  <c:v>1232.000000000003</c:v>
                </c:pt>
                <c:pt idx="306">
                  <c:v>1234.400000000003</c:v>
                </c:pt>
                <c:pt idx="307">
                  <c:v>1236.8000000000031</c:v>
                </c:pt>
                <c:pt idx="308">
                  <c:v>1239.2000000000032</c:v>
                </c:pt>
                <c:pt idx="309">
                  <c:v>1241.6000000000033</c:v>
                </c:pt>
                <c:pt idx="310">
                  <c:v>1244.0000000000034</c:v>
                </c:pt>
                <c:pt idx="311">
                  <c:v>1246.4000000000035</c:v>
                </c:pt>
                <c:pt idx="312">
                  <c:v>1248.8000000000036</c:v>
                </c:pt>
                <c:pt idx="313">
                  <c:v>1251.2000000000037</c:v>
                </c:pt>
                <c:pt idx="314">
                  <c:v>1253.6000000000038</c:v>
                </c:pt>
                <c:pt idx="315">
                  <c:v>1256.0000000000039</c:v>
                </c:pt>
                <c:pt idx="316">
                  <c:v>1258.400000000004</c:v>
                </c:pt>
                <c:pt idx="317">
                  <c:v>1260.800000000004</c:v>
                </c:pt>
                <c:pt idx="318">
                  <c:v>1263.2000000000041</c:v>
                </c:pt>
                <c:pt idx="319">
                  <c:v>1265.6000000000042</c:v>
                </c:pt>
              </c:numCache>
            </c:numRef>
          </c:xVal>
          <c:yVal>
            <c:numRef>
              <c:f>Parallel!$N$4:$N$698</c:f>
              <c:numCache>
                <c:formatCode>0.0</c:formatCode>
                <c:ptCount val="695"/>
                <c:pt idx="0">
                  <c:v>-89.940171072758517</c:v>
                </c:pt>
                <c:pt idx="1">
                  <c:v>-89.939732275110543</c:v>
                </c:pt>
                <c:pt idx="2">
                  <c:v>-89.939290523437066</c:v>
                </c:pt>
                <c:pt idx="3">
                  <c:v>-89.93884577907842</c:v>
                </c:pt>
                <c:pt idx="4">
                  <c:v>-89.938398002760593</c:v>
                </c:pt>
                <c:pt idx="5">
                  <c:v>-89.93794715458256</c:v>
                </c:pt>
                <c:pt idx="6">
                  <c:v>-89.937493194003139</c:v>
                </c:pt>
                <c:pt idx="7">
                  <c:v>-89.937036079827848</c:v>
                </c:pt>
                <c:pt idx="8">
                  <c:v>-89.936575770195105</c:v>
                </c:pt>
                <c:pt idx="9">
                  <c:v>-89.936112222562301</c:v>
                </c:pt>
                <c:pt idx="10">
                  <c:v>-89.935645393691416</c:v>
                </c:pt>
                <c:pt idx="11">
                  <c:v>-89.935175239634347</c:v>
                </c:pt>
                <c:pt idx="12">
                  <c:v>-89.934701715717793</c:v>
                </c:pt>
                <c:pt idx="13">
                  <c:v>-89.934224776527827</c:v>
                </c:pt>
                <c:pt idx="14">
                  <c:v>-89.93374437589398</c:v>
                </c:pt>
                <c:pt idx="15">
                  <c:v>-89.933260466873122</c:v>
                </c:pt>
                <c:pt idx="16">
                  <c:v>-89.932773001732599</c:v>
                </c:pt>
                <c:pt idx="17">
                  <c:v>-89.932281931933275</c:v>
                </c:pt>
                <c:pt idx="18">
                  <c:v>-89.931787208111913</c:v>
                </c:pt>
                <c:pt idx="19">
                  <c:v>-89.931288780063198</c:v>
                </c:pt>
                <c:pt idx="20">
                  <c:v>-89.930786596721234</c:v>
                </c:pt>
                <c:pt idx="21">
                  <c:v>-89.930280606140627</c:v>
                </c:pt>
                <c:pt idx="22">
                  <c:v>-89.92977075547698</c:v>
                </c:pt>
                <c:pt idx="23">
                  <c:v>-89.929256990966991</c:v>
                </c:pt>
                <c:pt idx="24">
                  <c:v>-89.928739257907807</c:v>
                </c:pt>
                <c:pt idx="25">
                  <c:v>-89.92821750063618</c:v>
                </c:pt>
                <c:pt idx="26">
                  <c:v>-89.927691662506632</c:v>
                </c:pt>
                <c:pt idx="27">
                  <c:v>-89.927161685869436</c:v>
                </c:pt>
                <c:pt idx="28">
                  <c:v>-89.926627512047673</c:v>
                </c:pt>
                <c:pt idx="29">
                  <c:v>-89.926089081313947</c:v>
                </c:pt>
                <c:pt idx="30">
                  <c:v>-89.925546332866205</c:v>
                </c:pt>
                <c:pt idx="31">
                  <c:v>-89.924999204803072</c:v>
                </c:pt>
                <c:pt idx="32">
                  <c:v>-89.924447634098456</c:v>
                </c:pt>
                <c:pt idx="33">
                  <c:v>-89.923891556575441</c:v>
                </c:pt>
                <c:pt idx="34">
                  <c:v>-89.923330906879414</c:v>
                </c:pt>
                <c:pt idx="35">
                  <c:v>-89.922765618450541</c:v>
                </c:pt>
                <c:pt idx="36">
                  <c:v>-89.922195623495341</c:v>
                </c:pt>
                <c:pt idx="37">
                  <c:v>-89.921620852957602</c:v>
                </c:pt>
                <c:pt idx="38">
                  <c:v>-89.921041236488364</c:v>
                </c:pt>
                <c:pt idx="39">
                  <c:v>-89.920456702415038</c:v>
                </c:pt>
                <c:pt idx="40">
                  <c:v>-89.919867177709733</c:v>
                </c:pt>
                <c:pt idx="41">
                  <c:v>-89.919272587956613</c:v>
                </c:pt>
                <c:pt idx="42">
                  <c:v>-89.918672857318327</c:v>
                </c:pt>
                <c:pt idx="43">
                  <c:v>-89.918067908501399</c:v>
                </c:pt>
                <c:pt idx="44">
                  <c:v>-89.917457662720722</c:v>
                </c:pt>
                <c:pt idx="45">
                  <c:v>-89.916842039662896</c:v>
                </c:pt>
                <c:pt idx="46">
                  <c:v>-89.916220957448644</c:v>
                </c:pt>
                <c:pt idx="47">
                  <c:v>-89.915594332593841</c:v>
                </c:pt>
                <c:pt idx="48">
                  <c:v>-89.914962079969712</c:v>
                </c:pt>
                <c:pt idx="49">
                  <c:v>-89.914324112761577</c:v>
                </c:pt>
                <c:pt idx="50">
                  <c:v>-89.913680342426503</c:v>
                </c:pt>
                <c:pt idx="51">
                  <c:v>-89.913030678649591</c:v>
                </c:pt>
                <c:pt idx="52">
                  <c:v>-89.912375029299014</c:v>
                </c:pt>
                <c:pt idx="53">
                  <c:v>-89.911713300379603</c:v>
                </c:pt>
                <c:pt idx="54">
                  <c:v>-89.91104539598507</c:v>
                </c:pt>
                <c:pt idx="55">
                  <c:v>-89.910371218248684</c:v>
                </c:pt>
                <c:pt idx="56">
                  <c:v>-89.909690667292494</c:v>
                </c:pt>
                <c:pt idx="57">
                  <c:v>-89.909003641174976</c:v>
                </c:pt>
                <c:pt idx="58">
                  <c:v>-89.908310035836919</c:v>
                </c:pt>
                <c:pt idx="59">
                  <c:v>-89.907609745045733</c:v>
                </c:pt>
                <c:pt idx="60">
                  <c:v>-89.906902660337963</c:v>
                </c:pt>
                <c:pt idx="61">
                  <c:v>-89.906188670959892</c:v>
                </c:pt>
                <c:pt idx="62">
                  <c:v>-89.905467663806348</c:v>
                </c:pt>
                <c:pt idx="63">
                  <c:v>-89.90473952335752</c:v>
                </c:pt>
                <c:pt idx="64">
                  <c:v>-89.904004131613661</c:v>
                </c:pt>
                <c:pt idx="65">
                  <c:v>-89.903261368027714</c:v>
                </c:pt>
                <c:pt idx="66">
                  <c:v>-89.902511109435792</c:v>
                </c:pt>
                <c:pt idx="67">
                  <c:v>-89.901753229985189</c:v>
                </c:pt>
                <c:pt idx="68">
                  <c:v>-89.900987601060265</c:v>
                </c:pt>
                <c:pt idx="69">
                  <c:v>-89.900214091205669</c:v>
                </c:pt>
                <c:pt idx="70">
                  <c:v>-89.899432566047011</c:v>
                </c:pt>
                <c:pt idx="71">
                  <c:v>-89.898642888208968</c:v>
                </c:pt>
                <c:pt idx="72">
                  <c:v>-89.897844917230572</c:v>
                </c:pt>
                <c:pt idx="73">
                  <c:v>-89.897038509477539</c:v>
                </c:pt>
                <c:pt idx="74">
                  <c:v>-89.896223518051727</c:v>
                </c:pt>
                <c:pt idx="75">
                  <c:v>-89.89539979269739</c:v>
                </c:pt>
                <c:pt idx="76">
                  <c:v>-89.894567179704154</c:v>
                </c:pt>
                <c:pt idx="77">
                  <c:v>-89.893725521806772</c:v>
                </c:pt>
                <c:pt idx="78">
                  <c:v>-89.892874658081254</c:v>
                </c:pt>
                <c:pt idx="79">
                  <c:v>-89.892014423837225</c:v>
                </c:pt>
                <c:pt idx="80">
                  <c:v>-89.89114465050676</c:v>
                </c:pt>
                <c:pt idx="81">
                  <c:v>-89.890265165529016</c:v>
                </c:pt>
                <c:pt idx="82">
                  <c:v>-89.889375792230794</c:v>
                </c:pt>
                <c:pt idx="83">
                  <c:v>-89.888476349702827</c:v>
                </c:pt>
                <c:pt idx="84">
                  <c:v>-89.887566652671538</c:v>
                </c:pt>
                <c:pt idx="85">
                  <c:v>-89.886646511366152</c:v>
                </c:pt>
                <c:pt idx="86">
                  <c:v>-89.885715731380884</c:v>
                </c:pt>
                <c:pt idx="87">
                  <c:v>-89.884774113532046</c:v>
                </c:pt>
                <c:pt idx="88">
                  <c:v>-89.883821453709899</c:v>
                </c:pt>
                <c:pt idx="89">
                  <c:v>-89.882857542724821</c:v>
                </c:pt>
                <c:pt idx="90">
                  <c:v>-89.881882166147875</c:v>
                </c:pt>
                <c:pt idx="91">
                  <c:v>-89.880895104145125</c:v>
                </c:pt>
                <c:pt idx="92">
                  <c:v>-89.879896131305813</c:v>
                </c:pt>
                <c:pt idx="93">
                  <c:v>-89.878885016463812</c:v>
                </c:pt>
                <c:pt idx="94">
                  <c:v>-89.877861522512276</c:v>
                </c:pt>
                <c:pt idx="95">
                  <c:v>-89.876825406211026</c:v>
                </c:pt>
                <c:pt idx="96">
                  <c:v>-89.875776417986387</c:v>
                </c:pt>
                <c:pt idx="97">
                  <c:v>-89.87471430172323</c:v>
                </c:pt>
                <c:pt idx="98">
                  <c:v>-89.873638794548583</c:v>
                </c:pt>
                <c:pt idx="99">
                  <c:v>-89.872549626606855</c:v>
                </c:pt>
                <c:pt idx="100">
                  <c:v>-89.871446520825842</c:v>
                </c:pt>
                <c:pt idx="101">
                  <c:v>-89.870329192673324</c:v>
                </c:pt>
                <c:pt idx="102">
                  <c:v>-89.869197349903715</c:v>
                </c:pt>
                <c:pt idx="103">
                  <c:v>-89.868050692294389</c:v>
                </c:pt>
                <c:pt idx="104">
                  <c:v>-89.866888911371092</c:v>
                </c:pt>
                <c:pt idx="105">
                  <c:v>-89.865711690121898</c:v>
                </c:pt>
                <c:pt idx="106">
                  <c:v>-89.864518702699229</c:v>
                </c:pt>
                <c:pt idx="107">
                  <c:v>-89.863309614109298</c:v>
                </c:pt>
                <c:pt idx="108">
                  <c:v>-89.862084079888362</c:v>
                </c:pt>
                <c:pt idx="109">
                  <c:v>-89.860841745765185</c:v>
                </c:pt>
                <c:pt idx="110">
                  <c:v>-89.859582247308822</c:v>
                </c:pt>
                <c:pt idx="111">
                  <c:v>-89.858305209561294</c:v>
                </c:pt>
                <c:pt idx="112">
                  <c:v>-89.85701024665407</c:v>
                </c:pt>
                <c:pt idx="113">
                  <c:v>-89.855696961407816</c:v>
                </c:pt>
                <c:pt idx="114">
                  <c:v>-89.854364944914224</c:v>
                </c:pt>
                <c:pt idx="115">
                  <c:v>-89.853013776099232</c:v>
                </c:pt>
                <c:pt idx="116">
                  <c:v>-89.851643021266696</c:v>
                </c:pt>
                <c:pt idx="117">
                  <c:v>-89.850252233621163</c:v>
                </c:pt>
                <c:pt idx="118">
                  <c:v>-89.848840952768967</c:v>
                </c:pt>
                <c:pt idx="119">
                  <c:v>-89.847408704196397</c:v>
                </c:pt>
                <c:pt idx="120">
                  <c:v>-89.845954998723428</c:v>
                </c:pt>
                <c:pt idx="121">
                  <c:v>-89.844479331932178</c:v>
                </c:pt>
                <c:pt idx="122">
                  <c:v>-89.842981183568256</c:v>
                </c:pt>
                <c:pt idx="123">
                  <c:v>-89.841460016913771</c:v>
                </c:pt>
                <c:pt idx="124">
                  <c:v>-89.83991527813015</c:v>
                </c:pt>
                <c:pt idx="125">
                  <c:v>-89.838346395569431</c:v>
                </c:pt>
                <c:pt idx="126">
                  <c:v>-89.836752779051992</c:v>
                </c:pt>
                <c:pt idx="127">
                  <c:v>-89.835133819108677</c:v>
                </c:pt>
                <c:pt idx="128">
                  <c:v>-89.833488886185734</c:v>
                </c:pt>
                <c:pt idx="129">
                  <c:v>-89.831817329809809</c:v>
                </c:pt>
                <c:pt idx="130">
                  <c:v>-89.830118477711125</c:v>
                </c:pt>
                <c:pt idx="131">
                  <c:v>-89.828391634902147</c:v>
                </c:pt>
                <c:pt idx="132">
                  <c:v>-89.826636082709015</c:v>
                </c:pt>
                <c:pt idx="133">
                  <c:v>-89.824851077753252</c:v>
                </c:pt>
                <c:pt idx="134">
                  <c:v>-89.823035850880174</c:v>
                </c:pt>
                <c:pt idx="135">
                  <c:v>-89.821189606031311</c:v>
                </c:pt>
                <c:pt idx="136">
                  <c:v>-89.819311519056953</c:v>
                </c:pt>
                <c:pt idx="137">
                  <c:v>-89.817400736465316</c:v>
                </c:pt>
                <c:pt idx="138">
                  <c:v>-89.815456374104258</c:v>
                </c:pt>
                <c:pt idx="139">
                  <c:v>-89.813477515771282</c:v>
                </c:pt>
                <c:pt idx="140">
                  <c:v>-89.811463211747309</c:v>
                </c:pt>
                <c:pt idx="141">
                  <c:v>-89.809412477249055</c:v>
                </c:pt>
                <c:pt idx="142">
                  <c:v>-89.807324290794995</c:v>
                </c:pt>
                <c:pt idx="143">
                  <c:v>-89.805197592479146</c:v>
                </c:pt>
                <c:pt idx="144">
                  <c:v>-89.803031282146236</c:v>
                </c:pt>
                <c:pt idx="145">
                  <c:v>-89.800824217462264</c:v>
                </c:pt>
                <c:pt idx="146">
                  <c:v>-89.798575211872603</c:v>
                </c:pt>
                <c:pt idx="147">
                  <c:v>-89.796283032440655</c:v>
                </c:pt>
                <c:pt idx="148">
                  <c:v>-89.793946397558315</c:v>
                </c:pt>
                <c:pt idx="149">
                  <c:v>-89.791563974519534</c:v>
                </c:pt>
                <c:pt idx="150">
                  <c:v>-89.789134376947231</c:v>
                </c:pt>
                <c:pt idx="151">
                  <c:v>-89.786656162063181</c:v>
                </c:pt>
                <c:pt idx="152">
                  <c:v>-89.784127827789533</c:v>
                </c:pt>
                <c:pt idx="153">
                  <c:v>-89.781547809669718</c:v>
                </c:pt>
                <c:pt idx="154">
                  <c:v>-89.778914477595549</c:v>
                </c:pt>
                <c:pt idx="155">
                  <c:v>-89.776226132325988</c:v>
                </c:pt>
                <c:pt idx="156">
                  <c:v>-89.773481001782159</c:v>
                </c:pt>
                <c:pt idx="157">
                  <c:v>-89.770677237101353</c:v>
                </c:pt>
                <c:pt idx="158">
                  <c:v>-89.767812908431864</c:v>
                </c:pt>
                <c:pt idx="159">
                  <c:v>-89.7648860004483</c:v>
                </c:pt>
                <c:pt idx="160">
                  <c:v>-89.76189440756562</c:v>
                </c:pt>
                <c:pt idx="161">
                  <c:v>-89.758835928827963</c:v>
                </c:pt>
                <c:pt idx="162">
                  <c:v>-89.755708262446063</c:v>
                </c:pt>
                <c:pt idx="163">
                  <c:v>-89.752508999955168</c:v>
                </c:pt>
                <c:pt idx="164">
                  <c:v>-89.749235619961624</c:v>
                </c:pt>
                <c:pt idx="165">
                  <c:v>-89.745885481444731</c:v>
                </c:pt>
                <c:pt idx="166">
                  <c:v>-89.742455816575855</c:v>
                </c:pt>
                <c:pt idx="167">
                  <c:v>-89.738943723014259</c:v>
                </c:pt>
                <c:pt idx="168">
                  <c:v>-89.735346155634105</c:v>
                </c:pt>
                <c:pt idx="169">
                  <c:v>-89.731659917633536</c:v>
                </c:pt>
                <c:pt idx="170">
                  <c:v>-89.727881650970801</c:v>
                </c:pt>
                <c:pt idx="171">
                  <c:v>-89.724007826067734</c:v>
                </c:pt>
                <c:pt idx="172">
                  <c:v>-89.720034730713849</c:v>
                </c:pt>
                <c:pt idx="173">
                  <c:v>-89.715958458097944</c:v>
                </c:pt>
                <c:pt idx="174">
                  <c:v>-89.711774893886044</c:v>
                </c:pt>
                <c:pt idx="175">
                  <c:v>-89.707479702255768</c:v>
                </c:pt>
                <c:pt idx="176">
                  <c:v>-89.7030683107876</c:v>
                </c:pt>
                <c:pt idx="177">
                  <c:v>-89.69853589410225</c:v>
                </c:pt>
                <c:pt idx="178">
                  <c:v>-89.693877356121135</c:v>
                </c:pt>
                <c:pt idx="179">
                  <c:v>-89.68908731081271</c:v>
                </c:pt>
                <c:pt idx="180">
                  <c:v>-89.684160061271839</c:v>
                </c:pt>
                <c:pt idx="181">
                  <c:v>-89.679089576961459</c:v>
                </c:pt>
                <c:pt idx="182">
                  <c:v>-89.673869468924948</c:v>
                </c:pt>
                <c:pt idx="183">
                  <c:v>-89.668492962755664</c:v>
                </c:pt>
                <c:pt idx="184">
                  <c:v>-89.66295286908246</c:v>
                </c:pt>
                <c:pt idx="185">
                  <c:v>-89.65724155130134</c:v>
                </c:pt>
                <c:pt idx="186">
                  <c:v>-89.651350890248381</c:v>
                </c:pt>
                <c:pt idx="187">
                  <c:v>-89.645272245470551</c:v>
                </c:pt>
                <c:pt idx="188">
                  <c:v>-89.638996412705552</c:v>
                </c:pt>
                <c:pt idx="189">
                  <c:v>-89.632513577130879</c:v>
                </c:pt>
                <c:pt idx="190">
                  <c:v>-89.62581326188274</c:v>
                </c:pt>
                <c:pt idx="191">
                  <c:v>-89.618884271276698</c:v>
                </c:pt>
                <c:pt idx="192">
                  <c:v>-89.611714628082893</c:v>
                </c:pt>
                <c:pt idx="193">
                  <c:v>-89.604291504116702</c:v>
                </c:pt>
                <c:pt idx="194">
                  <c:v>-89.596601143298628</c:v>
                </c:pt>
                <c:pt idx="195">
                  <c:v>-89.588628776212673</c:v>
                </c:pt>
                <c:pt idx="196">
                  <c:v>-89.580358525046776</c:v>
                </c:pt>
                <c:pt idx="197">
                  <c:v>-89.571773297627857</c:v>
                </c:pt>
                <c:pt idx="198">
                  <c:v>-89.562854669063881</c:v>
                </c:pt>
                <c:pt idx="199">
                  <c:v>-89.55358274926779</c:v>
                </c:pt>
                <c:pt idx="200">
                  <c:v>-89.543936034359419</c:v>
                </c:pt>
                <c:pt idx="201">
                  <c:v>-89.533891239608565</c:v>
                </c:pt>
                <c:pt idx="202">
                  <c:v>-89.523423111187711</c:v>
                </c:pt>
                <c:pt idx="203">
                  <c:v>-89.512504213531145</c:v>
                </c:pt>
                <c:pt idx="204">
                  <c:v>-89.501104688531058</c:v>
                </c:pt>
                <c:pt idx="205">
                  <c:v>-89.489191982120843</c:v>
                </c:pt>
                <c:pt idx="206">
                  <c:v>-89.476730532974145</c:v>
                </c:pt>
                <c:pt idx="207">
                  <c:v>-89.463681417050381</c:v>
                </c:pt>
                <c:pt idx="208">
                  <c:v>-89.450001940504464</c:v>
                </c:pt>
                <c:pt idx="209">
                  <c:v>-89.43564517199232</c:v>
                </c:pt>
                <c:pt idx="210">
                  <c:v>-89.420559403579134</c:v>
                </c:pt>
                <c:pt idx="211">
                  <c:v>-89.404687527202498</c:v>
                </c:pt>
                <c:pt idx="212">
                  <c:v>-89.387966310845783</c:v>
                </c:pt>
                <c:pt idx="213">
                  <c:v>-89.370325555084293</c:v>
                </c:pt>
                <c:pt idx="214">
                  <c:v>-89.351687106286619</c:v>
                </c:pt>
                <c:pt idx="215">
                  <c:v>-89.331963697222037</c:v>
                </c:pt>
                <c:pt idx="216">
                  <c:v>-89.311057578800344</c:v>
                </c:pt>
                <c:pt idx="217">
                  <c:v>-89.288858897687987</c:v>
                </c:pt>
                <c:pt idx="218">
                  <c:v>-89.265243762981257</c:v>
                </c:pt>
                <c:pt idx="219">
                  <c:v>-89.240071930119171</c:v>
                </c:pt>
                <c:pt idx="220">
                  <c:v>-89.213184010617397</c:v>
                </c:pt>
                <c:pt idx="221">
                  <c:v>-89.184398090369598</c:v>
                </c:pt>
                <c:pt idx="222">
                  <c:v>-89.153505604917626</c:v>
                </c:pt>
                <c:pt idx="223">
                  <c:v>-89.120266273996407</c:v>
                </c:pt>
                <c:pt idx="224">
                  <c:v>-89.08440183517753</c:v>
                </c:pt>
                <c:pt idx="225">
                  <c:v>-89.045588230824293</c:v>
                </c:pt>
                <c:pt idx="226">
                  <c:v>-89.00344578391271</c:v>
                </c:pt>
                <c:pt idx="227">
                  <c:v>-88.957526731759359</c:v>
                </c:pt>
                <c:pt idx="228">
                  <c:v>-88.907299249879969</c:v>
                </c:pt>
                <c:pt idx="229">
                  <c:v>-88.852126756484751</c:v>
                </c:pt>
                <c:pt idx="230">
                  <c:v>-88.791240787198873</c:v>
                </c:pt>
                <c:pt idx="231">
                  <c:v>-88.723704982594285</c:v>
                </c:pt>
                <c:pt idx="232">
                  <c:v>-88.648366595968312</c:v>
                </c:pt>
                <c:pt idx="233">
                  <c:v>-88.563790167741985</c:v>
                </c:pt>
                <c:pt idx="234">
                  <c:v>-88.468165217473711</c:v>
                </c:pt>
                <c:pt idx="235">
                  <c:v>-88.359175252905018</c:v>
                </c:pt>
                <c:pt idx="236">
                  <c:v>-88.233807770173954</c:v>
                </c:pt>
                <c:pt idx="237">
                  <c:v>-88.088071727903682</c:v>
                </c:pt>
                <c:pt idx="238">
                  <c:v>-87.916565309550663</c:v>
                </c:pt>
                <c:pt idx="239">
                  <c:v>-87.711792508392605</c:v>
                </c:pt>
                <c:pt idx="240">
                  <c:v>-87.463040111986388</c:v>
                </c:pt>
                <c:pt idx="241">
                  <c:v>-87.154445886517848</c:v>
                </c:pt>
                <c:pt idx="242">
                  <c:v>-86.761486519558687</c:v>
                </c:pt>
                <c:pt idx="243">
                  <c:v>-86.244141730425724</c:v>
                </c:pt>
                <c:pt idx="244">
                  <c:v>-85.532386331589407</c:v>
                </c:pt>
                <c:pt idx="245">
                  <c:v>-84.491692321000528</c:v>
                </c:pt>
                <c:pt idx="246">
                  <c:v>-82.82705180651142</c:v>
                </c:pt>
                <c:pt idx="247">
                  <c:v>-79.745692606085996</c:v>
                </c:pt>
                <c:pt idx="248">
                  <c:v>-72.200590785148648</c:v>
                </c:pt>
                <c:pt idx="249">
                  <c:v>-35.263710739831978</c:v>
                </c:pt>
                <c:pt idx="250">
                  <c:v>59.465166968027425</c:v>
                </c:pt>
                <c:pt idx="251">
                  <c:v>76.268779206971658</c:v>
                </c:pt>
                <c:pt idx="252">
                  <c:v>81.233182778108798</c:v>
                </c:pt>
                <c:pt idx="253">
                  <c:v>83.568563132134244</c:v>
                </c:pt>
                <c:pt idx="254">
                  <c:v>84.921714222214987</c:v>
                </c:pt>
                <c:pt idx="255">
                  <c:v>85.803724065647032</c:v>
                </c:pt>
                <c:pt idx="256">
                  <c:v>86.42390415390264</c:v>
                </c:pt>
                <c:pt idx="257">
                  <c:v>86.883678454889903</c:v>
                </c:pt>
                <c:pt idx="258">
                  <c:v>87.238112712452775</c:v>
                </c:pt>
                <c:pt idx="259">
                  <c:v>87.519669909667911</c:v>
                </c:pt>
                <c:pt idx="260">
                  <c:v>87.748722766606818</c:v>
                </c:pt>
                <c:pt idx="261">
                  <c:v>87.938700640269388</c:v>
                </c:pt>
                <c:pt idx="262">
                  <c:v>88.098814315288209</c:v>
                </c:pt>
                <c:pt idx="263">
                  <c:v>88.23559139308631</c:v>
                </c:pt>
                <c:pt idx="264">
                  <c:v>88.353786766690277</c:v>
                </c:pt>
                <c:pt idx="265">
                  <c:v>88.456946000723761</c:v>
                </c:pt>
                <c:pt idx="266">
                  <c:v>88.547766738112998</c:v>
                </c:pt>
                <c:pt idx="267">
                  <c:v>88.6283378318182</c:v>
                </c:pt>
                <c:pt idx="268">
                  <c:v>88.700301882007565</c:v>
                </c:pt>
                <c:pt idx="269">
                  <c:v>88.764968346438309</c:v>
                </c:pt>
                <c:pt idx="270">
                  <c:v>88.823393911445905</c:v>
                </c:pt>
                <c:pt idx="271">
                  <c:v>88.876440669133942</c:v>
                </c:pt>
                <c:pt idx="272">
                  <c:v>88.924818935480644</c:v>
                </c:pt>
                <c:pt idx="273">
                  <c:v>88.969119240205686</c:v>
                </c:pt>
                <c:pt idx="274">
                  <c:v>89.009836553636546</c:v>
                </c:pt>
                <c:pt idx="275">
                  <c:v>89.047388862780934</c:v>
                </c:pt>
                <c:pt idx="276">
                  <c:v>89.08213157663468</c:v>
                </c:pt>
                <c:pt idx="277">
                  <c:v>89.114368813745088</c:v>
                </c:pt>
                <c:pt idx="278">
                  <c:v>89.144362331804984</c:v>
                </c:pt>
                <c:pt idx="279">
                  <c:v>89.172338654581523</c:v>
                </c:pt>
                <c:pt idx="280">
                  <c:v>89.198494806900712</c:v>
                </c:pt>
                <c:pt idx="281">
                  <c:v>89.223002964838642</c:v>
                </c:pt>
                <c:pt idx="282">
                  <c:v>89.246014253181386</c:v>
                </c:pt>
                <c:pt idx="283">
                  <c:v>89.267661867166694</c:v>
                </c:pt>
                <c:pt idx="284">
                  <c:v>89.288063654736661</c:v>
                </c:pt>
                <c:pt idx="285">
                  <c:v>89.307324265023112</c:v>
                </c:pt>
                <c:pt idx="286">
                  <c:v>89.325536945755246</c:v>
                </c:pt>
                <c:pt idx="287">
                  <c:v>89.342785054742507</c:v>
                </c:pt>
                <c:pt idx="288">
                  <c:v>89.35914333712455</c:v>
                </c:pt>
                <c:pt idx="289">
                  <c:v>89.374679009669265</c:v>
                </c:pt>
                <c:pt idx="290">
                  <c:v>89.389452685289513</c:v>
                </c:pt>
                <c:pt idx="291">
                  <c:v>89.403519164588502</c:v>
                </c:pt>
                <c:pt idx="292">
                  <c:v>89.416928116223659</c:v>
                </c:pt>
                <c:pt idx="293">
                  <c:v>89.429724663890809</c:v>
                </c:pt>
                <c:pt idx="294">
                  <c:v>89.441949894546354</c:v>
                </c:pt>
                <c:pt idx="295">
                  <c:v>89.45364129992727</c:v>
                </c:pt>
                <c:pt idx="296">
                  <c:v>89.464833161363373</c:v>
                </c:pt>
                <c:pt idx="297">
                  <c:v>89.475556886200764</c:v>
                </c:pt>
                <c:pt idx="298">
                  <c:v>89.485841302789737</c:v>
                </c:pt>
                <c:pt idx="299">
                  <c:v>89.49571291987084</c:v>
                </c:pt>
                <c:pt idx="300">
                  <c:v>89.505196155273325</c:v>
                </c:pt>
                <c:pt idx="301">
                  <c:v>89.514313538079463</c:v>
                </c:pt>
                <c:pt idx="302">
                  <c:v>89.52308588777835</c:v>
                </c:pt>
                <c:pt idx="303">
                  <c:v>89.531532473407708</c:v>
                </c:pt>
                <c:pt idx="304">
                  <c:v>89.539671155244065</c:v>
                </c:pt>
                <c:pt idx="305">
                  <c:v>89.547518511233747</c:v>
                </c:pt>
                <c:pt idx="306">
                  <c:v>89.555089950048227</c:v>
                </c:pt>
                <c:pt idx="307">
                  <c:v>89.562399812386005</c:v>
                </c:pt>
                <c:pt idx="308">
                  <c:v>89.569461461922288</c:v>
                </c:pt>
                <c:pt idx="309">
                  <c:v>89.576287367120031</c:v>
                </c:pt>
                <c:pt idx="310">
                  <c:v>89.582889174956023</c:v>
                </c:pt>
                <c:pt idx="311">
                  <c:v>89.589277777478912</c:v>
                </c:pt>
                <c:pt idx="312">
                  <c:v>89.595463371999372</c:v>
                </c:pt>
                <c:pt idx="313">
                  <c:v>89.601455515612088</c:v>
                </c:pt>
                <c:pt idx="314">
                  <c:v>89.60726317466245</c:v>
                </c:pt>
                <c:pt idx="315">
                  <c:v>89.61289476969678</c:v>
                </c:pt>
                <c:pt idx="316">
                  <c:v>89.6183582163696</c:v>
                </c:pt>
                <c:pt idx="317">
                  <c:v>89.623660962726319</c:v>
                </c:pt>
                <c:pt idx="318">
                  <c:v>89.628810023230201</c:v>
                </c:pt>
                <c:pt idx="319">
                  <c:v>89.633812009860776</c:v>
                </c:pt>
              </c:numCache>
            </c:numRef>
          </c:yVal>
          <c:smooth val="1"/>
        </c:ser>
        <c:axId val="45916928"/>
        <c:axId val="45914752"/>
      </c:scatterChart>
      <c:valAx>
        <c:axId val="45897984"/>
        <c:scaling>
          <c:orientation val="minMax"/>
          <c:max val="1200"/>
          <c:min val="1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 </a:t>
                </a:r>
                <a:r>
                  <a:rPr lang="en-US"/>
                  <a:t>KHz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45912832"/>
        <c:crosses val="autoZero"/>
        <c:crossBetween val="midCat"/>
      </c:valAx>
      <c:valAx>
        <c:axId val="4591283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chemeClr val="tx2"/>
                    </a:solidFill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Impedance  kOhm</a:t>
                </a:r>
              </a:p>
            </c:rich>
          </c:tx>
          <c:layout/>
        </c:title>
        <c:numFmt formatCode="0" sourceLinked="0"/>
        <c:minorTickMark val="in"/>
        <c:tickLblPos val="nextTo"/>
        <c:txPr>
          <a:bodyPr/>
          <a:lstStyle/>
          <a:p>
            <a:pPr>
              <a:defRPr>
                <a:solidFill>
                  <a:schemeClr val="tx2"/>
                </a:solidFill>
              </a:defRPr>
            </a:pPr>
            <a:endParaRPr lang="en-US"/>
          </a:p>
        </c:txPr>
        <c:crossAx val="45897984"/>
        <c:crosses val="autoZero"/>
        <c:crossBetween val="midCat"/>
      </c:valAx>
      <c:valAx>
        <c:axId val="4591475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Phase  deg</a:t>
                </a:r>
              </a:p>
            </c:rich>
          </c:tx>
          <c:layout/>
        </c:title>
        <c:numFmt formatCode="0.0" sourceLinked="1"/>
        <c:tickLblPos val="nextTo"/>
        <c:crossAx val="45916928"/>
        <c:crosses val="max"/>
        <c:crossBetween val="midCat"/>
      </c:valAx>
      <c:valAx>
        <c:axId val="45916928"/>
        <c:scaling>
          <c:orientation val="minMax"/>
        </c:scaling>
        <c:delete val="1"/>
        <c:axPos val="b"/>
        <c:numFmt formatCode="General" sourceLinked="1"/>
        <c:tickLblPos val="none"/>
        <c:crossAx val="45914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037625466683755"/>
          <c:y val="0.24082466254218224"/>
          <c:w val="0.106538728449195"/>
          <c:h val="0.11705849268841394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</c:chart>
  <c:spPr>
    <a:solidFill>
      <a:schemeClr val="bg1">
        <a:lumMod val="95000"/>
      </a:schemeClr>
    </a:solidFill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104775</xdr:rowOff>
    </xdr:from>
    <xdr:to>
      <xdr:col>17</xdr:col>
      <xdr:colOff>390525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104775</xdr:colOff>
      <xdr:row>10</xdr:row>
      <xdr:rowOff>9525</xdr:rowOff>
    </xdr:from>
    <xdr:to>
      <xdr:col>5</xdr:col>
      <xdr:colOff>319338</xdr:colOff>
      <xdr:row>15</xdr:row>
      <xdr:rowOff>152400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4775" y="2009775"/>
          <a:ext cx="1852863" cy="11430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0.13839</cdr:x>
      <cdr:y>0.23806</cdr:y>
    </cdr:from>
    <cdr:to>
      <cdr:x>0.28508</cdr:x>
      <cdr:y>0.5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92398" y="1015850"/>
          <a:ext cx="945927" cy="1117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/>
            <a:t>L = 200 uH</a:t>
          </a:r>
        </a:p>
        <a:p xmlns:a="http://schemas.openxmlformats.org/drawingml/2006/main">
          <a:r>
            <a:rPr lang="en-US" sz="1100"/>
            <a:t>C = 105 pF</a:t>
          </a:r>
        </a:p>
        <a:p xmlns:a="http://schemas.openxmlformats.org/drawingml/2006/main">
          <a:r>
            <a:rPr lang="en-US" sz="1100"/>
            <a:t>f =  1098 MHz</a:t>
          </a:r>
        </a:p>
        <a:p xmlns:a="http://schemas.openxmlformats.org/drawingml/2006/main">
          <a:r>
            <a:rPr lang="en-US" sz="1100"/>
            <a:t>E = 0.7 V</a:t>
          </a:r>
        </a:p>
        <a:p xmlns:a="http://schemas.openxmlformats.org/drawingml/2006/main">
          <a:r>
            <a:rPr lang="en-US" sz="1100"/>
            <a:t>R = 759 k</a:t>
          </a:r>
          <a:r>
            <a:rPr lang="en-US" sz="1100">
              <a:latin typeface="Symbol" pitchFamily="18" charset="2"/>
            </a:rPr>
            <a:t>W   </a:t>
          </a:r>
          <a:r>
            <a:rPr lang="en-US" sz="1100">
              <a:latin typeface="+mn-lt"/>
            </a:rPr>
            <a:t> </a:t>
          </a:r>
        </a:p>
        <a:p xmlns:a="http://schemas.openxmlformats.org/drawingml/2006/main">
          <a:r>
            <a:rPr lang="en-US" sz="1100">
              <a:latin typeface="+mn-lt"/>
            </a:rPr>
            <a:t>Q = 550</a:t>
          </a:r>
          <a:endParaRPr lang="en-US" sz="1100" baseline="0">
            <a:latin typeface="Calibri"/>
            <a:ea typeface="+mn-ea"/>
            <a:cs typeface="+mn-cs"/>
          </a:endParaRPr>
        </a:p>
      </cdr:txBody>
    </cdr:sp>
  </cdr:relSizeAnchor>
  <cdr:relSizeAnchor xmlns:cdr="http://schemas.openxmlformats.org/drawingml/2006/chartDrawing">
    <cdr:from>
      <cdr:x>0.12556</cdr:x>
      <cdr:y>0.14285</cdr:y>
    </cdr:from>
    <cdr:to>
      <cdr:x>0.31906</cdr:x>
      <cdr:y>0.22321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09648" y="609588"/>
          <a:ext cx="1247771" cy="342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400" b="1"/>
            <a:t>Parallel Circuit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3"/>
  <sheetViews>
    <sheetView tabSelected="1" workbookViewId="0">
      <pane xSplit="6" ySplit="3" topLeftCell="G4" activePane="bottomRight" state="frozenSplit"/>
      <selection pane="topRight" activeCell="G1" sqref="G1"/>
      <selection pane="bottomLeft" activeCell="A5" sqref="A5"/>
      <selection pane="bottomRight" activeCell="B2" sqref="B2"/>
    </sheetView>
  </sheetViews>
  <sheetFormatPr defaultRowHeight="15.75"/>
  <cols>
    <col min="1" max="1" width="1.7109375" style="1" customWidth="1"/>
    <col min="2" max="2" width="4.7109375" style="1" customWidth="1"/>
    <col min="3" max="3" width="10.7109375" style="1" customWidth="1"/>
    <col min="4" max="4" width="5.7109375" style="1" customWidth="1"/>
    <col min="5" max="5" width="1.7109375" style="1" customWidth="1"/>
    <col min="6" max="14" width="9.7109375" style="1" customWidth="1"/>
    <col min="15" max="15" width="1.7109375" style="1" customWidth="1"/>
    <col min="16" max="16384" width="9.140625" style="1"/>
  </cols>
  <sheetData>
    <row r="1" spans="1:15">
      <c r="A1" s="4" t="s">
        <v>15</v>
      </c>
      <c r="F1" s="20" t="s">
        <v>8</v>
      </c>
      <c r="G1" s="20" t="s">
        <v>29</v>
      </c>
      <c r="H1" s="21" t="s">
        <v>30</v>
      </c>
      <c r="I1" s="21" t="s">
        <v>18</v>
      </c>
      <c r="J1" s="21" t="s">
        <v>19</v>
      </c>
      <c r="K1" s="21" t="s">
        <v>20</v>
      </c>
      <c r="L1" s="21" t="s">
        <v>21</v>
      </c>
      <c r="M1" s="21" t="s">
        <v>22</v>
      </c>
      <c r="N1" s="26" t="s">
        <v>31</v>
      </c>
      <c r="O1" s="19"/>
    </row>
    <row r="2" spans="1:15">
      <c r="F2" s="38">
        <v>2.4</v>
      </c>
      <c r="G2" s="22" t="s">
        <v>23</v>
      </c>
      <c r="H2" s="24" t="s">
        <v>24</v>
      </c>
      <c r="I2" s="23" t="s">
        <v>25</v>
      </c>
      <c r="J2" s="23" t="s">
        <v>26</v>
      </c>
      <c r="K2" s="23" t="s">
        <v>27</v>
      </c>
      <c r="L2" s="23" t="s">
        <v>28</v>
      </c>
      <c r="M2" s="23" t="s">
        <v>16</v>
      </c>
      <c r="N2" s="25"/>
      <c r="O2" s="16"/>
    </row>
    <row r="3" spans="1:15">
      <c r="F3" s="22" t="s">
        <v>7</v>
      </c>
      <c r="G3" s="41" t="s">
        <v>2</v>
      </c>
      <c r="H3" s="39" t="s">
        <v>2</v>
      </c>
      <c r="I3" s="23" t="s">
        <v>0</v>
      </c>
      <c r="J3" s="23" t="s">
        <v>0</v>
      </c>
      <c r="K3" s="23" t="s">
        <v>0</v>
      </c>
      <c r="L3" s="23" t="s">
        <v>0</v>
      </c>
      <c r="M3" s="39" t="s">
        <v>12</v>
      </c>
      <c r="N3" s="25" t="s">
        <v>4</v>
      </c>
      <c r="O3" s="16"/>
    </row>
    <row r="4" spans="1:15">
      <c r="B4" s="1" t="s">
        <v>17</v>
      </c>
      <c r="C4" s="15">
        <v>759</v>
      </c>
      <c r="D4" s="3" t="s">
        <v>12</v>
      </c>
      <c r="F4" s="38">
        <v>500</v>
      </c>
      <c r="G4" s="27">
        <f t="shared" ref="G4:G67" si="0">6.283*($F4*1000)*($C$5/1000000)</f>
        <v>628.30000000000007</v>
      </c>
      <c r="H4" s="28">
        <f t="shared" ref="H4:H67" si="1">1/(6.283*($F4*1000)*($C$6/1000000000000))</f>
        <v>3031.6121355433788</v>
      </c>
      <c r="I4" s="29">
        <f>1000*$C$7/($C$4*1000)</f>
        <v>9.2226613965744396E-4</v>
      </c>
      <c r="J4" s="30">
        <f>1000*$C$7/-G4</f>
        <v>-1.1141174598121915</v>
      </c>
      <c r="K4" s="31">
        <f>1000*$C$7/H4</f>
        <v>0.23090024999999997</v>
      </c>
      <c r="L4" s="31">
        <f>SQRT(I4^2+(J4+K4)^2)</f>
        <v>0.88321769133281358</v>
      </c>
      <c r="M4" s="31">
        <f>1000*$C$7/(L4*100)</f>
        <v>7.9255658810872527</v>
      </c>
      <c r="N4" s="33">
        <f>DEGREES(ATAN((J4+K4)/I4))</f>
        <v>-89.940171072758517</v>
      </c>
      <c r="O4" s="32"/>
    </row>
    <row r="5" spans="1:15">
      <c r="B5" s="1" t="s">
        <v>13</v>
      </c>
      <c r="C5" s="15">
        <v>200</v>
      </c>
      <c r="D5" s="1" t="s">
        <v>6</v>
      </c>
      <c r="F5" s="38">
        <f t="shared" ref="F5:F68" si="2">F4+F$2</f>
        <v>502.4</v>
      </c>
      <c r="G5" s="12">
        <f t="shared" si="0"/>
        <v>631.31584000000009</v>
      </c>
      <c r="H5" s="7">
        <f t="shared" si="1"/>
        <v>3017.129911965942</v>
      </c>
      <c r="I5" s="34">
        <f t="shared" ref="I5:I68" si="3">1000*$C$7/($C$4*1000)</f>
        <v>9.2226613965744396E-4</v>
      </c>
      <c r="J5" s="9">
        <f t="shared" ref="J5:J68" si="4">1000*$C$7/-G5</f>
        <v>-1.1087952426474836</v>
      </c>
      <c r="K5" s="10">
        <f t="shared" ref="K5:K68" si="5">1000*$C$7/H5</f>
        <v>0.23200857120000001</v>
      </c>
      <c r="L5" s="10">
        <f t="shared" ref="L5:L68" si="6">SQRT(I5^2+(J5+K5)^2)</f>
        <v>0.87678715649967753</v>
      </c>
      <c r="M5" s="10">
        <f t="shared" ref="M5:M68" si="7">1000*$C$7/(L5*100)</f>
        <v>7.9836935886988831</v>
      </c>
      <c r="N5" s="11">
        <f t="shared" ref="N5:N68" si="8">DEGREES(ATAN((J5+K5)/I5))</f>
        <v>-89.939732275110543</v>
      </c>
      <c r="O5" s="35"/>
    </row>
    <row r="6" spans="1:15" ht="15.75" customHeight="1">
      <c r="B6" s="1" t="s">
        <v>14</v>
      </c>
      <c r="C6" s="15">
        <v>105</v>
      </c>
      <c r="D6" s="1" t="s">
        <v>5</v>
      </c>
      <c r="F6" s="38">
        <f t="shared" si="2"/>
        <v>504.79999999999995</v>
      </c>
      <c r="G6" s="12">
        <f t="shared" si="0"/>
        <v>634.33168000000001</v>
      </c>
      <c r="H6" s="7">
        <f t="shared" si="1"/>
        <v>3002.7853957442339</v>
      </c>
      <c r="I6" s="34">
        <f t="shared" si="3"/>
        <v>9.2226613965744396E-4</v>
      </c>
      <c r="J6" s="9">
        <f t="shared" si="4"/>
        <v>-1.1035236329360059</v>
      </c>
      <c r="K6" s="10">
        <f t="shared" si="5"/>
        <v>0.2331168924</v>
      </c>
      <c r="L6" s="10">
        <f t="shared" si="6"/>
        <v>0.87040722914354651</v>
      </c>
      <c r="M6" s="10">
        <f t="shared" si="7"/>
        <v>8.0422126168319874</v>
      </c>
      <c r="N6" s="11">
        <f t="shared" si="8"/>
        <v>-89.939290523437066</v>
      </c>
      <c r="O6" s="35"/>
    </row>
    <row r="7" spans="1:15">
      <c r="B7" s="1" t="s">
        <v>1</v>
      </c>
      <c r="C7" s="15">
        <v>0.7</v>
      </c>
      <c r="D7" s="1" t="s">
        <v>3</v>
      </c>
      <c r="F7" s="38">
        <f t="shared" si="2"/>
        <v>507.19999999999993</v>
      </c>
      <c r="G7" s="12">
        <f t="shared" si="0"/>
        <v>637.34751999999992</v>
      </c>
      <c r="H7" s="7">
        <f t="shared" si="1"/>
        <v>2988.5766320419748</v>
      </c>
      <c r="I7" s="34">
        <f t="shared" si="3"/>
        <v>9.2226613965744396E-4</v>
      </c>
      <c r="J7" s="9">
        <f t="shared" si="4"/>
        <v>-1.0983019122754256</v>
      </c>
      <c r="K7" s="10">
        <f t="shared" si="5"/>
        <v>0.23422521359999995</v>
      </c>
      <c r="L7" s="10">
        <f t="shared" si="6"/>
        <v>0.86407719086239898</v>
      </c>
      <c r="M7" s="10">
        <f t="shared" si="7"/>
        <v>8.1011280867321531</v>
      </c>
      <c r="N7" s="11">
        <f t="shared" si="8"/>
        <v>-89.93884577907842</v>
      </c>
      <c r="O7" s="35"/>
    </row>
    <row r="8" spans="1:15">
      <c r="B8" s="1" t="s">
        <v>9</v>
      </c>
      <c r="C8" s="5">
        <f>1000000/(6.283*SQRT(C5*C6))</f>
        <v>1098.3058401119754</v>
      </c>
      <c r="D8" s="1" t="s">
        <v>10</v>
      </c>
      <c r="F8" s="38">
        <f t="shared" si="2"/>
        <v>509.59999999999991</v>
      </c>
      <c r="G8" s="12">
        <f t="shared" si="0"/>
        <v>640.36335999999994</v>
      </c>
      <c r="H8" s="7">
        <f t="shared" si="1"/>
        <v>2974.5017028486845</v>
      </c>
      <c r="I8" s="34">
        <f t="shared" si="3"/>
        <v>9.2226613965744396E-4</v>
      </c>
      <c r="J8" s="9">
        <f t="shared" si="4"/>
        <v>-1.0931293757968914</v>
      </c>
      <c r="K8" s="10">
        <f t="shared" si="5"/>
        <v>0.23533353479999994</v>
      </c>
      <c r="L8" s="10">
        <f t="shared" si="6"/>
        <v>0.85779633678769962</v>
      </c>
      <c r="M8" s="10">
        <f t="shared" si="7"/>
        <v>8.1604452010296527</v>
      </c>
      <c r="N8" s="11">
        <f t="shared" si="8"/>
        <v>-89.938398002760593</v>
      </c>
      <c r="O8" s="35"/>
    </row>
    <row r="9" spans="1:15">
      <c r="B9" s="1" t="s">
        <v>11</v>
      </c>
      <c r="C9" s="6">
        <f>(C4*1000)/(6.283*(C8*1000)*(C5/1000000))</f>
        <v>549.94774751788918</v>
      </c>
      <c r="F9" s="38">
        <f t="shared" si="2"/>
        <v>511.99999999999989</v>
      </c>
      <c r="G9" s="12">
        <f t="shared" si="0"/>
        <v>643.37919999999997</v>
      </c>
      <c r="H9" s="7">
        <f t="shared" si="1"/>
        <v>2960.5587261165811</v>
      </c>
      <c r="I9" s="34">
        <f t="shared" si="3"/>
        <v>9.2226613965744396E-4</v>
      </c>
      <c r="J9" s="9">
        <f t="shared" si="4"/>
        <v>-1.0880053318478435</v>
      </c>
      <c r="K9" s="10">
        <f t="shared" si="5"/>
        <v>0.23644185599999998</v>
      </c>
      <c r="L9" s="10">
        <f t="shared" si="6"/>
        <v>0.85156397526720984</v>
      </c>
      <c r="M9" s="10">
        <f t="shared" si="7"/>
        <v>8.2201692454210384</v>
      </c>
      <c r="N9" s="11">
        <f t="shared" si="8"/>
        <v>-89.93794715458256</v>
      </c>
      <c r="O9" s="35"/>
    </row>
    <row r="10" spans="1:15">
      <c r="F10" s="38">
        <f t="shared" si="2"/>
        <v>514.39999999999986</v>
      </c>
      <c r="G10" s="12">
        <f t="shared" si="0"/>
        <v>646.39503999999988</v>
      </c>
      <c r="H10" s="7">
        <f t="shared" si="1"/>
        <v>2946.7458549216362</v>
      </c>
      <c r="I10" s="34">
        <f t="shared" si="3"/>
        <v>9.2226613965744396E-4</v>
      </c>
      <c r="J10" s="9">
        <f t="shared" si="4"/>
        <v>-1.0829291016837013</v>
      </c>
      <c r="K10" s="10">
        <f t="shared" si="5"/>
        <v>0.23755017719999993</v>
      </c>
      <c r="L10" s="10">
        <f t="shared" si="6"/>
        <v>0.84537942755667528</v>
      </c>
      <c r="M10" s="10">
        <f t="shared" si="7"/>
        <v>8.2803055903920857</v>
      </c>
      <c r="N10" s="11">
        <f t="shared" si="8"/>
        <v>-89.937493194003139</v>
      </c>
      <c r="O10" s="35"/>
    </row>
    <row r="11" spans="1:15">
      <c r="C11" s="15"/>
      <c r="D11" s="3"/>
      <c r="F11" s="38">
        <f t="shared" si="2"/>
        <v>516.79999999999984</v>
      </c>
      <c r="G11" s="12">
        <f t="shared" si="0"/>
        <v>649.41087999999979</v>
      </c>
      <c r="H11" s="7">
        <f t="shared" si="1"/>
        <v>2933.0612766480067</v>
      </c>
      <c r="I11" s="34">
        <f t="shared" si="3"/>
        <v>9.2226613965744396E-4</v>
      </c>
      <c r="J11" s="9">
        <f t="shared" si="4"/>
        <v>-1.0779000191681425</v>
      </c>
      <c r="K11" s="10">
        <f t="shared" si="5"/>
        <v>0.23865849839999992</v>
      </c>
      <c r="L11" s="10">
        <f t="shared" si="6"/>
        <v>0.83924202752010513</v>
      </c>
      <c r="M11" s="10">
        <f t="shared" si="7"/>
        <v>8.340859692983269</v>
      </c>
      <c r="N11" s="11">
        <f t="shared" si="8"/>
        <v>-89.937036079827848</v>
      </c>
      <c r="O11" s="35"/>
    </row>
    <row r="12" spans="1:15">
      <c r="C12" s="15"/>
      <c r="F12" s="38">
        <f t="shared" si="2"/>
        <v>519.19999999999982</v>
      </c>
      <c r="G12" s="12">
        <f t="shared" si="0"/>
        <v>652.42671999999982</v>
      </c>
      <c r="H12" s="7">
        <f t="shared" si="1"/>
        <v>2919.5032121950881</v>
      </c>
      <c r="I12" s="34">
        <f t="shared" si="3"/>
        <v>9.2226613965744396E-4</v>
      </c>
      <c r="J12" s="9">
        <f t="shared" si="4"/>
        <v>-1.0729174304816949</v>
      </c>
      <c r="K12" s="10">
        <f t="shared" si="5"/>
        <v>0.23976681959999993</v>
      </c>
      <c r="L12" s="10">
        <f t="shared" si="6"/>
        <v>0.83315112133836433</v>
      </c>
      <c r="M12" s="10">
        <f t="shared" si="7"/>
        <v>8.4018370985989677</v>
      </c>
      <c r="N12" s="11">
        <f t="shared" si="8"/>
        <v>-89.936575770195105</v>
      </c>
      <c r="O12" s="35"/>
    </row>
    <row r="13" spans="1:15">
      <c r="C13" s="15"/>
      <c r="E13" s="2"/>
      <c r="F13" s="38">
        <f t="shared" si="2"/>
        <v>521.5999999999998</v>
      </c>
      <c r="G13" s="12">
        <f t="shared" si="0"/>
        <v>655.44255999999984</v>
      </c>
      <c r="H13" s="7">
        <f t="shared" si="1"/>
        <v>2906.0699152064603</v>
      </c>
      <c r="I13" s="34">
        <f t="shared" si="3"/>
        <v>9.2226613965744396E-4</v>
      </c>
      <c r="J13" s="9">
        <f t="shared" si="4"/>
        <v>-1.0679806938383742</v>
      </c>
      <c r="K13" s="10">
        <f t="shared" si="5"/>
        <v>0.24087514079999994</v>
      </c>
      <c r="L13" s="10">
        <f t="shared" si="6"/>
        <v>0.82710606722581081</v>
      </c>
      <c r="M13" s="10">
        <f t="shared" si="7"/>
        <v>8.4632434428617351</v>
      </c>
      <c r="N13" s="11">
        <f t="shared" si="8"/>
        <v>-89.936112222562301</v>
      </c>
      <c r="O13" s="35"/>
    </row>
    <row r="14" spans="1:15">
      <c r="C14" s="15"/>
      <c r="E14" s="2"/>
      <c r="F14" s="38">
        <f t="shared" si="2"/>
        <v>523.99999999999977</v>
      </c>
      <c r="G14" s="12">
        <f t="shared" si="0"/>
        <v>658.45839999999976</v>
      </c>
      <c r="H14" s="7">
        <f t="shared" si="1"/>
        <v>2892.7596713200187</v>
      </c>
      <c r="I14" s="34">
        <f t="shared" si="3"/>
        <v>9.2226613965744396E-4</v>
      </c>
      <c r="J14" s="9">
        <f t="shared" si="4"/>
        <v>-1.0630891792101069</v>
      </c>
      <c r="K14" s="10">
        <f t="shared" si="5"/>
        <v>0.24198346199999993</v>
      </c>
      <c r="L14" s="10">
        <f t="shared" si="6"/>
        <v>0.82110623515471892</v>
      </c>
      <c r="M14" s="10">
        <f t="shared" si="7"/>
        <v>8.525084453512898</v>
      </c>
      <c r="N14" s="11">
        <f t="shared" si="8"/>
        <v>-89.935645393691416</v>
      </c>
      <c r="O14" s="35"/>
    </row>
    <row r="15" spans="1:15">
      <c r="C15" s="5"/>
      <c r="F15" s="38">
        <f t="shared" si="2"/>
        <v>526.39999999999975</v>
      </c>
      <c r="G15" s="12">
        <f t="shared" si="0"/>
        <v>661.47423999999978</v>
      </c>
      <c r="H15" s="7">
        <f t="shared" si="1"/>
        <v>2879.5707974386205</v>
      </c>
      <c r="I15" s="34">
        <f t="shared" si="3"/>
        <v>9.2226613965744396E-4</v>
      </c>
      <c r="J15" s="9">
        <f t="shared" si="4"/>
        <v>-1.0582422680586929</v>
      </c>
      <c r="K15" s="10">
        <f t="shared" si="5"/>
        <v>0.24309178319999991</v>
      </c>
      <c r="L15" s="10">
        <f t="shared" si="6"/>
        <v>0.81515100658724249</v>
      </c>
      <c r="M15" s="10">
        <f t="shared" si="7"/>
        <v>8.5873659523608978</v>
      </c>
      <c r="N15" s="11">
        <f t="shared" si="8"/>
        <v>-89.935175239634347</v>
      </c>
      <c r="O15" s="35"/>
    </row>
    <row r="16" spans="1:15">
      <c r="C16" s="6"/>
      <c r="F16" s="38">
        <f t="shared" si="2"/>
        <v>528.79999999999973</v>
      </c>
      <c r="G16" s="12">
        <f t="shared" si="0"/>
        <v>664.49007999999969</v>
      </c>
      <c r="H16" s="7">
        <f t="shared" si="1"/>
        <v>2866.5016410205935</v>
      </c>
      <c r="I16" s="34">
        <f t="shared" si="3"/>
        <v>9.2226613965744396E-4</v>
      </c>
      <c r="J16" s="9">
        <f t="shared" si="4"/>
        <v>-1.0534393530750683</v>
      </c>
      <c r="K16" s="10">
        <f t="shared" si="5"/>
        <v>0.2442001043999999</v>
      </c>
      <c r="L16" s="10">
        <f t="shared" si="6"/>
        <v>0.80923977421467708</v>
      </c>
      <c r="M16" s="10">
        <f t="shared" si="7"/>
        <v>8.6500938572787245</v>
      </c>
      <c r="N16" s="11">
        <f t="shared" si="8"/>
        <v>-89.934701715717793</v>
      </c>
      <c r="O16" s="35"/>
    </row>
    <row r="17" spans="3:15">
      <c r="F17" s="38">
        <f t="shared" si="2"/>
        <v>531.1999999999997</v>
      </c>
      <c r="G17" s="12">
        <f t="shared" si="0"/>
        <v>667.50591999999972</v>
      </c>
      <c r="H17" s="7">
        <f t="shared" si="1"/>
        <v>2853.5505793894768</v>
      </c>
      <c r="I17" s="34">
        <f t="shared" si="3"/>
        <v>9.2226613965744396E-4</v>
      </c>
      <c r="J17" s="9">
        <f t="shared" si="4"/>
        <v>-1.0486798379256326</v>
      </c>
      <c r="K17" s="10">
        <f t="shared" si="5"/>
        <v>0.24530842559999988</v>
      </c>
      <c r="L17" s="10">
        <f t="shared" si="6"/>
        <v>0.80337194170378767</v>
      </c>
      <c r="M17" s="10">
        <f t="shared" si="7"/>
        <v>8.713274184251981</v>
      </c>
      <c r="N17" s="11">
        <f t="shared" si="8"/>
        <v>-89.934224776527827</v>
      </c>
      <c r="O17" s="35"/>
    </row>
    <row r="18" spans="3:15">
      <c r="C18" s="15"/>
      <c r="D18" s="3"/>
      <c r="F18" s="38">
        <f t="shared" si="2"/>
        <v>533.59999999999968</v>
      </c>
      <c r="G18" s="12">
        <f t="shared" si="0"/>
        <v>670.52175999999963</v>
      </c>
      <c r="H18" s="7">
        <f t="shared" si="1"/>
        <v>2840.7160190623877</v>
      </c>
      <c r="I18" s="34">
        <f t="shared" si="3"/>
        <v>9.2226613965744396E-4</v>
      </c>
      <c r="J18" s="9">
        <f t="shared" si="4"/>
        <v>-1.0439631370054274</v>
      </c>
      <c r="K18" s="10">
        <f t="shared" si="5"/>
        <v>0.24641674679999986</v>
      </c>
      <c r="L18" s="10">
        <f t="shared" si="6"/>
        <v>0.79754692344998768</v>
      </c>
      <c r="M18" s="10">
        <f t="shared" si="7"/>
        <v>8.7769130494789671</v>
      </c>
      <c r="N18" s="11">
        <f t="shared" si="8"/>
        <v>-89.93374437589398</v>
      </c>
      <c r="O18" s="35"/>
    </row>
    <row r="19" spans="3:15">
      <c r="C19" s="15"/>
      <c r="F19" s="38">
        <f t="shared" si="2"/>
        <v>535.99999999999966</v>
      </c>
      <c r="G19" s="12">
        <f t="shared" si="0"/>
        <v>673.53759999999966</v>
      </c>
      <c r="H19" s="7">
        <f t="shared" si="1"/>
        <v>2827.996395096437</v>
      </c>
      <c r="I19" s="34">
        <f t="shared" si="3"/>
        <v>9.2226613965744396E-4</v>
      </c>
      <c r="J19" s="9">
        <f t="shared" si="4"/>
        <v>-1.0392886751979404</v>
      </c>
      <c r="K19" s="10">
        <f t="shared" si="5"/>
        <v>0.24752506799999985</v>
      </c>
      <c r="L19" s="10">
        <f t="shared" si="6"/>
        <v>0.79176414433714226</v>
      </c>
      <c r="M19" s="10">
        <f t="shared" si="7"/>
        <v>8.8410166715244927</v>
      </c>
      <c r="N19" s="11">
        <f t="shared" si="8"/>
        <v>-89.933260466873122</v>
      </c>
      <c r="O19" s="35"/>
    </row>
    <row r="20" spans="3:15">
      <c r="C20" s="15"/>
      <c r="F20" s="38">
        <f t="shared" si="2"/>
        <v>538.39999999999964</v>
      </c>
      <c r="G20" s="12">
        <f t="shared" si="0"/>
        <v>676.55343999999957</v>
      </c>
      <c r="H20" s="7">
        <f t="shared" si="1"/>
        <v>2815.3901704526197</v>
      </c>
      <c r="I20" s="34">
        <f t="shared" si="3"/>
        <v>9.2226613965744396E-4</v>
      </c>
      <c r="J20" s="9">
        <f t="shared" si="4"/>
        <v>-1.0346558876413376</v>
      </c>
      <c r="K20" s="10">
        <f t="shared" si="5"/>
        <v>0.2486333891999998</v>
      </c>
      <c r="L20" s="10">
        <f t="shared" si="6"/>
        <v>0.78602303950380192</v>
      </c>
      <c r="M20" s="10">
        <f t="shared" si="7"/>
        <v>8.9055913735288694</v>
      </c>
      <c r="N20" s="11">
        <f t="shared" si="8"/>
        <v>-89.932773001732599</v>
      </c>
      <c r="O20" s="35"/>
    </row>
    <row r="21" spans="3:15">
      <c r="C21" s="15"/>
      <c r="F21" s="38">
        <f t="shared" si="2"/>
        <v>540.79999999999961</v>
      </c>
      <c r="G21" s="12">
        <f t="shared" si="0"/>
        <v>679.56927999999959</v>
      </c>
      <c r="H21" s="7">
        <f t="shared" si="1"/>
        <v>2802.8958353766461</v>
      </c>
      <c r="I21" s="34">
        <f t="shared" si="3"/>
        <v>9.2226613965744396E-4</v>
      </c>
      <c r="J21" s="9">
        <f t="shared" si="4"/>
        <v>-1.0300642195009175</v>
      </c>
      <c r="K21" s="10">
        <f t="shared" si="5"/>
        <v>0.24974171039999984</v>
      </c>
      <c r="L21" s="10">
        <f t="shared" si="6"/>
        <v>0.7803230541156555</v>
      </c>
      <c r="M21" s="10">
        <f t="shared" si="7"/>
        <v>8.9706435854738906</v>
      </c>
      <c r="N21" s="11">
        <f t="shared" si="8"/>
        <v>-89.932281931933275</v>
      </c>
      <c r="O21" s="35"/>
    </row>
    <row r="22" spans="3:15">
      <c r="C22" s="5"/>
      <c r="F22" s="38">
        <f t="shared" si="2"/>
        <v>543.19999999999959</v>
      </c>
      <c r="G22" s="12">
        <f t="shared" si="0"/>
        <v>682.58511999999951</v>
      </c>
      <c r="H22" s="7">
        <f t="shared" si="1"/>
        <v>2790.5119067961905</v>
      </c>
      <c r="I22" s="34">
        <f t="shared" si="3"/>
        <v>9.2226613965744396E-4</v>
      </c>
      <c r="J22" s="9">
        <f t="shared" si="4"/>
        <v>-1.0255131257475998</v>
      </c>
      <c r="K22" s="10">
        <f t="shared" si="5"/>
        <v>0.25085003159999975</v>
      </c>
      <c r="L22" s="10">
        <f t="shared" si="6"/>
        <v>0.77466364314402014</v>
      </c>
      <c r="M22" s="10">
        <f t="shared" si="7"/>
        <v>9.036179846507407</v>
      </c>
      <c r="N22" s="11">
        <f t="shared" si="8"/>
        <v>-89.931787208111913</v>
      </c>
      <c r="O22" s="35"/>
    </row>
    <row r="23" spans="3:15">
      <c r="C23" s="6"/>
      <c r="F23" s="38">
        <f t="shared" si="2"/>
        <v>545.59999999999957</v>
      </c>
      <c r="G23" s="12">
        <f t="shared" si="0"/>
        <v>685.60095999999953</v>
      </c>
      <c r="H23" s="7">
        <f t="shared" si="1"/>
        <v>2778.2369277340367</v>
      </c>
      <c r="I23" s="34">
        <f t="shared" si="3"/>
        <v>9.2226613965744396E-4</v>
      </c>
      <c r="J23" s="9">
        <f t="shared" si="4"/>
        <v>-1.0210020709422585</v>
      </c>
      <c r="K23" s="10">
        <f t="shared" si="5"/>
        <v>0.25195835279999979</v>
      </c>
      <c r="L23" s="10">
        <f t="shared" si="6"/>
        <v>0.76904427115017393</v>
      </c>
      <c r="M23" s="10">
        <f t="shared" si="7"/>
        <v>9.102206807328372</v>
      </c>
      <c r="N23" s="11">
        <f t="shared" si="8"/>
        <v>-89.931288780063198</v>
      </c>
      <c r="O23" s="35"/>
    </row>
    <row r="24" spans="3:15">
      <c r="F24" s="38">
        <f t="shared" si="2"/>
        <v>547.99999999999955</v>
      </c>
      <c r="G24" s="12">
        <f t="shared" si="0"/>
        <v>688.61679999999944</v>
      </c>
      <c r="H24" s="7">
        <f t="shared" si="1"/>
        <v>2766.0694667366615</v>
      </c>
      <c r="I24" s="34">
        <f t="shared" si="3"/>
        <v>9.2226613965744396E-4</v>
      </c>
      <c r="J24" s="9">
        <f t="shared" si="4"/>
        <v>-1.0165305290257232</v>
      </c>
      <c r="K24" s="10">
        <f t="shared" si="5"/>
        <v>0.25306667399999977</v>
      </c>
      <c r="L24" s="10">
        <f t="shared" si="6"/>
        <v>0.76346441207535742</v>
      </c>
      <c r="M24" s="10">
        <f t="shared" si="7"/>
        <v>9.1687312326341512</v>
      </c>
      <c r="N24" s="11">
        <f t="shared" si="8"/>
        <v>-89.930786596721234</v>
      </c>
      <c r="O24" s="35"/>
    </row>
    <row r="25" spans="3:15">
      <c r="F25" s="38">
        <f t="shared" si="2"/>
        <v>550.39999999999952</v>
      </c>
      <c r="G25" s="12">
        <f t="shared" si="0"/>
        <v>691.63263999999947</v>
      </c>
      <c r="H25" s="7">
        <f t="shared" si="1"/>
        <v>2754.0081173177514</v>
      </c>
      <c r="I25" s="34">
        <f t="shared" si="3"/>
        <v>9.2226613965744396E-4</v>
      </c>
      <c r="J25" s="9">
        <f t="shared" si="4"/>
        <v>-1.0120979831142738</v>
      </c>
      <c r="K25" s="10">
        <f t="shared" si="5"/>
        <v>0.25417499519999981</v>
      </c>
      <c r="L25" s="10">
        <f t="shared" si="6"/>
        <v>0.75792354903626857</v>
      </c>
      <c r="M25" s="10">
        <f t="shared" si="7"/>
        <v>9.2357600036320182</v>
      </c>
      <c r="N25" s="11">
        <f t="shared" si="8"/>
        <v>-89.930280606140627</v>
      </c>
      <c r="O25" s="35"/>
    </row>
    <row r="26" spans="3:15">
      <c r="F26" s="38">
        <f t="shared" si="2"/>
        <v>552.7999999999995</v>
      </c>
      <c r="G26" s="12">
        <f t="shared" si="0"/>
        <v>694.64847999999949</v>
      </c>
      <c r="H26" s="7">
        <f t="shared" si="1"/>
        <v>2742.0514974162274</v>
      </c>
      <c r="I26" s="34">
        <f t="shared" si="3"/>
        <v>9.2226613965744396E-4</v>
      </c>
      <c r="J26" s="9">
        <f t="shared" si="4"/>
        <v>-1.0077039253004636</v>
      </c>
      <c r="K26" s="10">
        <f t="shared" si="5"/>
        <v>0.25528331639999979</v>
      </c>
      <c r="L26" s="10">
        <f t="shared" si="6"/>
        <v>0.75242117412588605</v>
      </c>
      <c r="M26" s="10">
        <f t="shared" si="7"/>
        <v>9.3033001206168144</v>
      </c>
      <c r="N26" s="11">
        <f t="shared" si="8"/>
        <v>-89.92977075547698</v>
      </c>
      <c r="O26" s="35"/>
    </row>
    <row r="27" spans="3:15">
      <c r="F27" s="38">
        <f t="shared" si="2"/>
        <v>555.19999999999948</v>
      </c>
      <c r="G27" s="12">
        <f t="shared" si="0"/>
        <v>697.66431999999952</v>
      </c>
      <c r="H27" s="7">
        <f t="shared" si="1"/>
        <v>2730.1982488683184</v>
      </c>
      <c r="I27" s="34">
        <f t="shared" si="3"/>
        <v>9.2226613965744396E-4</v>
      </c>
      <c r="J27" s="9">
        <f t="shared" si="4"/>
        <v>-1.003347856459107</v>
      </c>
      <c r="K27" s="10">
        <f t="shared" si="5"/>
        <v>0.25639163759999983</v>
      </c>
      <c r="L27" s="10">
        <f t="shared" si="6"/>
        <v>0.74695678821945699</v>
      </c>
      <c r="M27" s="10">
        <f t="shared" si="7"/>
        <v>9.371358705616835</v>
      </c>
      <c r="N27" s="11">
        <f t="shared" si="8"/>
        <v>-89.929256990966991</v>
      </c>
      <c r="O27" s="35"/>
    </row>
    <row r="28" spans="3:15">
      <c r="F28" s="38">
        <f t="shared" si="2"/>
        <v>557.59999999999945</v>
      </c>
      <c r="G28" s="12">
        <f t="shared" si="0"/>
        <v>700.68015999999932</v>
      </c>
      <c r="H28" s="7">
        <f t="shared" si="1"/>
        <v>2718.4470368932762</v>
      </c>
      <c r="I28" s="34">
        <f t="shared" si="3"/>
        <v>9.2226613965744396E-4</v>
      </c>
      <c r="J28" s="9">
        <f t="shared" si="4"/>
        <v>-0.99902928605827901</v>
      </c>
      <c r="K28" s="10">
        <f t="shared" si="5"/>
        <v>0.25749995879999976</v>
      </c>
      <c r="L28" s="10">
        <f t="shared" si="6"/>
        <v>0.74152990078549663</v>
      </c>
      <c r="M28" s="10">
        <f t="shared" si="7"/>
        <v>9.4399430051100524</v>
      </c>
      <c r="N28" s="11">
        <f t="shared" si="8"/>
        <v>-89.928739257907807</v>
      </c>
      <c r="O28" s="35"/>
    </row>
    <row r="29" spans="3:15">
      <c r="F29" s="38">
        <f t="shared" si="2"/>
        <v>559.99999999999943</v>
      </c>
      <c r="G29" s="12">
        <f t="shared" si="0"/>
        <v>703.69599999999934</v>
      </c>
      <c r="H29" s="7">
        <f t="shared" si="1"/>
        <v>2706.7965495923049</v>
      </c>
      <c r="I29" s="34">
        <f t="shared" si="3"/>
        <v>9.2226613965744396E-4</v>
      </c>
      <c r="J29" s="9">
        <f t="shared" si="4"/>
        <v>-0.99474773197517208</v>
      </c>
      <c r="K29" s="10">
        <f t="shared" si="5"/>
        <v>0.25860827999999975</v>
      </c>
      <c r="L29" s="10">
        <f t="shared" si="6"/>
        <v>0.73614002970164538</v>
      </c>
      <c r="M29" s="10">
        <f t="shared" si="7"/>
        <v>9.509060392812863</v>
      </c>
      <c r="N29" s="11">
        <f t="shared" si="8"/>
        <v>-89.92821750063618</v>
      </c>
      <c r="O29" s="35"/>
    </row>
    <row r="30" spans="3:15">
      <c r="F30" s="38">
        <f t="shared" si="2"/>
        <v>562.39999999999941</v>
      </c>
      <c r="G30" s="12">
        <f t="shared" si="0"/>
        <v>706.71183999999937</v>
      </c>
      <c r="H30" s="7">
        <f t="shared" si="1"/>
        <v>2695.245497460332</v>
      </c>
      <c r="I30" s="34">
        <f t="shared" si="3"/>
        <v>9.2226613965744396E-4</v>
      </c>
      <c r="J30" s="9">
        <f t="shared" si="4"/>
        <v>-0.99050272031667197</v>
      </c>
      <c r="K30" s="10">
        <f t="shared" si="5"/>
        <v>0.25971660119999973</v>
      </c>
      <c r="L30" s="10">
        <f t="shared" si="6"/>
        <v>0.73078670107524502</v>
      </c>
      <c r="M30" s="10">
        <f t="shared" si="7"/>
        <v>9.5787183725436318</v>
      </c>
      <c r="N30" s="11">
        <f t="shared" si="8"/>
        <v>-89.927691662506632</v>
      </c>
      <c r="O30" s="35"/>
    </row>
    <row r="31" spans="3:15">
      <c r="F31" s="38">
        <f t="shared" si="2"/>
        <v>564.79999999999939</v>
      </c>
      <c r="G31" s="12">
        <f t="shared" si="0"/>
        <v>709.7276799999994</v>
      </c>
      <c r="H31" s="7">
        <f t="shared" si="1"/>
        <v>2683.792612910217</v>
      </c>
      <c r="I31" s="34">
        <f t="shared" si="3"/>
        <v>9.2226613965744396E-4</v>
      </c>
      <c r="J31" s="9">
        <f t="shared" si="4"/>
        <v>-0.98629378524450473</v>
      </c>
      <c r="K31" s="10">
        <f t="shared" si="5"/>
        <v>0.26082492239999977</v>
      </c>
      <c r="L31" s="10">
        <f t="shared" si="6"/>
        <v>0.72546944906848521</v>
      </c>
      <c r="M31" s="10">
        <f t="shared" si="7"/>
        <v>9.648924581163433</v>
      </c>
      <c r="N31" s="11">
        <f t="shared" si="8"/>
        <v>-89.927161685869436</v>
      </c>
      <c r="O31" s="35"/>
    </row>
    <row r="32" spans="3:15">
      <c r="F32" s="38">
        <f t="shared" si="2"/>
        <v>567.19999999999936</v>
      </c>
      <c r="G32" s="12">
        <f t="shared" si="0"/>
        <v>712.74351999999931</v>
      </c>
      <c r="H32" s="7">
        <f t="shared" si="1"/>
        <v>2672.4366498090458</v>
      </c>
      <c r="I32" s="34">
        <f t="shared" si="3"/>
        <v>9.2226613965744396E-4</v>
      </c>
      <c r="J32" s="9">
        <f t="shared" si="4"/>
        <v>-0.98212046880482429</v>
      </c>
      <c r="K32" s="10">
        <f t="shared" si="5"/>
        <v>0.26193324359999975</v>
      </c>
      <c r="L32" s="10">
        <f t="shared" si="6"/>
        <v>0.72018781572799251</v>
      </c>
      <c r="M32" s="10">
        <f t="shared" si="7"/>
        <v>9.7196867915963558</v>
      </c>
      <c r="N32" s="11">
        <f t="shared" si="8"/>
        <v>-89.926627512047673</v>
      </c>
      <c r="O32" s="35"/>
    </row>
    <row r="33" spans="6:15">
      <c r="F33" s="38">
        <f t="shared" si="2"/>
        <v>569.59999999999934</v>
      </c>
      <c r="G33" s="12">
        <f t="shared" si="0"/>
        <v>715.75935999999911</v>
      </c>
      <c r="H33" s="7">
        <f t="shared" si="1"/>
        <v>2661.176383026143</v>
      </c>
      <c r="I33" s="34">
        <f t="shared" si="3"/>
        <v>9.2226613965744396E-4</v>
      </c>
      <c r="J33" s="9">
        <f t="shared" si="4"/>
        <v>-0.97798232076210767</v>
      </c>
      <c r="K33" s="10">
        <f t="shared" si="5"/>
        <v>0.26304156479999968</v>
      </c>
      <c r="L33" s="10">
        <f t="shared" si="6"/>
        <v>0.71494135081872467</v>
      </c>
      <c r="M33" s="10">
        <f t="shared" si="7"/>
        <v>9.7910129159319936</v>
      </c>
      <c r="N33" s="11">
        <f t="shared" si="8"/>
        <v>-89.926089081313947</v>
      </c>
      <c r="O33" s="35"/>
    </row>
    <row r="34" spans="6:15">
      <c r="F34" s="38">
        <f t="shared" si="2"/>
        <v>571.99999999999932</v>
      </c>
      <c r="G34" s="12">
        <f t="shared" si="0"/>
        <v>718.77519999999924</v>
      </c>
      <c r="H34" s="7">
        <f t="shared" si="1"/>
        <v>2650.0106079924667</v>
      </c>
      <c r="I34" s="34">
        <f t="shared" si="3"/>
        <v>9.2226613965744396E-4</v>
      </c>
      <c r="J34" s="9">
        <f t="shared" si="4"/>
        <v>-0.97387889843723152</v>
      </c>
      <c r="K34" s="10">
        <f t="shared" si="5"/>
        <v>0.26414988599999972</v>
      </c>
      <c r="L34" s="10">
        <f t="shared" si="6"/>
        <v>0.7097296116620474</v>
      </c>
      <c r="M34" s="10">
        <f t="shared" si="7"/>
        <v>9.8629110086126666</v>
      </c>
      <c r="N34" s="11">
        <f t="shared" si="8"/>
        <v>-89.925546332866205</v>
      </c>
      <c r="O34" s="35"/>
    </row>
    <row r="35" spans="6:15">
      <c r="F35" s="38">
        <f t="shared" si="2"/>
        <v>574.3999999999993</v>
      </c>
      <c r="G35" s="12">
        <f t="shared" si="0"/>
        <v>721.79103999999927</v>
      </c>
      <c r="H35" s="7">
        <f t="shared" si="1"/>
        <v>2638.9381402710496</v>
      </c>
      <c r="I35" s="34">
        <f t="shared" si="3"/>
        <v>9.2226613965744396E-4</v>
      </c>
      <c r="J35" s="9">
        <f t="shared" si="4"/>
        <v>-0.96980976654961071</v>
      </c>
      <c r="K35" s="10">
        <f t="shared" si="5"/>
        <v>0.26525820719999971</v>
      </c>
      <c r="L35" s="10">
        <f t="shared" si="6"/>
        <v>0.70455216297787404</v>
      </c>
      <c r="M35" s="10">
        <f t="shared" si="7"/>
        <v>9.9353892697080965</v>
      </c>
      <c r="N35" s="11">
        <f t="shared" si="8"/>
        <v>-89.924999204803072</v>
      </c>
      <c r="O35" s="35"/>
    </row>
    <row r="36" spans="6:15">
      <c r="F36" s="38">
        <f t="shared" si="2"/>
        <v>576.79999999999927</v>
      </c>
      <c r="G36" s="12">
        <f t="shared" si="0"/>
        <v>724.80687999999918</v>
      </c>
      <c r="H36" s="7">
        <f t="shared" si="1"/>
        <v>2627.9578151381611</v>
      </c>
      <c r="I36" s="34">
        <f t="shared" si="3"/>
        <v>9.2226613965744396E-4</v>
      </c>
      <c r="J36" s="9">
        <f t="shared" si="4"/>
        <v>-0.96577449706327401</v>
      </c>
      <c r="K36" s="10">
        <f t="shared" si="5"/>
        <v>0.26636652839999964</v>
      </c>
      <c r="L36" s="10">
        <f t="shared" si="6"/>
        <v>0.69940857673074053</v>
      </c>
      <c r="M36" s="10">
        <f t="shared" si="7"/>
        <v>10.008456048280449</v>
      </c>
      <c r="N36" s="11">
        <f t="shared" si="8"/>
        <v>-89.924447634098456</v>
      </c>
      <c r="O36" s="35"/>
    </row>
    <row r="37" spans="6:15">
      <c r="F37" s="38">
        <f t="shared" si="2"/>
        <v>579.19999999999925</v>
      </c>
      <c r="G37" s="12">
        <f t="shared" si="0"/>
        <v>727.82271999999921</v>
      </c>
      <c r="H37" s="7">
        <f t="shared" si="1"/>
        <v>2617.0684871748808</v>
      </c>
      <c r="I37" s="34">
        <f t="shared" si="3"/>
        <v>9.2226613965744396E-4</v>
      </c>
      <c r="J37" s="9">
        <f t="shared" si="4"/>
        <v>-0.96177266903676872</v>
      </c>
      <c r="K37" s="10">
        <f t="shared" si="5"/>
        <v>0.26747484959999968</v>
      </c>
      <c r="L37" s="10">
        <f t="shared" si="6"/>
        <v>0.69429843197971053</v>
      </c>
      <c r="M37" s="10">
        <f t="shared" si="7"/>
        <v>10.082119845842545</v>
      </c>
      <c r="N37" s="11">
        <f t="shared" si="8"/>
        <v>-89.923891556575441</v>
      </c>
      <c r="O37" s="35"/>
    </row>
    <row r="38" spans="6:15">
      <c r="F38" s="38">
        <f t="shared" si="2"/>
        <v>581.59999999999923</v>
      </c>
      <c r="G38" s="12">
        <f t="shared" si="0"/>
        <v>730.83855999999912</v>
      </c>
      <c r="H38" s="7">
        <f t="shared" si="1"/>
        <v>2606.2690298687953</v>
      </c>
      <c r="I38" s="34">
        <f t="shared" si="3"/>
        <v>9.2226613965744396E-4</v>
      </c>
      <c r="J38" s="9">
        <f t="shared" si="4"/>
        <v>-0.95780386847678212</v>
      </c>
      <c r="K38" s="10">
        <f t="shared" si="5"/>
        <v>0.26858317079999966</v>
      </c>
      <c r="L38" s="10">
        <f t="shared" si="6"/>
        <v>0.68922131473199755</v>
      </c>
      <c r="M38" s="10">
        <f t="shared" si="7"/>
        <v>10.156389319912337</v>
      </c>
      <c r="N38" s="11">
        <f t="shared" si="8"/>
        <v>-89.923330906879414</v>
      </c>
      <c r="O38" s="35"/>
    </row>
    <row r="39" spans="6:15">
      <c r="F39" s="38">
        <f t="shared" si="2"/>
        <v>583.9999999999992</v>
      </c>
      <c r="G39" s="12">
        <f t="shared" si="0"/>
        <v>733.85439999999903</v>
      </c>
      <c r="H39" s="7">
        <f t="shared" si="1"/>
        <v>2595.5583352254989</v>
      </c>
      <c r="I39" s="34">
        <f t="shared" si="3"/>
        <v>9.2226613965744396E-4</v>
      </c>
      <c r="J39" s="9">
        <f t="shared" si="4"/>
        <v>-0.95386768819537082</v>
      </c>
      <c r="K39" s="10">
        <f t="shared" si="5"/>
        <v>0.26969149199999964</v>
      </c>
      <c r="L39" s="10">
        <f t="shared" si="6"/>
        <v>0.68417681780019368</v>
      </c>
      <c r="M39" s="10">
        <f t="shared" si="7"/>
        <v>10.231273287666806</v>
      </c>
      <c r="N39" s="11">
        <f t="shared" si="8"/>
        <v>-89.922765618450541</v>
      </c>
      <c r="O39" s="35"/>
    </row>
    <row r="40" spans="6:15">
      <c r="F40" s="38">
        <f t="shared" si="2"/>
        <v>586.39999999999918</v>
      </c>
      <c r="G40" s="12">
        <f t="shared" si="0"/>
        <v>736.87023999999906</v>
      </c>
      <c r="H40" s="7">
        <f t="shared" si="1"/>
        <v>2584.9353133896511</v>
      </c>
      <c r="I40" s="34">
        <f t="shared" si="3"/>
        <v>9.2226613965744396E-4</v>
      </c>
      <c r="J40" s="9">
        <f t="shared" si="4"/>
        <v>-0.9499637276706967</v>
      </c>
      <c r="K40" s="10">
        <f t="shared" si="5"/>
        <v>0.27079981319999963</v>
      </c>
      <c r="L40" s="10">
        <f t="shared" si="6"/>
        <v>0.67916454066300658</v>
      </c>
      <c r="M40" s="10">
        <f t="shared" si="7"/>
        <v>10.306780729698486</v>
      </c>
      <c r="N40" s="11">
        <f t="shared" si="8"/>
        <v>-89.922195623495341</v>
      </c>
      <c r="O40" s="35"/>
    </row>
    <row r="41" spans="6:15">
      <c r="F41" s="38">
        <f t="shared" si="2"/>
        <v>588.79999999999916</v>
      </c>
      <c r="G41" s="12">
        <f t="shared" si="0"/>
        <v>739.88607999999908</v>
      </c>
      <c r="H41" s="7">
        <f t="shared" si="1"/>
        <v>2574.398892275291</v>
      </c>
      <c r="I41" s="34">
        <f t="shared" si="3"/>
        <v>9.2226613965744396E-4</v>
      </c>
      <c r="J41" s="9">
        <f t="shared" si="4"/>
        <v>-0.94609159291116929</v>
      </c>
      <c r="K41" s="10">
        <f t="shared" si="5"/>
        <v>0.27190813439999961</v>
      </c>
      <c r="L41" s="10">
        <f t="shared" si="6"/>
        <v>0.67418408932940144</v>
      </c>
      <c r="M41" s="10">
        <f t="shared" si="7"/>
        <v>10.382920793878082</v>
      </c>
      <c r="N41" s="11">
        <f t="shared" si="8"/>
        <v>-89.921620852957602</v>
      </c>
      <c r="O41" s="35"/>
    </row>
    <row r="42" spans="6:15">
      <c r="F42" s="38">
        <f t="shared" si="2"/>
        <v>591.19999999999914</v>
      </c>
      <c r="G42" s="12">
        <f t="shared" si="0"/>
        <v>742.901919999999</v>
      </c>
      <c r="H42" s="7">
        <f t="shared" si="1"/>
        <v>2563.9480172051612</v>
      </c>
      <c r="I42" s="34">
        <f t="shared" si="3"/>
        <v>9.2226613965744396E-4</v>
      </c>
      <c r="J42" s="9">
        <f t="shared" si="4"/>
        <v>-0.94225089632289671</v>
      </c>
      <c r="K42" s="10">
        <f t="shared" si="5"/>
        <v>0.27301645559999965</v>
      </c>
      <c r="L42" s="10">
        <f t="shared" si="6"/>
        <v>0.66923507620605271</v>
      </c>
      <c r="M42" s="10">
        <f t="shared" si="7"/>
        <v>10.4597027993266</v>
      </c>
      <c r="N42" s="11">
        <f t="shared" si="8"/>
        <v>-89.921041236488364</v>
      </c>
      <c r="O42" s="35"/>
    </row>
    <row r="43" spans="6:15">
      <c r="F43" s="38">
        <f t="shared" si="2"/>
        <v>593.59999999999911</v>
      </c>
      <c r="G43" s="12">
        <f t="shared" si="0"/>
        <v>745.91775999999891</v>
      </c>
      <c r="H43" s="7">
        <f t="shared" si="1"/>
        <v>2553.58165055878</v>
      </c>
      <c r="I43" s="34">
        <f t="shared" si="3"/>
        <v>9.2226613965744396E-4</v>
      </c>
      <c r="J43" s="9">
        <f t="shared" si="4"/>
        <v>-0.93844125658035149</v>
      </c>
      <c r="K43" s="10">
        <f t="shared" si="5"/>
        <v>0.27412477679999953</v>
      </c>
      <c r="L43" s="10">
        <f t="shared" si="6"/>
        <v>0.66431711996800991</v>
      </c>
      <c r="M43" s="10">
        <f t="shared" si="7"/>
        <v>10.537136240500748</v>
      </c>
      <c r="N43" s="11">
        <f t="shared" si="8"/>
        <v>-89.920456702415038</v>
      </c>
      <c r="O43" s="35"/>
    </row>
    <row r="44" spans="6:15">
      <c r="F44" s="38">
        <f t="shared" si="2"/>
        <v>595.99999999999909</v>
      </c>
      <c r="G44" s="12">
        <f t="shared" si="0"/>
        <v>748.93359999999893</v>
      </c>
      <c r="H44" s="7">
        <f t="shared" si="1"/>
        <v>2543.2987714290125</v>
      </c>
      <c r="I44" s="34">
        <f t="shared" si="3"/>
        <v>9.2226613965744396E-4</v>
      </c>
      <c r="J44" s="9">
        <f t="shared" si="4"/>
        <v>-0.93466229850016214</v>
      </c>
      <c r="K44" s="10">
        <f t="shared" si="5"/>
        <v>0.27523309799999962</v>
      </c>
      <c r="L44" s="10">
        <f t="shared" si="6"/>
        <v>0.65942984543248861</v>
      </c>
      <c r="M44" s="10">
        <f t="shared" si="7"/>
        <v>10.615230791395307</v>
      </c>
      <c r="N44" s="11">
        <f t="shared" si="8"/>
        <v>-89.919867177709733</v>
      </c>
      <c r="O44" s="35"/>
    </row>
    <row r="45" spans="6:15">
      <c r="F45" s="38">
        <f t="shared" si="2"/>
        <v>598.39999999999907</v>
      </c>
      <c r="G45" s="12">
        <f t="shared" si="0"/>
        <v>751.94943999999884</v>
      </c>
      <c r="H45" s="7">
        <f t="shared" si="1"/>
        <v>2533.0983752869179</v>
      </c>
      <c r="I45" s="34">
        <f t="shared" si="3"/>
        <v>9.2226613965744396E-4</v>
      </c>
      <c r="J45" s="9">
        <f t="shared" si="4"/>
        <v>-0.93091365291794226</v>
      </c>
      <c r="K45" s="10">
        <f t="shared" si="5"/>
        <v>0.27634141919999955</v>
      </c>
      <c r="L45" s="10">
        <f t="shared" si="6"/>
        <v>0.65457288343570219</v>
      </c>
      <c r="M45" s="10">
        <f t="shared" si="7"/>
        <v>10.693996309866389</v>
      </c>
      <c r="N45" s="11">
        <f t="shared" si="8"/>
        <v>-89.919272587956613</v>
      </c>
      <c r="O45" s="35"/>
    </row>
    <row r="46" spans="6:15">
      <c r="F46" s="38">
        <f t="shared" si="2"/>
        <v>600.79999999999905</v>
      </c>
      <c r="G46" s="12">
        <f t="shared" si="0"/>
        <v>754.96527999999887</v>
      </c>
      <c r="H46" s="7">
        <f t="shared" si="1"/>
        <v>2522.9794736546132</v>
      </c>
      <c r="I46" s="34">
        <f t="shared" si="3"/>
        <v>9.2226613965744396E-4</v>
      </c>
      <c r="J46" s="9">
        <f t="shared" si="4"/>
        <v>-0.92719495656807027</v>
      </c>
      <c r="K46" s="10">
        <f t="shared" si="5"/>
        <v>0.27744974039999959</v>
      </c>
      <c r="L46" s="10">
        <f t="shared" si="6"/>
        <v>0.6497458707126389</v>
      </c>
      <c r="M46" s="10">
        <f t="shared" si="7"/>
        <v>10.773442842079822</v>
      </c>
      <c r="N46" s="11">
        <f t="shared" si="8"/>
        <v>-89.918672857318327</v>
      </c>
      <c r="O46" s="35"/>
    </row>
    <row r="47" spans="6:15">
      <c r="F47" s="38">
        <f t="shared" si="2"/>
        <v>603.19999999999902</v>
      </c>
      <c r="G47" s="12">
        <f t="shared" si="0"/>
        <v>757.9811199999989</v>
      </c>
      <c r="H47" s="7">
        <f t="shared" si="1"/>
        <v>2512.9410937859607</v>
      </c>
      <c r="I47" s="34">
        <f t="shared" si="3"/>
        <v>9.2226613965744396E-4</v>
      </c>
      <c r="J47" s="9">
        <f t="shared" si="4"/>
        <v>-0.92350585196634061</v>
      </c>
      <c r="K47" s="10">
        <f t="shared" si="5"/>
        <v>0.27855806159999957</v>
      </c>
      <c r="L47" s="10">
        <f t="shared" si="6"/>
        <v>0.64494844977971533</v>
      </c>
      <c r="M47" s="10">
        <f t="shared" si="7"/>
        <v>10.853580627088688</v>
      </c>
      <c r="N47" s="11">
        <f t="shared" si="8"/>
        <v>-89.918067908501399</v>
      </c>
      <c r="O47" s="35"/>
    </row>
    <row r="48" spans="6:15">
      <c r="F48" s="38">
        <f t="shared" si="2"/>
        <v>605.599999999999</v>
      </c>
      <c r="G48" s="12">
        <f t="shared" si="0"/>
        <v>760.99695999999881</v>
      </c>
      <c r="H48" s="7">
        <f t="shared" si="1"/>
        <v>2502.9822783548411</v>
      </c>
      <c r="I48" s="34">
        <f t="shared" si="3"/>
        <v>9.2226613965744396E-4</v>
      </c>
      <c r="J48" s="9">
        <f t="shared" si="4"/>
        <v>-0.91984598729540401</v>
      </c>
      <c r="K48" s="10">
        <f t="shared" si="5"/>
        <v>0.27966638279999956</v>
      </c>
      <c r="L48" s="10">
        <f t="shared" si="6"/>
        <v>0.64018026882021661</v>
      </c>
      <c r="M48" s="10">
        <f t="shared" si="7"/>
        <v>10.934420101544598</v>
      </c>
      <c r="N48" s="11">
        <f t="shared" si="8"/>
        <v>-89.917457662720722</v>
      </c>
      <c r="O48" s="35"/>
    </row>
    <row r="49" spans="6:15">
      <c r="F49" s="38">
        <f t="shared" si="2"/>
        <v>607.99999999999898</v>
      </c>
      <c r="G49" s="12">
        <f t="shared" si="0"/>
        <v>764.01279999999872</v>
      </c>
      <c r="H49" s="7">
        <f t="shared" si="1"/>
        <v>2493.1020851508088</v>
      </c>
      <c r="I49" s="34">
        <f t="shared" si="3"/>
        <v>9.2226613965744396E-4</v>
      </c>
      <c r="J49" s="9">
        <f t="shared" si="4"/>
        <v>-0.91621501629292224</v>
      </c>
      <c r="K49" s="10">
        <f t="shared" si="5"/>
        <v>0.28077470399999954</v>
      </c>
      <c r="L49" s="10">
        <f t="shared" si="6"/>
        <v>0.63544098157245055</v>
      </c>
      <c r="M49" s="10">
        <f t="shared" si="7"/>
        <v>11.015971904547184</v>
      </c>
      <c r="N49" s="11">
        <f t="shared" si="8"/>
        <v>-89.916842039662896</v>
      </c>
      <c r="O49" s="35"/>
    </row>
    <row r="50" spans="6:15">
      <c r="F50" s="38">
        <f t="shared" si="2"/>
        <v>610.39999999999895</v>
      </c>
      <c r="G50" s="12">
        <f t="shared" si="0"/>
        <v>767.02863999999875</v>
      </c>
      <c r="H50" s="7">
        <f t="shared" si="1"/>
        <v>2483.2995867819327</v>
      </c>
      <c r="I50" s="34">
        <f t="shared" si="3"/>
        <v>9.2226613965744396E-4</v>
      </c>
      <c r="J50" s="9">
        <f t="shared" si="4"/>
        <v>-0.91261259814236029</v>
      </c>
      <c r="K50" s="10">
        <f t="shared" si="5"/>
        <v>0.28188302519999953</v>
      </c>
      <c r="L50" s="10">
        <f t="shared" si="6"/>
        <v>0.63073024722054127</v>
      </c>
      <c r="M50" s="10">
        <f t="shared" si="7"/>
        <v>11.098246882636625</v>
      </c>
      <c r="N50" s="11">
        <f t="shared" si="8"/>
        <v>-89.916220957448644</v>
      </c>
      <c r="O50" s="35"/>
    </row>
    <row r="51" spans="6:15">
      <c r="F51" s="38">
        <f t="shared" si="2"/>
        <v>612.79999999999893</v>
      </c>
      <c r="G51" s="12">
        <f t="shared" si="0"/>
        <v>770.04447999999877</v>
      </c>
      <c r="H51" s="7">
        <f t="shared" si="1"/>
        <v>2473.5738703846141</v>
      </c>
      <c r="I51" s="34">
        <f t="shared" si="3"/>
        <v>9.2226613965744396E-4</v>
      </c>
      <c r="J51" s="9">
        <f t="shared" si="4"/>
        <v>-0.90903839736634584</v>
      </c>
      <c r="K51" s="10">
        <f t="shared" si="5"/>
        <v>0.28299134639999957</v>
      </c>
      <c r="L51" s="10">
        <f t="shared" si="6"/>
        <v>0.62604773028778826</v>
      </c>
      <c r="M51" s="10">
        <f t="shared" si="7"/>
        <v>11.181256094934113</v>
      </c>
      <c r="N51" s="11">
        <f t="shared" si="8"/>
        <v>-89.915594332593841</v>
      </c>
      <c r="O51" s="35"/>
    </row>
    <row r="52" spans="6:15">
      <c r="F52" s="38">
        <f t="shared" si="2"/>
        <v>615.19999999999891</v>
      </c>
      <c r="G52" s="12">
        <f t="shared" si="0"/>
        <v>773.0603199999988</v>
      </c>
      <c r="H52" s="7">
        <f t="shared" si="1"/>
        <v>2463.9240373402013</v>
      </c>
      <c r="I52" s="34">
        <f t="shared" si="3"/>
        <v>9.2226613965744396E-4</v>
      </c>
      <c r="J52" s="9">
        <f t="shared" si="4"/>
        <v>-0.90549208372252388</v>
      </c>
      <c r="K52" s="10">
        <f t="shared" si="5"/>
        <v>0.28409966759999955</v>
      </c>
      <c r="L52" s="10">
        <f t="shared" si="6"/>
        <v>0.62139310053252184</v>
      </c>
      <c r="M52" s="10">
        <f t="shared" si="7"/>
        <v>11.26501081843544</v>
      </c>
      <c r="N52" s="11">
        <f t="shared" si="8"/>
        <v>-89.914962079969712</v>
      </c>
      <c r="O52" s="35"/>
    </row>
    <row r="53" spans="6:15">
      <c r="F53" s="38">
        <f t="shared" si="2"/>
        <v>617.59999999999889</v>
      </c>
      <c r="G53" s="12">
        <f t="shared" si="0"/>
        <v>776.07615999999859</v>
      </c>
      <c r="H53" s="7">
        <f t="shared" si="1"/>
        <v>2454.3492029982058</v>
      </c>
      <c r="I53" s="34">
        <f t="shared" si="3"/>
        <v>9.2226613965744396E-4</v>
      </c>
      <c r="J53" s="9">
        <f t="shared" si="4"/>
        <v>-0.90197333210184072</v>
      </c>
      <c r="K53" s="10">
        <f t="shared" si="5"/>
        <v>0.28520798879999953</v>
      </c>
      <c r="L53" s="10">
        <f t="shared" si="6"/>
        <v>0.61676603284638687</v>
      </c>
      <c r="M53" s="10">
        <f t="shared" si="7"/>
        <v>11.34952255346305</v>
      </c>
      <c r="N53" s="11">
        <f t="shared" si="8"/>
        <v>-89.914324112761577</v>
      </c>
      <c r="O53" s="35"/>
    </row>
    <row r="54" spans="6:15">
      <c r="F54" s="38">
        <f t="shared" si="2"/>
        <v>619.99999999999886</v>
      </c>
      <c r="G54" s="12">
        <f t="shared" si="0"/>
        <v>779.09199999999862</v>
      </c>
      <c r="H54" s="7">
        <f t="shared" si="1"/>
        <v>2444.8484964059548</v>
      </c>
      <c r="I54" s="34">
        <f t="shared" si="3"/>
        <v>9.2226613965744396E-4</v>
      </c>
      <c r="J54" s="9">
        <f t="shared" si="4"/>
        <v>-0.89848182242918839</v>
      </c>
      <c r="K54" s="10">
        <f t="shared" si="5"/>
        <v>0.28631630999999946</v>
      </c>
      <c r="L54" s="10">
        <f t="shared" si="6"/>
        <v>0.61216620715498815</v>
      </c>
      <c r="M54" s="10">
        <f t="shared" si="7"/>
        <v>11.434803029282113</v>
      </c>
      <c r="N54" s="11">
        <f t="shared" si="8"/>
        <v>-89.913680342426503</v>
      </c>
      <c r="O54" s="35"/>
    </row>
    <row r="55" spans="6:15">
      <c r="F55" s="38">
        <f t="shared" si="2"/>
        <v>622.39999999999884</v>
      </c>
      <c r="G55" s="12">
        <f t="shared" si="0"/>
        <v>782.10783999999853</v>
      </c>
      <c r="H55" s="7">
        <f t="shared" si="1"/>
        <v>2435.4210600444926</v>
      </c>
      <c r="I55" s="34">
        <f t="shared" si="3"/>
        <v>9.2226613965744396E-4</v>
      </c>
      <c r="J55" s="9">
        <f t="shared" si="4"/>
        <v>-0.89501723956635104</v>
      </c>
      <c r="K55" s="10">
        <f t="shared" si="5"/>
        <v>0.28742463119999945</v>
      </c>
      <c r="L55" s="10">
        <f t="shared" si="6"/>
        <v>0.60759330832083647</v>
      </c>
      <c r="M55" s="10">
        <f t="shared" si="7"/>
        <v>11.520864209886405</v>
      </c>
      <c r="N55" s="11">
        <f t="shared" si="8"/>
        <v>-89.913030678649591</v>
      </c>
      <c r="O55" s="35"/>
    </row>
    <row r="56" spans="6:15">
      <c r="F56" s="38">
        <f t="shared" si="2"/>
        <v>624.79999999999882</v>
      </c>
      <c r="G56" s="12">
        <f t="shared" si="0"/>
        <v>785.12367999999867</v>
      </c>
      <c r="H56" s="7">
        <f t="shared" si="1"/>
        <v>2426.0660495705702</v>
      </c>
      <c r="I56" s="34">
        <f t="shared" si="3"/>
        <v>9.2226613965744396E-4</v>
      </c>
      <c r="J56" s="9">
        <f t="shared" si="4"/>
        <v>-0.89157927321718433</v>
      </c>
      <c r="K56" s="10">
        <f t="shared" si="5"/>
        <v>0.28853295239999943</v>
      </c>
      <c r="L56" s="10">
        <f t="shared" si="6"/>
        <v>0.60304702604852922</v>
      </c>
      <c r="M56" s="10">
        <f t="shared" si="7"/>
        <v>11.607718299960053</v>
      </c>
      <c r="N56" s="11">
        <f t="shared" si="8"/>
        <v>-89.912375029299014</v>
      </c>
      <c r="O56" s="35"/>
    </row>
    <row r="57" spans="6:15">
      <c r="F57" s="38">
        <f t="shared" si="2"/>
        <v>627.19999999999879</v>
      </c>
      <c r="G57" s="12">
        <f t="shared" si="0"/>
        <v>788.1395199999987</v>
      </c>
      <c r="H57" s="7">
        <f t="shared" si="1"/>
        <v>2416.78263356456</v>
      </c>
      <c r="I57" s="34">
        <f t="shared" si="3"/>
        <v>9.2226613965744396E-4</v>
      </c>
      <c r="J57" s="9">
        <f t="shared" si="4"/>
        <v>-0.88816761783497566</v>
      </c>
      <c r="K57" s="10">
        <f t="shared" si="5"/>
        <v>0.28964127359999947</v>
      </c>
      <c r="L57" s="10">
        <f t="shared" si="6"/>
        <v>0.5985270547921101</v>
      </c>
      <c r="M57" s="10">
        <f t="shared" si="7"/>
        <v>11.695377751021383</v>
      </c>
      <c r="N57" s="11">
        <f t="shared" si="8"/>
        <v>-89.911713300379603</v>
      </c>
      <c r="O57" s="35"/>
    </row>
    <row r="58" spans="6:15">
      <c r="F58" s="38">
        <f t="shared" si="2"/>
        <v>629.59999999999877</v>
      </c>
      <c r="G58" s="12">
        <f t="shared" si="0"/>
        <v>791.1553599999985</v>
      </c>
      <c r="H58" s="7">
        <f t="shared" si="1"/>
        <v>2407.5699932841362</v>
      </c>
      <c r="I58" s="34">
        <f t="shared" si="3"/>
        <v>9.2226613965744396E-4</v>
      </c>
      <c r="J58" s="9">
        <f t="shared" si="4"/>
        <v>-0.88478197253192004</v>
      </c>
      <c r="K58" s="10">
        <f t="shared" si="5"/>
        <v>0.29074959479999946</v>
      </c>
      <c r="L58" s="10">
        <f t="shared" si="6"/>
        <v>0.59403309366454615</v>
      </c>
      <c r="M58" s="10">
        <f t="shared" si="7"/>
        <v>11.783855267755401</v>
      </c>
      <c r="N58" s="11">
        <f t="shared" si="8"/>
        <v>-89.91104539598507</v>
      </c>
      <c r="O58" s="35"/>
    </row>
    <row r="59" spans="6:15">
      <c r="F59" s="38">
        <f t="shared" si="2"/>
        <v>631.99999999999875</v>
      </c>
      <c r="G59" s="12">
        <f t="shared" si="0"/>
        <v>794.17119999999841</v>
      </c>
      <c r="H59" s="7">
        <f t="shared" si="1"/>
        <v>2398.427322423564</v>
      </c>
      <c r="I59" s="34">
        <f t="shared" si="3"/>
        <v>9.2226613965744396E-4</v>
      </c>
      <c r="J59" s="9">
        <f t="shared" si="4"/>
        <v>-0.88142204099065968</v>
      </c>
      <c r="K59" s="10">
        <f t="shared" si="5"/>
        <v>0.29185791599999938</v>
      </c>
      <c r="L59" s="10">
        <f t="shared" si="6"/>
        <v>0.58956484634926731</v>
      </c>
      <c r="M59" s="10">
        <f t="shared" si="7"/>
        <v>11.873163814541771</v>
      </c>
      <c r="N59" s="11">
        <f t="shared" si="8"/>
        <v>-89.910371218248684</v>
      </c>
      <c r="O59" s="35"/>
    </row>
    <row r="60" spans="6:15">
      <c r="F60" s="38">
        <f t="shared" si="2"/>
        <v>634.39999999999873</v>
      </c>
      <c r="G60" s="12">
        <f t="shared" si="0"/>
        <v>797.18703999999855</v>
      </c>
      <c r="H60" s="7">
        <f t="shared" si="1"/>
        <v>2389.3538268784555</v>
      </c>
      <c r="I60" s="34">
        <f t="shared" si="3"/>
        <v>9.2226613965744396E-4</v>
      </c>
      <c r="J60" s="9">
        <f t="shared" si="4"/>
        <v>-0.87808753137783235</v>
      </c>
      <c r="K60" s="10">
        <f t="shared" si="5"/>
        <v>0.29296623719999942</v>
      </c>
      <c r="L60" s="10">
        <f t="shared" si="6"/>
        <v>0.58512202101371513</v>
      </c>
      <c r="M60" s="10">
        <f t="shared" si="7"/>
        <v>11.963316622185241</v>
      </c>
      <c r="N60" s="11">
        <f t="shared" si="8"/>
        <v>-89.909690667292494</v>
      </c>
      <c r="O60" s="35"/>
    </row>
    <row r="61" spans="6:15">
      <c r="F61" s="38">
        <f t="shared" si="2"/>
        <v>636.7999999999987</v>
      </c>
      <c r="G61" s="12">
        <f t="shared" si="0"/>
        <v>800.20287999999846</v>
      </c>
      <c r="H61" s="7">
        <f t="shared" si="1"/>
        <v>2380.3487245158485</v>
      </c>
      <c r="I61" s="34">
        <f t="shared" si="3"/>
        <v>9.2226613965744396E-4</v>
      </c>
      <c r="J61" s="9">
        <f t="shared" si="4"/>
        <v>-0.87477815625957422</v>
      </c>
      <c r="K61" s="10">
        <f t="shared" si="5"/>
        <v>0.29407455839999941</v>
      </c>
      <c r="L61" s="10">
        <f t="shared" si="6"/>
        <v>0.58070433022484613</v>
      </c>
      <c r="M61" s="10">
        <f t="shared" si="7"/>
        <v>12.054327194855997</v>
      </c>
      <c r="N61" s="11">
        <f t="shared" si="8"/>
        <v>-89.909003641174976</v>
      </c>
      <c r="O61" s="35"/>
    </row>
    <row r="62" spans="6:15">
      <c r="F62" s="38">
        <f t="shared" si="2"/>
        <v>639.19999999999868</v>
      </c>
      <c r="G62" s="12">
        <f t="shared" si="0"/>
        <v>803.21871999999848</v>
      </c>
      <c r="H62" s="7">
        <f t="shared" si="1"/>
        <v>2371.411244949456</v>
      </c>
      <c r="I62" s="34">
        <f t="shared" si="3"/>
        <v>9.2226613965744396E-4</v>
      </c>
      <c r="J62" s="9">
        <f t="shared" si="4"/>
        <v>-0.87149363251892498</v>
      </c>
      <c r="K62" s="10">
        <f t="shared" si="5"/>
        <v>0.29518287959999945</v>
      </c>
      <c r="L62" s="10">
        <f t="shared" si="6"/>
        <v>0.57631149086653755</v>
      </c>
      <c r="M62" s="10">
        <f t="shared" si="7"/>
        <v>12.14620931724761</v>
      </c>
      <c r="N62" s="11">
        <f t="shared" si="8"/>
        <v>-89.908310035836919</v>
      </c>
      <c r="O62" s="35"/>
    </row>
    <row r="63" spans="6:15">
      <c r="F63" s="38">
        <f t="shared" si="2"/>
        <v>641.59999999999866</v>
      </c>
      <c r="G63" s="12">
        <f t="shared" si="0"/>
        <v>806.23455999999828</v>
      </c>
      <c r="H63" s="7">
        <f t="shared" si="1"/>
        <v>2362.5406293199699</v>
      </c>
      <c r="I63" s="34">
        <f t="shared" si="3"/>
        <v>9.2226613965744396E-4</v>
      </c>
      <c r="J63" s="9">
        <f t="shared" si="4"/>
        <v>-0.86823368127508882</v>
      </c>
      <c r="K63" s="10">
        <f t="shared" si="5"/>
        <v>0.29629120079999932</v>
      </c>
      <c r="L63" s="10">
        <f t="shared" si="6"/>
        <v>0.57194322405884868</v>
      </c>
      <c r="M63" s="10">
        <f t="shared" si="7"/>
        <v>12.238977061960528</v>
      </c>
      <c r="N63" s="11">
        <f t="shared" si="8"/>
        <v>-89.907609745045733</v>
      </c>
      <c r="O63" s="35"/>
    </row>
    <row r="64" spans="6:15">
      <c r="F64" s="38">
        <f t="shared" si="2"/>
        <v>643.99999999999864</v>
      </c>
      <c r="G64" s="12">
        <f t="shared" si="0"/>
        <v>809.25039999999831</v>
      </c>
      <c r="H64" s="7">
        <f t="shared" si="1"/>
        <v>2353.7361300802677</v>
      </c>
      <c r="I64" s="34">
        <f t="shared" si="3"/>
        <v>9.2226613965744396E-4</v>
      </c>
      <c r="J64" s="9">
        <f t="shared" si="4"/>
        <v>-0.86499802780449841</v>
      </c>
      <c r="K64" s="10">
        <f t="shared" si="5"/>
        <v>0.29739952199999942</v>
      </c>
      <c r="L64" s="10">
        <f t="shared" si="6"/>
        <v>0.56759925507908504</v>
      </c>
      <c r="M64" s="10">
        <f t="shared" si="7"/>
        <v>12.332644797119531</v>
      </c>
      <c r="N64" s="11">
        <f t="shared" si="8"/>
        <v>-89.906902660337963</v>
      </c>
      <c r="O64" s="35"/>
    </row>
    <row r="65" spans="6:15">
      <c r="F65" s="38">
        <f t="shared" si="2"/>
        <v>646.39999999999861</v>
      </c>
      <c r="G65" s="12">
        <f t="shared" si="0"/>
        <v>812.26623999999833</v>
      </c>
      <c r="H65" s="7">
        <f t="shared" si="1"/>
        <v>2344.9970107854156</v>
      </c>
      <c r="I65" s="34">
        <f t="shared" si="3"/>
        <v>9.2226613965744396E-4</v>
      </c>
      <c r="J65" s="9">
        <f t="shared" si="4"/>
        <v>-0.86178640146364005</v>
      </c>
      <c r="K65" s="10">
        <f t="shared" si="5"/>
        <v>0.29850784319999935</v>
      </c>
      <c r="L65" s="10">
        <f t="shared" si="6"/>
        <v>0.56327931328462433</v>
      </c>
      <c r="M65" s="10">
        <f t="shared" si="7"/>
        <v>12.427227194233758</v>
      </c>
      <c r="N65" s="11">
        <f t="shared" si="8"/>
        <v>-89.906188670959892</v>
      </c>
      <c r="O65" s="35"/>
    </row>
    <row r="66" spans="6:15">
      <c r="F66" s="38">
        <f t="shared" si="2"/>
        <v>648.79999999999859</v>
      </c>
      <c r="G66" s="12">
        <f t="shared" si="0"/>
        <v>815.28207999999836</v>
      </c>
      <c r="H66" s="7">
        <f t="shared" si="1"/>
        <v>2336.3225458873189</v>
      </c>
      <c r="I66" s="34">
        <f t="shared" si="3"/>
        <v>9.2226613965744396E-4</v>
      </c>
      <c r="J66" s="9">
        <f t="shared" si="4"/>
        <v>-0.85859853561358956</v>
      </c>
      <c r="K66" s="10">
        <f t="shared" si="5"/>
        <v>0.29961616439999939</v>
      </c>
      <c r="L66" s="10">
        <f t="shared" si="6"/>
        <v>0.55898313203745276</v>
      </c>
      <c r="M66" s="10">
        <f t="shared" si="7"/>
        <v>12.522739236308457</v>
      </c>
      <c r="N66" s="11">
        <f t="shared" si="8"/>
        <v>-89.905467663806348</v>
      </c>
      <c r="O66" s="35"/>
    </row>
    <row r="67" spans="6:15">
      <c r="F67" s="38">
        <f t="shared" si="2"/>
        <v>651.19999999999857</v>
      </c>
      <c r="G67" s="12">
        <f t="shared" si="0"/>
        <v>818.29791999999827</v>
      </c>
      <c r="H67" s="7">
        <f t="shared" si="1"/>
        <v>2327.7120205339256</v>
      </c>
      <c r="I67" s="34">
        <f t="shared" si="3"/>
        <v>9.2226613965744396E-4</v>
      </c>
      <c r="J67" s="9">
        <f t="shared" si="4"/>
        <v>-0.85543416754621771</v>
      </c>
      <c r="K67" s="10">
        <f t="shared" si="5"/>
        <v>0.30072448559999937</v>
      </c>
      <c r="L67" s="10">
        <f t="shared" si="6"/>
        <v>0.55471044863037056</v>
      </c>
      <c r="M67" s="10">
        <f t="shared" si="7"/>
        <v>12.619196226217881</v>
      </c>
      <c r="N67" s="11">
        <f t="shared" si="8"/>
        <v>-89.90473952335752</v>
      </c>
      <c r="O67" s="35"/>
    </row>
    <row r="68" spans="6:15">
      <c r="F68" s="38">
        <f t="shared" si="2"/>
        <v>653.59999999999854</v>
      </c>
      <c r="G68" s="12">
        <f t="shared" ref="G68:G131" si="9">6.283*($F68*1000)*($C$5/1000000)</f>
        <v>821.3137599999983</v>
      </c>
      <c r="H68" s="7">
        <f t="shared" ref="H68:H131" si="10">1/(6.283*($F68*1000)*($C$6/1000000000000))</f>
        <v>2319.1647303728464</v>
      </c>
      <c r="I68" s="34">
        <f t="shared" si="3"/>
        <v>9.2226613965744396E-4</v>
      </c>
      <c r="J68" s="9">
        <f t="shared" si="4"/>
        <v>-0.85229303841202109</v>
      </c>
      <c r="K68" s="10">
        <f t="shared" si="5"/>
        <v>0.30183280679999935</v>
      </c>
      <c r="L68" s="10">
        <f t="shared" si="6"/>
        <v>0.55046100421482447</v>
      </c>
      <c r="M68" s="10">
        <f t="shared" si="7"/>
        <v>12.716613795349179</v>
      </c>
      <c r="N68" s="11">
        <f t="shared" si="8"/>
        <v>-89.904004131613661</v>
      </c>
      <c r="O68" s="35"/>
    </row>
    <row r="69" spans="6:15">
      <c r="F69" s="38">
        <f t="shared" ref="F69:F132" si="11">F68+F$2</f>
        <v>655.99999999999852</v>
      </c>
      <c r="G69" s="12">
        <f t="shared" si="9"/>
        <v>824.32959999999821</v>
      </c>
      <c r="H69" s="7">
        <f t="shared" si="10"/>
        <v>2310.6799813592875</v>
      </c>
      <c r="I69" s="34">
        <f t="shared" ref="I69:I132" si="12">1000*$C$7/($C$4*1000)</f>
        <v>9.2226613965744396E-4</v>
      </c>
      <c r="J69" s="9">
        <f t="shared" ref="J69:J132" si="13">1000*$C$7/-G69</f>
        <v>-0.8491748931495382</v>
      </c>
      <c r="K69" s="10">
        <f t="shared" ref="K69:K132" si="14">1000*$C$7/H69</f>
        <v>0.30294112799999934</v>
      </c>
      <c r="L69" s="10">
        <f t="shared" ref="L69:L132" si="15">SQRT(I69^2+(J69+K69)^2)</f>
        <v>0.54623454373032276</v>
      </c>
      <c r="M69" s="10">
        <f t="shared" ref="M69:M132" si="16">1000*$C$7/(L69*100)</f>
        <v>12.815007912527619</v>
      </c>
      <c r="N69" s="11">
        <f t="shared" ref="N69:N132" si="17">DEGREES(ATAN((J69+K69)/I69))</f>
        <v>-89.903261368027714</v>
      </c>
      <c r="O69" s="35"/>
    </row>
    <row r="70" spans="6:15">
      <c r="F70" s="38">
        <f t="shared" si="11"/>
        <v>658.3999999999985</v>
      </c>
      <c r="G70" s="12">
        <f t="shared" si="9"/>
        <v>827.34543999999823</v>
      </c>
      <c r="H70" s="7">
        <f t="shared" si="10"/>
        <v>2302.2570895681843</v>
      </c>
      <c r="I70" s="34">
        <f t="shared" si="12"/>
        <v>9.2226613965744396E-4</v>
      </c>
      <c r="J70" s="9">
        <f t="shared" si="13"/>
        <v>-0.84607948041630776</v>
      </c>
      <c r="K70" s="10">
        <f t="shared" si="14"/>
        <v>0.30404944919999938</v>
      </c>
      <c r="L70" s="10">
        <f t="shared" si="15"/>
        <v>0.5420308158353957</v>
      </c>
      <c r="M70" s="10">
        <f t="shared" si="16"/>
        <v>12.914394893233828</v>
      </c>
      <c r="N70" s="11">
        <f t="shared" si="17"/>
        <v>-89.902511109435792</v>
      </c>
      <c r="O70" s="35"/>
    </row>
    <row r="71" spans="6:15">
      <c r="F71" s="38">
        <f t="shared" si="11"/>
        <v>660.79999999999848</v>
      </c>
      <c r="G71" s="12">
        <f t="shared" si="9"/>
        <v>830.36127999999815</v>
      </c>
      <c r="H71" s="7">
        <f t="shared" si="10"/>
        <v>2293.8953810104308</v>
      </c>
      <c r="I71" s="34">
        <f t="shared" si="12"/>
        <v>9.2226613965744396E-4</v>
      </c>
      <c r="J71" s="9">
        <f t="shared" si="13"/>
        <v>-0.84300655252133327</v>
      </c>
      <c r="K71" s="10">
        <f t="shared" si="14"/>
        <v>0.30515777039999931</v>
      </c>
      <c r="L71" s="10">
        <f t="shared" si="15"/>
        <v>0.53784957284005963</v>
      </c>
      <c r="M71" s="10">
        <f t="shared" si="16"/>
        <v>13.014791409124333</v>
      </c>
      <c r="N71" s="11">
        <f t="shared" si="17"/>
        <v>-89.901753229985189</v>
      </c>
      <c r="O71" s="35"/>
    </row>
    <row r="72" spans="6:15">
      <c r="F72" s="38">
        <f t="shared" si="11"/>
        <v>663.19999999999845</v>
      </c>
      <c r="G72" s="12">
        <f t="shared" si="9"/>
        <v>833.37711999999817</v>
      </c>
      <c r="H72" s="7">
        <f t="shared" si="10"/>
        <v>2285.5941914530954</v>
      </c>
      <c r="I72" s="34">
        <f t="shared" si="12"/>
        <v>9.2226613965744396E-4</v>
      </c>
      <c r="J72" s="9">
        <f t="shared" si="13"/>
        <v>-0.83995586535901245</v>
      </c>
      <c r="K72" s="10">
        <f t="shared" si="14"/>
        <v>0.30626609159999929</v>
      </c>
      <c r="L72" s="10">
        <f t="shared" si="15"/>
        <v>0.53369057063974723</v>
      </c>
      <c r="M72" s="10">
        <f t="shared" si="16"/>
        <v>13.116214497867066</v>
      </c>
      <c r="N72" s="11">
        <f t="shared" si="17"/>
        <v>-89.900987601060265</v>
      </c>
      <c r="O72" s="35"/>
    </row>
    <row r="73" spans="6:15">
      <c r="F73" s="38">
        <f t="shared" si="11"/>
        <v>665.59999999999843</v>
      </c>
      <c r="G73" s="12">
        <f t="shared" si="9"/>
        <v>836.39295999999808</v>
      </c>
      <c r="H73" s="7">
        <f t="shared" si="10"/>
        <v>2277.3528662435288</v>
      </c>
      <c r="I73" s="34">
        <f t="shared" si="12"/>
        <v>9.2226613965744396E-4</v>
      </c>
      <c r="J73" s="9">
        <f t="shared" si="13"/>
        <v>-0.83692717834449681</v>
      </c>
      <c r="K73" s="10">
        <f t="shared" si="14"/>
        <v>0.30737441279999927</v>
      </c>
      <c r="L73" s="10">
        <f t="shared" si="15"/>
        <v>0.52955356865066816</v>
      </c>
      <c r="M73" s="10">
        <f t="shared" si="16"/>
        <v>13.218681573304071</v>
      </c>
      <c r="N73" s="11">
        <f t="shared" si="17"/>
        <v>-89.900214091205669</v>
      </c>
      <c r="O73" s="35"/>
    </row>
    <row r="74" spans="6:15">
      <c r="F74" s="38">
        <f t="shared" si="11"/>
        <v>667.99999999999841</v>
      </c>
      <c r="G74" s="12">
        <f t="shared" si="9"/>
        <v>839.408799999998</v>
      </c>
      <c r="H74" s="7">
        <f t="shared" si="10"/>
        <v>2269.170760137265</v>
      </c>
      <c r="I74" s="34">
        <f t="shared" si="12"/>
        <v>9.2226613965744396E-4</v>
      </c>
      <c r="J74" s="9">
        <f t="shared" si="13"/>
        <v>-0.83392025435044481</v>
      </c>
      <c r="K74" s="10">
        <f t="shared" si="14"/>
        <v>0.30848273399999926</v>
      </c>
      <c r="L74" s="10">
        <f t="shared" si="15"/>
        <v>0.52543832974656235</v>
      </c>
      <c r="M74" s="10">
        <f t="shared" si="16"/>
        <v>13.322210435954206</v>
      </c>
      <c r="N74" s="11">
        <f t="shared" si="17"/>
        <v>-89.899432566047011</v>
      </c>
      <c r="O74" s="35"/>
    </row>
    <row r="75" spans="6:15">
      <c r="F75" s="38">
        <f t="shared" si="11"/>
        <v>670.39999999999839</v>
      </c>
      <c r="G75" s="12">
        <f t="shared" si="9"/>
        <v>842.42463999999802</v>
      </c>
      <c r="H75" s="7">
        <f t="shared" si="10"/>
        <v>2261.0472371296137</v>
      </c>
      <c r="I75" s="34">
        <f t="shared" si="12"/>
        <v>9.2226613965744396E-4</v>
      </c>
      <c r="J75" s="9">
        <f t="shared" si="13"/>
        <v>-0.83093485964513292</v>
      </c>
      <c r="K75" s="10">
        <f t="shared" si="14"/>
        <v>0.30959105519999924</v>
      </c>
      <c r="L75" s="10">
        <f t="shared" si="15"/>
        <v>0.52134462019681205</v>
      </c>
      <c r="M75" s="10">
        <f t="shared" si="16"/>
        <v>13.426819283869163</v>
      </c>
      <c r="N75" s="11">
        <f t="shared" si="17"/>
        <v>-89.898642888208968</v>
      </c>
      <c r="O75" s="35"/>
    </row>
    <row r="76" spans="6:15">
      <c r="F76" s="38">
        <f t="shared" si="11"/>
        <v>672.79999999999836</v>
      </c>
      <c r="G76" s="12">
        <f t="shared" si="9"/>
        <v>845.44047999999805</v>
      </c>
      <c r="H76" s="7">
        <f t="shared" si="10"/>
        <v>2252.9816702908633</v>
      </c>
      <c r="I76" s="34">
        <f t="shared" si="12"/>
        <v>9.2226613965744396E-4</v>
      </c>
      <c r="J76" s="9">
        <f t="shared" si="13"/>
        <v>-0.82797076383189228</v>
      </c>
      <c r="K76" s="10">
        <f t="shared" si="14"/>
        <v>0.31069937639999928</v>
      </c>
      <c r="L76" s="10">
        <f t="shared" si="15"/>
        <v>0.5172722096058785</v>
      </c>
      <c r="M76" s="10">
        <f t="shared" si="16"/>
        <v>13.532526723856787</v>
      </c>
      <c r="N76" s="11">
        <f t="shared" si="17"/>
        <v>-89.897844917230572</v>
      </c>
      <c r="O76" s="35"/>
    </row>
    <row r="77" spans="6:15">
      <c r="F77" s="38">
        <f t="shared" si="11"/>
        <v>675.19999999999834</v>
      </c>
      <c r="G77" s="12">
        <f t="shared" si="9"/>
        <v>848.45631999999807</v>
      </c>
      <c r="H77" s="7">
        <f t="shared" si="10"/>
        <v>2244.9734416049951</v>
      </c>
      <c r="I77" s="34">
        <f t="shared" si="12"/>
        <v>9.2226613965744396E-4</v>
      </c>
      <c r="J77" s="9">
        <f t="shared" si="13"/>
        <v>-0.82502773978983568</v>
      </c>
      <c r="K77" s="10">
        <f t="shared" si="14"/>
        <v>0.31180769759999932</v>
      </c>
      <c r="L77" s="10">
        <f t="shared" si="15"/>
        <v>0.51322087085403079</v>
      </c>
      <c r="M77" s="10">
        <f t="shared" si="16"/>
        <v>13.639351783086244</v>
      </c>
      <c r="N77" s="11">
        <f t="shared" si="17"/>
        <v>-89.897038509477539</v>
      </c>
      <c r="O77" s="35"/>
    </row>
    <row r="78" spans="6:15">
      <c r="F78" s="38">
        <f t="shared" si="11"/>
        <v>677.59999999999832</v>
      </c>
      <c r="G78" s="12">
        <f t="shared" si="9"/>
        <v>851.47215999999798</v>
      </c>
      <c r="H78" s="7">
        <f t="shared" si="10"/>
        <v>2237.0219418118254</v>
      </c>
      <c r="I78" s="34">
        <f t="shared" si="12"/>
        <v>9.2226613965744396E-4</v>
      </c>
      <c r="J78" s="9">
        <f t="shared" si="13"/>
        <v>-0.82210556361584586</v>
      </c>
      <c r="K78" s="10">
        <f t="shared" si="14"/>
        <v>0.31291601879999925</v>
      </c>
      <c r="L78" s="10">
        <f t="shared" si="15"/>
        <v>0.50919038003933392</v>
      </c>
      <c r="M78" s="10">
        <f t="shared" si="16"/>
        <v>13.747313921090308</v>
      </c>
      <c r="N78" s="11">
        <f t="shared" si="17"/>
        <v>-89.896223518051727</v>
      </c>
      <c r="O78" s="35"/>
    </row>
    <row r="79" spans="6:15">
      <c r="F79" s="38">
        <f t="shared" si="11"/>
        <v>679.99999999999829</v>
      </c>
      <c r="G79" s="12">
        <f t="shared" si="9"/>
        <v>854.48799999999778</v>
      </c>
      <c r="H79" s="7">
        <f t="shared" si="10"/>
        <v>2229.1265702524902</v>
      </c>
      <c r="I79" s="34">
        <f t="shared" si="12"/>
        <v>9.2226613965744396E-4</v>
      </c>
      <c r="J79" s="9">
        <f t="shared" si="13"/>
        <v>-0.81920401456779013</v>
      </c>
      <c r="K79" s="10">
        <f t="shared" si="14"/>
        <v>0.31402433999999918</v>
      </c>
      <c r="L79" s="10">
        <f t="shared" si="15"/>
        <v>0.5051805164208647</v>
      </c>
      <c r="M79" s="10">
        <f t="shared" si="16"/>
        <v>13.856433042180742</v>
      </c>
      <c r="N79" s="11">
        <f t="shared" si="17"/>
        <v>-89.89539979269739</v>
      </c>
      <c r="O79" s="35"/>
    </row>
    <row r="80" spans="6:15">
      <c r="F80" s="38">
        <f t="shared" si="11"/>
        <v>682.39999999999827</v>
      </c>
      <c r="G80" s="12">
        <f t="shared" si="9"/>
        <v>857.50383999999781</v>
      </c>
      <c r="H80" s="7">
        <f t="shared" si="10"/>
        <v>2221.2867347181905</v>
      </c>
      <c r="I80" s="34">
        <f t="shared" si="12"/>
        <v>9.2226613965744396E-4</v>
      </c>
      <c r="J80" s="9">
        <f t="shared" si="13"/>
        <v>-0.81632287500893497</v>
      </c>
      <c r="K80" s="10">
        <f t="shared" si="14"/>
        <v>0.31513266119999916</v>
      </c>
      <c r="L80" s="10">
        <f t="shared" si="15"/>
        <v>0.50119106236312627</v>
      </c>
      <c r="M80" s="10">
        <f t="shared" si="16"/>
        <v>13.966729508293414</v>
      </c>
      <c r="N80" s="11">
        <f t="shared" si="17"/>
        <v>-89.894567179704154</v>
      </c>
      <c r="O80" s="35"/>
    </row>
    <row r="81" spans="6:15">
      <c r="F81" s="38">
        <f t="shared" si="11"/>
        <v>684.79999999999825</v>
      </c>
      <c r="G81" s="12">
        <f t="shared" si="9"/>
        <v>860.51967999999783</v>
      </c>
      <c r="H81" s="7">
        <f t="shared" si="10"/>
        <v>2213.5018513021218</v>
      </c>
      <c r="I81" s="34">
        <f t="shared" si="12"/>
        <v>9.2226613965744396E-4</v>
      </c>
      <c r="J81" s="9">
        <f t="shared" si="13"/>
        <v>-0.81346193035352976</v>
      </c>
      <c r="K81" s="10">
        <f t="shared" si="14"/>
        <v>0.3162409823999992</v>
      </c>
      <c r="L81" s="10">
        <f t="shared" si="15"/>
        <v>0.49722180328163396</v>
      </c>
      <c r="M81" s="10">
        <f t="shared" si="16"/>
        <v>14.078224152280574</v>
      </c>
      <c r="N81" s="11">
        <f t="shared" si="17"/>
        <v>-89.893725521806772</v>
      </c>
      <c r="O81" s="35"/>
    </row>
    <row r="82" spans="6:15">
      <c r="F82" s="38">
        <f t="shared" si="11"/>
        <v>687.19999999999823</v>
      </c>
      <c r="G82" s="12">
        <f t="shared" si="9"/>
        <v>863.53551999999797</v>
      </c>
      <c r="H82" s="7">
        <f t="shared" si="10"/>
        <v>2205.7713442545009</v>
      </c>
      <c r="I82" s="34">
        <f t="shared" si="12"/>
        <v>9.2226613965744396E-4</v>
      </c>
      <c r="J82" s="9">
        <f t="shared" si="13"/>
        <v>-0.81062096901352898</v>
      </c>
      <c r="K82" s="10">
        <f t="shared" si="14"/>
        <v>0.31734930359999919</v>
      </c>
      <c r="L82" s="10">
        <f t="shared" si="15"/>
        <v>0.49327252758963741</v>
      </c>
      <c r="M82" s="10">
        <f t="shared" si="16"/>
        <v>14.19093829166872</v>
      </c>
      <c r="N82" s="11">
        <f t="shared" si="17"/>
        <v>-89.892874658081254</v>
      </c>
      <c r="O82" s="35"/>
    </row>
    <row r="83" spans="6:15">
      <c r="F83" s="38">
        <f t="shared" si="11"/>
        <v>689.5999999999982</v>
      </c>
      <c r="G83" s="12">
        <f t="shared" si="9"/>
        <v>866.551359999998</v>
      </c>
      <c r="H83" s="7">
        <f t="shared" si="10"/>
        <v>2198.094645840622</v>
      </c>
      <c r="I83" s="34">
        <f t="shared" si="12"/>
        <v>9.2226613965744396E-4</v>
      </c>
      <c r="J83" s="9">
        <f t="shared" si="13"/>
        <v>-0.80779978234642846</v>
      </c>
      <c r="K83" s="10">
        <f t="shared" si="14"/>
        <v>0.31845762479999923</v>
      </c>
      <c r="L83" s="10">
        <f t="shared" si="15"/>
        <v>0.48934302664595797</v>
      </c>
      <c r="M83" s="10">
        <f t="shared" si="16"/>
        <v>14.304893742900997</v>
      </c>
      <c r="N83" s="11">
        <f t="shared" si="17"/>
        <v>-89.892014423837225</v>
      </c>
      <c r="O83" s="35"/>
    </row>
    <row r="84" spans="6:15">
      <c r="F84" s="38">
        <f t="shared" si="11"/>
        <v>691.99999999999818</v>
      </c>
      <c r="G84" s="12">
        <f t="shared" si="9"/>
        <v>869.5671999999978</v>
      </c>
      <c r="H84" s="7">
        <f t="shared" si="10"/>
        <v>2190.4711962018687</v>
      </c>
      <c r="I84" s="34">
        <f t="shared" si="12"/>
        <v>9.2226613965744396E-4</v>
      </c>
      <c r="J84" s="9">
        <f t="shared" si="13"/>
        <v>-0.80499816460418672</v>
      </c>
      <c r="K84" s="10">
        <f t="shared" si="14"/>
        <v>0.31956594599999921</v>
      </c>
      <c r="L84" s="10">
        <f t="shared" si="15"/>
        <v>0.48543309470391077</v>
      </c>
      <c r="M84" s="10">
        <f t="shared" si="16"/>
        <v>14.420112836084321</v>
      </c>
      <c r="N84" s="11">
        <f t="shared" si="17"/>
        <v>-89.89114465050676</v>
      </c>
      <c r="O84" s="35"/>
    </row>
    <row r="85" spans="6:15">
      <c r="F85" s="38">
        <f t="shared" si="11"/>
        <v>694.39999999999816</v>
      </c>
      <c r="G85" s="12">
        <f t="shared" si="9"/>
        <v>872.58303999999782</v>
      </c>
      <c r="H85" s="7">
        <f t="shared" si="10"/>
        <v>2182.9004432196039</v>
      </c>
      <c r="I85" s="34">
        <f t="shared" si="12"/>
        <v>9.2226613965744396E-4</v>
      </c>
      <c r="J85" s="9">
        <f t="shared" si="13"/>
        <v>-0.80221591288320448</v>
      </c>
      <c r="K85" s="10">
        <f t="shared" si="14"/>
        <v>0.32067426719999925</v>
      </c>
      <c r="L85" s="10">
        <f t="shared" si="15"/>
        <v>0.4815425288612854</v>
      </c>
      <c r="M85" s="10">
        <f t="shared" si="16"/>
        <v>14.536618430262141</v>
      </c>
      <c r="N85" s="11">
        <f t="shared" si="17"/>
        <v>-89.890265165529016</v>
      </c>
      <c r="O85" s="35"/>
    </row>
    <row r="86" spans="6:15">
      <c r="F86" s="38">
        <f t="shared" si="11"/>
        <v>696.79999999999814</v>
      </c>
      <c r="G86" s="12">
        <f t="shared" si="9"/>
        <v>875.59887999999773</v>
      </c>
      <c r="H86" s="7">
        <f t="shared" si="10"/>
        <v>2175.3818423818789</v>
      </c>
      <c r="I86" s="34">
        <f t="shared" si="12"/>
        <v>9.2226613965744396E-4</v>
      </c>
      <c r="J86" s="9">
        <f t="shared" si="13"/>
        <v>-0.79945282707534049</v>
      </c>
      <c r="K86" s="10">
        <f t="shared" si="14"/>
        <v>0.32178258839999918</v>
      </c>
      <c r="L86" s="10">
        <f t="shared" si="15"/>
        <v>0.47767112901136266</v>
      </c>
      <c r="M86" s="10">
        <f t="shared" si="16"/>
        <v>14.654433929234786</v>
      </c>
      <c r="N86" s="11">
        <f t="shared" si="17"/>
        <v>-89.889375792230794</v>
      </c>
      <c r="O86" s="35"/>
    </row>
    <row r="87" spans="6:15">
      <c r="F87" s="38">
        <f t="shared" si="11"/>
        <v>699.19999999999811</v>
      </c>
      <c r="G87" s="12">
        <f t="shared" si="9"/>
        <v>878.61471999999776</v>
      </c>
      <c r="H87" s="7">
        <f t="shared" si="10"/>
        <v>2167.9148566528793</v>
      </c>
      <c r="I87" s="34">
        <f t="shared" si="12"/>
        <v>9.2226613965744396E-4</v>
      </c>
      <c r="J87" s="9">
        <f t="shared" si="13"/>
        <v>-0.79670870981993314</v>
      </c>
      <c r="K87" s="10">
        <f t="shared" si="14"/>
        <v>0.32289090959999917</v>
      </c>
      <c r="L87" s="10">
        <f t="shared" si="15"/>
        <v>0.47381869779493674</v>
      </c>
      <c r="M87" s="10">
        <f t="shared" si="16"/>
        <v>14.773583297950641</v>
      </c>
      <c r="N87" s="11">
        <f t="shared" si="17"/>
        <v>-89.888476349702827</v>
      </c>
      <c r="O87" s="35"/>
    </row>
    <row r="88" spans="6:15">
      <c r="F88" s="38">
        <f t="shared" si="11"/>
        <v>701.59999999999809</v>
      </c>
      <c r="G88" s="12">
        <f t="shared" si="9"/>
        <v>881.63055999999779</v>
      </c>
      <c r="H88" s="7">
        <f t="shared" si="10"/>
        <v>2160.498956345059</v>
      </c>
      <c r="I88" s="34">
        <f t="shared" si="12"/>
        <v>9.2226613965744396E-4</v>
      </c>
      <c r="J88" s="9">
        <f t="shared" si="13"/>
        <v>-0.793983366456809</v>
      </c>
      <c r="K88" s="10">
        <f t="shared" si="14"/>
        <v>0.32399923079999909</v>
      </c>
      <c r="L88" s="10">
        <f t="shared" si="15"/>
        <v>0.46998504055332552</v>
      </c>
      <c r="M88" s="10">
        <f t="shared" si="16"/>
        <v>14.89409107949206</v>
      </c>
      <c r="N88" s="11">
        <f t="shared" si="17"/>
        <v>-89.887566652671538</v>
      </c>
      <c r="O88" s="35"/>
    </row>
    <row r="89" spans="6:15">
      <c r="F89" s="38">
        <f t="shared" si="11"/>
        <v>703.99999999999807</v>
      </c>
      <c r="G89" s="12">
        <f t="shared" si="9"/>
        <v>884.64639999999758</v>
      </c>
      <c r="H89" s="7">
        <f t="shared" si="10"/>
        <v>2153.1336189938829</v>
      </c>
      <c r="I89" s="34">
        <f t="shared" si="12"/>
        <v>9.2226613965744396E-4</v>
      </c>
      <c r="J89" s="9">
        <f t="shared" si="13"/>
        <v>-0.79127660498025187</v>
      </c>
      <c r="K89" s="10">
        <f t="shared" si="14"/>
        <v>0.32510755199999908</v>
      </c>
      <c r="L89" s="10">
        <f t="shared" si="15"/>
        <v>0.46616996528234</v>
      </c>
      <c r="M89" s="10">
        <f t="shared" si="16"/>
        <v>15.015982412681581</v>
      </c>
      <c r="N89" s="11">
        <f t="shared" si="17"/>
        <v>-89.886646511366152</v>
      </c>
      <c r="O89" s="35"/>
    </row>
    <row r="90" spans="6:15">
      <c r="F90" s="38">
        <f t="shared" si="11"/>
        <v>706.39999999999804</v>
      </c>
      <c r="G90" s="12">
        <f t="shared" si="9"/>
        <v>887.66223999999761</v>
      </c>
      <c r="H90" s="7">
        <f t="shared" si="10"/>
        <v>2145.8183292351264</v>
      </c>
      <c r="I90" s="34">
        <f t="shared" si="12"/>
        <v>9.2226613965744396E-4</v>
      </c>
      <c r="J90" s="9">
        <f t="shared" si="13"/>
        <v>-0.78858823599390904</v>
      </c>
      <c r="K90" s="10">
        <f t="shared" si="14"/>
        <v>0.32621587319999912</v>
      </c>
      <c r="L90" s="10">
        <f t="shared" si="15"/>
        <v>0.46237328258719212</v>
      </c>
      <c r="M90" s="10">
        <f t="shared" si="16"/>
        <v>15.13928305033493</v>
      </c>
      <c r="N90" s="11">
        <f t="shared" si="17"/>
        <v>-89.885715731380884</v>
      </c>
      <c r="O90" s="35"/>
    </row>
    <row r="91" spans="6:15">
      <c r="F91" s="38">
        <f t="shared" si="11"/>
        <v>708.79999999999802</v>
      </c>
      <c r="G91" s="12">
        <f t="shared" si="9"/>
        <v>890.67807999999775</v>
      </c>
      <c r="H91" s="7">
        <f t="shared" si="10"/>
        <v>2138.5525786846688</v>
      </c>
      <c r="I91" s="34">
        <f t="shared" si="12"/>
        <v>9.2226613965744396E-4</v>
      </c>
      <c r="J91" s="9">
        <f t="shared" si="13"/>
        <v>-0.78591807266661573</v>
      </c>
      <c r="K91" s="10">
        <f t="shared" si="14"/>
        <v>0.32732419439999916</v>
      </c>
      <c r="L91" s="10">
        <f t="shared" si="15"/>
        <v>0.45859480563832022</v>
      </c>
      <c r="M91" s="10">
        <f t="shared" si="16"/>
        <v>15.264019378188699</v>
      </c>
      <c r="N91" s="11">
        <f t="shared" si="17"/>
        <v>-89.884774113532046</v>
      </c>
      <c r="O91" s="35"/>
    </row>
    <row r="92" spans="6:15">
      <c r="F92" s="38">
        <f t="shared" si="11"/>
        <v>711.199999999998</v>
      </c>
      <c r="G92" s="12">
        <f t="shared" si="9"/>
        <v>893.69391999999755</v>
      </c>
      <c r="H92" s="7">
        <f t="shared" si="10"/>
        <v>2131.3358658207167</v>
      </c>
      <c r="I92" s="34">
        <f t="shared" si="12"/>
        <v>9.2226613965744396E-4</v>
      </c>
      <c r="J92" s="9">
        <f t="shared" si="13"/>
        <v>-0.78326593068911321</v>
      </c>
      <c r="K92" s="10">
        <f t="shared" si="14"/>
        <v>0.32843251559999903</v>
      </c>
      <c r="L92" s="10">
        <f t="shared" si="15"/>
        <v>0.45483435012810847</v>
      </c>
      <c r="M92" s="10">
        <f t="shared" si="16"/>
        <v>15.390218434532008</v>
      </c>
      <c r="N92" s="11">
        <f t="shared" si="17"/>
        <v>-89.883821453709899</v>
      </c>
      <c r="O92" s="35"/>
    </row>
    <row r="93" spans="6:15">
      <c r="F93" s="38">
        <f t="shared" si="11"/>
        <v>713.59999999999798</v>
      </c>
      <c r="G93" s="12">
        <f t="shared" si="9"/>
        <v>896.70975999999757</v>
      </c>
      <c r="H93" s="7">
        <f t="shared" si="10"/>
        <v>2124.1676958684047</v>
      </c>
      <c r="I93" s="34">
        <f t="shared" si="12"/>
        <v>9.2226613965744396E-4</v>
      </c>
      <c r="J93" s="9">
        <f t="shared" si="13"/>
        <v>-0.78063162823163867</v>
      </c>
      <c r="K93" s="10">
        <f t="shared" si="14"/>
        <v>0.32954083679999907</v>
      </c>
      <c r="L93" s="10">
        <f t="shared" si="15"/>
        <v>0.45109173422847743</v>
      </c>
      <c r="M93" s="10">
        <f t="shared" si="16"/>
        <v>15.517907930572962</v>
      </c>
      <c r="N93" s="11">
        <f t="shared" si="17"/>
        <v>-89.882857542724821</v>
      </c>
      <c r="O93" s="35"/>
    </row>
    <row r="94" spans="6:15">
      <c r="F94" s="38">
        <f t="shared" si="11"/>
        <v>715.99999999999795</v>
      </c>
      <c r="G94" s="12">
        <f t="shared" si="9"/>
        <v>899.72559999999748</v>
      </c>
      <c r="H94" s="7">
        <f t="shared" si="10"/>
        <v>2117.047580686723</v>
      </c>
      <c r="I94" s="34">
        <f t="shared" si="12"/>
        <v>9.2226613965744396E-4</v>
      </c>
      <c r="J94" s="9">
        <f t="shared" si="13"/>
        <v>-0.77801498590237061</v>
      </c>
      <c r="K94" s="10">
        <f t="shared" si="14"/>
        <v>0.33064915799999905</v>
      </c>
      <c r="L94" s="10">
        <f t="shared" si="15"/>
        <v>0.4473667785493316</v>
      </c>
      <c r="M94" s="10">
        <f t="shared" si="16"/>
        <v>15.647116271572012</v>
      </c>
      <c r="N94" s="11">
        <f t="shared" si="17"/>
        <v>-89.881882166147875</v>
      </c>
      <c r="O94" s="35"/>
    </row>
    <row r="95" spans="6:15">
      <c r="F95" s="38">
        <f t="shared" si="11"/>
        <v>718.39999999999793</v>
      </c>
      <c r="G95" s="12">
        <f t="shared" si="9"/>
        <v>902.74143999999751</v>
      </c>
      <c r="H95" s="7">
        <f t="shared" si="10"/>
        <v>2109.9750386577025</v>
      </c>
      <c r="I95" s="34">
        <f t="shared" si="12"/>
        <v>9.2226613965744396E-4</v>
      </c>
      <c r="J95" s="9">
        <f t="shared" si="13"/>
        <v>-0.77541582670670561</v>
      </c>
      <c r="K95" s="10">
        <f t="shared" si="14"/>
        <v>0.33175747919999909</v>
      </c>
      <c r="L95" s="10">
        <f t="shared" si="15"/>
        <v>0.4436593060978366</v>
      </c>
      <c r="M95" s="10">
        <f t="shared" si="16"/>
        <v>15.777872578776352</v>
      </c>
      <c r="N95" s="11">
        <f t="shared" si="17"/>
        <v>-89.880895104145125</v>
      </c>
      <c r="O95" s="35"/>
    </row>
    <row r="96" spans="6:15">
      <c r="F96" s="38">
        <f t="shared" si="11"/>
        <v>720.79999999999791</v>
      </c>
      <c r="G96" s="12">
        <f t="shared" si="9"/>
        <v>905.75727999999754</v>
      </c>
      <c r="H96" s="7">
        <f t="shared" si="10"/>
        <v>2102.9495945778212</v>
      </c>
      <c r="I96" s="34">
        <f t="shared" si="12"/>
        <v>9.2226613965744396E-4</v>
      </c>
      <c r="J96" s="9">
        <f t="shared" si="13"/>
        <v>-0.77283397600734927</v>
      </c>
      <c r="K96" s="10">
        <f t="shared" si="14"/>
        <v>0.33286580039999908</v>
      </c>
      <c r="L96" s="10">
        <f t="shared" si="15"/>
        <v>0.43996914223851252</v>
      </c>
      <c r="M96" s="10">
        <f t="shared" si="16"/>
        <v>15.910206712190776</v>
      </c>
      <c r="N96" s="11">
        <f t="shared" si="17"/>
        <v>-89.879896131305813</v>
      </c>
      <c r="O96" s="35"/>
    </row>
    <row r="97" spans="6:15">
      <c r="F97" s="38">
        <f t="shared" si="11"/>
        <v>723.19999999999789</v>
      </c>
      <c r="G97" s="12">
        <f t="shared" si="9"/>
        <v>908.77311999999756</v>
      </c>
      <c r="H97" s="7">
        <f t="shared" si="10"/>
        <v>2095.9707795515674</v>
      </c>
      <c r="I97" s="34">
        <f t="shared" si="12"/>
        <v>9.2226613965744396E-4</v>
      </c>
      <c r="J97" s="9">
        <f t="shared" si="13"/>
        <v>-0.77026926148520092</v>
      </c>
      <c r="K97" s="10">
        <f t="shared" si="14"/>
        <v>0.33397412159999906</v>
      </c>
      <c r="L97" s="10">
        <f t="shared" si="15"/>
        <v>0.43629611465411905</v>
      </c>
      <c r="M97" s="10">
        <f t="shared" si="16"/>
        <v>16.044149294222724</v>
      </c>
      <c r="N97" s="11">
        <f t="shared" si="17"/>
        <v>-89.878885016463812</v>
      </c>
      <c r="O97" s="35"/>
    </row>
    <row r="98" spans="6:15">
      <c r="F98" s="38">
        <f t="shared" si="11"/>
        <v>725.59999999999786</v>
      </c>
      <c r="G98" s="12">
        <f t="shared" si="9"/>
        <v>911.78895999999736</v>
      </c>
      <c r="H98" s="7">
        <f t="shared" si="10"/>
        <v>2089.0381308871192</v>
      </c>
      <c r="I98" s="34">
        <f t="shared" si="12"/>
        <v>9.2226613965744396E-4</v>
      </c>
      <c r="J98" s="9">
        <f t="shared" si="13"/>
        <v>-0.76772151310101633</v>
      </c>
      <c r="K98" s="10">
        <f t="shared" si="14"/>
        <v>0.33508244279999905</v>
      </c>
      <c r="L98" s="10">
        <f t="shared" si="15"/>
        <v>0.43264005330732025</v>
      </c>
      <c r="M98" s="10">
        <f t="shared" si="16"/>
        <v>16.179731734240612</v>
      </c>
      <c r="N98" s="11">
        <f t="shared" si="17"/>
        <v>-89.877861522512276</v>
      </c>
      <c r="O98" s="35"/>
    </row>
    <row r="99" spans="6:15">
      <c r="F99" s="38">
        <f t="shared" si="11"/>
        <v>727.99999999999784</v>
      </c>
      <c r="G99" s="12">
        <f t="shared" si="9"/>
        <v>914.80479999999727</v>
      </c>
      <c r="H99" s="7">
        <f t="shared" si="10"/>
        <v>2082.1511919940849</v>
      </c>
      <c r="I99" s="34">
        <f t="shared" si="12"/>
        <v>9.2226613965744396E-4</v>
      </c>
      <c r="J99" s="9">
        <f t="shared" si="13"/>
        <v>-0.76519056305782618</v>
      </c>
      <c r="K99" s="10">
        <f t="shared" si="14"/>
        <v>0.33619076399999898</v>
      </c>
      <c r="L99" s="10">
        <f t="shared" si="15"/>
        <v>0.42900079040310457</v>
      </c>
      <c r="M99" s="10">
        <f t="shared" si="16"/>
        <v>16.316986254087197</v>
      </c>
      <c r="N99" s="11">
        <f t="shared" si="17"/>
        <v>-89.876825406211026</v>
      </c>
      <c r="O99" s="35"/>
    </row>
    <row r="100" spans="6:15">
      <c r="F100" s="38">
        <f t="shared" si="11"/>
        <v>730.39999999999782</v>
      </c>
      <c r="G100" s="12">
        <f t="shared" si="9"/>
        <v>917.8206399999973</v>
      </c>
      <c r="H100" s="7">
        <f t="shared" si="10"/>
        <v>2075.309512283261</v>
      </c>
      <c r="I100" s="34">
        <f t="shared" si="12"/>
        <v>9.2226613965744396E-4</v>
      </c>
      <c r="J100" s="9">
        <f t="shared" si="13"/>
        <v>-0.76267624576409843</v>
      </c>
      <c r="K100" s="10">
        <f t="shared" si="14"/>
        <v>0.33729908519999896</v>
      </c>
      <c r="L100" s="10">
        <f t="shared" si="15"/>
        <v>0.42537816035194848</v>
      </c>
      <c r="M100" s="10">
        <f t="shared" si="16"/>
        <v>16.455945914591275</v>
      </c>
      <c r="N100" s="11">
        <f t="shared" si="17"/>
        <v>-89.875776417986387</v>
      </c>
      <c r="O100" s="35"/>
    </row>
    <row r="101" spans="6:15">
      <c r="F101" s="38">
        <f t="shared" si="11"/>
        <v>732.79999999999779</v>
      </c>
      <c r="G101" s="12">
        <f t="shared" si="9"/>
        <v>920.83647999999732</v>
      </c>
      <c r="H101" s="7">
        <f t="shared" si="10"/>
        <v>2068.5126470683595</v>
      </c>
      <c r="I101" s="34">
        <f t="shared" si="12"/>
        <v>9.2226613965744396E-4</v>
      </c>
      <c r="J101" s="9">
        <f t="shared" si="13"/>
        <v>-0.76017839779762209</v>
      </c>
      <c r="K101" s="10">
        <f t="shared" si="14"/>
        <v>0.338407406399999</v>
      </c>
      <c r="L101" s="10">
        <f t="shared" si="15"/>
        <v>0.42177199973370233</v>
      </c>
      <c r="M101" s="10">
        <f t="shared" si="16"/>
        <v>16.596644643123884</v>
      </c>
      <c r="N101" s="11">
        <f t="shared" si="17"/>
        <v>-89.87471430172323</v>
      </c>
      <c r="O101" s="35"/>
    </row>
    <row r="102" spans="6:15">
      <c r="F102" s="38">
        <f t="shared" si="11"/>
        <v>735.19999999999777</v>
      </c>
      <c r="G102" s="12">
        <f t="shared" si="9"/>
        <v>923.85231999999735</v>
      </c>
      <c r="H102" s="7">
        <f t="shared" si="10"/>
        <v>2061.7601574696596</v>
      </c>
      <c r="I102" s="34">
        <f t="shared" si="12"/>
        <v>9.2226613965744396E-4</v>
      </c>
      <c r="J102" s="9">
        <f t="shared" si="13"/>
        <v>-0.75769685787009988</v>
      </c>
      <c r="K102" s="10">
        <f t="shared" si="14"/>
        <v>0.33951572759999898</v>
      </c>
      <c r="L102" s="10">
        <f t="shared" si="15"/>
        <v>0.41818214726218461</v>
      </c>
      <c r="M102" s="10">
        <f t="shared" si="16"/>
        <v>16.739117262247113</v>
      </c>
      <c r="N102" s="11">
        <f t="shared" si="17"/>
        <v>-89.873638794548583</v>
      </c>
      <c r="O102" s="35"/>
    </row>
    <row r="103" spans="6:15">
      <c r="F103" s="38">
        <f t="shared" si="11"/>
        <v>737.59999999999775</v>
      </c>
      <c r="G103" s="12">
        <f t="shared" si="9"/>
        <v>926.86815999999737</v>
      </c>
      <c r="H103" s="7">
        <f t="shared" si="10"/>
        <v>2055.0516103195414</v>
      </c>
      <c r="I103" s="34">
        <f t="shared" si="12"/>
        <v>9.2226613965744396E-4</v>
      </c>
      <c r="J103" s="9">
        <f t="shared" si="13"/>
        <v>-0.75523146679243136</v>
      </c>
      <c r="K103" s="10">
        <f t="shared" si="14"/>
        <v>0.34062404879999902</v>
      </c>
      <c r="L103" s="10">
        <f t="shared" si="15"/>
        <v>0.41460844375046663</v>
      </c>
      <c r="M103" s="10">
        <f t="shared" si="16"/>
        <v>16.883399519506582</v>
      </c>
      <c r="N103" s="11">
        <f t="shared" si="17"/>
        <v>-89.872549626606855</v>
      </c>
      <c r="O103" s="35"/>
    </row>
    <row r="104" spans="6:15">
      <c r="F104" s="38">
        <f t="shared" si="11"/>
        <v>739.99999999999773</v>
      </c>
      <c r="G104" s="12">
        <f t="shared" si="9"/>
        <v>929.88399999999729</v>
      </c>
      <c r="H104" s="7">
        <f t="shared" si="10"/>
        <v>2048.3865780698566</v>
      </c>
      <c r="I104" s="34">
        <f t="shared" si="12"/>
        <v>9.2226613965744396E-4</v>
      </c>
      <c r="J104" s="9">
        <f t="shared" si="13"/>
        <v>-0.75278206744067222</v>
      </c>
      <c r="K104" s="10">
        <f t="shared" si="14"/>
        <v>0.34173236999999895</v>
      </c>
      <c r="L104" s="10">
        <f t="shared" si="15"/>
        <v>0.41105073207683424</v>
      </c>
      <c r="M104" s="10">
        <f t="shared" si="16"/>
        <v>17.029528118421034</v>
      </c>
      <c r="N104" s="11">
        <f t="shared" si="17"/>
        <v>-89.871446520825842</v>
      </c>
      <c r="O104" s="35"/>
    </row>
    <row r="105" spans="6:15">
      <c r="F105" s="38">
        <f t="shared" si="11"/>
        <v>742.3999999999977</v>
      </c>
      <c r="G105" s="12">
        <f t="shared" si="9"/>
        <v>932.89983999999708</v>
      </c>
      <c r="H105" s="7">
        <f t="shared" si="10"/>
        <v>2041.7646387010966</v>
      </c>
      <c r="I105" s="34">
        <f t="shared" si="12"/>
        <v>9.2226613965744396E-4</v>
      </c>
      <c r="J105" s="9">
        <f t="shared" si="13"/>
        <v>-0.75034850472265291</v>
      </c>
      <c r="K105" s="10">
        <f t="shared" si="14"/>
        <v>0.34284069119999888</v>
      </c>
      <c r="L105" s="10">
        <f t="shared" si="15"/>
        <v>0.40750885715140783</v>
      </c>
      <c r="M105" s="10">
        <f t="shared" si="16"/>
        <v>17.177540750725782</v>
      </c>
      <c r="N105" s="11">
        <f t="shared" si="17"/>
        <v>-89.870329192673324</v>
      </c>
      <c r="O105" s="35"/>
    </row>
    <row r="106" spans="6:15">
      <c r="F106" s="38">
        <f t="shared" si="11"/>
        <v>744.79999999999768</v>
      </c>
      <c r="G106" s="12">
        <f t="shared" si="9"/>
        <v>935.91567999999711</v>
      </c>
      <c r="H106" s="7">
        <f t="shared" si="10"/>
        <v>2035.1853756333164</v>
      </c>
      <c r="I106" s="34">
        <f t="shared" si="12"/>
        <v>9.2226613965744396E-4</v>
      </c>
      <c r="J106" s="9">
        <f t="shared" si="13"/>
        <v>-0.7479306255452437</v>
      </c>
      <c r="K106" s="10">
        <f t="shared" si="14"/>
        <v>0.34394901239999892</v>
      </c>
      <c r="L106" s="10">
        <f t="shared" si="15"/>
        <v>0.40398266588340959</v>
      </c>
      <c r="M106" s="10">
        <f t="shared" si="16"/>
        <v>17.327476129929341</v>
      </c>
      <c r="N106" s="11">
        <f t="shared" si="17"/>
        <v>-89.869197349903715</v>
      </c>
      <c r="O106" s="35"/>
    </row>
    <row r="107" spans="6:15">
      <c r="F107" s="38">
        <f t="shared" si="11"/>
        <v>747.19999999999766</v>
      </c>
      <c r="G107" s="12">
        <f t="shared" si="9"/>
        <v>938.93151999999714</v>
      </c>
      <c r="H107" s="7">
        <f t="shared" si="10"/>
        <v>2028.6483776387768</v>
      </c>
      <c r="I107" s="34">
        <f t="shared" si="12"/>
        <v>9.2226613965744396E-4</v>
      </c>
      <c r="J107" s="9">
        <f t="shared" si="13"/>
        <v>-0.74552827878225036</v>
      </c>
      <c r="K107" s="10">
        <f t="shared" si="14"/>
        <v>0.34505733359999891</v>
      </c>
      <c r="L107" s="10">
        <f t="shared" si="15"/>
        <v>0.40047200714906178</v>
      </c>
      <c r="M107" s="10">
        <f t="shared" si="16"/>
        <v>17.479374026246219</v>
      </c>
      <c r="N107" s="11">
        <f t="shared" si="17"/>
        <v>-89.868050692294389</v>
      </c>
      <c r="O107" s="35"/>
    </row>
    <row r="108" spans="6:15">
      <c r="F108" s="38">
        <f t="shared" si="11"/>
        <v>749.59999999999764</v>
      </c>
      <c r="G108" s="12">
        <f t="shared" si="9"/>
        <v>941.94735999999716</v>
      </c>
      <c r="H108" s="7">
        <f t="shared" si="10"/>
        <v>2022.1532387562618</v>
      </c>
      <c r="I108" s="34">
        <f t="shared" si="12"/>
        <v>9.2226613965744396E-4</v>
      </c>
      <c r="J108" s="9">
        <f t="shared" si="13"/>
        <v>-0.74314131524292626</v>
      </c>
      <c r="K108" s="10">
        <f t="shared" si="14"/>
        <v>0.34616565479999895</v>
      </c>
      <c r="L108" s="10">
        <f t="shared" si="15"/>
        <v>0.39697673176010034</v>
      </c>
      <c r="M108" s="10">
        <f t="shared" si="16"/>
        <v>17.633275302972208</v>
      </c>
      <c r="N108" s="11">
        <f t="shared" si="17"/>
        <v>-89.866888911371092</v>
      </c>
      <c r="O108" s="35"/>
    </row>
    <row r="109" spans="6:15">
      <c r="F109" s="38">
        <f t="shared" si="11"/>
        <v>751.99999999999761</v>
      </c>
      <c r="G109" s="12">
        <f t="shared" si="9"/>
        <v>944.96319999999707</v>
      </c>
      <c r="H109" s="7">
        <f t="shared" si="10"/>
        <v>2015.6995582070401</v>
      </c>
      <c r="I109" s="34">
        <f t="shared" si="12"/>
        <v>9.2226613965744396E-4</v>
      </c>
      <c r="J109" s="9">
        <f t="shared" si="13"/>
        <v>-0.74076958764108713</v>
      </c>
      <c r="K109" s="10">
        <f t="shared" si="14"/>
        <v>0.34727397599999887</v>
      </c>
      <c r="L109" s="10">
        <f t="shared" si="15"/>
        <v>0.39349669243289265</v>
      </c>
      <c r="M109" s="10">
        <f t="shared" si="16"/>
        <v>17.789221954372049</v>
      </c>
      <c r="N109" s="11">
        <f t="shared" si="17"/>
        <v>-89.865711690121898</v>
      </c>
      <c r="O109" s="35"/>
    </row>
    <row r="110" spans="6:15">
      <c r="F110" s="38">
        <f t="shared" si="11"/>
        <v>754.39999999999759</v>
      </c>
      <c r="G110" s="12">
        <f t="shared" si="9"/>
        <v>947.9790399999971</v>
      </c>
      <c r="H110" s="7">
        <f t="shared" si="10"/>
        <v>2009.2869403124257</v>
      </c>
      <c r="I110" s="34">
        <f t="shared" si="12"/>
        <v>9.2226613965744396E-4</v>
      </c>
      <c r="J110" s="9">
        <f t="shared" si="13"/>
        <v>-0.73841295056481648</v>
      </c>
      <c r="K110" s="10">
        <f t="shared" si="14"/>
        <v>0.34838229719999891</v>
      </c>
      <c r="L110" s="10">
        <f t="shared" si="15"/>
        <v>0.39003174375814442</v>
      </c>
      <c r="M110" s="10">
        <f t="shared" si="16"/>
        <v>17.947257145153408</v>
      </c>
      <c r="N110" s="11">
        <f t="shared" si="17"/>
        <v>-89.864518702699229</v>
      </c>
      <c r="O110" s="35"/>
    </row>
    <row r="111" spans="6:15">
      <c r="F111" s="38">
        <f t="shared" si="11"/>
        <v>756.79999999999757</v>
      </c>
      <c r="G111" s="12">
        <f t="shared" si="9"/>
        <v>950.9948799999969</v>
      </c>
      <c r="H111" s="7">
        <f t="shared" si="10"/>
        <v>2002.9149944129153</v>
      </c>
      <c r="I111" s="34">
        <f t="shared" si="12"/>
        <v>9.2226613965744396E-4</v>
      </c>
      <c r="J111" s="9">
        <f t="shared" si="13"/>
        <v>-0.73607126044674631</v>
      </c>
      <c r="K111" s="10">
        <f t="shared" si="14"/>
        <v>0.34949061839999884</v>
      </c>
      <c r="L111" s="10">
        <f t="shared" si="15"/>
        <v>0.38658174217118407</v>
      </c>
      <c r="M111" s="10">
        <f t="shared" si="16"/>
        <v>18.107425251605125</v>
      </c>
      <c r="N111" s="11">
        <f t="shared" si="17"/>
        <v>-89.863309614109298</v>
      </c>
      <c r="O111" s="35"/>
    </row>
    <row r="112" spans="6:15">
      <c r="F112" s="38">
        <f t="shared" si="11"/>
        <v>759.19999999999754</v>
      </c>
      <c r="G112" s="12">
        <f t="shared" si="9"/>
        <v>954.01071999999704</v>
      </c>
      <c r="H112" s="7">
        <f t="shared" si="10"/>
        <v>1996.583334788849</v>
      </c>
      <c r="I112" s="34">
        <f t="shared" si="12"/>
        <v>9.2226613965744396E-4</v>
      </c>
      <c r="J112" s="9">
        <f t="shared" si="13"/>
        <v>-0.7337443755349019</v>
      </c>
      <c r="K112" s="10">
        <f t="shared" si="14"/>
        <v>0.35059893959999888</v>
      </c>
      <c r="L112" s="10">
        <f t="shared" si="15"/>
        <v>0.38314654592280906</v>
      </c>
      <c r="M112" s="10">
        <f t="shared" si="16"/>
        <v>18.269771904482369</v>
      </c>
      <c r="N112" s="11">
        <f t="shared" si="17"/>
        <v>-89.862084079888362</v>
      </c>
      <c r="O112" s="35"/>
    </row>
    <row r="113" spans="6:15">
      <c r="F113" s="38">
        <f t="shared" si="11"/>
        <v>761.59999999999752</v>
      </c>
      <c r="G113" s="12">
        <f t="shared" si="9"/>
        <v>957.02655999999706</v>
      </c>
      <c r="H113" s="7">
        <f t="shared" si="10"/>
        <v>1990.2915805825814</v>
      </c>
      <c r="I113" s="34">
        <f t="shared" si="12"/>
        <v>9.2226613965744396E-4</v>
      </c>
      <c r="J113" s="9">
        <f t="shared" si="13"/>
        <v>-0.7314321558640986</v>
      </c>
      <c r="K113" s="10">
        <f t="shared" si="14"/>
        <v>0.35170726079999892</v>
      </c>
      <c r="L113" s="10">
        <f t="shared" si="15"/>
        <v>0.37972601505068609</v>
      </c>
      <c r="M113" s="10">
        <f t="shared" si="16"/>
        <v>18.434344033725566</v>
      </c>
      <c r="N113" s="11">
        <f t="shared" si="17"/>
        <v>-89.860841745765185</v>
      </c>
      <c r="O113" s="35"/>
    </row>
    <row r="114" spans="6:15">
      <c r="F114" s="38">
        <f t="shared" si="11"/>
        <v>763.9999999999975</v>
      </c>
      <c r="G114" s="12">
        <f t="shared" si="9"/>
        <v>960.04239999999709</v>
      </c>
      <c r="H114" s="7">
        <f t="shared" si="10"/>
        <v>1984.0393557221125</v>
      </c>
      <c r="I114" s="34">
        <f t="shared" si="12"/>
        <v>9.2226613965744396E-4</v>
      </c>
      <c r="J114" s="9">
        <f t="shared" si="13"/>
        <v>-0.72913446322787634</v>
      </c>
      <c r="K114" s="10">
        <f t="shared" si="14"/>
        <v>0.35281558199999891</v>
      </c>
      <c r="L114" s="10">
        <f t="shared" si="15"/>
        <v>0.37632001135128818</v>
      </c>
      <c r="M114" s="10">
        <f t="shared" si="16"/>
        <v>18.601189915105582</v>
      </c>
      <c r="N114" s="11">
        <f t="shared" si="17"/>
        <v>-89.859582247308822</v>
      </c>
      <c r="O114" s="35"/>
    </row>
    <row r="115" spans="6:15">
      <c r="F115" s="38">
        <f t="shared" si="11"/>
        <v>766.39999999999748</v>
      </c>
      <c r="G115" s="12">
        <f t="shared" si="9"/>
        <v>963.05823999999689</v>
      </c>
      <c r="H115" s="7">
        <f t="shared" si="10"/>
        <v>1977.8262888461563</v>
      </c>
      <c r="I115" s="34">
        <f t="shared" si="12"/>
        <v>9.2226613965744396E-4</v>
      </c>
      <c r="J115" s="9">
        <f t="shared" si="13"/>
        <v>-0.72685116115096249</v>
      </c>
      <c r="K115" s="10">
        <f t="shared" si="14"/>
        <v>0.35392390319999883</v>
      </c>
      <c r="L115" s="10">
        <f t="shared" si="15"/>
        <v>0.37292839835236058</v>
      </c>
      <c r="M115" s="10">
        <f t="shared" si="16"/>
        <v>18.770359218892377</v>
      </c>
      <c r="N115" s="11">
        <f t="shared" si="17"/>
        <v>-89.858305209561294</v>
      </c>
      <c r="O115" s="35"/>
    </row>
    <row r="116" spans="6:15">
      <c r="F116" s="38">
        <f t="shared" si="11"/>
        <v>768.79999999999745</v>
      </c>
      <c r="G116" s="12">
        <f t="shared" si="9"/>
        <v>966.07407999999691</v>
      </c>
      <c r="H116" s="7">
        <f t="shared" si="10"/>
        <v>1971.6520132306116</v>
      </c>
      <c r="I116" s="34">
        <f t="shared" si="12"/>
        <v>9.2226613965744396E-4</v>
      </c>
      <c r="J116" s="9">
        <f t="shared" si="13"/>
        <v>-0.72458211486224977</v>
      </c>
      <c r="K116" s="10">
        <f t="shared" si="14"/>
        <v>0.35503222439999887</v>
      </c>
      <c r="L116" s="10">
        <f t="shared" si="15"/>
        <v>0.36955104128590138</v>
      </c>
      <c r="M116" s="10">
        <f t="shared" si="16"/>
        <v>18.941903060650514</v>
      </c>
      <c r="N116" s="11">
        <f t="shared" si="17"/>
        <v>-89.85701024665407</v>
      </c>
      <c r="O116" s="35"/>
    </row>
    <row r="117" spans="6:15">
      <c r="F117" s="38">
        <f t="shared" si="11"/>
        <v>771.19999999999743</v>
      </c>
      <c r="G117" s="12">
        <f t="shared" si="9"/>
        <v>969.08991999999682</v>
      </c>
      <c r="H117" s="7">
        <f t="shared" si="10"/>
        <v>1965.5161667164086</v>
      </c>
      <c r="I117" s="34">
        <f t="shared" si="12"/>
        <v>9.2226613965744396E-4</v>
      </c>
      <c r="J117" s="9">
        <f t="shared" si="13"/>
        <v>-0.72232719126828016</v>
      </c>
      <c r="K117" s="10">
        <f t="shared" si="14"/>
        <v>0.3561405455999988</v>
      </c>
      <c r="L117" s="10">
        <f t="shared" si="15"/>
        <v>0.36618780706164944</v>
      </c>
      <c r="M117" s="10">
        <f t="shared" si="16"/>
        <v>19.115874054270513</v>
      </c>
      <c r="N117" s="11">
        <f t="shared" si="17"/>
        <v>-89.855696961407816</v>
      </c>
      <c r="O117" s="35"/>
    </row>
    <row r="118" spans="6:15">
      <c r="F118" s="38">
        <f t="shared" si="11"/>
        <v>773.59999999999741</v>
      </c>
      <c r="G118" s="12">
        <f t="shared" si="9"/>
        <v>972.10575999999685</v>
      </c>
      <c r="H118" s="7">
        <f t="shared" si="10"/>
        <v>1959.4183916386949</v>
      </c>
      <c r="I118" s="34">
        <f t="shared" si="12"/>
        <v>9.2226613965744396E-4</v>
      </c>
      <c r="J118" s="9">
        <f t="shared" si="13"/>
        <v>-0.72008625892722034</v>
      </c>
      <c r="K118" s="10">
        <f t="shared" si="14"/>
        <v>0.35724886679999879</v>
      </c>
      <c r="L118" s="10">
        <f t="shared" si="15"/>
        <v>0.36283856424106226</v>
      </c>
      <c r="M118" s="10">
        <f t="shared" si="16"/>
        <v>19.292326367352032</v>
      </c>
      <c r="N118" s="11">
        <f t="shared" si="17"/>
        <v>-89.854364944914224</v>
      </c>
      <c r="O118" s="35"/>
    </row>
    <row r="119" spans="6:15">
      <c r="F119" s="38">
        <f t="shared" si="11"/>
        <v>775.99999999999739</v>
      </c>
      <c r="G119" s="12">
        <f t="shared" si="9"/>
        <v>975.12159999999687</v>
      </c>
      <c r="H119" s="7">
        <f t="shared" si="10"/>
        <v>1953.3583347573378</v>
      </c>
      <c r="I119" s="34">
        <f t="shared" si="12"/>
        <v>9.2226613965744396E-4</v>
      </c>
      <c r="J119" s="9">
        <f t="shared" si="13"/>
        <v>-0.7178591880233216</v>
      </c>
      <c r="K119" s="10">
        <f t="shared" si="14"/>
        <v>0.35835718799999883</v>
      </c>
      <c r="L119" s="10">
        <f t="shared" si="15"/>
        <v>0.35950318301178019</v>
      </c>
      <c r="M119" s="10">
        <f t="shared" si="16"/>
        <v>19.471315779061193</v>
      </c>
      <c r="N119" s="11">
        <f t="shared" si="17"/>
        <v>-89.853013776099232</v>
      </c>
      <c r="O119" s="35"/>
    </row>
    <row r="120" spans="6:15">
      <c r="F120" s="38">
        <f t="shared" si="11"/>
        <v>778.39999999999736</v>
      </c>
      <c r="G120" s="12">
        <f t="shared" si="9"/>
        <v>978.13743999999679</v>
      </c>
      <c r="H120" s="7">
        <f t="shared" si="10"/>
        <v>1947.3356471887132</v>
      </c>
      <c r="I120" s="34">
        <f t="shared" si="12"/>
        <v>9.2226613965744396E-4</v>
      </c>
      <c r="J120" s="9">
        <f t="shared" si="13"/>
        <v>-0.71564585034185202</v>
      </c>
      <c r="K120" s="10">
        <f t="shared" si="14"/>
        <v>0.35946550919999881</v>
      </c>
      <c r="L120" s="10">
        <f t="shared" si="15"/>
        <v>0.35618153516256185</v>
      </c>
      <c r="M120" s="10">
        <f t="shared" si="16"/>
        <v>19.652899740592076</v>
      </c>
      <c r="N120" s="11">
        <f t="shared" si="17"/>
        <v>-89.851643021266696</v>
      </c>
      <c r="O120" s="35"/>
    </row>
    <row r="121" spans="6:15">
      <c r="F121" s="38">
        <f t="shared" si="11"/>
        <v>780.79999999999734</v>
      </c>
      <c r="G121" s="12">
        <f t="shared" si="9"/>
        <v>981.15327999999681</v>
      </c>
      <c r="H121" s="7">
        <f t="shared" si="10"/>
        <v>1941.3499843387478</v>
      </c>
      <c r="I121" s="34">
        <f t="shared" si="12"/>
        <v>9.2226613965744396E-4</v>
      </c>
      <c r="J121" s="9">
        <f t="shared" si="13"/>
        <v>-0.71344611924448975</v>
      </c>
      <c r="K121" s="10">
        <f t="shared" si="14"/>
        <v>0.3605738303999988</v>
      </c>
      <c r="L121" s="10">
        <f t="shared" si="15"/>
        <v>0.35287349405868135</v>
      </c>
      <c r="M121" s="10">
        <f t="shared" si="16"/>
        <v>19.837137438370281</v>
      </c>
      <c r="N121" s="11">
        <f t="shared" si="17"/>
        <v>-89.850252233621163</v>
      </c>
      <c r="O121" s="35"/>
    </row>
    <row r="122" spans="6:15">
      <c r="F122" s="38">
        <f t="shared" si="11"/>
        <v>783.19999999999732</v>
      </c>
      <c r="G122" s="12">
        <f t="shared" si="9"/>
        <v>984.16911999999684</v>
      </c>
      <c r="H122" s="7">
        <f t="shared" si="10"/>
        <v>1935.4010058371989</v>
      </c>
      <c r="I122" s="34">
        <f t="shared" si="12"/>
        <v>9.2226613965744396E-4</v>
      </c>
      <c r="J122" s="9">
        <f t="shared" si="13"/>
        <v>-0.71125986964517063</v>
      </c>
      <c r="K122" s="10">
        <f t="shared" si="14"/>
        <v>0.36168215159999884</v>
      </c>
      <c r="L122" s="10">
        <f t="shared" si="15"/>
        <v>0.34957893461777984</v>
      </c>
      <c r="M122" s="10">
        <f t="shared" si="16"/>
        <v>20.024089860144493</v>
      </c>
      <c r="N122" s="11">
        <f t="shared" si="17"/>
        <v>-89.848840952768967</v>
      </c>
      <c r="O122" s="35"/>
    </row>
    <row r="123" spans="6:15">
      <c r="F123" s="38">
        <f t="shared" si="11"/>
        <v>785.59999999999729</v>
      </c>
      <c r="G123" s="12">
        <f t="shared" si="9"/>
        <v>987.18495999999664</v>
      </c>
      <c r="H123" s="7">
        <f t="shared" si="10"/>
        <v>1929.4883754731345</v>
      </c>
      <c r="I123" s="34">
        <f t="shared" si="12"/>
        <v>9.2226613965744396E-4</v>
      </c>
      <c r="J123" s="9">
        <f t="shared" si="13"/>
        <v>-0.70908697798637688</v>
      </c>
      <c r="K123" s="10">
        <f t="shared" si="14"/>
        <v>0.36279047279999876</v>
      </c>
      <c r="L123" s="10">
        <f t="shared" si="15"/>
        <v>0.34629773328615876</v>
      </c>
      <c r="M123" s="10">
        <f t="shared" si="16"/>
        <v>20.213819864121486</v>
      </c>
      <c r="N123" s="11">
        <f t="shared" si="17"/>
        <v>-89.847408704196397</v>
      </c>
      <c r="O123" s="35"/>
    </row>
    <row r="124" spans="6:15">
      <c r="F124" s="38">
        <f t="shared" si="11"/>
        <v>787.99999999999727</v>
      </c>
      <c r="G124" s="12">
        <f t="shared" si="9"/>
        <v>990.20079999999666</v>
      </c>
      <c r="H124" s="7">
        <f t="shared" si="10"/>
        <v>1923.6117611315917</v>
      </c>
      <c r="I124" s="34">
        <f t="shared" si="12"/>
        <v>9.2226613965744396E-4</v>
      </c>
      <c r="J124" s="9">
        <f t="shared" si="13"/>
        <v>-0.70692732221585997</v>
      </c>
      <c r="K124" s="10">
        <f t="shared" si="14"/>
        <v>0.3638987939999988</v>
      </c>
      <c r="L124" s="10">
        <f t="shared" si="15"/>
        <v>0.3430297680155065</v>
      </c>
      <c r="M124" s="10">
        <f t="shared" si="16"/>
        <v>20.406392251309128</v>
      </c>
      <c r="N124" s="11">
        <f t="shared" si="17"/>
        <v>-89.845954998723428</v>
      </c>
      <c r="O124" s="35"/>
    </row>
    <row r="125" spans="6:15">
      <c r="F125" s="38">
        <f t="shared" si="11"/>
        <v>790.39999999999725</v>
      </c>
      <c r="G125" s="12">
        <f t="shared" si="9"/>
        <v>993.21663999999657</v>
      </c>
      <c r="H125" s="7">
        <f t="shared" si="10"/>
        <v>1917.7708347313949</v>
      </c>
      <c r="I125" s="34">
        <f t="shared" si="12"/>
        <v>9.2226613965744396E-4</v>
      </c>
      <c r="J125" s="9">
        <f t="shared" si="13"/>
        <v>-0.70478078176378767</v>
      </c>
      <c r="K125" s="10">
        <f t="shared" si="14"/>
        <v>0.36500711519999873</v>
      </c>
      <c r="L125" s="10">
        <f t="shared" si="15"/>
        <v>0.33977491824005079</v>
      </c>
      <c r="M125" s="10">
        <f t="shared" si="16"/>
        <v>20.601873841242465</v>
      </c>
      <c r="N125" s="11">
        <f t="shared" si="17"/>
        <v>-89.844479331932178</v>
      </c>
      <c r="O125" s="35"/>
    </row>
    <row r="126" spans="6:15">
      <c r="F126" s="38">
        <f t="shared" si="11"/>
        <v>792.79999999999723</v>
      </c>
      <c r="G126" s="12">
        <f t="shared" si="9"/>
        <v>996.2324799999966</v>
      </c>
      <c r="H126" s="7">
        <f t="shared" si="10"/>
        <v>1911.965272164095</v>
      </c>
      <c r="I126" s="34">
        <f t="shared" si="12"/>
        <v>9.2226613965744396E-4</v>
      </c>
      <c r="J126" s="9">
        <f t="shared" si="13"/>
        <v>-0.70264723752030489</v>
      </c>
      <c r="K126" s="10">
        <f t="shared" si="14"/>
        <v>0.36611543639999872</v>
      </c>
      <c r="L126" s="10">
        <f t="shared" si="15"/>
        <v>0.33653306485412343</v>
      </c>
      <c r="M126" s="10">
        <f t="shared" si="16"/>
        <v>20.800333551279074</v>
      </c>
      <c r="N126" s="11">
        <f t="shared" si="17"/>
        <v>-89.842981183568256</v>
      </c>
      <c r="O126" s="35"/>
    </row>
    <row r="127" spans="6:15">
      <c r="F127" s="38">
        <f t="shared" si="11"/>
        <v>795.1999999999972</v>
      </c>
      <c r="G127" s="12">
        <f t="shared" si="9"/>
        <v>999.24831999999662</v>
      </c>
      <c r="H127" s="7">
        <f t="shared" si="10"/>
        <v>1906.1947532340221</v>
      </c>
      <c r="I127" s="34">
        <f t="shared" si="12"/>
        <v>9.2226613965744396E-4</v>
      </c>
      <c r="J127" s="9">
        <f t="shared" si="13"/>
        <v>-0.70052657181350309</v>
      </c>
      <c r="K127" s="10">
        <f t="shared" si="14"/>
        <v>0.36722375759999876</v>
      </c>
      <c r="L127" s="10">
        <f t="shared" si="15"/>
        <v>0.33330409019013574</v>
      </c>
      <c r="M127" s="10">
        <f t="shared" si="16"/>
        <v>21.001842479661139</v>
      </c>
      <c r="N127" s="11">
        <f t="shared" si="17"/>
        <v>-89.841460016913771</v>
      </c>
      <c r="O127" s="35"/>
    </row>
    <row r="128" spans="6:15">
      <c r="F128" s="38">
        <f t="shared" si="11"/>
        <v>797.59999999999718</v>
      </c>
      <c r="G128" s="12">
        <f t="shared" si="9"/>
        <v>1002.2641599999967</v>
      </c>
      <c r="H128" s="7">
        <f t="shared" si="10"/>
        <v>1900.4589615994162</v>
      </c>
      <c r="I128" s="34">
        <f t="shared" si="12"/>
        <v>9.2226613965744396E-4</v>
      </c>
      <c r="J128" s="9">
        <f t="shared" si="13"/>
        <v>-0.69841866838778544</v>
      </c>
      <c r="K128" s="10">
        <f t="shared" si="14"/>
        <v>0.3683320787999988</v>
      </c>
      <c r="L128" s="10">
        <f t="shared" si="15"/>
        <v>0.33008787799694833</v>
      </c>
      <c r="M128" s="10">
        <f t="shared" si="16"/>
        <v>21.206473992555143</v>
      </c>
      <c r="N128" s="11">
        <f t="shared" si="17"/>
        <v>-89.83991527813015</v>
      </c>
      <c r="O128" s="35"/>
    </row>
    <row r="129" spans="6:15">
      <c r="F129" s="38">
        <f t="shared" si="11"/>
        <v>799.99999999999716</v>
      </c>
      <c r="G129" s="12">
        <f t="shared" si="9"/>
        <v>1005.2799999999966</v>
      </c>
      <c r="H129" s="7">
        <f t="shared" si="10"/>
        <v>1894.7575847146181</v>
      </c>
      <c r="I129" s="34">
        <f t="shared" si="12"/>
        <v>9.2226613965744396E-4</v>
      </c>
      <c r="J129" s="9">
        <f t="shared" si="13"/>
        <v>-0.69632341238262219</v>
      </c>
      <c r="K129" s="10">
        <f t="shared" si="14"/>
        <v>0.36944039999999873</v>
      </c>
      <c r="L129" s="10">
        <f t="shared" si="15"/>
        <v>0.32688431341863244</v>
      </c>
      <c r="M129" s="10">
        <f t="shared" si="16"/>
        <v>21.414303815292836</v>
      </c>
      <c r="N129" s="11">
        <f t="shared" si="17"/>
        <v>-89.838346395569431</v>
      </c>
      <c r="O129" s="35"/>
    </row>
    <row r="130" spans="6:15">
      <c r="F130" s="38">
        <f t="shared" si="11"/>
        <v>802.39999999999714</v>
      </c>
      <c r="G130" s="12">
        <f t="shared" si="9"/>
        <v>1008.2958399999964</v>
      </c>
      <c r="H130" s="7">
        <f t="shared" si="10"/>
        <v>1889.0903137732985</v>
      </c>
      <c r="I130" s="34">
        <f t="shared" si="12"/>
        <v>9.2226613965744396E-4</v>
      </c>
      <c r="J130" s="9">
        <f t="shared" si="13"/>
        <v>-0.69424069031168723</v>
      </c>
      <c r="K130" s="10">
        <f t="shared" si="14"/>
        <v>0.37054872119999865</v>
      </c>
      <c r="L130" s="10">
        <f t="shared" si="15"/>
        <v>0.32369328297361177</v>
      </c>
      <c r="M130" s="10">
        <f t="shared" si="16"/>
        <v>21.625410128052167</v>
      </c>
      <c r="N130" s="11">
        <f t="shared" si="17"/>
        <v>-89.836752779051992</v>
      </c>
      <c r="O130" s="35"/>
    </row>
    <row r="131" spans="6:15">
      <c r="F131" s="38">
        <f t="shared" si="11"/>
        <v>804.79999999999711</v>
      </c>
      <c r="G131" s="12">
        <f t="shared" si="9"/>
        <v>1011.3116799999964</v>
      </c>
      <c r="H131" s="7">
        <f t="shared" si="10"/>
        <v>1883.456843652702</v>
      </c>
      <c r="I131" s="34">
        <f t="shared" si="12"/>
        <v>9.2226613965744396E-4</v>
      </c>
      <c r="J131" s="9">
        <f t="shared" si="13"/>
        <v>-0.69217039004236802</v>
      </c>
      <c r="K131" s="10">
        <f t="shared" si="14"/>
        <v>0.37165704239999869</v>
      </c>
      <c r="L131" s="10">
        <f t="shared" si="15"/>
        <v>0.32051467453417892</v>
      </c>
      <c r="M131" s="10">
        <f t="shared" si="16"/>
        <v>21.839873666232204</v>
      </c>
      <c r="N131" s="11">
        <f t="shared" si="17"/>
        <v>-89.835133819108677</v>
      </c>
      <c r="O131" s="35"/>
    </row>
    <row r="132" spans="6:15">
      <c r="F132" s="38">
        <f t="shared" si="11"/>
        <v>807.19999999999709</v>
      </c>
      <c r="G132" s="12">
        <f t="shared" ref="G132:G195" si="18">6.283*($F132*1000)*($C$5/1000000)</f>
        <v>1014.3275199999964</v>
      </c>
      <c r="H132" s="7">
        <f t="shared" ref="H132:H195" si="19">1/(6.283*($F132*1000)*($C$6/1000000000000))</f>
        <v>1877.8568728588887</v>
      </c>
      <c r="I132" s="34">
        <f t="shared" si="12"/>
        <v>9.2226613965744396E-4</v>
      </c>
      <c r="J132" s="9">
        <f t="shared" si="13"/>
        <v>-0.69011240077564151</v>
      </c>
      <c r="K132" s="10">
        <f t="shared" si="14"/>
        <v>0.37276536359999862</v>
      </c>
      <c r="L132" s="10">
        <f t="shared" si="15"/>
        <v>0.31734837730637794</v>
      </c>
      <c r="M132" s="10">
        <f t="shared" si="16"/>
        <v>22.057777825792957</v>
      </c>
      <c r="N132" s="11">
        <f t="shared" si="17"/>
        <v>-89.833488886185734</v>
      </c>
      <c r="O132" s="35"/>
    </row>
    <row r="133" spans="6:15">
      <c r="F133" s="38">
        <f t="shared" ref="F133:F196" si="20">F132+F$2</f>
        <v>809.59999999999707</v>
      </c>
      <c r="G133" s="12">
        <f t="shared" si="18"/>
        <v>1017.3433599999964</v>
      </c>
      <c r="H133" s="7">
        <f t="shared" si="19"/>
        <v>1872.2901034729432</v>
      </c>
      <c r="I133" s="34">
        <f t="shared" ref="I133:I196" si="21">1000*$C$7/($C$4*1000)</f>
        <v>9.2226613965744396E-4</v>
      </c>
      <c r="J133" s="9">
        <f t="shared" ref="J133:J196" si="22">1000*$C$7/-G133</f>
        <v>-0.68806661302630656</v>
      </c>
      <c r="K133" s="10">
        <f t="shared" ref="K133:K196" si="23">1000*$C$7/H133</f>
        <v>0.37387368479999866</v>
      </c>
      <c r="L133" s="10">
        <f t="shared" ref="L133:L196" si="24">SQRT(I133^2+(J133+K133)^2)</f>
        <v>0.31419428181024273</v>
      </c>
      <c r="M133" s="10">
        <f t="shared" ref="M133:M196" si="25">1000*$C$7/(L133*100)</f>
        <v>22.279208773849174</v>
      </c>
      <c r="N133" s="11">
        <f t="shared" ref="N133:N196" si="26">DEGREES(ATAN((J133+K133)/I133))</f>
        <v>-89.831817329809809</v>
      </c>
      <c r="O133" s="35"/>
    </row>
    <row r="134" spans="6:15">
      <c r="F134" s="38">
        <f t="shared" si="20"/>
        <v>811.99999999999704</v>
      </c>
      <c r="G134" s="12">
        <f t="shared" si="18"/>
        <v>1020.3591999999965</v>
      </c>
      <c r="H134" s="7">
        <f t="shared" si="19"/>
        <v>1866.7562410981461</v>
      </c>
      <c r="I134" s="34">
        <f t="shared" si="21"/>
        <v>9.2226613965744396E-4</v>
      </c>
      <c r="J134" s="9">
        <f t="shared" si="22"/>
        <v>-0.68603291860356863</v>
      </c>
      <c r="K134" s="10">
        <f t="shared" si="23"/>
        <v>0.37498200599999865</v>
      </c>
      <c r="L134" s="10">
        <f t="shared" si="24"/>
        <v>0.31105227986038952</v>
      </c>
      <c r="M134" s="10">
        <f t="shared" si="25"/>
        <v>22.50425556482605</v>
      </c>
      <c r="N134" s="11">
        <f t="shared" si="26"/>
        <v>-89.830118477711125</v>
      </c>
      <c r="O134" s="35"/>
    </row>
    <row r="135" spans="6:15">
      <c r="F135" s="38">
        <f t="shared" si="20"/>
        <v>814.39999999999702</v>
      </c>
      <c r="G135" s="12">
        <f t="shared" si="18"/>
        <v>1023.3750399999964</v>
      </c>
      <c r="H135" s="7">
        <f t="shared" si="19"/>
        <v>1861.2549948080732</v>
      </c>
      <c r="I135" s="34">
        <f t="shared" si="21"/>
        <v>9.2226613965744396E-4</v>
      </c>
      <c r="J135" s="9">
        <f t="shared" si="22"/>
        <v>-0.68401121059196679</v>
      </c>
      <c r="K135" s="10">
        <f t="shared" si="23"/>
        <v>0.37609032719999863</v>
      </c>
      <c r="L135" s="10">
        <f t="shared" si="24"/>
        <v>0.30792226454695087</v>
      </c>
      <c r="M135" s="10">
        <f t="shared" si="25"/>
        <v>22.733010262506255</v>
      </c>
      <c r="N135" s="11">
        <f t="shared" si="26"/>
        <v>-89.828391634902147</v>
      </c>
      <c r="O135" s="35"/>
    </row>
    <row r="136" spans="6:15">
      <c r="F136" s="38">
        <f t="shared" si="20"/>
        <v>816.799999999997</v>
      </c>
      <c r="G136" s="12">
        <f t="shared" si="18"/>
        <v>1026.3908799999963</v>
      </c>
      <c r="H136" s="7">
        <f t="shared" si="19"/>
        <v>1855.7860770956111</v>
      </c>
      <c r="I136" s="34">
        <f t="shared" si="21"/>
        <v>9.2226613965744396E-4</v>
      </c>
      <c r="J136" s="9">
        <f t="shared" si="22"/>
        <v>-0.68200138333263693</v>
      </c>
      <c r="K136" s="10">
        <f t="shared" si="23"/>
        <v>0.37719864839999856</v>
      </c>
      <c r="L136" s="10">
        <f t="shared" si="24"/>
        <v>0.30480413021684694</v>
      </c>
      <c r="M136" s="10">
        <f t="shared" si="25"/>
        <v>22.965568068319765</v>
      </c>
      <c r="N136" s="11">
        <f t="shared" si="26"/>
        <v>-89.826636082709015</v>
      </c>
      <c r="O136" s="35"/>
    </row>
    <row r="137" spans="6:15">
      <c r="F137" s="38">
        <f t="shared" si="20"/>
        <v>819.19999999999698</v>
      </c>
      <c r="G137" s="12">
        <f t="shared" si="18"/>
        <v>1029.4067199999963</v>
      </c>
      <c r="H137" s="7">
        <f t="shared" si="19"/>
        <v>1850.3492038228699</v>
      </c>
      <c r="I137" s="34">
        <f t="shared" si="21"/>
        <v>9.2226613965744396E-4</v>
      </c>
      <c r="J137" s="9">
        <f t="shared" si="22"/>
        <v>-0.68000333240490451</v>
      </c>
      <c r="K137" s="10">
        <f t="shared" si="23"/>
        <v>0.3783069695999986</v>
      </c>
      <c r="L137" s="10">
        <f t="shared" si="24"/>
        <v>0.30169777245538582</v>
      </c>
      <c r="M137" s="10">
        <f t="shared" si="25"/>
        <v>23.202027456252232</v>
      </c>
      <c r="N137" s="11">
        <f t="shared" si="26"/>
        <v>-89.824851077753252</v>
      </c>
      <c r="O137" s="35"/>
    </row>
    <row r="138" spans="6:15">
      <c r="F138" s="38">
        <f t="shared" si="20"/>
        <v>821.59999999999695</v>
      </c>
      <c r="G138" s="12">
        <f t="shared" si="18"/>
        <v>1032.4225599999963</v>
      </c>
      <c r="H138" s="7">
        <f t="shared" si="19"/>
        <v>1844.9440941719754</v>
      </c>
      <c r="I138" s="34">
        <f t="shared" si="21"/>
        <v>9.2226613965744396E-4</v>
      </c>
      <c r="J138" s="9">
        <f t="shared" si="22"/>
        <v>-0.67801695460820077</v>
      </c>
      <c r="K138" s="10">
        <f t="shared" si="23"/>
        <v>0.37941529079999858</v>
      </c>
      <c r="L138" s="10">
        <f t="shared" si="24"/>
        <v>0.29860308806818958</v>
      </c>
      <c r="M138" s="10">
        <f t="shared" si="25"/>
        <v>23.442490314773526</v>
      </c>
      <c r="N138" s="11">
        <f t="shared" si="26"/>
        <v>-89.823035850880174</v>
      </c>
      <c r="O138" s="35"/>
    </row>
    <row r="139" spans="6:15">
      <c r="F139" s="38">
        <f t="shared" si="20"/>
        <v>823.99999999999693</v>
      </c>
      <c r="G139" s="12">
        <f t="shared" si="18"/>
        <v>1035.4383999999964</v>
      </c>
      <c r="H139" s="7">
        <f t="shared" si="19"/>
        <v>1839.5704705967171</v>
      </c>
      <c r="I139" s="34">
        <f t="shared" si="21"/>
        <v>9.2226613965744396E-4</v>
      </c>
      <c r="J139" s="9">
        <f t="shared" si="22"/>
        <v>-0.6760421479442934</v>
      </c>
      <c r="K139" s="10">
        <f t="shared" si="23"/>
        <v>0.38052361199999862</v>
      </c>
      <c r="L139" s="10">
        <f t="shared" si="24"/>
        <v>0.29551997506343258</v>
      </c>
      <c r="M139" s="10">
        <f t="shared" si="25"/>
        <v>23.687062096216909</v>
      </c>
      <c r="N139" s="11">
        <f t="shared" si="26"/>
        <v>-89.821189606031311</v>
      </c>
      <c r="O139" s="35"/>
    </row>
    <row r="140" spans="6:15">
      <c r="F140" s="38">
        <f t="shared" si="20"/>
        <v>826.39999999999691</v>
      </c>
      <c r="G140" s="12">
        <f t="shared" si="18"/>
        <v>1038.4542399999962</v>
      </c>
      <c r="H140" s="7">
        <f t="shared" si="19"/>
        <v>1834.2280587750424</v>
      </c>
      <c r="I140" s="34">
        <f t="shared" si="21"/>
        <v>9.2226613965744396E-4</v>
      </c>
      <c r="J140" s="9">
        <f t="shared" si="22"/>
        <v>-0.67407881159982797</v>
      </c>
      <c r="K140" s="10">
        <f t="shared" si="23"/>
        <v>0.38163193319999855</v>
      </c>
      <c r="L140" s="10">
        <f t="shared" si="24"/>
        <v>0.29244833263439368</v>
      </c>
      <c r="M140" s="10">
        <f t="shared" si="25"/>
        <v>23.935851974068523</v>
      </c>
      <c r="N140" s="11">
        <f t="shared" si="26"/>
        <v>-89.819311519056953</v>
      </c>
      <c r="O140" s="35"/>
    </row>
    <row r="141" spans="6:15">
      <c r="F141" s="38">
        <f t="shared" si="20"/>
        <v>828.79999999999688</v>
      </c>
      <c r="G141" s="12">
        <f t="shared" si="18"/>
        <v>1041.4700799999962</v>
      </c>
      <c r="H141" s="7">
        <f t="shared" si="19"/>
        <v>1828.9165875623733</v>
      </c>
      <c r="I141" s="34">
        <f t="shared" si="21"/>
        <v>9.2226613965744396E-4</v>
      </c>
      <c r="J141" s="9">
        <f t="shared" si="22"/>
        <v>-0.67212684592917216</v>
      </c>
      <c r="K141" s="10">
        <f t="shared" si="23"/>
        <v>0.38274025439999859</v>
      </c>
      <c r="L141" s="10">
        <f t="shared" si="24"/>
        <v>0.28938806114230958</v>
      </c>
      <c r="M141" s="10">
        <f t="shared" si="25"/>
        <v>24.188973008660774</v>
      </c>
      <c r="N141" s="11">
        <f t="shared" si="26"/>
        <v>-89.817400736465316</v>
      </c>
      <c r="O141" s="35"/>
    </row>
    <row r="142" spans="6:15">
      <c r="F142" s="38">
        <f t="shared" si="20"/>
        <v>831.19999999999686</v>
      </c>
      <c r="G142" s="12">
        <f t="shared" si="18"/>
        <v>1044.4859199999962</v>
      </c>
      <c r="H142" s="7">
        <f t="shared" si="19"/>
        <v>1823.6357889457349</v>
      </c>
      <c r="I142" s="34">
        <f t="shared" si="21"/>
        <v>9.2226613965744396E-4</v>
      </c>
      <c r="J142" s="9">
        <f t="shared" si="22"/>
        <v>-0.67018615243755753</v>
      </c>
      <c r="K142" s="10">
        <f t="shared" si="23"/>
        <v>0.38384857559999858</v>
      </c>
      <c r="L142" s="10">
        <f t="shared" si="24"/>
        <v>0.28633906209952797</v>
      </c>
      <c r="M142" s="10">
        <f t="shared" si="25"/>
        <v>24.446542321797804</v>
      </c>
      <c r="N142" s="11">
        <f t="shared" si="26"/>
        <v>-89.815456374104258</v>
      </c>
      <c r="O142" s="35"/>
    </row>
    <row r="143" spans="6:15">
      <c r="F143" s="38">
        <f t="shared" si="20"/>
        <v>833.59999999999684</v>
      </c>
      <c r="G143" s="12">
        <f t="shared" si="18"/>
        <v>1047.501759999996</v>
      </c>
      <c r="H143" s="7">
        <f t="shared" si="19"/>
        <v>1818.3853979986745</v>
      </c>
      <c r="I143" s="34">
        <f t="shared" si="21"/>
        <v>9.2226613965744396E-4</v>
      </c>
      <c r="J143" s="9">
        <f t="shared" si="22"/>
        <v>-0.66825663376451283</v>
      </c>
      <c r="K143" s="10">
        <f t="shared" si="23"/>
        <v>0.3849568967999985</v>
      </c>
      <c r="L143" s="10">
        <f t="shared" si="24"/>
        <v>0.28330123815295155</v>
      </c>
      <c r="M143" s="10">
        <f t="shared" si="25"/>
        <v>24.708681280880135</v>
      </c>
      <c r="N143" s="11">
        <f t="shared" si="26"/>
        <v>-89.813477515771282</v>
      </c>
      <c r="O143" s="35"/>
    </row>
    <row r="144" spans="6:15">
      <c r="F144" s="38">
        <f t="shared" si="20"/>
        <v>835.99999999999682</v>
      </c>
      <c r="G144" s="12">
        <f t="shared" si="18"/>
        <v>1050.517599999996</v>
      </c>
      <c r="H144" s="7">
        <f t="shared" si="19"/>
        <v>1813.1651528369557</v>
      </c>
      <c r="I144" s="34">
        <f t="shared" si="21"/>
        <v>9.2226613965744396E-4</v>
      </c>
      <c r="J144" s="9">
        <f t="shared" si="22"/>
        <v>-0.66633819366758129</v>
      </c>
      <c r="K144" s="10">
        <f t="shared" si="23"/>
        <v>0.38606521799999854</v>
      </c>
      <c r="L144" s="10">
        <f t="shared" si="24"/>
        <v>0.28027449306776703</v>
      </c>
      <c r="M144" s="10">
        <f t="shared" si="25"/>
        <v>24.975515693136884</v>
      </c>
      <c r="N144" s="11">
        <f t="shared" si="26"/>
        <v>-89.811463211747309</v>
      </c>
      <c r="O144" s="35"/>
    </row>
    <row r="145" spans="6:15">
      <c r="F145" s="38">
        <f t="shared" si="20"/>
        <v>838.39999999999679</v>
      </c>
      <c r="G145" s="12">
        <f t="shared" si="18"/>
        <v>1053.5334399999961</v>
      </c>
      <c r="H145" s="7">
        <f t="shared" si="19"/>
        <v>1807.9747945750182</v>
      </c>
      <c r="I145" s="34">
        <f t="shared" si="21"/>
        <v>9.2226613965744396E-4</v>
      </c>
      <c r="J145" s="9">
        <f t="shared" si="22"/>
        <v>-0.66443073700631905</v>
      </c>
      <c r="K145" s="10">
        <f t="shared" si="23"/>
        <v>0.38717353919999847</v>
      </c>
      <c r="L145" s="10">
        <f t="shared" si="24"/>
        <v>0.27725873171145671</v>
      </c>
      <c r="M145" s="10">
        <f t="shared" si="25"/>
        <v>25.247176010618496</v>
      </c>
      <c r="N145" s="11">
        <f t="shared" si="26"/>
        <v>-89.809412477249055</v>
      </c>
      <c r="O145" s="35"/>
    </row>
    <row r="146" spans="6:15">
      <c r="F146" s="38">
        <f t="shared" si="20"/>
        <v>840.79999999999677</v>
      </c>
      <c r="G146" s="12">
        <f t="shared" si="18"/>
        <v>1056.5492799999961</v>
      </c>
      <c r="H146" s="7">
        <f t="shared" si="19"/>
        <v>1802.8140672831769</v>
      </c>
      <c r="I146" s="34">
        <f t="shared" si="21"/>
        <v>9.2226613965744396E-4</v>
      </c>
      <c r="J146" s="9">
        <f t="shared" si="22"/>
        <v>-0.66253416972656742</v>
      </c>
      <c r="K146" s="10">
        <f t="shared" si="23"/>
        <v>0.38828186039999851</v>
      </c>
      <c r="L146" s="10">
        <f t="shared" si="24"/>
        <v>0.27425386003808294</v>
      </c>
      <c r="M146" s="10">
        <f t="shared" si="25"/>
        <v>25.523797546652499</v>
      </c>
      <c r="N146" s="11">
        <f t="shared" si="26"/>
        <v>-89.807324290794995</v>
      </c>
      <c r="O146" s="35"/>
    </row>
    <row r="147" spans="6:15">
      <c r="F147" s="38">
        <f t="shared" si="20"/>
        <v>843.19999999999675</v>
      </c>
      <c r="G147" s="12">
        <f t="shared" si="18"/>
        <v>1059.5651199999961</v>
      </c>
      <c r="H147" s="7">
        <f t="shared" si="19"/>
        <v>1797.6827179455586</v>
      </c>
      <c r="I147" s="34">
        <f t="shared" si="21"/>
        <v>9.2226613965744396E-4</v>
      </c>
      <c r="J147" s="9">
        <f t="shared" si="22"/>
        <v>-0.66064839884499271</v>
      </c>
      <c r="K147" s="10">
        <f t="shared" si="23"/>
        <v>0.38939018159999855</v>
      </c>
      <c r="L147" s="10">
        <f t="shared" si="24"/>
        <v>0.27125978507284271</v>
      </c>
      <c r="M147" s="10">
        <f t="shared" si="25"/>
        <v>25.805520704516727</v>
      </c>
      <c r="N147" s="11">
        <f t="shared" si="26"/>
        <v>-89.805197592479146</v>
      </c>
      <c r="O147" s="35"/>
    </row>
    <row r="148" spans="6:15">
      <c r="F148" s="38">
        <f t="shared" si="20"/>
        <v>845.59999999999673</v>
      </c>
      <c r="G148" s="12">
        <f t="shared" si="18"/>
        <v>1062.5809599999961</v>
      </c>
      <c r="H148" s="7">
        <f t="shared" si="19"/>
        <v>1792.5804964187498</v>
      </c>
      <c r="I148" s="34">
        <f t="shared" si="21"/>
        <v>9.2226613965744396E-4</v>
      </c>
      <c r="J148" s="9">
        <f t="shared" si="22"/>
        <v>-0.65877333243389058</v>
      </c>
      <c r="K148" s="10">
        <f t="shared" si="23"/>
        <v>0.39049850279999859</v>
      </c>
      <c r="L148" s="10">
        <f t="shared" si="24"/>
        <v>0.26827641489688603</v>
      </c>
      <c r="M148" s="10">
        <f t="shared" si="25"/>
        <v>26.092491219142392</v>
      </c>
      <c r="N148" s="11">
        <f t="shared" si="26"/>
        <v>-89.803031282146236</v>
      </c>
      <c r="O148" s="35"/>
    </row>
    <row r="149" spans="6:15">
      <c r="F149" s="38">
        <f t="shared" si="20"/>
        <v>847.9999999999967</v>
      </c>
      <c r="G149" s="12">
        <f t="shared" si="18"/>
        <v>1065.5967999999959</v>
      </c>
      <c r="H149" s="7">
        <f t="shared" si="19"/>
        <v>1787.5071553911498</v>
      </c>
      <c r="I149" s="34">
        <f t="shared" si="21"/>
        <v>9.2226613965744396E-4</v>
      </c>
      <c r="J149" s="9">
        <f t="shared" si="22"/>
        <v>-0.65690887960624755</v>
      </c>
      <c r="K149" s="10">
        <f t="shared" si="23"/>
        <v>0.39160682399999852</v>
      </c>
      <c r="L149" s="10">
        <f t="shared" si="24"/>
        <v>0.26530365863239352</v>
      </c>
      <c r="M149" s="10">
        <f t="shared" si="25"/>
        <v>26.38486041272143</v>
      </c>
      <c r="N149" s="11">
        <f t="shared" si="26"/>
        <v>-89.800824217462264</v>
      </c>
      <c r="O149" s="35"/>
    </row>
    <row r="150" spans="6:15">
      <c r="F150" s="38">
        <f t="shared" si="20"/>
        <v>850.39999999999668</v>
      </c>
      <c r="G150" s="12">
        <f t="shared" si="18"/>
        <v>1068.6126399999957</v>
      </c>
      <c r="H150" s="7">
        <f t="shared" si="19"/>
        <v>1782.4624503430096</v>
      </c>
      <c r="I150" s="34">
        <f t="shared" si="21"/>
        <v>9.2226613965744396E-4</v>
      </c>
      <c r="J150" s="9">
        <f t="shared" si="22"/>
        <v>-0.655054950501056</v>
      </c>
      <c r="K150" s="10">
        <f t="shared" si="23"/>
        <v>0.39271514519999845</v>
      </c>
      <c r="L150" s="10">
        <f t="shared" si="24"/>
        <v>0.26234142642790742</v>
      </c>
      <c r="M150" s="10">
        <f t="shared" si="25"/>
        <v>26.682785465160343</v>
      </c>
      <c r="N150" s="11">
        <f t="shared" si="26"/>
        <v>-89.798575211872603</v>
      </c>
      <c r="O150" s="35"/>
    </row>
    <row r="151" spans="6:15">
      <c r="F151" s="38">
        <f t="shared" si="20"/>
        <v>852.79999999999666</v>
      </c>
      <c r="G151" s="12">
        <f t="shared" si="18"/>
        <v>1071.6284799999958</v>
      </c>
      <c r="H151" s="7">
        <f t="shared" si="19"/>
        <v>1777.4461395071473</v>
      </c>
      <c r="I151" s="34">
        <f t="shared" si="21"/>
        <v>9.2226613965744396E-4</v>
      </c>
      <c r="J151" s="9">
        <f t="shared" si="22"/>
        <v>-0.65321145626887667</v>
      </c>
      <c r="K151" s="10">
        <f t="shared" si="23"/>
        <v>0.39382346639999843</v>
      </c>
      <c r="L151" s="10">
        <f t="shared" si="24"/>
        <v>0.25938962944391136</v>
      </c>
      <c r="M151" s="10">
        <f t="shared" si="25"/>
        <v>26.986429700396453</v>
      </c>
      <c r="N151" s="11">
        <f t="shared" si="26"/>
        <v>-89.796283032440655</v>
      </c>
      <c r="O151" s="35"/>
    </row>
    <row r="152" spans="6:15">
      <c r="F152" s="38">
        <f t="shared" si="20"/>
        <v>855.19999999999663</v>
      </c>
      <c r="G152" s="12">
        <f t="shared" si="18"/>
        <v>1074.6443199999958</v>
      </c>
      <c r="H152" s="7">
        <f t="shared" si="19"/>
        <v>1772.4579838303264</v>
      </c>
      <c r="I152" s="34">
        <f t="shared" si="21"/>
        <v>9.2226613965744396E-4</v>
      </c>
      <c r="J152" s="9">
        <f t="shared" si="22"/>
        <v>-0.65137830905764504</v>
      </c>
      <c r="K152" s="10">
        <f t="shared" si="23"/>
        <v>0.39493178759999847</v>
      </c>
      <c r="L152" s="10">
        <f t="shared" si="24"/>
        <v>0.25644817983865581</v>
      </c>
      <c r="M152" s="10">
        <f t="shared" si="25"/>
        <v>27.295962889672467</v>
      </c>
      <c r="N152" s="11">
        <f t="shared" si="26"/>
        <v>-89.793946397558315</v>
      </c>
      <c r="O152" s="35"/>
    </row>
    <row r="153" spans="6:15">
      <c r="F153" s="38">
        <f t="shared" si="20"/>
        <v>857.59999999999661</v>
      </c>
      <c r="G153" s="12">
        <f t="shared" si="18"/>
        <v>1077.6601599999958</v>
      </c>
      <c r="H153" s="7">
        <f t="shared" si="19"/>
        <v>1767.4977469352787</v>
      </c>
      <c r="I153" s="34">
        <f t="shared" si="21"/>
        <v>9.2226613965744396E-4</v>
      </c>
      <c r="J153" s="9">
        <f t="shared" si="22"/>
        <v>-0.64955542199871497</v>
      </c>
      <c r="K153" s="10">
        <f t="shared" si="23"/>
        <v>0.39604010879999851</v>
      </c>
      <c r="L153" s="10">
        <f t="shared" si="24"/>
        <v>0.25351699075422079</v>
      </c>
      <c r="M153" s="10">
        <f t="shared" si="25"/>
        <v>27.611561572953299</v>
      </c>
      <c r="N153" s="11">
        <f t="shared" si="26"/>
        <v>-89.791563974519534</v>
      </c>
      <c r="O153" s="35"/>
    </row>
    <row r="154" spans="6:15">
      <c r="F154" s="38">
        <f t="shared" si="20"/>
        <v>859.99999999999659</v>
      </c>
      <c r="G154" s="12">
        <f t="shared" si="18"/>
        <v>1080.6759999999961</v>
      </c>
      <c r="H154" s="7">
        <f t="shared" si="19"/>
        <v>1762.5651950833662</v>
      </c>
      <c r="I154" s="34">
        <f t="shared" si="21"/>
        <v>9.2226613965744396E-4</v>
      </c>
      <c r="J154" s="9">
        <f t="shared" si="22"/>
        <v>-0.64774270919313703</v>
      </c>
      <c r="K154" s="10">
        <f t="shared" si="23"/>
        <v>0.3971484299999985</v>
      </c>
      <c r="L154" s="10">
        <f t="shared" si="24"/>
        <v>0.25059597630281499</v>
      </c>
      <c r="M154" s="10">
        <f t="shared" si="25"/>
        <v>27.933409399763647</v>
      </c>
      <c r="N154" s="11">
        <f t="shared" si="26"/>
        <v>-89.789134376947231</v>
      </c>
      <c r="O154" s="35"/>
    </row>
    <row r="155" spans="6:15">
      <c r="F155" s="38">
        <f t="shared" si="20"/>
        <v>862.39999999999657</v>
      </c>
      <c r="G155" s="12">
        <f t="shared" si="18"/>
        <v>1083.6918399999959</v>
      </c>
      <c r="H155" s="7">
        <f t="shared" si="19"/>
        <v>1757.6600971378655</v>
      </c>
      <c r="I155" s="34">
        <f t="shared" si="21"/>
        <v>9.2226613965744396E-4</v>
      </c>
      <c r="J155" s="9">
        <f t="shared" si="22"/>
        <v>-0.64594008569816552</v>
      </c>
      <c r="K155" s="10">
        <f t="shared" si="23"/>
        <v>0.39825675119999843</v>
      </c>
      <c r="L155" s="10">
        <f t="shared" si="24"/>
        <v>0.24768505155330486</v>
      </c>
      <c r="M155" s="10">
        <f t="shared" si="25"/>
        <v>28.261697490829452</v>
      </c>
      <c r="N155" s="11">
        <f t="shared" si="26"/>
        <v>-89.786656162063181</v>
      </c>
      <c r="O155" s="35"/>
    </row>
    <row r="156" spans="6:15">
      <c r="F156" s="38">
        <f t="shared" si="20"/>
        <v>864.79999999999654</v>
      </c>
      <c r="G156" s="12">
        <f t="shared" si="18"/>
        <v>1086.7076799999957</v>
      </c>
      <c r="H156" s="7">
        <f t="shared" si="19"/>
        <v>1752.7822245278624</v>
      </c>
      <c r="I156" s="34">
        <f t="shared" si="21"/>
        <v>9.2226613965744396E-4</v>
      </c>
      <c r="J156" s="9">
        <f t="shared" si="22"/>
        <v>-0.64414746751398944</v>
      </c>
      <c r="K156" s="10">
        <f t="shared" si="23"/>
        <v>0.39936507239999841</v>
      </c>
      <c r="L156" s="10">
        <f t="shared" si="24"/>
        <v>0.24478413251796852</v>
      </c>
      <c r="M156" s="10">
        <f t="shared" si="25"/>
        <v>28.596624822020118</v>
      </c>
      <c r="N156" s="11">
        <f t="shared" si="26"/>
        <v>-89.784127827789533</v>
      </c>
      <c r="O156" s="35"/>
    </row>
    <row r="157" spans="6:15">
      <c r="F157" s="38">
        <f t="shared" si="20"/>
        <v>867.19999999999652</v>
      </c>
      <c r="G157" s="12">
        <f t="shared" si="18"/>
        <v>1089.7235199999957</v>
      </c>
      <c r="H157" s="7">
        <f t="shared" si="19"/>
        <v>1747.9313512127483</v>
      </c>
      <c r="I157" s="34">
        <f t="shared" si="21"/>
        <v>9.2226613965744396E-4</v>
      </c>
      <c r="J157" s="9">
        <f t="shared" si="22"/>
        <v>-0.64236477157068494</v>
      </c>
      <c r="K157" s="10">
        <f t="shared" si="23"/>
        <v>0.4004733935999984</v>
      </c>
      <c r="L157" s="10">
        <f t="shared" si="24"/>
        <v>0.24189313613947358</v>
      </c>
      <c r="M157" s="10">
        <f t="shared" si="25"/>
        <v>28.938398632211943</v>
      </c>
      <c r="N157" s="11">
        <f t="shared" si="26"/>
        <v>-89.781547809669718</v>
      </c>
      <c r="O157" s="35"/>
    </row>
    <row r="158" spans="6:15">
      <c r="F158" s="38">
        <f t="shared" si="20"/>
        <v>869.5999999999965</v>
      </c>
      <c r="G158" s="12">
        <f t="shared" si="18"/>
        <v>1092.7393599999957</v>
      </c>
      <c r="H158" s="7">
        <f t="shared" si="19"/>
        <v>1743.1072536473037</v>
      </c>
      <c r="I158" s="34">
        <f t="shared" si="21"/>
        <v>9.2226613965744396E-4</v>
      </c>
      <c r="J158" s="9">
        <f t="shared" si="22"/>
        <v>-0.6405919157153841</v>
      </c>
      <c r="K158" s="10">
        <f t="shared" si="23"/>
        <v>0.40158171479999843</v>
      </c>
      <c r="L158" s="10">
        <f t="shared" si="24"/>
        <v>0.2390119802780718</v>
      </c>
      <c r="M158" s="10">
        <f t="shared" si="25"/>
        <v>29.287234856830381</v>
      </c>
      <c r="N158" s="11">
        <f t="shared" si="26"/>
        <v>-89.778914477595549</v>
      </c>
      <c r="O158" s="35"/>
    </row>
    <row r="159" spans="6:15">
      <c r="F159" s="38">
        <f t="shared" si="20"/>
        <v>871.99999999999648</v>
      </c>
      <c r="G159" s="12">
        <f t="shared" si="18"/>
        <v>1095.7551999999957</v>
      </c>
      <c r="H159" s="7">
        <f t="shared" si="19"/>
        <v>1738.3097107473568</v>
      </c>
      <c r="I159" s="34">
        <f t="shared" si="21"/>
        <v>9.2226613965744396E-4</v>
      </c>
      <c r="J159" s="9">
        <f t="shared" si="22"/>
        <v>-0.63882881869965369</v>
      </c>
      <c r="K159" s="10">
        <f t="shared" si="23"/>
        <v>0.40269003599999847</v>
      </c>
      <c r="L159" s="10">
        <f t="shared" si="24"/>
        <v>0.23614058369900617</v>
      </c>
      <c r="M159" s="10">
        <f t="shared" si="25"/>
        <v>29.643358588977097</v>
      </c>
      <c r="N159" s="11">
        <f t="shared" si="26"/>
        <v>-89.776226132325988</v>
      </c>
      <c r="O159" s="35"/>
    </row>
    <row r="160" spans="6:15">
      <c r="F160" s="38">
        <f t="shared" si="20"/>
        <v>874.39999999999645</v>
      </c>
      <c r="G160" s="12">
        <f t="shared" si="18"/>
        <v>1098.7710399999958</v>
      </c>
      <c r="H160" s="7">
        <f t="shared" si="19"/>
        <v>1733.5385038560098</v>
      </c>
      <c r="I160" s="34">
        <f t="shared" si="21"/>
        <v>9.2226613965744396E-4</v>
      </c>
      <c r="J160" s="9">
        <f t="shared" si="22"/>
        <v>-0.63707540016708364</v>
      </c>
      <c r="K160" s="10">
        <f t="shared" si="23"/>
        <v>0.40379835719999846</v>
      </c>
      <c r="L160" s="10">
        <f t="shared" si="24"/>
        <v>0.23327886606012913</v>
      </c>
      <c r="M160" s="10">
        <f t="shared" si="25"/>
        <v>30.007004570211279</v>
      </c>
      <c r="N160" s="11">
        <f t="shared" si="26"/>
        <v>-89.773481001782159</v>
      </c>
      <c r="O160" s="35"/>
    </row>
    <row r="161" spans="6:15">
      <c r="F161" s="38">
        <f t="shared" si="20"/>
        <v>876.79999999999643</v>
      </c>
      <c r="G161" s="12">
        <f t="shared" si="18"/>
        <v>1101.7868799999956</v>
      </c>
      <c r="H161" s="7">
        <f t="shared" si="19"/>
        <v>1728.7934167104188</v>
      </c>
      <c r="I161" s="34">
        <f t="shared" si="21"/>
        <v>9.2226613965744396E-4</v>
      </c>
      <c r="J161" s="9">
        <f t="shared" si="22"/>
        <v>-0.63533158064107897</v>
      </c>
      <c r="K161" s="10">
        <f t="shared" si="23"/>
        <v>0.40490667839999844</v>
      </c>
      <c r="L161" s="10">
        <f t="shared" si="24"/>
        <v>0.230426747899726</v>
      </c>
      <c r="M161" s="10">
        <f t="shared" si="25"/>
        <v>30.378417713234253</v>
      </c>
      <c r="N161" s="11">
        <f t="shared" si="26"/>
        <v>-89.770677237101353</v>
      </c>
      <c r="O161" s="35"/>
    </row>
    <row r="162" spans="6:15">
      <c r="F162" s="38">
        <f t="shared" si="20"/>
        <v>879.19999999999641</v>
      </c>
      <c r="G162" s="12">
        <f t="shared" si="18"/>
        <v>1104.8027199999956</v>
      </c>
      <c r="H162" s="7">
        <f t="shared" si="19"/>
        <v>1724.0742354091167</v>
      </c>
      <c r="I162" s="34">
        <f t="shared" si="21"/>
        <v>9.2226613965744396E-4</v>
      </c>
      <c r="J162" s="9">
        <f t="shared" si="22"/>
        <v>-0.63359728151285033</v>
      </c>
      <c r="K162" s="10">
        <f t="shared" si="23"/>
        <v>0.40601499959999837</v>
      </c>
      <c r="L162" s="10">
        <f t="shared" si="24"/>
        <v>0.22758415062453971</v>
      </c>
      <c r="M162" s="10">
        <f t="shared" si="25"/>
        <v>30.757853658923519</v>
      </c>
      <c r="N162" s="11">
        <f t="shared" si="26"/>
        <v>-89.767812908431864</v>
      </c>
      <c r="O162" s="35"/>
    </row>
    <row r="163" spans="6:15">
      <c r="F163" s="38">
        <f t="shared" si="20"/>
        <v>881.59999999999638</v>
      </c>
      <c r="G163" s="12">
        <f t="shared" si="18"/>
        <v>1107.8185599999956</v>
      </c>
      <c r="H163" s="7">
        <f t="shared" si="19"/>
        <v>1719.3807483798723</v>
      </c>
      <c r="I163" s="34">
        <f t="shared" si="21"/>
        <v>9.2226613965744396E-4</v>
      </c>
      <c r="J163" s="9">
        <f t="shared" si="22"/>
        <v>-0.63187242502960306</v>
      </c>
      <c r="K163" s="10">
        <f t="shared" si="23"/>
        <v>0.40712332079999836</v>
      </c>
      <c r="L163" s="10">
        <f t="shared" si="24"/>
        <v>0.22475099649799571</v>
      </c>
      <c r="M163" s="10">
        <f t="shared" si="25"/>
        <v>31.145579370378563</v>
      </c>
      <c r="N163" s="11">
        <f t="shared" si="26"/>
        <v>-89.7648860004483</v>
      </c>
      <c r="O163" s="35"/>
    </row>
    <row r="164" spans="6:15">
      <c r="F164" s="38">
        <f t="shared" si="20"/>
        <v>883.99999999999636</v>
      </c>
      <c r="G164" s="12">
        <f t="shared" si="18"/>
        <v>1110.8343999999956</v>
      </c>
      <c r="H164" s="7">
        <f t="shared" si="19"/>
        <v>1714.7127463480715</v>
      </c>
      <c r="I164" s="34">
        <f t="shared" si="21"/>
        <v>9.2226613965744396E-4</v>
      </c>
      <c r="J164" s="9">
        <f t="shared" si="22"/>
        <v>-0.6301569342829163</v>
      </c>
      <c r="K164" s="10">
        <f t="shared" si="23"/>
        <v>0.4082316419999984</v>
      </c>
      <c r="L164" s="10">
        <f t="shared" si="24"/>
        <v>0.22192720862861973</v>
      </c>
      <c r="M164" s="10">
        <f t="shared" si="25"/>
        <v>31.541873766880158</v>
      </c>
      <c r="N164" s="11">
        <f t="shared" si="26"/>
        <v>-89.76189440756562</v>
      </c>
      <c r="O164" s="35"/>
    </row>
    <row r="165" spans="6:15">
      <c r="F165" s="38">
        <f t="shared" si="20"/>
        <v>886.39999999999634</v>
      </c>
      <c r="G165" s="12">
        <f t="shared" si="18"/>
        <v>1113.8502399999957</v>
      </c>
      <c r="H165" s="7">
        <f t="shared" si="19"/>
        <v>1710.0700223056131</v>
      </c>
      <c r="I165" s="34">
        <f t="shared" si="21"/>
        <v>9.2226613965744396E-4</v>
      </c>
      <c r="J165" s="9">
        <f t="shared" si="22"/>
        <v>-0.62845073319731271</v>
      </c>
      <c r="K165" s="10">
        <f t="shared" si="23"/>
        <v>0.40933996319999832</v>
      </c>
      <c r="L165" s="10">
        <f t="shared" si="24"/>
        <v>0.21911271095864879</v>
      </c>
      <c r="M165" s="10">
        <f t="shared" si="25"/>
        <v>31.947028400926719</v>
      </c>
      <c r="N165" s="11">
        <f t="shared" si="26"/>
        <v>-89.758835928827963</v>
      </c>
      <c r="O165" s="35"/>
    </row>
    <row r="166" spans="6:15">
      <c r="F166" s="38">
        <f t="shared" si="20"/>
        <v>888.79999999999632</v>
      </c>
      <c r="G166" s="12">
        <f t="shared" si="18"/>
        <v>1116.8660799999955</v>
      </c>
      <c r="H166" s="7">
        <f t="shared" si="19"/>
        <v>1705.4523714803056</v>
      </c>
      <c r="I166" s="34">
        <f t="shared" si="21"/>
        <v>9.2226613965744396E-4</v>
      </c>
      <c r="J166" s="9">
        <f t="shared" si="22"/>
        <v>-0.62675374651901228</v>
      </c>
      <c r="K166" s="10">
        <f t="shared" si="23"/>
        <v>0.41044828439999831</v>
      </c>
      <c r="L166" s="10">
        <f t="shared" si="24"/>
        <v>0.2163074282528285</v>
      </c>
      <c r="M166" s="10">
        <f t="shared" si="25"/>
        <v>32.361348181802285</v>
      </c>
      <c r="N166" s="11">
        <f t="shared" si="26"/>
        <v>-89.755708262446063</v>
      </c>
      <c r="O166" s="35"/>
    </row>
    <row r="167" spans="6:15">
      <c r="F167" s="38">
        <f t="shared" si="20"/>
        <v>891.19999999999629</v>
      </c>
      <c r="G167" s="12">
        <f t="shared" si="18"/>
        <v>1119.8819199999955</v>
      </c>
      <c r="H167" s="7">
        <f t="shared" si="19"/>
        <v>1700.8595913057625</v>
      </c>
      <c r="I167" s="34">
        <f t="shared" si="21"/>
        <v>9.2226613965744396E-4</v>
      </c>
      <c r="J167" s="9">
        <f t="shared" si="22"/>
        <v>-0.62506589980486771</v>
      </c>
      <c r="K167" s="10">
        <f t="shared" si="23"/>
        <v>0.41155660559999829</v>
      </c>
      <c r="L167" s="10">
        <f t="shared" si="24"/>
        <v>0.21351128608739595</v>
      </c>
      <c r="M167" s="10">
        <f t="shared" si="25"/>
        <v>32.785152149449893</v>
      </c>
      <c r="N167" s="11">
        <f t="shared" si="26"/>
        <v>-89.752508999955168</v>
      </c>
      <c r="O167" s="35"/>
    </row>
    <row r="168" spans="6:15">
      <c r="F168" s="38">
        <f t="shared" si="20"/>
        <v>893.59999999999627</v>
      </c>
      <c r="G168" s="12">
        <f t="shared" si="18"/>
        <v>1122.8977599999953</v>
      </c>
      <c r="H168" s="7">
        <f t="shared" si="19"/>
        <v>1696.2914813917812</v>
      </c>
      <c r="I168" s="34">
        <f t="shared" si="21"/>
        <v>9.2226613965744396E-4</v>
      </c>
      <c r="J168" s="9">
        <f t="shared" si="22"/>
        <v>-0.62338711941147962</v>
      </c>
      <c r="K168" s="10">
        <f t="shared" si="23"/>
        <v>0.41266492679999828</v>
      </c>
      <c r="L168" s="10">
        <f t="shared" si="24"/>
        <v>0.21072421083924506</v>
      </c>
      <c r="M168" s="10">
        <f t="shared" si="25"/>
        <v>33.218774302778534</v>
      </c>
      <c r="N168" s="11">
        <f t="shared" si="26"/>
        <v>-89.749235619961624</v>
      </c>
      <c r="O168" s="35"/>
    </row>
    <row r="169" spans="6:15">
      <c r="F169" s="38">
        <f t="shared" si="20"/>
        <v>895.99999999999625</v>
      </c>
      <c r="G169" s="12">
        <f t="shared" si="18"/>
        <v>1125.9135999999953</v>
      </c>
      <c r="H169" s="7">
        <f t="shared" si="19"/>
        <v>1691.7478434951961</v>
      </c>
      <c r="I169" s="34">
        <f t="shared" si="21"/>
        <v>9.2226613965744396E-4</v>
      </c>
      <c r="J169" s="9">
        <f t="shared" si="22"/>
        <v>-0.62171733248448457</v>
      </c>
      <c r="K169" s="10">
        <f t="shared" si="23"/>
        <v>0.41377324799999826</v>
      </c>
      <c r="L169" s="10">
        <f t="shared" si="24"/>
        <v>0.2079461296752684</v>
      </c>
      <c r="M169" s="10">
        <f t="shared" si="25"/>
        <v>33.662564486924076</v>
      </c>
      <c r="N169" s="11">
        <f t="shared" si="26"/>
        <v>-89.745885481444731</v>
      </c>
      <c r="O169" s="35"/>
    </row>
    <row r="170" spans="6:15">
      <c r="F170" s="38">
        <f t="shared" si="20"/>
        <v>898.39999999999623</v>
      </c>
      <c r="G170" s="12">
        <f t="shared" si="18"/>
        <v>1128.9294399999953</v>
      </c>
      <c r="H170" s="7">
        <f t="shared" si="19"/>
        <v>1687.2284814912016</v>
      </c>
      <c r="I170" s="34">
        <f t="shared" si="21"/>
        <v>9.2226613965744396E-4</v>
      </c>
      <c r="J170" s="9">
        <f t="shared" si="22"/>
        <v>-0.62005646694801664</v>
      </c>
      <c r="K170" s="10">
        <f t="shared" si="23"/>
        <v>0.4148815691999983</v>
      </c>
      <c r="L170" s="10">
        <f t="shared" si="24"/>
        <v>0.2051769705418767</v>
      </c>
      <c r="M170" s="10">
        <f t="shared" si="25"/>
        <v>34.116889344417416</v>
      </c>
      <c r="N170" s="11">
        <f t="shared" si="26"/>
        <v>-89.742455816575855</v>
      </c>
      <c r="O170" s="35"/>
    </row>
    <row r="171" spans="6:15">
      <c r="F171" s="38">
        <f t="shared" si="20"/>
        <v>900.7999999999962</v>
      </c>
      <c r="G171" s="12">
        <f t="shared" si="18"/>
        <v>1131.9452799999954</v>
      </c>
      <c r="H171" s="7">
        <f t="shared" si="19"/>
        <v>1682.733201345133</v>
      </c>
      <c r="I171" s="34">
        <f t="shared" si="21"/>
        <v>9.2226613965744396E-4</v>
      </c>
      <c r="J171" s="9">
        <f t="shared" si="22"/>
        <v>-0.6184044514943362</v>
      </c>
      <c r="K171" s="10">
        <f t="shared" si="23"/>
        <v>0.41598989039999823</v>
      </c>
      <c r="L171" s="10">
        <f t="shared" si="24"/>
        <v>0.20241666215468981</v>
      </c>
      <c r="M171" s="10">
        <f t="shared" si="25"/>
        <v>34.582133335695936</v>
      </c>
      <c r="N171" s="11">
        <f t="shared" si="26"/>
        <v>-89.738943723014259</v>
      </c>
      <c r="O171" s="35"/>
    </row>
    <row r="172" spans="6:15">
      <c r="F172" s="38">
        <f t="shared" si="20"/>
        <v>903.19999999999618</v>
      </c>
      <c r="G172" s="12">
        <f t="shared" si="18"/>
        <v>1134.9611199999954</v>
      </c>
      <c r="H172" s="7">
        <f t="shared" si="19"/>
        <v>1678.261811084694</v>
      </c>
      <c r="I172" s="34">
        <f t="shared" si="21"/>
        <v>9.2226613965744396E-4</v>
      </c>
      <c r="J172" s="9">
        <f t="shared" si="22"/>
        <v>-0.61676121557362495</v>
      </c>
      <c r="K172" s="10">
        <f t="shared" si="23"/>
        <v>0.41709821159999827</v>
      </c>
      <c r="L172" s="10">
        <f t="shared" si="24"/>
        <v>0.19966513398839775</v>
      </c>
      <c r="M172" s="10">
        <f t="shared" si="25"/>
        <v>35.058699834928412</v>
      </c>
      <c r="N172" s="11">
        <f t="shared" si="26"/>
        <v>-89.735346155634105</v>
      </c>
      <c r="O172" s="35"/>
    </row>
    <row r="173" spans="6:15">
      <c r="F173" s="38">
        <f t="shared" si="20"/>
        <v>905.59999999999616</v>
      </c>
      <c r="G173" s="12">
        <f t="shared" si="18"/>
        <v>1137.9769599999954</v>
      </c>
      <c r="H173" s="7">
        <f t="shared" si="19"/>
        <v>1673.8141207726321</v>
      </c>
      <c r="I173" s="34">
        <f t="shared" si="21"/>
        <v>9.2226613965744396E-4</v>
      </c>
      <c r="J173" s="9">
        <f t="shared" si="22"/>
        <v>-0.61512668938394222</v>
      </c>
      <c r="K173" s="10">
        <f t="shared" si="23"/>
        <v>0.41820653279999825</v>
      </c>
      <c r="L173" s="10">
        <f t="shared" si="24"/>
        <v>0.19692231626678924</v>
      </c>
      <c r="M173" s="10">
        <f t="shared" si="25"/>
        <v>35.547012307718539</v>
      </c>
      <c r="N173" s="11">
        <f t="shared" si="26"/>
        <v>-89.731659917633536</v>
      </c>
      <c r="O173" s="35"/>
    </row>
    <row r="174" spans="6:15">
      <c r="F174" s="38">
        <f t="shared" si="20"/>
        <v>907.99999999999613</v>
      </c>
      <c r="G174" s="12">
        <f t="shared" si="18"/>
        <v>1140.9927999999952</v>
      </c>
      <c r="H174" s="7">
        <f t="shared" si="19"/>
        <v>1669.3899424798412</v>
      </c>
      <c r="I174" s="34">
        <f t="shared" si="21"/>
        <v>9.2226613965744396E-4</v>
      </c>
      <c r="J174" s="9">
        <f t="shared" si="22"/>
        <v>-0.61350080386134154</v>
      </c>
      <c r="K174" s="10">
        <f t="shared" si="23"/>
        <v>0.41931485399999818</v>
      </c>
      <c r="L174" s="10">
        <f t="shared" si="24"/>
        <v>0.1941881399529449</v>
      </c>
      <c r="M174" s="10">
        <f t="shared" si="25"/>
        <v>36.047515577914389</v>
      </c>
      <c r="N174" s="11">
        <f t="shared" si="26"/>
        <v>-89.727881650970801</v>
      </c>
      <c r="O174" s="35"/>
    </row>
    <row r="175" spans="6:15">
      <c r="F175" s="38">
        <f t="shared" si="20"/>
        <v>910.39999999999611</v>
      </c>
      <c r="G175" s="12">
        <f t="shared" si="18"/>
        <v>1144.0086399999952</v>
      </c>
      <c r="H175" s="7">
        <f t="shared" si="19"/>
        <v>1664.9890902588925</v>
      </c>
      <c r="I175" s="34">
        <f t="shared" si="21"/>
        <v>9.2226613965744396E-4</v>
      </c>
      <c r="J175" s="9">
        <f t="shared" si="22"/>
        <v>-0.61188349067014292</v>
      </c>
      <c r="K175" s="10">
        <f t="shared" si="23"/>
        <v>0.42042317519999822</v>
      </c>
      <c r="L175" s="10">
        <f t="shared" si="24"/>
        <v>0.19146253673959218</v>
      </c>
      <c r="M175" s="10">
        <f t="shared" si="25"/>
        <v>36.560677191489873</v>
      </c>
      <c r="N175" s="11">
        <f t="shared" si="26"/>
        <v>-89.724007826067734</v>
      </c>
      <c r="O175" s="35"/>
    </row>
    <row r="176" spans="6:15">
      <c r="F176" s="38">
        <f t="shared" si="20"/>
        <v>912.79999999999609</v>
      </c>
      <c r="G176" s="12">
        <f t="shared" si="18"/>
        <v>1147.024479999995</v>
      </c>
      <c r="H176" s="7">
        <f t="shared" si="19"/>
        <v>1660.611380117984</v>
      </c>
      <c r="I176" s="34">
        <f t="shared" si="21"/>
        <v>9.2226613965744396E-4</v>
      </c>
      <c r="J176" s="9">
        <f t="shared" si="22"/>
        <v>-0.61027468219335912</v>
      </c>
      <c r="K176" s="10">
        <f t="shared" si="23"/>
        <v>0.42153149639999821</v>
      </c>
      <c r="L176" s="10">
        <f t="shared" si="24"/>
        <v>0.1887454390396216</v>
      </c>
      <c r="M176" s="10">
        <f t="shared" si="25"/>
        <v>37.086988886288026</v>
      </c>
      <c r="N176" s="11">
        <f t="shared" si="26"/>
        <v>-89.720034730713849</v>
      </c>
      <c r="O176" s="35"/>
    </row>
    <row r="177" spans="6:15">
      <c r="F177" s="38">
        <f t="shared" si="20"/>
        <v>915.19999999999607</v>
      </c>
      <c r="G177" s="12">
        <f t="shared" si="18"/>
        <v>1150.0403199999951</v>
      </c>
      <c r="H177" s="7">
        <f t="shared" si="19"/>
        <v>1656.2566299952971</v>
      </c>
      <c r="I177" s="34">
        <f t="shared" si="21"/>
        <v>9.2226613965744396E-4</v>
      </c>
      <c r="J177" s="9">
        <f t="shared" si="22"/>
        <v>-0.60867431152327167</v>
      </c>
      <c r="K177" s="10">
        <f t="shared" si="23"/>
        <v>0.42263981759999814</v>
      </c>
      <c r="L177" s="10">
        <f t="shared" si="24"/>
        <v>0.18603677997675852</v>
      </c>
      <c r="M177" s="10">
        <f t="shared" si="25"/>
        <v>37.626968177338405</v>
      </c>
      <c r="N177" s="11">
        <f t="shared" si="26"/>
        <v>-89.715958458097944</v>
      </c>
      <c r="O177" s="35"/>
    </row>
    <row r="178" spans="6:15">
      <c r="F178" s="38">
        <f t="shared" si="20"/>
        <v>917.59999999999604</v>
      </c>
      <c r="G178" s="12">
        <f t="shared" si="18"/>
        <v>1153.0561599999951</v>
      </c>
      <c r="H178" s="7">
        <f t="shared" si="19"/>
        <v>1651.9246597337574</v>
      </c>
      <c r="I178" s="34">
        <f t="shared" si="21"/>
        <v>9.2226613965744396E-4</v>
      </c>
      <c r="J178" s="9">
        <f t="shared" si="22"/>
        <v>-0.60708231245215583</v>
      </c>
      <c r="K178" s="10">
        <f t="shared" si="23"/>
        <v>0.42374813879999818</v>
      </c>
      <c r="L178" s="10">
        <f t="shared" si="24"/>
        <v>0.18333649337639207</v>
      </c>
      <c r="M178" s="10">
        <f t="shared" si="25"/>
        <v>38.181160068491728</v>
      </c>
      <c r="N178" s="11">
        <f t="shared" si="26"/>
        <v>-89.711774893886044</v>
      </c>
      <c r="O178" s="35"/>
    </row>
    <row r="179" spans="6:15">
      <c r="F179" s="38">
        <f t="shared" si="20"/>
        <v>919.99999999999602</v>
      </c>
      <c r="G179" s="12">
        <f t="shared" si="18"/>
        <v>1156.0719999999951</v>
      </c>
      <c r="H179" s="7">
        <f t="shared" si="19"/>
        <v>1647.6152910561909</v>
      </c>
      <c r="I179" s="34">
        <f t="shared" si="21"/>
        <v>9.2226613965744396E-4</v>
      </c>
      <c r="J179" s="9">
        <f t="shared" si="22"/>
        <v>-0.6054986194631502</v>
      </c>
      <c r="K179" s="10">
        <f t="shared" si="23"/>
        <v>0.42485645999999821</v>
      </c>
      <c r="L179" s="10">
        <f t="shared" si="24"/>
        <v>0.18064451375655777</v>
      </c>
      <c r="M179" s="10">
        <f t="shared" si="25"/>
        <v>38.750138902272006</v>
      </c>
      <c r="N179" s="11">
        <f t="shared" si="26"/>
        <v>-89.707479702255768</v>
      </c>
      <c r="O179" s="35"/>
    </row>
    <row r="180" spans="6:15">
      <c r="F180" s="38">
        <f t="shared" si="20"/>
        <v>922.399999999996</v>
      </c>
      <c r="G180" s="12">
        <f t="shared" si="18"/>
        <v>1159.0878399999951</v>
      </c>
      <c r="H180" s="7">
        <f t="shared" si="19"/>
        <v>1643.3283475408671</v>
      </c>
      <c r="I180" s="34">
        <f t="shared" si="21"/>
        <v>9.2226613965744396E-4</v>
      </c>
      <c r="J180" s="9">
        <f t="shared" si="22"/>
        <v>-0.60392316772126864</v>
      </c>
      <c r="K180" s="10">
        <f t="shared" si="23"/>
        <v>0.4259647811999982</v>
      </c>
      <c r="L180" s="10">
        <f t="shared" si="24"/>
        <v>0.17796077631907051</v>
      </c>
      <c r="M180" s="10">
        <f t="shared" si="25"/>
        <v>39.334510361145639</v>
      </c>
      <c r="N180" s="11">
        <f t="shared" si="26"/>
        <v>-89.7030683107876</v>
      </c>
      <c r="O180" s="35"/>
    </row>
    <row r="181" spans="6:15">
      <c r="F181" s="38">
        <f t="shared" si="20"/>
        <v>924.79999999999598</v>
      </c>
      <c r="G181" s="12">
        <f t="shared" si="18"/>
        <v>1162.1036799999949</v>
      </c>
      <c r="H181" s="7">
        <f t="shared" si="19"/>
        <v>1639.0636545974221</v>
      </c>
      <c r="I181" s="34">
        <f t="shared" si="21"/>
        <v>9.2226613965744396E-4</v>
      </c>
      <c r="J181" s="9">
        <f t="shared" si="22"/>
        <v>-0.60235589306455262</v>
      </c>
      <c r="K181" s="10">
        <f t="shared" si="23"/>
        <v>0.42707310239999813</v>
      </c>
      <c r="L181" s="10">
        <f t="shared" si="24"/>
        <v>0.17528521694080876</v>
      </c>
      <c r="M181" s="10">
        <f t="shared" si="25"/>
        <v>39.934913634866291</v>
      </c>
      <c r="N181" s="11">
        <f t="shared" si="26"/>
        <v>-89.69853589410225</v>
      </c>
      <c r="O181" s="35"/>
    </row>
    <row r="182" spans="6:15">
      <c r="F182" s="38">
        <f t="shared" si="20"/>
        <v>927.19999999999595</v>
      </c>
      <c r="G182" s="12">
        <f t="shared" si="18"/>
        <v>1165.119519999995</v>
      </c>
      <c r="H182" s="7">
        <f t="shared" si="19"/>
        <v>1634.8210394431578</v>
      </c>
      <c r="I182" s="34">
        <f t="shared" si="21"/>
        <v>9.2226613965744396E-4</v>
      </c>
      <c r="J182" s="9">
        <f t="shared" si="22"/>
        <v>-0.60079673199536043</v>
      </c>
      <c r="K182" s="10">
        <f t="shared" si="23"/>
        <v>0.42818142359999811</v>
      </c>
      <c r="L182" s="10">
        <f t="shared" si="24"/>
        <v>0.17261777216514643</v>
      </c>
      <c r="M182" s="10">
        <f t="shared" si="25"/>
        <v>40.552023770200087</v>
      </c>
      <c r="N182" s="11">
        <f t="shared" si="26"/>
        <v>-89.693877356121135</v>
      </c>
      <c r="O182" s="35"/>
    </row>
    <row r="183" spans="6:15">
      <c r="F183" s="38">
        <f t="shared" si="20"/>
        <v>929.59999999999593</v>
      </c>
      <c r="G183" s="12">
        <f t="shared" si="18"/>
        <v>1168.135359999995</v>
      </c>
      <c r="H183" s="7">
        <f t="shared" si="19"/>
        <v>1630.6003310797073</v>
      </c>
      <c r="I183" s="34">
        <f t="shared" si="21"/>
        <v>9.2226613965744396E-4</v>
      </c>
      <c r="J183" s="9">
        <f t="shared" si="22"/>
        <v>-0.59924562167179241</v>
      </c>
      <c r="K183" s="10">
        <f t="shared" si="23"/>
        <v>0.42928974479999815</v>
      </c>
      <c r="L183" s="10">
        <f t="shared" si="24"/>
        <v>0.16995837919353329</v>
      </c>
      <c r="M183" s="10">
        <f t="shared" si="25"/>
        <v>41.18655422118983</v>
      </c>
      <c r="N183" s="11">
        <f t="shared" si="26"/>
        <v>-89.68908731081271</v>
      </c>
      <c r="O183" s="35"/>
    </row>
    <row r="184" spans="6:15">
      <c r="F184" s="38">
        <f t="shared" si="20"/>
        <v>931.99999999999591</v>
      </c>
      <c r="G184" s="12">
        <f t="shared" si="18"/>
        <v>1171.151199999995</v>
      </c>
      <c r="H184" s="7">
        <f t="shared" si="19"/>
        <v>1626.40136027006</v>
      </c>
      <c r="I184" s="34">
        <f t="shared" si="21"/>
        <v>9.2226613965744396E-4</v>
      </c>
      <c r="J184" s="9">
        <f t="shared" si="22"/>
        <v>-0.59770249989924695</v>
      </c>
      <c r="K184" s="10">
        <f t="shared" si="23"/>
        <v>0.43039806599999814</v>
      </c>
      <c r="L184" s="10">
        <f t="shared" si="24"/>
        <v>0.1673069758772194</v>
      </c>
      <c r="M184" s="10">
        <f t="shared" si="25"/>
        <v>41.839259620214811</v>
      </c>
      <c r="N184" s="11">
        <f t="shared" si="26"/>
        <v>-89.684160061271839</v>
      </c>
      <c r="O184" s="35"/>
    </row>
    <row r="185" spans="6:15">
      <c r="F185" s="38">
        <f t="shared" si="20"/>
        <v>934.39999999999588</v>
      </c>
      <c r="G185" s="12">
        <f t="shared" si="18"/>
        <v>1174.167039999995</v>
      </c>
      <c r="H185" s="7">
        <f t="shared" si="19"/>
        <v>1622.2239595159415</v>
      </c>
      <c r="I185" s="34">
        <f t="shared" si="21"/>
        <v>9.2226613965744396E-4</v>
      </c>
      <c r="J185" s="9">
        <f t="shared" si="22"/>
        <v>-0.59616730512210847</v>
      </c>
      <c r="K185" s="10">
        <f t="shared" si="23"/>
        <v>0.43150638719999818</v>
      </c>
      <c r="L185" s="10">
        <f t="shared" si="24"/>
        <v>0.16466350070912589</v>
      </c>
      <c r="M185" s="10">
        <f t="shared" si="25"/>
        <v>42.510938792473091</v>
      </c>
      <c r="N185" s="11">
        <f t="shared" si="26"/>
        <v>-89.679089576961459</v>
      </c>
      <c r="O185" s="35"/>
    </row>
    <row r="186" spans="6:15">
      <c r="F186" s="38">
        <f t="shared" si="20"/>
        <v>936.79999999999586</v>
      </c>
      <c r="G186" s="12">
        <f t="shared" si="18"/>
        <v>1177.1828799999948</v>
      </c>
      <c r="H186" s="7">
        <f t="shared" si="19"/>
        <v>1618.0679630355421</v>
      </c>
      <c r="I186" s="34">
        <f t="shared" si="21"/>
        <v>9.2226613965744396E-4</v>
      </c>
      <c r="J186" s="9">
        <f t="shared" si="22"/>
        <v>-0.59463997641556177</v>
      </c>
      <c r="K186" s="10">
        <f t="shared" si="23"/>
        <v>0.4326147083999981</v>
      </c>
      <c r="L186" s="10">
        <f t="shared" si="24"/>
        <v>0.16202789281585933</v>
      </c>
      <c r="M186" s="10">
        <f t="shared" si="25"/>
        <v>43.20243803920431</v>
      </c>
      <c r="N186" s="11">
        <f t="shared" si="26"/>
        <v>-89.673869468924948</v>
      </c>
      <c r="O186" s="35"/>
    </row>
    <row r="187" spans="6:15">
      <c r="F187" s="38">
        <f t="shared" si="20"/>
        <v>939.19999999999584</v>
      </c>
      <c r="G187" s="12">
        <f t="shared" si="18"/>
        <v>1180.1987199999949</v>
      </c>
      <c r="H187" s="7">
        <f t="shared" si="19"/>
        <v>1613.9332067415844</v>
      </c>
      <c r="I187" s="34">
        <f t="shared" si="21"/>
        <v>9.2226613965744396E-4</v>
      </c>
      <c r="J187" s="9">
        <f t="shared" si="22"/>
        <v>-0.59312045347753217</v>
      </c>
      <c r="K187" s="10">
        <f t="shared" si="23"/>
        <v>0.43372302959999803</v>
      </c>
      <c r="L187" s="10">
        <f t="shared" si="24"/>
        <v>0.15940009194986887</v>
      </c>
      <c r="M187" s="10">
        <f t="shared" si="25"/>
        <v>43.914654718025453</v>
      </c>
      <c r="N187" s="11">
        <f t="shared" si="26"/>
        <v>-89.668492962755664</v>
      </c>
      <c r="O187" s="35"/>
    </row>
    <row r="188" spans="6:15">
      <c r="F188" s="38">
        <f t="shared" si="20"/>
        <v>941.59999999999582</v>
      </c>
      <c r="G188" s="12">
        <f t="shared" si="18"/>
        <v>1183.2145599999949</v>
      </c>
      <c r="H188" s="7">
        <f t="shared" si="19"/>
        <v>1609.8195282197282</v>
      </c>
      <c r="I188" s="34">
        <f t="shared" si="21"/>
        <v>9.2226613965744396E-4</v>
      </c>
      <c r="J188" s="9">
        <f t="shared" si="22"/>
        <v>-0.59160867662075001</v>
      </c>
      <c r="K188" s="10">
        <f t="shared" si="23"/>
        <v>0.43483135079999807</v>
      </c>
      <c r="L188" s="10">
        <f t="shared" si="24"/>
        <v>0.1567800384817486</v>
      </c>
      <c r="M188" s="10">
        <f t="shared" si="25"/>
        <v>44.648541152226457</v>
      </c>
      <c r="N188" s="11">
        <f t="shared" si="26"/>
        <v>-89.66295286908246</v>
      </c>
      <c r="O188" s="35"/>
    </row>
    <row r="189" spans="6:15">
      <c r="F189" s="38">
        <f t="shared" si="20"/>
        <v>943.99999999999579</v>
      </c>
      <c r="G189" s="12">
        <f t="shared" si="18"/>
        <v>1186.2303999999949</v>
      </c>
      <c r="H189" s="7">
        <f t="shared" si="19"/>
        <v>1605.7267667073049</v>
      </c>
      <c r="I189" s="34">
        <f t="shared" si="21"/>
        <v>9.2226613965744396E-4</v>
      </c>
      <c r="J189" s="9">
        <f t="shared" si="22"/>
        <v>-0.59010458676493449</v>
      </c>
      <c r="K189" s="10">
        <f t="shared" si="23"/>
        <v>0.43593967199999811</v>
      </c>
      <c r="L189" s="10">
        <f t="shared" si="24"/>
        <v>0.15416767339268131</v>
      </c>
      <c r="M189" s="10">
        <f t="shared" si="25"/>
        <v>45.405108904836766</v>
      </c>
      <c r="N189" s="11">
        <f t="shared" si="26"/>
        <v>-89.65724155130134</v>
      </c>
      <c r="O189" s="35"/>
    </row>
    <row r="190" spans="6:15">
      <c r="F190" s="38">
        <f t="shared" si="20"/>
        <v>946.39999999999577</v>
      </c>
      <c r="G190" s="12">
        <f t="shared" si="18"/>
        <v>1189.2462399999949</v>
      </c>
      <c r="H190" s="7">
        <f t="shared" si="19"/>
        <v>1601.6547630723751</v>
      </c>
      <c r="I190" s="34">
        <f t="shared" si="21"/>
        <v>9.2226613965744396E-4</v>
      </c>
      <c r="J190" s="9">
        <f t="shared" si="22"/>
        <v>-0.58860812542909779</v>
      </c>
      <c r="K190" s="10">
        <f t="shared" si="23"/>
        <v>0.43704799319999815</v>
      </c>
      <c r="L190" s="10">
        <f t="shared" si="24"/>
        <v>0.15156293826702663</v>
      </c>
      <c r="M190" s="10">
        <f t="shared" si="25"/>
        <v>46.185433457797309</v>
      </c>
      <c r="N190" s="11">
        <f t="shared" si="26"/>
        <v>-89.651350890248381</v>
      </c>
      <c r="O190" s="35"/>
    </row>
    <row r="191" spans="6:15">
      <c r="F191" s="38">
        <f t="shared" si="20"/>
        <v>948.79999999999575</v>
      </c>
      <c r="G191" s="12">
        <f t="shared" si="18"/>
        <v>1192.2620799999947</v>
      </c>
      <c r="H191" s="7">
        <f t="shared" si="19"/>
        <v>1597.603359793103</v>
      </c>
      <c r="I191" s="34">
        <f t="shared" si="21"/>
        <v>9.2226613965744396E-4</v>
      </c>
      <c r="J191" s="9">
        <f t="shared" si="22"/>
        <v>-0.58711923472396532</v>
      </c>
      <c r="K191" s="10">
        <f t="shared" si="23"/>
        <v>0.43815631439999803</v>
      </c>
      <c r="L191" s="10">
        <f t="shared" si="24"/>
        <v>0.14896577528505328</v>
      </c>
      <c r="M191" s="10">
        <f t="shared" si="25"/>
        <v>46.990659341752547</v>
      </c>
      <c r="N191" s="11">
        <f t="shared" si="26"/>
        <v>-89.645272245470551</v>
      </c>
      <c r="O191" s="35"/>
    </row>
    <row r="192" spans="6:15">
      <c r="F192" s="38">
        <f t="shared" si="20"/>
        <v>951.19999999999573</v>
      </c>
      <c r="G192" s="12">
        <f t="shared" si="18"/>
        <v>1195.2779199999948</v>
      </c>
      <c r="H192" s="7">
        <f t="shared" si="19"/>
        <v>1593.5724009374433</v>
      </c>
      <c r="I192" s="34">
        <f t="shared" si="21"/>
        <v>9.2226613965744396E-4</v>
      </c>
      <c r="J192" s="9">
        <f t="shared" si="22"/>
        <v>-0.58563785734451035</v>
      </c>
      <c r="K192" s="10">
        <f t="shared" si="23"/>
        <v>0.43926463559999807</v>
      </c>
      <c r="L192" s="10">
        <f t="shared" si="24"/>
        <v>0.14637612721581522</v>
      </c>
      <c r="M192" s="10">
        <f t="shared" si="25"/>
        <v>47.822005767916536</v>
      </c>
      <c r="N192" s="11">
        <f t="shared" si="26"/>
        <v>-89.638996412705552</v>
      </c>
      <c r="O192" s="35"/>
    </row>
    <row r="193" spans="6:15">
      <c r="F193" s="38">
        <f t="shared" si="20"/>
        <v>953.5999999999957</v>
      </c>
      <c r="G193" s="12">
        <f t="shared" si="18"/>
        <v>1198.2937599999948</v>
      </c>
      <c r="H193" s="7">
        <f t="shared" si="19"/>
        <v>1589.5617321431375</v>
      </c>
      <c r="I193" s="34">
        <f t="shared" si="21"/>
        <v>9.2226613965744396E-4</v>
      </c>
      <c r="J193" s="9">
        <f t="shared" si="22"/>
        <v>-0.58416393656260301</v>
      </c>
      <c r="K193" s="10">
        <f t="shared" si="23"/>
        <v>0.44037295679999805</v>
      </c>
      <c r="L193" s="10">
        <f t="shared" si="24"/>
        <v>0.14379393741017815</v>
      </c>
      <c r="M193" s="10">
        <f t="shared" si="25"/>
        <v>48.680772820290819</v>
      </c>
      <c r="N193" s="11">
        <f t="shared" si="26"/>
        <v>-89.632513577130879</v>
      </c>
      <c r="O193" s="35"/>
    </row>
    <row r="194" spans="6:15">
      <c r="F194" s="38">
        <f t="shared" si="20"/>
        <v>955.99999999999568</v>
      </c>
      <c r="G194" s="12">
        <f t="shared" si="18"/>
        <v>1201.3095999999946</v>
      </c>
      <c r="H194" s="7">
        <f t="shared" si="19"/>
        <v>1585.5712005980083</v>
      </c>
      <c r="I194" s="34">
        <f t="shared" si="21"/>
        <v>9.2226613965744396E-4</v>
      </c>
      <c r="J194" s="9">
        <f t="shared" si="22"/>
        <v>-0.58269741621976812</v>
      </c>
      <c r="K194" s="10">
        <f t="shared" si="23"/>
        <v>0.44148127799999803</v>
      </c>
      <c r="L194" s="10">
        <f t="shared" si="24"/>
        <v>0.14121914979399064</v>
      </c>
      <c r="M194" s="10">
        <f t="shared" si="25"/>
        <v>49.568348274377406</v>
      </c>
      <c r="N194" s="11">
        <f t="shared" si="26"/>
        <v>-89.62581326188274</v>
      </c>
      <c r="O194" s="35"/>
    </row>
    <row r="195" spans="6:15">
      <c r="F195" s="38">
        <f t="shared" si="20"/>
        <v>958.39999999999566</v>
      </c>
      <c r="G195" s="12">
        <f t="shared" si="18"/>
        <v>1204.3254399999946</v>
      </c>
      <c r="H195" s="7">
        <f t="shared" si="19"/>
        <v>1581.6006550205509</v>
      </c>
      <c r="I195" s="34">
        <f t="shared" si="21"/>
        <v>9.2226613965744396E-4</v>
      </c>
      <c r="J195" s="9">
        <f t="shared" si="22"/>
        <v>-0.58123824072005248</v>
      </c>
      <c r="K195" s="10">
        <f t="shared" si="23"/>
        <v>0.44258959919999802</v>
      </c>
      <c r="L195" s="10">
        <f t="shared" si="24"/>
        <v>0.13865170886140901</v>
      </c>
      <c r="M195" s="10">
        <f t="shared" si="25"/>
        <v>50.486215117600416</v>
      </c>
      <c r="N195" s="11">
        <f t="shared" si="26"/>
        <v>-89.618884271276698</v>
      </c>
      <c r="O195" s="35"/>
    </row>
    <row r="196" spans="6:15">
      <c r="F196" s="38">
        <f t="shared" si="20"/>
        <v>960.79999999999563</v>
      </c>
      <c r="G196" s="12">
        <f t="shared" ref="G196:G259" si="27">6.283*($F196*1000)*($C$5/1000000)</f>
        <v>1207.3412799999946</v>
      </c>
      <c r="H196" s="7">
        <f t="shared" ref="H196:H259" si="28">1/(6.283*($F196*1000)*($C$6/1000000000000))</f>
        <v>1577.6499456408162</v>
      </c>
      <c r="I196" s="34">
        <f t="shared" si="21"/>
        <v>9.2226613965744396E-4</v>
      </c>
      <c r="J196" s="9">
        <f t="shared" si="22"/>
        <v>-0.57978635502299991</v>
      </c>
      <c r="K196" s="10">
        <f t="shared" si="23"/>
        <v>0.44369792039999795</v>
      </c>
      <c r="L196" s="10">
        <f t="shared" si="24"/>
        <v>0.13609155966837708</v>
      </c>
      <c r="M196" s="10">
        <f t="shared" si="25"/>
        <v>51.435959857153108</v>
      </c>
      <c r="N196" s="11">
        <f t="shared" si="26"/>
        <v>-89.611714628082893</v>
      </c>
      <c r="O196" s="35"/>
    </row>
    <row r="197" spans="6:15">
      <c r="F197" s="38">
        <f t="shared" ref="F197:F260" si="29">F196+F$2</f>
        <v>963.19999999999561</v>
      </c>
      <c r="G197" s="12">
        <f t="shared" si="27"/>
        <v>1210.3571199999947</v>
      </c>
      <c r="H197" s="7">
        <f t="shared" si="28"/>
        <v>1573.7189241815781</v>
      </c>
      <c r="I197" s="34">
        <f t="shared" ref="I197:I260" si="30">1000*$C$7/($C$4*1000)</f>
        <v>9.2226613965744396E-4</v>
      </c>
      <c r="J197" s="9">
        <f t="shared" ref="J197:J260" si="31">1000*$C$7/-G197</f>
        <v>-0.57834170463672996</v>
      </c>
      <c r="K197" s="10">
        <f t="shared" ref="K197:K260" si="32">1000*$C$7/H197</f>
        <v>0.44480624159999799</v>
      </c>
      <c r="L197" s="10">
        <f t="shared" ref="L197:L260" si="33">SQRT(I197^2+(J197+K197)^2)</f>
        <v>0.13353864782626329</v>
      </c>
      <c r="M197" s="10">
        <f t="shared" ref="M197:M260" si="34">1000*$C$7/(L197*100)</f>
        <v>52.419281713164814</v>
      </c>
      <c r="N197" s="11">
        <f t="shared" ref="N197:N260" si="35">DEGREES(ATAN((J197+K197)/I197))</f>
        <v>-89.604291504116702</v>
      </c>
      <c r="O197" s="35"/>
    </row>
    <row r="198" spans="6:15">
      <c r="F198" s="38">
        <f t="shared" si="29"/>
        <v>965.59999999999559</v>
      </c>
      <c r="G198" s="12">
        <f t="shared" si="27"/>
        <v>1213.3729599999947</v>
      </c>
      <c r="H198" s="7">
        <f t="shared" si="28"/>
        <v>1569.8074438397846</v>
      </c>
      <c r="I198" s="34">
        <f t="shared" si="30"/>
        <v>9.2226613965744396E-4</v>
      </c>
      <c r="J198" s="9">
        <f t="shared" si="31"/>
        <v>-0.57690423561112081</v>
      </c>
      <c r="K198" s="10">
        <f t="shared" si="32"/>
        <v>0.44591456279999803</v>
      </c>
      <c r="L198" s="10">
        <f t="shared" si="33"/>
        <v>0.13099291949566341</v>
      </c>
      <c r="M198" s="10">
        <f t="shared" si="34"/>
        <v>53.438002809241446</v>
      </c>
      <c r="N198" s="11">
        <f t="shared" si="35"/>
        <v>-89.596601143298628</v>
      </c>
      <c r="O198" s="35"/>
    </row>
    <row r="199" spans="6:15">
      <c r="F199" s="38">
        <f t="shared" si="29"/>
        <v>967.99999999999557</v>
      </c>
      <c r="G199" s="12">
        <f t="shared" si="27"/>
        <v>1216.3887999999947</v>
      </c>
      <c r="H199" s="7">
        <f t="shared" si="28"/>
        <v>1565.9153592682812</v>
      </c>
      <c r="I199" s="34">
        <f t="shared" si="30"/>
        <v>9.2226613965744396E-4</v>
      </c>
      <c r="J199" s="9">
        <f t="shared" si="31"/>
        <v>-0.57547389453109321</v>
      </c>
      <c r="K199" s="10">
        <f t="shared" si="32"/>
        <v>0.44702288399999796</v>
      </c>
      <c r="L199" s="10">
        <f t="shared" si="33"/>
        <v>0.12845432138037202</v>
      </c>
      <c r="M199" s="10">
        <f t="shared" si="34"/>
        <v>54.49407948894126</v>
      </c>
      <c r="N199" s="11">
        <f t="shared" si="35"/>
        <v>-89.588628776212673</v>
      </c>
      <c r="O199" s="35"/>
    </row>
    <row r="200" spans="6:15">
      <c r="F200" s="38">
        <f t="shared" si="29"/>
        <v>970.39999999999554</v>
      </c>
      <c r="G200" s="12">
        <f t="shared" si="27"/>
        <v>1219.4046399999945</v>
      </c>
      <c r="H200" s="7">
        <f t="shared" si="28"/>
        <v>1562.0425265578072</v>
      </c>
      <c r="I200" s="34">
        <f t="shared" si="30"/>
        <v>9.2226613965744396E-4</v>
      </c>
      <c r="J200" s="9">
        <f t="shared" si="31"/>
        <v>-0.57405062850999411</v>
      </c>
      <c r="K200" s="10">
        <f t="shared" si="32"/>
        <v>0.448131205199998</v>
      </c>
      <c r="L200" s="10">
        <f t="shared" si="33"/>
        <v>0.12592280072153078</v>
      </c>
      <c r="M200" s="10">
        <f t="shared" si="34"/>
        <v>55.589614906040694</v>
      </c>
      <c r="N200" s="11">
        <f t="shared" si="35"/>
        <v>-89.580358525046776</v>
      </c>
      <c r="O200" s="35"/>
    </row>
    <row r="201" spans="6:15">
      <c r="F201" s="38">
        <f t="shared" si="29"/>
        <v>972.79999999999552</v>
      </c>
      <c r="G201" s="12">
        <f t="shared" si="27"/>
        <v>1222.4204799999945</v>
      </c>
      <c r="H201" s="7">
        <f t="shared" si="28"/>
        <v>1558.1888032192601</v>
      </c>
      <c r="I201" s="34">
        <f t="shared" si="30"/>
        <v>9.2226613965744396E-4</v>
      </c>
      <c r="J201" s="9">
        <f t="shared" si="31"/>
        <v>-0.57263438518307808</v>
      </c>
      <c r="K201" s="10">
        <f t="shared" si="32"/>
        <v>0.44923952639999792</v>
      </c>
      <c r="L201" s="10">
        <f t="shared" si="33"/>
        <v>0.12339830529196359</v>
      </c>
      <c r="M201" s="10">
        <f t="shared" si="34"/>
        <v>56.726873059057162</v>
      </c>
      <c r="N201" s="11">
        <f t="shared" si="35"/>
        <v>-89.571773297627857</v>
      </c>
      <c r="O201" s="35"/>
    </row>
    <row r="202" spans="6:15">
      <c r="F202" s="38">
        <f t="shared" si="29"/>
        <v>975.1999999999955</v>
      </c>
      <c r="G202" s="12">
        <f t="shared" si="27"/>
        <v>1225.4363199999943</v>
      </c>
      <c r="H202" s="7">
        <f t="shared" si="28"/>
        <v>1554.3540481662187</v>
      </c>
      <c r="I202" s="34">
        <f t="shared" si="30"/>
        <v>9.2226613965744396E-4</v>
      </c>
      <c r="J202" s="9">
        <f t="shared" si="31"/>
        <v>-0.57122511270108534</v>
      </c>
      <c r="K202" s="10">
        <f t="shared" si="32"/>
        <v>0.45034784759999785</v>
      </c>
      <c r="L202" s="10">
        <f t="shared" si="33"/>
        <v>0.12088078339070665</v>
      </c>
      <c r="M202" s="10">
        <f t="shared" si="34"/>
        <v>57.90829446707707</v>
      </c>
      <c r="N202" s="11">
        <f t="shared" si="35"/>
        <v>-89.562854669063881</v>
      </c>
      <c r="O202" s="35"/>
    </row>
    <row r="203" spans="6:15">
      <c r="F203" s="38">
        <f t="shared" si="29"/>
        <v>977.59999999999548</v>
      </c>
      <c r="G203" s="12">
        <f t="shared" si="27"/>
        <v>1228.4521599999944</v>
      </c>
      <c r="H203" s="7">
        <f t="shared" si="28"/>
        <v>1550.5381216977255</v>
      </c>
      <c r="I203" s="34">
        <f t="shared" si="30"/>
        <v>9.2226613965744396E-4</v>
      </c>
      <c r="J203" s="9">
        <f t="shared" si="31"/>
        <v>-0.56982275972391405</v>
      </c>
      <c r="K203" s="10">
        <f t="shared" si="32"/>
        <v>0.45145616879999789</v>
      </c>
      <c r="L203" s="10">
        <f t="shared" si="33"/>
        <v>0.11837018383774721</v>
      </c>
      <c r="M203" s="10">
        <f t="shared" si="34"/>
        <v>59.136513715270262</v>
      </c>
      <c r="N203" s="11">
        <f t="shared" si="35"/>
        <v>-89.55358274926779</v>
      </c>
      <c r="O203" s="35"/>
    </row>
    <row r="204" spans="6:15">
      <c r="F204" s="38">
        <f t="shared" si="29"/>
        <v>979.99999999999545</v>
      </c>
      <c r="G204" s="12">
        <f t="shared" si="27"/>
        <v>1231.4679999999944</v>
      </c>
      <c r="H204" s="7">
        <f t="shared" si="28"/>
        <v>1546.7408854813227</v>
      </c>
      <c r="I204" s="34">
        <f t="shared" si="30"/>
        <v>9.2226613965744396E-4</v>
      </c>
      <c r="J204" s="9">
        <f t="shared" si="31"/>
        <v>-0.56842727541438609</v>
      </c>
      <c r="K204" s="10">
        <f t="shared" si="32"/>
        <v>0.45256448999999793</v>
      </c>
      <c r="L204" s="10">
        <f t="shared" si="33"/>
        <v>0.11586645596898576</v>
      </c>
      <c r="M204" s="10">
        <f t="shared" si="34"/>
        <v>60.414379135525699</v>
      </c>
      <c r="N204" s="11">
        <f t="shared" si="35"/>
        <v>-89.543936034359419</v>
      </c>
      <c r="O204" s="35"/>
    </row>
    <row r="205" spans="6:15">
      <c r="F205" s="38">
        <f t="shared" si="29"/>
        <v>982.39999999999543</v>
      </c>
      <c r="G205" s="12">
        <f t="shared" si="27"/>
        <v>1234.4838399999944</v>
      </c>
      <c r="H205" s="7">
        <f t="shared" si="28"/>
        <v>1542.9622025363358</v>
      </c>
      <c r="I205" s="34">
        <f t="shared" si="30"/>
        <v>9.2226613965744396E-4</v>
      </c>
      <c r="J205" s="9">
        <f t="shared" si="31"/>
        <v>-0.56703860943210338</v>
      </c>
      <c r="K205" s="10">
        <f t="shared" si="32"/>
        <v>0.45367281119999792</v>
      </c>
      <c r="L205" s="10">
        <f t="shared" si="33"/>
        <v>0.11336954963143676</v>
      </c>
      <c r="M205" s="10">
        <f t="shared" si="34"/>
        <v>61.744974931601362</v>
      </c>
      <c r="N205" s="11">
        <f t="shared" si="35"/>
        <v>-89.533891239608565</v>
      </c>
      <c r="O205" s="35"/>
    </row>
    <row r="206" spans="6:15">
      <c r="F206" s="38">
        <f t="shared" si="29"/>
        <v>984.79999999999541</v>
      </c>
      <c r="G206" s="12">
        <f t="shared" si="27"/>
        <v>1237.4996799999944</v>
      </c>
      <c r="H206" s="7">
        <f t="shared" si="28"/>
        <v>1539.2019372174009</v>
      </c>
      <c r="I206" s="34">
        <f t="shared" si="30"/>
        <v>9.2226613965744396E-4</v>
      </c>
      <c r="J206" s="9">
        <f t="shared" si="31"/>
        <v>-0.56565671192739475</v>
      </c>
      <c r="K206" s="10">
        <f t="shared" si="32"/>
        <v>0.45478113239999785</v>
      </c>
      <c r="L206" s="10">
        <f t="shared" si="33"/>
        <v>0.11087941517869074</v>
      </c>
      <c r="M206" s="10">
        <f t="shared" si="34"/>
        <v>63.131646110497236</v>
      </c>
      <c r="N206" s="11">
        <f t="shared" si="35"/>
        <v>-89.523423111187711</v>
      </c>
      <c r="O206" s="35"/>
    </row>
    <row r="207" spans="6:15">
      <c r="F207" s="38">
        <f t="shared" si="29"/>
        <v>987.19999999999538</v>
      </c>
      <c r="G207" s="12">
        <f t="shared" si="27"/>
        <v>1240.5155199999942</v>
      </c>
      <c r="H207" s="7">
        <f t="shared" si="28"/>
        <v>1535.459955198234</v>
      </c>
      <c r="I207" s="34">
        <f t="shared" si="30"/>
        <v>9.2226613965744396E-4</v>
      </c>
      <c r="J207" s="9">
        <f t="shared" si="31"/>
        <v>-0.56428153353535093</v>
      </c>
      <c r="K207" s="10">
        <f t="shared" si="32"/>
        <v>0.45588945359999783</v>
      </c>
      <c r="L207" s="10">
        <f t="shared" si="33"/>
        <v>0.10839600346666078</v>
      </c>
      <c r="M207" s="10">
        <f t="shared" si="34"/>
        <v>64.578026644247828</v>
      </c>
      <c r="N207" s="11">
        <f t="shared" si="35"/>
        <v>-89.512504213531145</v>
      </c>
      <c r="O207" s="35"/>
    </row>
    <row r="208" spans="6:15">
      <c r="F208" s="38">
        <f t="shared" si="29"/>
        <v>989.59999999999536</v>
      </c>
      <c r="G208" s="12">
        <f t="shared" si="27"/>
        <v>1243.5313599999943</v>
      </c>
      <c r="H208" s="7">
        <f t="shared" si="28"/>
        <v>1531.7361234556352</v>
      </c>
      <c r="I208" s="34">
        <f t="shared" si="30"/>
        <v>9.2226613965744396E-4</v>
      </c>
      <c r="J208" s="9">
        <f t="shared" si="31"/>
        <v>-0.56291302536994581</v>
      </c>
      <c r="K208" s="10">
        <f t="shared" si="32"/>
        <v>0.45699777479999781</v>
      </c>
      <c r="L208" s="10">
        <f t="shared" si="33"/>
        <v>0.10591926584964242</v>
      </c>
      <c r="M208" s="10">
        <f t="shared" si="34"/>
        <v>66.088071361227534</v>
      </c>
      <c r="N208" s="11">
        <f t="shared" si="35"/>
        <v>-89.501104688531058</v>
      </c>
      <c r="O208" s="35"/>
    </row>
    <row r="209" spans="6:15">
      <c r="F209" s="38">
        <f t="shared" si="29"/>
        <v>991.99999999999534</v>
      </c>
      <c r="G209" s="12">
        <f t="shared" si="27"/>
        <v>1246.5471999999943</v>
      </c>
      <c r="H209" s="7">
        <f t="shared" si="28"/>
        <v>1528.0303102537262</v>
      </c>
      <c r="I209" s="34">
        <f t="shared" si="30"/>
        <v>9.2226613965744396E-4</v>
      </c>
      <c r="J209" s="9">
        <f t="shared" si="31"/>
        <v>-0.56155113901824427</v>
      </c>
      <c r="K209" s="10">
        <f t="shared" si="32"/>
        <v>0.45810609599999785</v>
      </c>
      <c r="L209" s="10">
        <f t="shared" si="33"/>
        <v>0.10344915417672206</v>
      </c>
      <c r="M209" s="10">
        <f t="shared" si="34"/>
        <v>67.666092156170848</v>
      </c>
      <c r="N209" s="11">
        <f t="shared" si="35"/>
        <v>-89.489191982120843</v>
      </c>
      <c r="O209" s="35"/>
    </row>
    <row r="210" spans="6:15">
      <c r="F210" s="38">
        <f t="shared" si="29"/>
        <v>994.39999999999532</v>
      </c>
      <c r="G210" s="12">
        <f t="shared" si="27"/>
        <v>1249.5630399999943</v>
      </c>
      <c r="H210" s="7">
        <f t="shared" si="28"/>
        <v>1524.3423851284153</v>
      </c>
      <c r="I210" s="34">
        <f t="shared" si="30"/>
        <v>9.2226613965744396E-4</v>
      </c>
      <c r="J210" s="9">
        <f t="shared" si="31"/>
        <v>-0.56019582653469258</v>
      </c>
      <c r="K210" s="10">
        <f t="shared" si="32"/>
        <v>0.45921441719999789</v>
      </c>
      <c r="L210" s="10">
        <f t="shared" si="33"/>
        <v>0.10098562078857326</v>
      </c>
      <c r="M210" s="10">
        <f t="shared" si="34"/>
        <v>69.316799216944219</v>
      </c>
      <c r="N210" s="11">
        <f t="shared" si="35"/>
        <v>-89.476730532974145</v>
      </c>
      <c r="O210" s="35"/>
    </row>
    <row r="211" spans="6:15">
      <c r="F211" s="38">
        <f t="shared" si="29"/>
        <v>996.79999999999529</v>
      </c>
      <c r="G211" s="12">
        <f t="shared" si="27"/>
        <v>1252.5788799999943</v>
      </c>
      <c r="H211" s="7">
        <f t="shared" si="28"/>
        <v>1520.6722188720869</v>
      </c>
      <c r="I211" s="34">
        <f t="shared" si="30"/>
        <v>9.2226613965744396E-4</v>
      </c>
      <c r="J211" s="9">
        <f t="shared" si="31"/>
        <v>-0.55884704043549194</v>
      </c>
      <c r="K211" s="10">
        <f t="shared" si="32"/>
        <v>0.46032273839999788</v>
      </c>
      <c r="L211" s="10">
        <f t="shared" si="33"/>
        <v>9.8528618514691552E-2</v>
      </c>
      <c r="M211" s="10">
        <f t="shared" si="34"/>
        <v>71.045348098088212</v>
      </c>
      <c r="N211" s="11">
        <f t="shared" si="35"/>
        <v>-89.463681417050381</v>
      </c>
      <c r="O211" s="35"/>
    </row>
    <row r="212" spans="6:15">
      <c r="F212" s="38">
        <f t="shared" si="29"/>
        <v>999.19999999999527</v>
      </c>
      <c r="G212" s="12">
        <f t="shared" si="27"/>
        <v>1255.5947199999941</v>
      </c>
      <c r="H212" s="7">
        <f t="shared" si="28"/>
        <v>1517.0196835185111</v>
      </c>
      <c r="I212" s="34">
        <f t="shared" si="30"/>
        <v>9.2226613965744396E-4</v>
      </c>
      <c r="J212" s="9">
        <f t="shared" si="31"/>
        <v>-0.55750473369305287</v>
      </c>
      <c r="K212" s="10">
        <f t="shared" si="32"/>
        <v>0.46143105959999786</v>
      </c>
      <c r="L212" s="10">
        <f t="shared" si="33"/>
        <v>9.6078100671125405E-2</v>
      </c>
      <c r="M212" s="10">
        <f t="shared" si="34"/>
        <v>72.857393631884392</v>
      </c>
      <c r="N212" s="11">
        <f t="shared" si="35"/>
        <v>-89.450001940504464</v>
      </c>
      <c r="O212" s="35"/>
    </row>
    <row r="213" spans="6:15">
      <c r="F213" s="38">
        <f t="shared" si="29"/>
        <v>1001.5999999999952</v>
      </c>
      <c r="G213" s="12">
        <f t="shared" si="27"/>
        <v>1258.6105599999942</v>
      </c>
      <c r="H213" s="7">
        <f t="shared" si="28"/>
        <v>1513.3846523279717</v>
      </c>
      <c r="I213" s="34">
        <f t="shared" si="30"/>
        <v>9.2226613965744396E-4</v>
      </c>
      <c r="J213" s="9">
        <f t="shared" si="31"/>
        <v>-0.55616885973052954</v>
      </c>
      <c r="K213" s="10">
        <f t="shared" si="32"/>
        <v>0.46253938079999779</v>
      </c>
      <c r="L213" s="10">
        <f t="shared" si="33"/>
        <v>9.3634021058775677E-2</v>
      </c>
      <c r="M213" s="10">
        <f t="shared" si="34"/>
        <v>74.759151864320557</v>
      </c>
      <c r="N213" s="11">
        <f t="shared" si="35"/>
        <v>-89.43564517199232</v>
      </c>
      <c r="O213" s="35"/>
    </row>
    <row r="214" spans="6:15">
      <c r="F214" s="38">
        <f t="shared" si="29"/>
        <v>1003.9999999999952</v>
      </c>
      <c r="G214" s="12">
        <f t="shared" si="27"/>
        <v>1261.6263999999942</v>
      </c>
      <c r="H214" s="7">
        <f t="shared" si="28"/>
        <v>1509.7669997726061</v>
      </c>
      <c r="I214" s="34">
        <f t="shared" si="30"/>
        <v>9.2226613965744396E-4</v>
      </c>
      <c r="J214" s="9">
        <f t="shared" si="31"/>
        <v>-0.55483937241643266</v>
      </c>
      <c r="K214" s="10">
        <f t="shared" si="32"/>
        <v>0.46364770199999777</v>
      </c>
      <c r="L214" s="10">
        <f t="shared" si="33"/>
        <v>9.1196333962347664E-2</v>
      </c>
      <c r="M214" s="10">
        <f t="shared" si="34"/>
        <v>76.7574714449607</v>
      </c>
      <c r="N214" s="11">
        <f t="shared" si="35"/>
        <v>-89.420559403579134</v>
      </c>
      <c r="O214" s="35"/>
    </row>
    <row r="215" spans="6:15">
      <c r="F215" s="38">
        <f t="shared" si="29"/>
        <v>1006.3999999999952</v>
      </c>
      <c r="G215" s="12">
        <f t="shared" si="27"/>
        <v>1264.6422399999942</v>
      </c>
      <c r="H215" s="7">
        <f t="shared" si="28"/>
        <v>1506.166601521956</v>
      </c>
      <c r="I215" s="34">
        <f t="shared" si="30"/>
        <v>9.2226613965744396E-4</v>
      </c>
      <c r="J215" s="9">
        <f t="shared" si="31"/>
        <v>-0.55351622605931872</v>
      </c>
      <c r="K215" s="10">
        <f t="shared" si="32"/>
        <v>0.46475602319999781</v>
      </c>
      <c r="L215" s="10">
        <f t="shared" si="33"/>
        <v>8.8764994150059839E-2</v>
      </c>
      <c r="M215" s="10">
        <f t="shared" si="34"/>
        <v>78.859916198116267</v>
      </c>
      <c r="N215" s="11">
        <f t="shared" si="35"/>
        <v>-89.404687527202498</v>
      </c>
      <c r="O215" s="35"/>
    </row>
    <row r="216" spans="6:15">
      <c r="F216" s="38">
        <f t="shared" si="29"/>
        <v>1008.7999999999952</v>
      </c>
      <c r="G216" s="12">
        <f t="shared" si="27"/>
        <v>1267.6580799999942</v>
      </c>
      <c r="H216" s="7">
        <f t="shared" si="28"/>
        <v>1502.5833344287237</v>
      </c>
      <c r="I216" s="34">
        <f t="shared" si="30"/>
        <v>9.2226613965744396E-4</v>
      </c>
      <c r="J216" s="9">
        <f t="shared" si="31"/>
        <v>-0.55219937540255581</v>
      </c>
      <c r="K216" s="10">
        <f t="shared" si="32"/>
        <v>0.4658643443999978</v>
      </c>
      <c r="L216" s="10">
        <f t="shared" si="33"/>
        <v>8.633995687423647E-2</v>
      </c>
      <c r="M216" s="10">
        <f t="shared" si="34"/>
        <v>81.074860973074848</v>
      </c>
      <c r="N216" s="11">
        <f t="shared" si="35"/>
        <v>-89.387966310845783</v>
      </c>
      <c r="O216" s="35"/>
    </row>
    <row r="217" spans="6:15">
      <c r="F217" s="38">
        <f t="shared" si="29"/>
        <v>1011.1999999999952</v>
      </c>
      <c r="G217" s="12">
        <f t="shared" si="27"/>
        <v>1270.673919999994</v>
      </c>
      <c r="H217" s="7">
        <f t="shared" si="28"/>
        <v>1499.0170765147316</v>
      </c>
      <c r="I217" s="34">
        <f t="shared" si="30"/>
        <v>9.2226613965744396E-4</v>
      </c>
      <c r="J217" s="9">
        <f t="shared" si="31"/>
        <v>-0.55088877561916383</v>
      </c>
      <c r="K217" s="10">
        <f t="shared" si="32"/>
        <v>0.46697266559999778</v>
      </c>
      <c r="L217" s="10">
        <f t="shared" si="33"/>
        <v>8.3921177872937056E-2</v>
      </c>
      <c r="M217" s="10">
        <f t="shared" si="34"/>
        <v>83.411603333291211</v>
      </c>
      <c r="N217" s="11">
        <f t="shared" si="35"/>
        <v>-89.370325555084293</v>
      </c>
      <c r="O217" s="35"/>
    </row>
    <row r="218" spans="6:15">
      <c r="F218" s="38">
        <f t="shared" si="29"/>
        <v>1013.5999999999951</v>
      </c>
      <c r="G218" s="12">
        <f t="shared" si="27"/>
        <v>1273.6897599999941</v>
      </c>
      <c r="H218" s="7">
        <f t="shared" si="28"/>
        <v>1495.4677069570801</v>
      </c>
      <c r="I218" s="34">
        <f t="shared" si="30"/>
        <v>9.2226613965744396E-4</v>
      </c>
      <c r="J218" s="9">
        <f t="shared" si="31"/>
        <v>-0.5495843823067269</v>
      </c>
      <c r="K218" s="10">
        <f t="shared" si="32"/>
        <v>0.46808098679999782</v>
      </c>
      <c r="L218" s="10">
        <f t="shared" si="33"/>
        <v>8.1508613372812719E-2</v>
      </c>
      <c r="M218" s="10">
        <f t="shared" si="34"/>
        <v>85.880494224366927</v>
      </c>
      <c r="N218" s="11">
        <f t="shared" si="35"/>
        <v>-89.351687106286619</v>
      </c>
      <c r="O218" s="35"/>
    </row>
    <row r="219" spans="6:15">
      <c r="F219" s="38">
        <f t="shared" si="29"/>
        <v>1015.9999999999951</v>
      </c>
      <c r="G219" s="12">
        <f t="shared" si="27"/>
        <v>1276.7055999999939</v>
      </c>
      <c r="H219" s="7">
        <f t="shared" si="28"/>
        <v>1491.9351060745046</v>
      </c>
      <c r="I219" s="34">
        <f t="shared" si="30"/>
        <v>9.2226613965744396E-4</v>
      </c>
      <c r="J219" s="9">
        <f t="shared" si="31"/>
        <v>-0.54828615148238036</v>
      </c>
      <c r="K219" s="10">
        <f t="shared" si="32"/>
        <v>0.4691893079999977</v>
      </c>
      <c r="L219" s="10">
        <f t="shared" si="33"/>
        <v>7.9102220093426573E-2</v>
      </c>
      <c r="M219" s="10">
        <f t="shared" si="34"/>
        <v>88.493091492658408</v>
      </c>
      <c r="N219" s="11">
        <f t="shared" si="35"/>
        <v>-89.331963697222037</v>
      </c>
      <c r="O219" s="35"/>
    </row>
    <row r="220" spans="6:15">
      <c r="F220" s="38">
        <f t="shared" si="29"/>
        <v>1018.3999999999951</v>
      </c>
      <c r="G220" s="12">
        <f t="shared" si="27"/>
        <v>1279.7214399999939</v>
      </c>
      <c r="H220" s="7">
        <f t="shared" si="28"/>
        <v>1488.4191553139203</v>
      </c>
      <c r="I220" s="34">
        <f t="shared" si="30"/>
        <v>9.2226613965744396E-4</v>
      </c>
      <c r="J220" s="9">
        <f t="shared" si="31"/>
        <v>-0.54699403957786574</v>
      </c>
      <c r="K220" s="10">
        <f t="shared" si="32"/>
        <v>0.47029762919999779</v>
      </c>
      <c r="L220" s="10">
        <f t="shared" si="33"/>
        <v>7.6701955253322518E-2</v>
      </c>
      <c r="M220" s="10">
        <f t="shared" si="34"/>
        <v>91.26234105612032</v>
      </c>
      <c r="N220" s="11">
        <f t="shared" si="35"/>
        <v>-89.311057578800344</v>
      </c>
      <c r="O220" s="35"/>
    </row>
    <row r="221" spans="6:15">
      <c r="F221" s="38">
        <f t="shared" si="29"/>
        <v>1020.7999999999951</v>
      </c>
      <c r="G221" s="12">
        <f t="shared" si="27"/>
        <v>1282.7372799999939</v>
      </c>
      <c r="H221" s="7">
        <f t="shared" si="28"/>
        <v>1484.9197372371634</v>
      </c>
      <c r="I221" s="34">
        <f t="shared" si="30"/>
        <v>9.2226613965744396E-4</v>
      </c>
      <c r="J221" s="9">
        <f t="shared" si="31"/>
        <v>-0.54570800343465753</v>
      </c>
      <c r="K221" s="10">
        <f t="shared" si="32"/>
        <v>0.47140595039999778</v>
      </c>
      <c r="L221" s="10">
        <f t="shared" si="33"/>
        <v>7.4307776578213872E-2</v>
      </c>
      <c r="M221" s="10">
        <f t="shared" si="34"/>
        <v>94.202791717661398</v>
      </c>
      <c r="N221" s="11">
        <f t="shared" si="35"/>
        <v>-89.288858897687987</v>
      </c>
      <c r="O221" s="35"/>
    </row>
    <row r="222" spans="6:15">
      <c r="F222" s="38">
        <f t="shared" si="29"/>
        <v>1023.199999999995</v>
      </c>
      <c r="G222" s="12">
        <f t="shared" si="27"/>
        <v>1285.7531199999939</v>
      </c>
      <c r="H222" s="7">
        <f t="shared" si="28"/>
        <v>1481.436735507913</v>
      </c>
      <c r="I222" s="34">
        <f t="shared" si="30"/>
        <v>9.2226613965744396E-4</v>
      </c>
      <c r="J222" s="9">
        <f t="shared" si="31"/>
        <v>-0.54442800029915794</v>
      </c>
      <c r="K222" s="10">
        <f t="shared" si="32"/>
        <v>0.4725142715999977</v>
      </c>
      <c r="L222" s="10">
        <f t="shared" si="33"/>
        <v>7.1919642311741111E-2</v>
      </c>
      <c r="M222" s="10">
        <f t="shared" si="34"/>
        <v>97.330851141583437</v>
      </c>
      <c r="N222" s="11">
        <f t="shared" si="35"/>
        <v>-89.265243762981257</v>
      </c>
      <c r="O222" s="35"/>
    </row>
    <row r="223" spans="6:15">
      <c r="F223" s="38">
        <f t="shared" si="29"/>
        <v>1025.5999999999951</v>
      </c>
      <c r="G223" s="12">
        <f t="shared" si="27"/>
        <v>1288.768959999994</v>
      </c>
      <c r="H223" s="7">
        <f t="shared" si="28"/>
        <v>1477.970034878799</v>
      </c>
      <c r="I223" s="34">
        <f t="shared" si="30"/>
        <v>9.2226613965744396E-4</v>
      </c>
      <c r="J223" s="9">
        <f t="shared" si="31"/>
        <v>-0.54315398781795865</v>
      </c>
      <c r="K223" s="10">
        <f t="shared" si="32"/>
        <v>0.47362259279999785</v>
      </c>
      <c r="L223" s="10">
        <f t="shared" si="33"/>
        <v>6.9537511229379373E-2</v>
      </c>
      <c r="M223" s="10">
        <f t="shared" si="34"/>
        <v>100.66509249819862</v>
      </c>
      <c r="N223" s="11">
        <f t="shared" si="35"/>
        <v>-89.240071930119171</v>
      </c>
      <c r="O223" s="35"/>
    </row>
    <row r="224" spans="6:15">
      <c r="F224" s="38">
        <f t="shared" si="29"/>
        <v>1027.9999999999952</v>
      </c>
      <c r="G224" s="12">
        <f t="shared" si="27"/>
        <v>1291.784799999994</v>
      </c>
      <c r="H224" s="7">
        <f t="shared" si="28"/>
        <v>1474.5195211786929</v>
      </c>
      <c r="I224" s="34">
        <f t="shared" si="30"/>
        <v>9.2226613965744396E-4</v>
      </c>
      <c r="J224" s="9">
        <f t="shared" si="31"/>
        <v>-0.54188592403316971</v>
      </c>
      <c r="K224" s="10">
        <f t="shared" si="32"/>
        <v>0.47473091399999778</v>
      </c>
      <c r="L224" s="10">
        <f t="shared" si="33"/>
        <v>6.7161342656231804E-2</v>
      </c>
      <c r="M224" s="10">
        <f t="shared" si="34"/>
        <v>104.22662387543082</v>
      </c>
      <c r="N224" s="11">
        <f t="shared" si="35"/>
        <v>-89.213184010617397</v>
      </c>
      <c r="O224" s="35"/>
    </row>
    <row r="225" spans="6:15">
      <c r="F225" s="38">
        <f t="shared" si="29"/>
        <v>1030.3999999999953</v>
      </c>
      <c r="G225" s="12">
        <f t="shared" si="27"/>
        <v>1294.8006399999942</v>
      </c>
      <c r="H225" s="7">
        <f t="shared" si="28"/>
        <v>1471.0850813001707</v>
      </c>
      <c r="I225" s="34">
        <f t="shared" si="30"/>
        <v>9.2226613965744396E-4</v>
      </c>
      <c r="J225" s="9">
        <f t="shared" si="31"/>
        <v>-0.54062376737781281</v>
      </c>
      <c r="K225" s="10">
        <f t="shared" si="32"/>
        <v>0.47583923519999793</v>
      </c>
      <c r="L225" s="10">
        <f t="shared" si="33"/>
        <v>6.4791096489646552E-2</v>
      </c>
      <c r="M225" s="10">
        <f t="shared" si="34"/>
        <v>108.03953597418406</v>
      </c>
      <c r="N225" s="11">
        <f t="shared" si="35"/>
        <v>-89.184398090369598</v>
      </c>
      <c r="O225" s="35"/>
    </row>
    <row r="226" spans="6:15">
      <c r="F226" s="38">
        <f t="shared" si="29"/>
        <v>1032.7999999999954</v>
      </c>
      <c r="G226" s="12">
        <f t="shared" si="27"/>
        <v>1297.8164799999943</v>
      </c>
      <c r="H226" s="7">
        <f t="shared" si="28"/>
        <v>1467.6666031871573</v>
      </c>
      <c r="I226" s="34">
        <f t="shared" si="30"/>
        <v>9.2226613965744396E-4</v>
      </c>
      <c r="J226" s="9">
        <f t="shared" si="31"/>
        <v>-0.53936747667128027</v>
      </c>
      <c r="K226" s="10">
        <f t="shared" si="32"/>
        <v>0.47694755639999786</v>
      </c>
      <c r="L226" s="10">
        <f t="shared" si="33"/>
        <v>6.2426733227885715E-2</v>
      </c>
      <c r="M226" s="10">
        <f t="shared" si="34"/>
        <v>112.13144814813302</v>
      </c>
      <c r="N226" s="11">
        <f t="shared" si="35"/>
        <v>-89.153505604917626</v>
      </c>
      <c r="O226" s="35"/>
    </row>
    <row r="227" spans="6:15">
      <c r="F227" s="38">
        <f t="shared" si="29"/>
        <v>1035.1999999999955</v>
      </c>
      <c r="G227" s="12">
        <f t="shared" si="27"/>
        <v>1300.8323199999943</v>
      </c>
      <c r="H227" s="7">
        <f t="shared" si="28"/>
        <v>1464.2639758227358</v>
      </c>
      <c r="I227" s="34">
        <f t="shared" si="30"/>
        <v>9.2226613965744396E-4</v>
      </c>
      <c r="J227" s="9">
        <f t="shared" si="31"/>
        <v>-0.53811701111485533</v>
      </c>
      <c r="K227" s="10">
        <f t="shared" si="32"/>
        <v>0.47805587759999785</v>
      </c>
      <c r="L227" s="10">
        <f t="shared" si="33"/>
        <v>6.0068214006426847E-2</v>
      </c>
      <c r="M227" s="10">
        <f t="shared" si="34"/>
        <v>116.53417894614034</v>
      </c>
      <c r="N227" s="11">
        <f t="shared" si="35"/>
        <v>-89.120266273996407</v>
      </c>
      <c r="O227" s="35"/>
    </row>
    <row r="228" spans="6:15">
      <c r="F228" s="38">
        <f t="shared" si="29"/>
        <v>1037.5999999999956</v>
      </c>
      <c r="G228" s="12">
        <f t="shared" si="27"/>
        <v>1303.8481599999946</v>
      </c>
      <c r="H228" s="7">
        <f t="shared" si="28"/>
        <v>1460.8770892171315</v>
      </c>
      <c r="I228" s="34">
        <f t="shared" si="30"/>
        <v>9.2226613965744396E-4</v>
      </c>
      <c r="J228" s="9">
        <f t="shared" si="31"/>
        <v>-0.53687233028729586</v>
      </c>
      <c r="K228" s="10">
        <f t="shared" si="32"/>
        <v>0.479164198799998</v>
      </c>
      <c r="L228" s="10">
        <f t="shared" si="33"/>
        <v>5.771550064400046E-2</v>
      </c>
      <c r="M228" s="10">
        <f t="shared" si="34"/>
        <v>121.28457558008989</v>
      </c>
      <c r="N228" s="11">
        <f t="shared" si="35"/>
        <v>-89.08440183517753</v>
      </c>
      <c r="O228" s="35"/>
    </row>
    <row r="229" spans="6:15">
      <c r="F229" s="38">
        <f t="shared" si="29"/>
        <v>1039.9999999999957</v>
      </c>
      <c r="G229" s="12">
        <f t="shared" si="27"/>
        <v>1306.8639999999946</v>
      </c>
      <c r="H229" s="7">
        <f t="shared" si="28"/>
        <v>1457.5058343958613</v>
      </c>
      <c r="I229" s="34">
        <f t="shared" si="30"/>
        <v>9.2226613965744396E-4</v>
      </c>
      <c r="J229" s="9">
        <f t="shared" si="31"/>
        <v>-0.53563339414047895</v>
      </c>
      <c r="K229" s="10">
        <f t="shared" si="32"/>
        <v>0.48027251999999798</v>
      </c>
      <c r="L229" s="10">
        <f t="shared" si="33"/>
        <v>5.5368555701142616E-2</v>
      </c>
      <c r="M229" s="10">
        <f t="shared" si="34"/>
        <v>126.42554806347502</v>
      </c>
      <c r="N229" s="11">
        <f t="shared" si="35"/>
        <v>-89.045588230824293</v>
      </c>
      <c r="O229" s="35"/>
    </row>
    <row r="230" spans="6:15">
      <c r="F230" s="38">
        <f t="shared" si="29"/>
        <v>1042.3999999999958</v>
      </c>
      <c r="G230" s="12">
        <f t="shared" si="27"/>
        <v>1309.8798399999948</v>
      </c>
      <c r="H230" s="7">
        <f t="shared" si="28"/>
        <v>1454.1501033880422</v>
      </c>
      <c r="I230" s="34">
        <f t="shared" si="30"/>
        <v>9.2226613965744396E-4</v>
      </c>
      <c r="J230" s="9">
        <f t="shared" si="31"/>
        <v>-0.53440016299510551</v>
      </c>
      <c r="K230" s="10">
        <f t="shared" si="32"/>
        <v>0.48138084119999813</v>
      </c>
      <c r="L230" s="10">
        <f t="shared" si="33"/>
        <v>5.302734255500182E-2</v>
      </c>
      <c r="M230" s="10">
        <f t="shared" si="34"/>
        <v>132.00736945735787</v>
      </c>
      <c r="N230" s="11">
        <f t="shared" si="35"/>
        <v>-89.00344578391271</v>
      </c>
      <c r="O230" s="35"/>
    </row>
    <row r="231" spans="6:15">
      <c r="F231" s="38">
        <f t="shared" si="29"/>
        <v>1044.7999999999959</v>
      </c>
      <c r="G231" s="12">
        <f t="shared" si="27"/>
        <v>1312.8956799999949</v>
      </c>
      <c r="H231" s="7">
        <f t="shared" si="28"/>
        <v>1450.8097892148692</v>
      </c>
      <c r="I231" s="34">
        <f t="shared" si="30"/>
        <v>9.2226613965744396E-4</v>
      </c>
      <c r="J231" s="9">
        <f t="shared" si="31"/>
        <v>-0.5331725975364644</v>
      </c>
      <c r="K231" s="10">
        <f t="shared" si="32"/>
        <v>0.48248916239999806</v>
      </c>
      <c r="L231" s="10">
        <f t="shared" si="33"/>
        <v>5.0691825495485454E-2</v>
      </c>
      <c r="M231" s="10">
        <f t="shared" si="34"/>
        <v>138.08932567684727</v>
      </c>
      <c r="N231" s="11">
        <f t="shared" si="35"/>
        <v>-88.957526731759359</v>
      </c>
      <c r="O231" s="35"/>
    </row>
    <row r="232" spans="6:15">
      <c r="F232" s="38">
        <f t="shared" si="29"/>
        <v>1047.199999999996</v>
      </c>
      <c r="G232" s="12">
        <f t="shared" si="27"/>
        <v>1315.9115199999949</v>
      </c>
      <c r="H232" s="7">
        <f t="shared" si="28"/>
        <v>1447.4847858782421</v>
      </c>
      <c r="I232" s="34">
        <f t="shared" si="30"/>
        <v>9.2226613965744396E-4</v>
      </c>
      <c r="J232" s="9">
        <f t="shared" si="31"/>
        <v>-0.53195065881025394</v>
      </c>
      <c r="K232" s="10">
        <f t="shared" si="32"/>
        <v>0.48359748359999816</v>
      </c>
      <c r="L232" s="10">
        <f t="shared" si="33"/>
        <v>4.8361969849728549E-2</v>
      </c>
      <c r="M232" s="10">
        <f t="shared" si="34"/>
        <v>144.74182961840813</v>
      </c>
      <c r="N232" s="11">
        <f t="shared" si="35"/>
        <v>-88.907299249879969</v>
      </c>
      <c r="O232" s="35"/>
    </row>
    <row r="233" spans="6:15">
      <c r="F233" s="38">
        <f t="shared" si="29"/>
        <v>1049.599999999996</v>
      </c>
      <c r="G233" s="12">
        <f t="shared" si="27"/>
        <v>1318.9273599999951</v>
      </c>
      <c r="H233" s="7">
        <f t="shared" si="28"/>
        <v>1444.1749883495568</v>
      </c>
      <c r="I233" s="34">
        <f t="shared" si="30"/>
        <v>9.2226613965744396E-4</v>
      </c>
      <c r="J233" s="9">
        <f t="shared" si="31"/>
        <v>-0.53073430821846213</v>
      </c>
      <c r="K233" s="10">
        <f t="shared" si="32"/>
        <v>0.48470580479999825</v>
      </c>
      <c r="L233" s="10">
        <f t="shared" si="33"/>
        <v>4.603774214463497E-2</v>
      </c>
      <c r="M233" s="10">
        <f t="shared" si="34"/>
        <v>152.04915953541715</v>
      </c>
      <c r="N233" s="11">
        <f t="shared" si="35"/>
        <v>-88.852126756484751</v>
      </c>
      <c r="O233" s="35"/>
    </row>
    <row r="234" spans="6:15">
      <c r="F234" s="38">
        <f t="shared" si="29"/>
        <v>1051.9999999999961</v>
      </c>
      <c r="G234" s="12">
        <f t="shared" si="27"/>
        <v>1321.9431999999952</v>
      </c>
      <c r="H234" s="7">
        <f t="shared" si="28"/>
        <v>1440.8802925586451</v>
      </c>
      <c r="I234" s="34">
        <f t="shared" si="30"/>
        <v>9.2226613965744396E-4</v>
      </c>
      <c r="J234" s="9">
        <f t="shared" si="31"/>
        <v>-0.52952350751530219</v>
      </c>
      <c r="K234" s="10">
        <f t="shared" si="32"/>
        <v>0.48581412599999829</v>
      </c>
      <c r="L234" s="10">
        <f t="shared" si="33"/>
        <v>4.371911032126282E-2</v>
      </c>
      <c r="M234" s="10">
        <f t="shared" si="34"/>
        <v>160.11304778531931</v>
      </c>
      <c r="N234" s="11">
        <f t="shared" si="35"/>
        <v>-88.791240787198873</v>
      </c>
      <c r="O234" s="35"/>
    </row>
    <row r="235" spans="6:15">
      <c r="F235" s="38">
        <f t="shared" si="29"/>
        <v>1054.3999999999962</v>
      </c>
      <c r="G235" s="12">
        <f t="shared" si="27"/>
        <v>1324.9590399999954</v>
      </c>
      <c r="H235" s="7">
        <f t="shared" si="28"/>
        <v>1437.6005953828667</v>
      </c>
      <c r="I235" s="34">
        <f t="shared" si="30"/>
        <v>9.2226613965744396E-4</v>
      </c>
      <c r="J235" s="9">
        <f t="shared" si="31"/>
        <v>-0.52831821880320351</v>
      </c>
      <c r="K235" s="10">
        <f t="shared" si="32"/>
        <v>0.48692244719999828</v>
      </c>
      <c r="L235" s="10">
        <f t="shared" si="33"/>
        <v>4.140604402085632E-2</v>
      </c>
      <c r="M235" s="10">
        <f t="shared" si="34"/>
        <v>169.05744476516722</v>
      </c>
      <c r="N235" s="11">
        <f t="shared" si="35"/>
        <v>-88.723704982594285</v>
      </c>
      <c r="O235" s="35"/>
    </row>
    <row r="236" spans="6:15">
      <c r="F236" s="38">
        <f t="shared" si="29"/>
        <v>1056.7999999999963</v>
      </c>
      <c r="G236" s="12">
        <f t="shared" si="27"/>
        <v>1327.9748799999954</v>
      </c>
      <c r="H236" s="7">
        <f t="shared" si="28"/>
        <v>1434.3357946363499</v>
      </c>
      <c r="I236" s="34">
        <f t="shared" si="30"/>
        <v>9.2226613965744396E-4</v>
      </c>
      <c r="J236" s="9">
        <f t="shared" si="31"/>
        <v>-0.52711840452885861</v>
      </c>
      <c r="K236" s="10">
        <f t="shared" si="32"/>
        <v>0.48803076839999832</v>
      </c>
      <c r="L236" s="10">
        <f t="shared" si="33"/>
        <v>3.9098514971473576E-2</v>
      </c>
      <c r="M236" s="10">
        <f t="shared" si="34"/>
        <v>179.03493278727404</v>
      </c>
      <c r="N236" s="11">
        <f t="shared" si="35"/>
        <v>-88.648366595968312</v>
      </c>
      <c r="O236" s="35"/>
    </row>
    <row r="237" spans="6:15">
      <c r="F237" s="38">
        <f t="shared" si="29"/>
        <v>1059.1999999999964</v>
      </c>
      <c r="G237" s="12">
        <f t="shared" si="27"/>
        <v>1330.9907199999957</v>
      </c>
      <c r="H237" s="7">
        <f t="shared" si="28"/>
        <v>1431.0857890593791</v>
      </c>
      <c r="I237" s="34">
        <f t="shared" si="30"/>
        <v>9.2226613965744396E-4</v>
      </c>
      <c r="J237" s="9">
        <f t="shared" si="31"/>
        <v>-0.52592402747932177</v>
      </c>
      <c r="K237" s="10">
        <f t="shared" si="32"/>
        <v>0.48913908959999836</v>
      </c>
      <c r="L237" s="10">
        <f t="shared" si="33"/>
        <v>3.6796497518351401E-2</v>
      </c>
      <c r="M237" s="10">
        <f t="shared" si="34"/>
        <v>190.23549718309226</v>
      </c>
      <c r="N237" s="11">
        <f t="shared" si="35"/>
        <v>-88.563790167741985</v>
      </c>
      <c r="O237" s="35"/>
    </row>
    <row r="238" spans="6:15">
      <c r="F238" s="38">
        <f t="shared" si="29"/>
        <v>1061.5999999999965</v>
      </c>
      <c r="G238" s="12">
        <f t="shared" si="27"/>
        <v>1334.0065599999957</v>
      </c>
      <c r="H238" s="7">
        <f t="shared" si="28"/>
        <v>1427.8504783079261</v>
      </c>
      <c r="I238" s="34">
        <f t="shared" si="30"/>
        <v>9.2226613965744396E-4</v>
      </c>
      <c r="J238" s="9">
        <f t="shared" si="31"/>
        <v>-0.52473505077816274</v>
      </c>
      <c r="K238" s="10">
        <f t="shared" si="32"/>
        <v>0.49024741079999834</v>
      </c>
      <c r="L238" s="10">
        <f t="shared" si="33"/>
        <v>3.4499969363694254E-2</v>
      </c>
      <c r="M238" s="10">
        <f t="shared" si="34"/>
        <v>202.89873090050887</v>
      </c>
      <c r="N238" s="11">
        <f t="shared" si="35"/>
        <v>-88.468165217473711</v>
      </c>
      <c r="O238" s="35"/>
    </row>
    <row r="239" spans="6:15">
      <c r="F239" s="38">
        <f t="shared" si="29"/>
        <v>1063.9999999999966</v>
      </c>
      <c r="G239" s="12">
        <f t="shared" si="27"/>
        <v>1337.0223999999957</v>
      </c>
      <c r="H239" s="7">
        <f t="shared" si="28"/>
        <v>1424.6297629433216</v>
      </c>
      <c r="I239" s="34">
        <f t="shared" si="30"/>
        <v>9.2226613965744396E-4</v>
      </c>
      <c r="J239" s="9">
        <f t="shared" si="31"/>
        <v>-0.52355143788167069</v>
      </c>
      <c r="K239" s="10">
        <f t="shared" si="32"/>
        <v>0.49135573199999844</v>
      </c>
      <c r="L239" s="10">
        <f t="shared" si="33"/>
        <v>3.2208912618272356E-2</v>
      </c>
      <c r="M239" s="10">
        <f t="shared" si="34"/>
        <v>217.3311493921359</v>
      </c>
      <c r="N239" s="11">
        <f t="shared" si="35"/>
        <v>-88.359175252905018</v>
      </c>
      <c r="O239" s="35"/>
    </row>
    <row r="240" spans="6:15">
      <c r="F240" s="38">
        <f t="shared" si="29"/>
        <v>1066.3999999999967</v>
      </c>
      <c r="G240" s="12">
        <f t="shared" si="27"/>
        <v>1340.038239999996</v>
      </c>
      <c r="H240" s="7">
        <f t="shared" si="28"/>
        <v>1421.4235444220685</v>
      </c>
      <c r="I240" s="34">
        <f t="shared" si="30"/>
        <v>9.2226613965744396E-4</v>
      </c>
      <c r="J240" s="9">
        <f t="shared" si="31"/>
        <v>-0.52237315257511019</v>
      </c>
      <c r="K240" s="10">
        <f t="shared" si="32"/>
        <v>0.49246405319999853</v>
      </c>
      <c r="L240" s="10">
        <f t="shared" si="33"/>
        <v>2.9923315328730927E-2</v>
      </c>
      <c r="M240" s="10">
        <f t="shared" si="34"/>
        <v>233.93129815662292</v>
      </c>
      <c r="N240" s="11">
        <f t="shared" si="35"/>
        <v>-88.233807770173954</v>
      </c>
      <c r="O240" s="35"/>
    </row>
    <row r="241" spans="6:15">
      <c r="F241" s="38">
        <f t="shared" si="29"/>
        <v>1068.7999999999968</v>
      </c>
      <c r="G241" s="12">
        <f t="shared" si="27"/>
        <v>1343.054079999996</v>
      </c>
      <c r="H241" s="7">
        <f t="shared" si="28"/>
        <v>1418.2317250857914</v>
      </c>
      <c r="I241" s="34">
        <f t="shared" si="30"/>
        <v>9.2226613965744396E-4</v>
      </c>
      <c r="J241" s="9">
        <f t="shared" si="31"/>
        <v>-0.52120015896902827</v>
      </c>
      <c r="K241" s="10">
        <f t="shared" si="32"/>
        <v>0.49357237439999851</v>
      </c>
      <c r="L241" s="10">
        <f t="shared" si="33"/>
        <v>2.7643173750947578E-2</v>
      </c>
      <c r="M241" s="10">
        <f t="shared" si="34"/>
        <v>253.22707381818077</v>
      </c>
      <c r="N241" s="11">
        <f t="shared" si="35"/>
        <v>-88.088071727903682</v>
      </c>
      <c r="O241" s="35"/>
    </row>
    <row r="242" spans="6:15">
      <c r="F242" s="38">
        <f t="shared" si="29"/>
        <v>1071.1999999999969</v>
      </c>
      <c r="G242" s="12">
        <f t="shared" si="27"/>
        <v>1346.0699199999963</v>
      </c>
      <c r="H242" s="7">
        <f t="shared" si="28"/>
        <v>1415.0542081513195</v>
      </c>
      <c r="I242" s="34">
        <f t="shared" si="30"/>
        <v>9.2226613965744396E-4</v>
      </c>
      <c r="J242" s="9">
        <f t="shared" si="31"/>
        <v>-0.52003242149560991</v>
      </c>
      <c r="K242" s="10">
        <f t="shared" si="32"/>
        <v>0.49468069559999867</v>
      </c>
      <c r="L242" s="10">
        <f t="shared" si="33"/>
        <v>2.5368495830824584E-2</v>
      </c>
      <c r="M242" s="10">
        <f t="shared" si="34"/>
        <v>275.93279659468362</v>
      </c>
      <c r="N242" s="11">
        <f t="shared" si="35"/>
        <v>-87.916565309550663</v>
      </c>
      <c r="O242" s="35"/>
    </row>
    <row r="243" spans="6:15">
      <c r="F243" s="38">
        <f t="shared" si="29"/>
        <v>1073.599999999997</v>
      </c>
      <c r="G243" s="12">
        <f t="shared" si="27"/>
        <v>1349.0857599999963</v>
      </c>
      <c r="H243" s="7">
        <f t="shared" si="28"/>
        <v>1411.8908977009066</v>
      </c>
      <c r="I243" s="34">
        <f t="shared" si="30"/>
        <v>9.2226613965744396E-4</v>
      </c>
      <c r="J243" s="9">
        <f t="shared" si="31"/>
        <v>-0.51886990490508322</v>
      </c>
      <c r="K243" s="10">
        <f t="shared" si="32"/>
        <v>0.49578901679999865</v>
      </c>
      <c r="L243" s="10">
        <f t="shared" si="33"/>
        <v>2.3099306711496629E-2</v>
      </c>
      <c r="M243" s="10">
        <f t="shared" si="34"/>
        <v>303.03939799699998</v>
      </c>
      <c r="N243" s="11">
        <f t="shared" si="35"/>
        <v>-87.711792508392605</v>
      </c>
      <c r="O243" s="35"/>
    </row>
    <row r="244" spans="6:15">
      <c r="F244" s="38">
        <f t="shared" si="29"/>
        <v>1075.999999999997</v>
      </c>
      <c r="G244" s="12">
        <f t="shared" si="27"/>
        <v>1352.1015999999963</v>
      </c>
      <c r="H244" s="7">
        <f t="shared" si="28"/>
        <v>1408.7416986725775</v>
      </c>
      <c r="I244" s="34">
        <f t="shared" si="30"/>
        <v>9.2226613965744396E-4</v>
      </c>
      <c r="J244" s="9">
        <f t="shared" si="31"/>
        <v>-0.51771257426217221</v>
      </c>
      <c r="K244" s="10">
        <f t="shared" si="32"/>
        <v>0.49689733799999863</v>
      </c>
      <c r="L244" s="10">
        <f t="shared" si="33"/>
        <v>2.0835657788571601E-2</v>
      </c>
      <c r="M244" s="10">
        <f t="shared" si="34"/>
        <v>335.96251536822194</v>
      </c>
      <c r="N244" s="11">
        <f t="shared" si="35"/>
        <v>-87.463040111986388</v>
      </c>
      <c r="O244" s="35"/>
    </row>
    <row r="245" spans="6:15">
      <c r="F245" s="38">
        <f t="shared" si="29"/>
        <v>1078.3999999999971</v>
      </c>
      <c r="G245" s="12">
        <f t="shared" si="27"/>
        <v>1355.1174399999966</v>
      </c>
      <c r="H245" s="7">
        <f t="shared" si="28"/>
        <v>1405.6065168506059</v>
      </c>
      <c r="I245" s="34">
        <f t="shared" si="30"/>
        <v>9.2226613965744396E-4</v>
      </c>
      <c r="J245" s="9">
        <f t="shared" si="31"/>
        <v>-0.51656039494259753</v>
      </c>
      <c r="K245" s="10">
        <f t="shared" si="32"/>
        <v>0.49800565919999867</v>
      </c>
      <c r="L245" s="10">
        <f t="shared" si="33"/>
        <v>1.8577642296858723E-2</v>
      </c>
      <c r="M245" s="10">
        <f t="shared" si="34"/>
        <v>376.79700621556395</v>
      </c>
      <c r="N245" s="11">
        <f t="shared" si="35"/>
        <v>-87.154445886517848</v>
      </c>
      <c r="O245" s="35"/>
    </row>
    <row r="246" spans="6:15">
      <c r="F246" s="38">
        <f t="shared" si="29"/>
        <v>1080.7999999999972</v>
      </c>
      <c r="G246" s="12">
        <f t="shared" si="27"/>
        <v>1358.1332799999966</v>
      </c>
      <c r="H246" s="7">
        <f t="shared" si="28"/>
        <v>1402.4852588561189</v>
      </c>
      <c r="I246" s="34">
        <f t="shared" si="30"/>
        <v>9.2226613965744396E-4</v>
      </c>
      <c r="J246" s="9">
        <f t="shared" si="31"/>
        <v>-0.51541333262962363</v>
      </c>
      <c r="K246" s="10">
        <f t="shared" si="32"/>
        <v>0.49911398039999866</v>
      </c>
      <c r="L246" s="10">
        <f t="shared" si="33"/>
        <v>1.6325423667940115E-2</v>
      </c>
      <c r="M246" s="10">
        <f t="shared" si="34"/>
        <v>428.77907136625237</v>
      </c>
      <c r="N246" s="11">
        <f t="shared" si="35"/>
        <v>-86.761486519558687</v>
      </c>
      <c r="O246" s="35"/>
    </row>
    <row r="247" spans="6:15">
      <c r="F247" s="38">
        <f t="shared" si="29"/>
        <v>1083.1999999999973</v>
      </c>
      <c r="G247" s="12">
        <f t="shared" si="27"/>
        <v>1361.1491199999966</v>
      </c>
      <c r="H247" s="7">
        <f t="shared" si="28"/>
        <v>1399.3778321378261</v>
      </c>
      <c r="I247" s="34">
        <f t="shared" si="30"/>
        <v>9.2226613965744396E-4</v>
      </c>
      <c r="J247" s="9">
        <f t="shared" si="31"/>
        <v>-0.51427135331065099</v>
      </c>
      <c r="K247" s="10">
        <f t="shared" si="32"/>
        <v>0.5002223015999987</v>
      </c>
      <c r="L247" s="10">
        <f t="shared" si="33"/>
        <v>1.4079290777625868E-2</v>
      </c>
      <c r="M247" s="10">
        <f t="shared" si="34"/>
        <v>497.18413452501909</v>
      </c>
      <c r="N247" s="11">
        <f t="shared" si="35"/>
        <v>-86.244141730425724</v>
      </c>
      <c r="O247" s="35"/>
    </row>
    <row r="248" spans="6:15">
      <c r="F248" s="38">
        <f t="shared" si="29"/>
        <v>1085.5999999999974</v>
      </c>
      <c r="G248" s="12">
        <f t="shared" si="27"/>
        <v>1364.1649599999969</v>
      </c>
      <c r="H248" s="7">
        <f t="shared" si="28"/>
        <v>1396.2841449628711</v>
      </c>
      <c r="I248" s="34">
        <f t="shared" si="30"/>
        <v>9.2226613965744396E-4</v>
      </c>
      <c r="J248" s="9">
        <f t="shared" si="31"/>
        <v>-0.51313442327385506</v>
      </c>
      <c r="K248" s="10">
        <f t="shared" si="32"/>
        <v>0.50133062279999885</v>
      </c>
      <c r="L248" s="10">
        <f t="shared" si="33"/>
        <v>1.183977535508874E-2</v>
      </c>
      <c r="M248" s="10">
        <f t="shared" si="34"/>
        <v>591.22743380358122</v>
      </c>
      <c r="N248" s="11">
        <f t="shared" si="35"/>
        <v>-85.532386331589407</v>
      </c>
      <c r="O248" s="35"/>
    </row>
    <row r="249" spans="6:15">
      <c r="F249" s="38">
        <f t="shared" si="29"/>
        <v>1087.9999999999975</v>
      </c>
      <c r="G249" s="12">
        <f t="shared" si="27"/>
        <v>1367.1807999999969</v>
      </c>
      <c r="H249" s="7">
        <f t="shared" si="28"/>
        <v>1393.204106407806</v>
      </c>
      <c r="I249" s="34">
        <f t="shared" si="30"/>
        <v>9.2226613965744396E-4</v>
      </c>
      <c r="J249" s="9">
        <f t="shared" si="31"/>
        <v>-0.51200250910486866</v>
      </c>
      <c r="K249" s="10">
        <f t="shared" si="32"/>
        <v>0.50243894399999878</v>
      </c>
      <c r="L249" s="10">
        <f t="shared" si="33"/>
        <v>9.6079317414021845E-3</v>
      </c>
      <c r="M249" s="10">
        <f t="shared" si="34"/>
        <v>728.56470970082239</v>
      </c>
      <c r="N249" s="11">
        <f t="shared" si="35"/>
        <v>-84.491692321000528</v>
      </c>
      <c r="O249" s="35"/>
    </row>
    <row r="250" spans="6:15">
      <c r="F250" s="38">
        <f t="shared" si="29"/>
        <v>1090.3999999999976</v>
      </c>
      <c r="G250" s="12">
        <f t="shared" si="27"/>
        <v>1370.1966399999974</v>
      </c>
      <c r="H250" s="7">
        <f t="shared" si="28"/>
        <v>1390.1376263496811</v>
      </c>
      <c r="I250" s="34">
        <f t="shared" si="30"/>
        <v>9.2226613965744396E-4</v>
      </c>
      <c r="J250" s="9">
        <f t="shared" si="31"/>
        <v>-0.51087557768350778</v>
      </c>
      <c r="K250" s="10">
        <f t="shared" si="32"/>
        <v>0.50354726519999904</v>
      </c>
      <c r="L250" s="10">
        <f t="shared" si="33"/>
        <v>7.3861179714589335E-3</v>
      </c>
      <c r="M250" s="10">
        <f t="shared" si="34"/>
        <v>947.72382827475121</v>
      </c>
      <c r="N250" s="11">
        <f t="shared" si="35"/>
        <v>-82.82705180651142</v>
      </c>
      <c r="O250" s="35"/>
    </row>
    <row r="251" spans="6:15">
      <c r="F251" s="38">
        <f t="shared" si="29"/>
        <v>1092.7999999999977</v>
      </c>
      <c r="G251" s="12">
        <f t="shared" si="27"/>
        <v>1373.2124799999972</v>
      </c>
      <c r="H251" s="7">
        <f t="shared" si="28"/>
        <v>1387.0846154572589</v>
      </c>
      <c r="I251" s="34">
        <f t="shared" si="30"/>
        <v>9.2226613965744396E-4</v>
      </c>
      <c r="J251" s="9">
        <f t="shared" si="31"/>
        <v>-0.50975359618054261</v>
      </c>
      <c r="K251" s="10">
        <f t="shared" si="32"/>
        <v>0.50465558639999897</v>
      </c>
      <c r="L251" s="10">
        <f t="shared" si="33"/>
        <v>5.1807604224551147E-3</v>
      </c>
      <c r="M251" s="10">
        <f t="shared" si="34"/>
        <v>1351.1530024935537</v>
      </c>
      <c r="N251" s="11">
        <f t="shared" si="35"/>
        <v>-79.745692606085996</v>
      </c>
      <c r="O251" s="35"/>
    </row>
    <row r="252" spans="6:15">
      <c r="F252" s="38">
        <f t="shared" si="29"/>
        <v>1095.1999999999978</v>
      </c>
      <c r="G252" s="12">
        <f t="shared" si="27"/>
        <v>1376.2283199999972</v>
      </c>
      <c r="H252" s="7">
        <f t="shared" si="28"/>
        <v>1384.0449851823341</v>
      </c>
      <c r="I252" s="34">
        <f t="shared" si="30"/>
        <v>9.2226613965744396E-4</v>
      </c>
      <c r="J252" s="9">
        <f t="shared" si="31"/>
        <v>-0.50863653205450776</v>
      </c>
      <c r="K252" s="10">
        <f t="shared" si="32"/>
        <v>0.50576390759999901</v>
      </c>
      <c r="L252" s="10">
        <f t="shared" si="33"/>
        <v>3.0170426064277519E-3</v>
      </c>
      <c r="M252" s="10">
        <f t="shared" si="34"/>
        <v>2320.1528493786045</v>
      </c>
      <c r="N252" s="11">
        <f t="shared" si="35"/>
        <v>-72.200590785148648</v>
      </c>
      <c r="O252" s="35"/>
    </row>
    <row r="253" spans="6:15">
      <c r="F253" s="38">
        <f t="shared" si="29"/>
        <v>1097.5999999999979</v>
      </c>
      <c r="G253" s="12">
        <f t="shared" si="27"/>
        <v>1379.2441599999975</v>
      </c>
      <c r="H253" s="7">
        <f t="shared" si="28"/>
        <v>1381.0186477511772</v>
      </c>
      <c r="I253" s="34">
        <f t="shared" si="30"/>
        <v>9.2226613965744396E-4</v>
      </c>
      <c r="J253" s="9">
        <f t="shared" si="31"/>
        <v>-0.50752435304855759</v>
      </c>
      <c r="K253" s="10">
        <f t="shared" si="32"/>
        <v>0.50687222879999905</v>
      </c>
      <c r="L253" s="10">
        <f t="shared" si="33"/>
        <v>1.1295312602653735E-3</v>
      </c>
      <c r="M253" s="10">
        <f t="shared" si="34"/>
        <v>6197.2609756328575</v>
      </c>
      <c r="N253" s="11">
        <f t="shared" si="35"/>
        <v>-35.263710739831978</v>
      </c>
      <c r="O253" s="35"/>
    </row>
    <row r="254" spans="6:15">
      <c r="F254" s="38">
        <f t="shared" si="29"/>
        <v>1099.999999999998</v>
      </c>
      <c r="G254" s="12">
        <f t="shared" si="27"/>
        <v>1382.2599999999975</v>
      </c>
      <c r="H254" s="7">
        <f t="shared" si="28"/>
        <v>1378.0055161560838</v>
      </c>
      <c r="I254" s="34">
        <f t="shared" si="30"/>
        <v>9.2226613965744396E-4</v>
      </c>
      <c r="J254" s="9">
        <f t="shared" si="31"/>
        <v>-0.5064170271873607</v>
      </c>
      <c r="K254" s="10">
        <f t="shared" si="32"/>
        <v>0.50798054999999909</v>
      </c>
      <c r="L254" s="10">
        <f t="shared" si="33"/>
        <v>1.8152626305852522E-3</v>
      </c>
      <c r="M254" s="10">
        <f t="shared" si="34"/>
        <v>3856.1913202296</v>
      </c>
      <c r="N254" s="11">
        <f t="shared" si="35"/>
        <v>59.465166968027425</v>
      </c>
      <c r="O254" s="35"/>
    </row>
    <row r="255" spans="6:15">
      <c r="F255" s="38">
        <f t="shared" si="29"/>
        <v>1102.399999999998</v>
      </c>
      <c r="G255" s="12">
        <f t="shared" si="27"/>
        <v>1385.275839999998</v>
      </c>
      <c r="H255" s="7">
        <f t="shared" si="28"/>
        <v>1375.0055041470353</v>
      </c>
      <c r="I255" s="34">
        <f t="shared" si="30"/>
        <v>9.2226613965744396E-4</v>
      </c>
      <c r="J255" s="9">
        <f t="shared" si="31"/>
        <v>-0.50531452277403544</v>
      </c>
      <c r="K255" s="10">
        <f t="shared" si="32"/>
        <v>0.50908887119999924</v>
      </c>
      <c r="L255" s="10">
        <f t="shared" si="33"/>
        <v>3.8853932713348439E-3</v>
      </c>
      <c r="M255" s="10">
        <f t="shared" si="34"/>
        <v>1801.6194272131222</v>
      </c>
      <c r="N255" s="11">
        <f t="shared" si="35"/>
        <v>76.268779206971658</v>
      </c>
      <c r="O255" s="35"/>
    </row>
    <row r="256" spans="6:15">
      <c r="F256" s="38">
        <f t="shared" si="29"/>
        <v>1104.7999999999981</v>
      </c>
      <c r="G256" s="12">
        <f t="shared" si="27"/>
        <v>1388.2916799999978</v>
      </c>
      <c r="H256" s="7">
        <f t="shared" si="28"/>
        <v>1372.018526223472</v>
      </c>
      <c r="I256" s="34">
        <f t="shared" si="30"/>
        <v>9.2226613965744396E-4</v>
      </c>
      <c r="J256" s="9">
        <f t="shared" si="31"/>
        <v>-0.5042168083871259</v>
      </c>
      <c r="K256" s="10">
        <f t="shared" si="32"/>
        <v>0.51019719239999917</v>
      </c>
      <c r="L256" s="10">
        <f t="shared" si="33"/>
        <v>6.0510798849287024E-3</v>
      </c>
      <c r="M256" s="10">
        <f t="shared" si="34"/>
        <v>1156.8183089822946</v>
      </c>
      <c r="N256" s="11">
        <f t="shared" si="35"/>
        <v>81.233182778108798</v>
      </c>
      <c r="O256" s="35"/>
    </row>
    <row r="257" spans="6:15">
      <c r="F257" s="38">
        <f t="shared" si="29"/>
        <v>1107.1999999999982</v>
      </c>
      <c r="G257" s="12">
        <f t="shared" si="27"/>
        <v>1391.3075199999978</v>
      </c>
      <c r="H257" s="7">
        <f t="shared" si="28"/>
        <v>1369.0444976261667</v>
      </c>
      <c r="I257" s="34">
        <f t="shared" si="30"/>
        <v>9.2226613965744396E-4</v>
      </c>
      <c r="J257" s="9">
        <f t="shared" si="31"/>
        <v>-0.50312385287761618</v>
      </c>
      <c r="K257" s="10">
        <f t="shared" si="32"/>
        <v>0.51130551359999921</v>
      </c>
      <c r="L257" s="10">
        <f t="shared" si="33"/>
        <v>8.2334772124870621E-3</v>
      </c>
      <c r="M257" s="10">
        <f t="shared" si="34"/>
        <v>850.18757195121088</v>
      </c>
      <c r="N257" s="11">
        <f t="shared" si="35"/>
        <v>83.568563132134244</v>
      </c>
      <c r="O257" s="35"/>
    </row>
    <row r="258" spans="6:15">
      <c r="F258" s="38">
        <f t="shared" si="29"/>
        <v>1109.5999999999983</v>
      </c>
      <c r="G258" s="12">
        <f t="shared" si="27"/>
        <v>1394.3233599999983</v>
      </c>
      <c r="H258" s="7">
        <f t="shared" si="28"/>
        <v>1366.0833343292099</v>
      </c>
      <c r="I258" s="34">
        <f t="shared" si="30"/>
        <v>9.2226613965744396E-4</v>
      </c>
      <c r="J258" s="9">
        <f t="shared" si="31"/>
        <v>-0.50203562536598456</v>
      </c>
      <c r="K258" s="10">
        <f t="shared" si="32"/>
        <v>0.51241383479999925</v>
      </c>
      <c r="L258" s="10">
        <f t="shared" si="33"/>
        <v>1.0419107729965654E-2</v>
      </c>
      <c r="M258" s="10">
        <f t="shared" si="34"/>
        <v>671.842559019502</v>
      </c>
      <c r="N258" s="11">
        <f t="shared" si="35"/>
        <v>84.921714222214987</v>
      </c>
      <c r="O258" s="35"/>
    </row>
    <row r="259" spans="6:15">
      <c r="F259" s="38">
        <f t="shared" si="29"/>
        <v>1111.9999999999984</v>
      </c>
      <c r="G259" s="12">
        <f t="shared" si="27"/>
        <v>1397.3391999999981</v>
      </c>
      <c r="H259" s="7">
        <f t="shared" si="28"/>
        <v>1363.1349530320967</v>
      </c>
      <c r="I259" s="34">
        <f t="shared" si="30"/>
        <v>9.2226613965744396E-4</v>
      </c>
      <c r="J259" s="9">
        <f t="shared" si="31"/>
        <v>-0.50095209523929551</v>
      </c>
      <c r="K259" s="10">
        <f t="shared" si="32"/>
        <v>0.51352215599999917</v>
      </c>
      <c r="L259" s="10">
        <f t="shared" si="33"/>
        <v>1.260384871220456E-2</v>
      </c>
      <c r="M259" s="10">
        <f t="shared" si="34"/>
        <v>555.38591106871661</v>
      </c>
      <c r="N259" s="11">
        <f t="shared" si="35"/>
        <v>85.803724065647032</v>
      </c>
      <c r="O259" s="35"/>
    </row>
    <row r="260" spans="6:15">
      <c r="F260" s="38">
        <f t="shared" si="29"/>
        <v>1114.3999999999985</v>
      </c>
      <c r="G260" s="12">
        <f t="shared" ref="G260:G323" si="36">6.283*($F260*1000)*($C$5/1000000)</f>
        <v>1400.3550399999983</v>
      </c>
      <c r="H260" s="7">
        <f t="shared" ref="H260:H323" si="37">1/(6.283*($F260*1000)*($C$6/1000000000000))</f>
        <v>1360.1992711519122</v>
      </c>
      <c r="I260" s="34">
        <f t="shared" si="30"/>
        <v>9.2226613965744396E-4</v>
      </c>
      <c r="J260" s="9">
        <f t="shared" si="31"/>
        <v>-0.4998732321483278</v>
      </c>
      <c r="K260" s="10">
        <f t="shared" si="32"/>
        <v>0.51463047719999944</v>
      </c>
      <c r="L260" s="10">
        <f t="shared" si="33"/>
        <v>1.4786035856423648E-2</v>
      </c>
      <c r="M260" s="10">
        <f t="shared" si="34"/>
        <v>473.41965540810713</v>
      </c>
      <c r="N260" s="11">
        <f t="shared" si="35"/>
        <v>86.42390415390264</v>
      </c>
      <c r="O260" s="35"/>
    </row>
    <row r="261" spans="6:15">
      <c r="F261" s="38">
        <f t="shared" ref="F261:F323" si="38">F260+F$2</f>
        <v>1116.7999999999986</v>
      </c>
      <c r="G261" s="12">
        <f t="shared" si="36"/>
        <v>1403.3708799999986</v>
      </c>
      <c r="H261" s="7">
        <f t="shared" si="37"/>
        <v>1357.276206815626</v>
      </c>
      <c r="I261" s="34">
        <f t="shared" ref="I261:I323" si="39">1000*$C$7/($C$4*1000)</f>
        <v>9.2226613965744396E-4</v>
      </c>
      <c r="J261" s="9">
        <f t="shared" ref="J261:J323" si="40">1000*$C$7/-G261</f>
        <v>-0.49879900600474247</v>
      </c>
      <c r="K261" s="10">
        <f t="shared" ref="K261:K323" si="41">1000*$C$7/H261</f>
        <v>0.51573879839999937</v>
      </c>
      <c r="L261" s="10">
        <f t="shared" ref="L261:L323" si="42">SQRT(I261^2+(J261+K261)^2)</f>
        <v>1.6964879640797983E-2</v>
      </c>
      <c r="M261" s="10">
        <f t="shared" ref="M261:M323" si="43">1000*$C$7/(L261*100)</f>
        <v>412.61713305445761</v>
      </c>
      <c r="N261" s="11">
        <f t="shared" ref="N261:N323" si="44">DEGREES(ATAN((J261+K261)/I261))</f>
        <v>86.883678454889903</v>
      </c>
      <c r="O261" s="35"/>
    </row>
    <row r="262" spans="6:15">
      <c r="F262" s="38">
        <f t="shared" si="38"/>
        <v>1119.1999999999987</v>
      </c>
      <c r="G262" s="12">
        <f t="shared" si="36"/>
        <v>1406.3867199999984</v>
      </c>
      <c r="H262" s="7">
        <f t="shared" si="37"/>
        <v>1354.3656788524761</v>
      </c>
      <c r="I262" s="34">
        <f t="shared" si="39"/>
        <v>9.2226613965744396E-4</v>
      </c>
      <c r="J262" s="9">
        <f t="shared" si="40"/>
        <v>-0.49772938697828489</v>
      </c>
      <c r="K262" s="10">
        <f t="shared" si="41"/>
        <v>0.51684711959999929</v>
      </c>
      <c r="L262" s="10">
        <f t="shared" si="42"/>
        <v>1.9139965397767092E-2</v>
      </c>
      <c r="M262" s="10">
        <f t="shared" si="43"/>
        <v>365.72688897424206</v>
      </c>
      <c r="N262" s="11">
        <f t="shared" si="44"/>
        <v>87.238112712452775</v>
      </c>
      <c r="O262" s="35"/>
    </row>
    <row r="263" spans="6:15">
      <c r="F263" s="38">
        <f t="shared" si="38"/>
        <v>1121.5999999999988</v>
      </c>
      <c r="G263" s="12">
        <f t="shared" si="36"/>
        <v>1409.4025599999986</v>
      </c>
      <c r="H263" s="7">
        <f t="shared" si="37"/>
        <v>1351.4676067864575</v>
      </c>
      <c r="I263" s="34">
        <f t="shared" si="39"/>
        <v>9.2226613965744396E-4</v>
      </c>
      <c r="J263" s="9">
        <f t="shared" si="40"/>
        <v>-0.49666434549402316</v>
      </c>
      <c r="K263" s="10">
        <f t="shared" si="41"/>
        <v>0.51795544079999956</v>
      </c>
      <c r="L263" s="10">
        <f t="shared" si="42"/>
        <v>2.1311060840805852E-2</v>
      </c>
      <c r="M263" s="10">
        <f t="shared" si="43"/>
        <v>328.46792810034998</v>
      </c>
      <c r="N263" s="11">
        <f t="shared" si="44"/>
        <v>87.519669909667911</v>
      </c>
      <c r="O263" s="35"/>
    </row>
    <row r="264" spans="6:15">
      <c r="F264" s="38">
        <f t="shared" si="38"/>
        <v>1123.9999999999989</v>
      </c>
      <c r="G264" s="12">
        <f t="shared" si="36"/>
        <v>1412.4183999999987</v>
      </c>
      <c r="H264" s="7">
        <f t="shared" si="37"/>
        <v>1348.5819108289063</v>
      </c>
      <c r="I264" s="34">
        <f t="shared" si="39"/>
        <v>9.2226613965744396E-4</v>
      </c>
      <c r="J264" s="9">
        <f t="shared" si="40"/>
        <v>-0.49560385222962311</v>
      </c>
      <c r="K264" s="10">
        <f t="shared" si="41"/>
        <v>0.51906376199999948</v>
      </c>
      <c r="L264" s="10">
        <f t="shared" si="42"/>
        <v>2.3478031034704753E-2</v>
      </c>
      <c r="M264" s="10">
        <f t="shared" si="43"/>
        <v>298.15106682722848</v>
      </c>
      <c r="N264" s="11">
        <f t="shared" si="44"/>
        <v>87.748722766606818</v>
      </c>
      <c r="O264" s="35"/>
    </row>
    <row r="265" spans="6:15">
      <c r="F265" s="38">
        <f t="shared" si="38"/>
        <v>1126.399999999999</v>
      </c>
      <c r="G265" s="12">
        <f t="shared" si="36"/>
        <v>1415.4342399999989</v>
      </c>
      <c r="H265" s="7">
        <f t="shared" si="37"/>
        <v>1345.7085118711741</v>
      </c>
      <c r="I265" s="34">
        <f t="shared" si="39"/>
        <v>9.2226613965744396E-4</v>
      </c>
      <c r="J265" s="9">
        <f t="shared" si="40"/>
        <v>-0.49454787811265649</v>
      </c>
      <c r="K265" s="10">
        <f t="shared" si="41"/>
        <v>0.52017208319999964</v>
      </c>
      <c r="L265" s="10">
        <f t="shared" si="42"/>
        <v>2.5640796812708082E-2</v>
      </c>
      <c r="M265" s="10">
        <f t="shared" si="43"/>
        <v>273.00243635683984</v>
      </c>
      <c r="N265" s="11">
        <f t="shared" si="44"/>
        <v>87.938700640269388</v>
      </c>
      <c r="O265" s="35"/>
    </row>
    <row r="266" spans="6:15">
      <c r="F266" s="38">
        <f t="shared" si="38"/>
        <v>1128.799999999999</v>
      </c>
      <c r="G266" s="12">
        <f t="shared" si="36"/>
        <v>1418.4500799999989</v>
      </c>
      <c r="H266" s="7">
        <f t="shared" si="37"/>
        <v>1342.8473314774012</v>
      </c>
      <c r="I266" s="34">
        <f t="shared" si="39"/>
        <v>9.2226613965744396E-4</v>
      </c>
      <c r="J266" s="9">
        <f t="shared" si="40"/>
        <v>-0.49349639431794495</v>
      </c>
      <c r="K266" s="10">
        <f t="shared" si="41"/>
        <v>0.52128040439999956</v>
      </c>
      <c r="L266" s="10">
        <f t="shared" si="42"/>
        <v>2.7799312780571947E-2</v>
      </c>
      <c r="M266" s="10">
        <f t="shared" si="43"/>
        <v>251.8047857964344</v>
      </c>
      <c r="N266" s="11">
        <f t="shared" si="44"/>
        <v>88.098814315288209</v>
      </c>
      <c r="O266" s="35"/>
    </row>
    <row r="267" spans="6:15">
      <c r="F267" s="38">
        <f t="shared" si="38"/>
        <v>1131.1999999999991</v>
      </c>
      <c r="G267" s="12">
        <f t="shared" si="36"/>
        <v>1421.465919999999</v>
      </c>
      <c r="H267" s="7">
        <f t="shared" si="37"/>
        <v>1339.9982918773783</v>
      </c>
      <c r="I267" s="34">
        <f t="shared" si="39"/>
        <v>9.2226613965744396E-4</v>
      </c>
      <c r="J267" s="9">
        <f t="shared" si="40"/>
        <v>-0.49244937226493657</v>
      </c>
      <c r="K267" s="10">
        <f t="shared" si="41"/>
        <v>0.5223887255999996</v>
      </c>
      <c r="L267" s="10">
        <f t="shared" si="42"/>
        <v>2.9953554930159939E-2</v>
      </c>
      <c r="M267" s="10">
        <f t="shared" si="43"/>
        <v>233.69513289228215</v>
      </c>
      <c r="N267" s="11">
        <f t="shared" si="44"/>
        <v>88.23559139308631</v>
      </c>
      <c r="O267" s="35"/>
    </row>
    <row r="268" spans="6:15">
      <c r="F268" s="38">
        <f t="shared" si="38"/>
        <v>1133.5999999999992</v>
      </c>
      <c r="G268" s="12">
        <f t="shared" si="36"/>
        <v>1424.4817599999992</v>
      </c>
      <c r="H268" s="7">
        <f t="shared" si="37"/>
        <v>1337.1613159595008</v>
      </c>
      <c r="I268" s="34">
        <f t="shared" si="39"/>
        <v>9.2226613965744396E-4</v>
      </c>
      <c r="J268" s="9">
        <f t="shared" si="40"/>
        <v>-0.49140678361511653</v>
      </c>
      <c r="K268" s="10">
        <f t="shared" si="41"/>
        <v>0.52349704679999975</v>
      </c>
      <c r="L268" s="10">
        <f t="shared" si="42"/>
        <v>3.2103513298507226E-2</v>
      </c>
      <c r="M268" s="10">
        <f t="shared" si="43"/>
        <v>218.04467115209761</v>
      </c>
      <c r="N268" s="11">
        <f t="shared" si="44"/>
        <v>88.353786766690277</v>
      </c>
      <c r="O268" s="35"/>
    </row>
    <row r="269" spans="6:15">
      <c r="F269" s="38">
        <f t="shared" si="38"/>
        <v>1135.9999999999993</v>
      </c>
      <c r="G269" s="12">
        <f t="shared" si="36"/>
        <v>1427.4975999999992</v>
      </c>
      <c r="H269" s="7">
        <f t="shared" si="37"/>
        <v>1334.3363272638117</v>
      </c>
      <c r="I269" s="34">
        <f t="shared" si="39"/>
        <v>9.2226613965744396E-4</v>
      </c>
      <c r="J269" s="9">
        <f t="shared" si="40"/>
        <v>-0.49036860026945078</v>
      </c>
      <c r="K269" s="10">
        <f t="shared" si="41"/>
        <v>0.52460536799999979</v>
      </c>
      <c r="L269" s="10">
        <f t="shared" si="42"/>
        <v>3.4249187427848868E-2</v>
      </c>
      <c r="M269" s="10">
        <f t="shared" si="43"/>
        <v>204.38441100964999</v>
      </c>
      <c r="N269" s="11">
        <f t="shared" si="44"/>
        <v>88.456946000723761</v>
      </c>
      <c r="O269" s="35"/>
    </row>
    <row r="270" spans="6:15">
      <c r="F270" s="38">
        <f t="shared" si="38"/>
        <v>1138.3999999999994</v>
      </c>
      <c r="G270" s="12">
        <f t="shared" si="36"/>
        <v>1430.5134399999993</v>
      </c>
      <c r="H270" s="7">
        <f t="shared" si="37"/>
        <v>1331.5232499751319</v>
      </c>
      <c r="I270" s="34">
        <f t="shared" si="39"/>
        <v>9.2226613965744396E-4</v>
      </c>
      <c r="J270" s="9">
        <f t="shared" si="40"/>
        <v>-0.48933479436586097</v>
      </c>
      <c r="K270" s="10">
        <f t="shared" si="41"/>
        <v>0.52571368919999972</v>
      </c>
      <c r="L270" s="10">
        <f t="shared" si="42"/>
        <v>3.6390583454867634E-2</v>
      </c>
      <c r="M270" s="10">
        <f t="shared" si="43"/>
        <v>192.35745446844913</v>
      </c>
      <c r="N270" s="11">
        <f t="shared" si="44"/>
        <v>88.547766738112998</v>
      </c>
      <c r="O270" s="35"/>
    </row>
    <row r="271" spans="6:15">
      <c r="F271" s="38">
        <f t="shared" si="38"/>
        <v>1140.7999999999995</v>
      </c>
      <c r="G271" s="12">
        <f t="shared" si="36"/>
        <v>1433.5292799999995</v>
      </c>
      <c r="H271" s="7">
        <f t="shared" si="37"/>
        <v>1328.7220089162779</v>
      </c>
      <c r="I271" s="34">
        <f t="shared" si="39"/>
        <v>9.2226613965744396E-4</v>
      </c>
      <c r="J271" s="9">
        <f t="shared" si="40"/>
        <v>-0.48830533827673211</v>
      </c>
      <c r="K271" s="10">
        <f t="shared" si="41"/>
        <v>0.52682201039999976</v>
      </c>
      <c r="L271" s="10">
        <f t="shared" si="42"/>
        <v>3.8527712185953397E-2</v>
      </c>
      <c r="M271" s="10">
        <f t="shared" si="43"/>
        <v>181.68740376315651</v>
      </c>
      <c r="N271" s="11">
        <f t="shared" si="44"/>
        <v>88.6283378318182</v>
      </c>
      <c r="O271" s="35"/>
    </row>
    <row r="272" spans="6:15">
      <c r="F272" s="38">
        <f t="shared" si="38"/>
        <v>1143.1999999999996</v>
      </c>
      <c r="G272" s="12">
        <f t="shared" si="36"/>
        <v>1436.5451199999995</v>
      </c>
      <c r="H272" s="7">
        <f t="shared" si="37"/>
        <v>1325.932529541366</v>
      </c>
      <c r="I272" s="34">
        <f t="shared" si="39"/>
        <v>9.2226613965744396E-4</v>
      </c>
      <c r="J272" s="9">
        <f t="shared" si="40"/>
        <v>-0.48728020460645205</v>
      </c>
      <c r="K272" s="10">
        <f t="shared" si="41"/>
        <v>0.52793033159999991</v>
      </c>
      <c r="L272" s="10">
        <f t="shared" si="42"/>
        <v>4.0660587789946266E-2</v>
      </c>
      <c r="M272" s="10">
        <f t="shared" si="43"/>
        <v>172.15688165065873</v>
      </c>
      <c r="N272" s="11">
        <f t="shared" si="44"/>
        <v>88.700301882007565</v>
      </c>
      <c r="O272" s="35"/>
    </row>
    <row r="273" spans="6:15">
      <c r="F273" s="38">
        <f t="shared" si="38"/>
        <v>1145.5999999999997</v>
      </c>
      <c r="G273" s="12">
        <f t="shared" si="36"/>
        <v>1439.5609599999998</v>
      </c>
      <c r="H273" s="7">
        <f t="shared" si="37"/>
        <v>1323.1547379291981</v>
      </c>
      <c r="I273" s="34">
        <f t="shared" si="39"/>
        <v>9.2226613965744396E-4</v>
      </c>
      <c r="J273" s="9">
        <f t="shared" si="40"/>
        <v>-0.48625936618898036</v>
      </c>
      <c r="K273" s="10">
        <f t="shared" si="41"/>
        <v>0.52903865279999995</v>
      </c>
      <c r="L273" s="10">
        <f t="shared" si="42"/>
        <v>4.2789226889254718E-2</v>
      </c>
      <c r="M273" s="10">
        <f t="shared" si="43"/>
        <v>163.59257946204792</v>
      </c>
      <c r="N273" s="11">
        <f t="shared" si="44"/>
        <v>88.764968346438309</v>
      </c>
      <c r="O273" s="35"/>
    </row>
    <row r="274" spans="6:15">
      <c r="F274" s="38">
        <f t="shared" si="38"/>
        <v>1147.9999999999998</v>
      </c>
      <c r="G274" s="12">
        <f t="shared" si="36"/>
        <v>1442.5767999999998</v>
      </c>
      <c r="H274" s="7">
        <f t="shared" si="37"/>
        <v>1320.3885607767331</v>
      </c>
      <c r="I274" s="34">
        <f t="shared" si="39"/>
        <v>9.2226613965744396E-4</v>
      </c>
      <c r="J274" s="9">
        <f t="shared" si="40"/>
        <v>-0.4852427960854494</v>
      </c>
      <c r="K274" s="10">
        <f t="shared" si="41"/>
        <v>0.53014697399999988</v>
      </c>
      <c r="L274" s="10">
        <f t="shared" si="42"/>
        <v>4.4913647914792687E-2</v>
      </c>
      <c r="M274" s="10">
        <f t="shared" si="43"/>
        <v>155.8546304962793</v>
      </c>
      <c r="N274" s="11">
        <f t="shared" si="44"/>
        <v>88.823393911445905</v>
      </c>
      <c r="O274" s="35"/>
    </row>
    <row r="275" spans="6:15">
      <c r="F275" s="38">
        <f t="shared" si="38"/>
        <v>1150.3999999999999</v>
      </c>
      <c r="G275" s="12">
        <f t="shared" si="36"/>
        <v>1445.5926399999998</v>
      </c>
      <c r="H275" s="7">
        <f t="shared" si="37"/>
        <v>1317.6339253926369</v>
      </c>
      <c r="I275" s="34">
        <f t="shared" si="39"/>
        <v>9.2226613965744396E-4</v>
      </c>
      <c r="J275" s="9">
        <f t="shared" si="40"/>
        <v>-0.48423046758179406</v>
      </c>
      <c r="K275" s="10">
        <f t="shared" si="41"/>
        <v>0.53125529519999992</v>
      </c>
      <c r="L275" s="10">
        <f t="shared" si="42"/>
        <v>4.7033870639724473E-2</v>
      </c>
      <c r="M275" s="10">
        <f t="shared" si="43"/>
        <v>148.8289163700648</v>
      </c>
      <c r="N275" s="11">
        <f t="shared" si="44"/>
        <v>88.876440669133942</v>
      </c>
      <c r="O275" s="35"/>
    </row>
    <row r="276" spans="6:15">
      <c r="F276" s="38">
        <f t="shared" si="38"/>
        <v>1152.8</v>
      </c>
      <c r="G276" s="12">
        <f t="shared" si="36"/>
        <v>1448.6084800000001</v>
      </c>
      <c r="H276" s="7">
        <f t="shared" si="37"/>
        <v>1314.8907596909171</v>
      </c>
      <c r="I276" s="34">
        <f t="shared" si="39"/>
        <v>9.2226613965744396E-4</v>
      </c>
      <c r="J276" s="9">
        <f t="shared" si="40"/>
        <v>-0.48322235418641202</v>
      </c>
      <c r="K276" s="10">
        <f t="shared" si="41"/>
        <v>0.53236361640000007</v>
      </c>
      <c r="L276" s="10">
        <f t="shared" si="42"/>
        <v>4.9149915836926676E-2</v>
      </c>
      <c r="M276" s="10">
        <f t="shared" si="43"/>
        <v>142.42140359355105</v>
      </c>
      <c r="N276" s="11">
        <f t="shared" si="44"/>
        <v>88.924818935480644</v>
      </c>
      <c r="O276" s="35"/>
    </row>
    <row r="277" spans="6:15">
      <c r="F277" s="38">
        <f t="shared" si="38"/>
        <v>1155.2</v>
      </c>
      <c r="G277" s="12">
        <f t="shared" si="36"/>
        <v>1451.6243200000001</v>
      </c>
      <c r="H277" s="7">
        <f t="shared" si="37"/>
        <v>1312.1589921846339</v>
      </c>
      <c r="I277" s="34">
        <f t="shared" si="39"/>
        <v>9.2226613965744396E-4</v>
      </c>
      <c r="J277" s="9">
        <f t="shared" si="40"/>
        <v>-0.482218429627853</v>
      </c>
      <c r="K277" s="10">
        <f t="shared" si="41"/>
        <v>0.53347193760000011</v>
      </c>
      <c r="L277" s="10">
        <f t="shared" si="42"/>
        <v>5.1261805023655835E-2</v>
      </c>
      <c r="M277" s="10">
        <f t="shared" si="43"/>
        <v>136.55391176275793</v>
      </c>
      <c r="N277" s="11">
        <f t="shared" si="44"/>
        <v>88.969119240205686</v>
      </c>
      <c r="O277" s="35"/>
    </row>
    <row r="278" spans="6:15">
      <c r="F278" s="38">
        <f t="shared" si="38"/>
        <v>1157.6000000000001</v>
      </c>
      <c r="G278" s="12">
        <f t="shared" si="36"/>
        <v>1454.6401600000004</v>
      </c>
      <c r="H278" s="7">
        <f t="shared" si="37"/>
        <v>1309.4385519796899</v>
      </c>
      <c r="I278" s="34">
        <f t="shared" si="39"/>
        <v>9.2226613965744396E-4</v>
      </c>
      <c r="J278" s="9">
        <f t="shared" si="40"/>
        <v>-0.48121866785253598</v>
      </c>
      <c r="K278" s="10">
        <f t="shared" si="41"/>
        <v>0.53458025880000004</v>
      </c>
      <c r="L278" s="10">
        <f t="shared" si="42"/>
        <v>5.3369560268722818E-2</v>
      </c>
      <c r="M278" s="10">
        <f t="shared" si="43"/>
        <v>131.16090829218138</v>
      </c>
      <c r="N278" s="11">
        <f t="shared" si="44"/>
        <v>89.009836553636546</v>
      </c>
      <c r="O278" s="35"/>
    </row>
    <row r="279" spans="6:15">
      <c r="F279" s="38">
        <f t="shared" si="38"/>
        <v>1160.0000000000002</v>
      </c>
      <c r="G279" s="12">
        <f t="shared" si="36"/>
        <v>1457.6560000000004</v>
      </c>
      <c r="H279" s="7">
        <f t="shared" si="37"/>
        <v>1306.7293687686972</v>
      </c>
      <c r="I279" s="34">
        <f t="shared" si="39"/>
        <v>9.2226613965744396E-4</v>
      </c>
      <c r="J279" s="9">
        <f t="shared" si="40"/>
        <v>-0.48022304302249624</v>
      </c>
      <c r="K279" s="10">
        <f t="shared" si="41"/>
        <v>0.53568858000000019</v>
      </c>
      <c r="L279" s="10">
        <f t="shared" si="42"/>
        <v>5.5473204045153338E-2</v>
      </c>
      <c r="M279" s="10">
        <f t="shared" si="43"/>
        <v>126.18705049562728</v>
      </c>
      <c r="N279" s="11">
        <f t="shared" si="44"/>
        <v>89.047388862780934</v>
      </c>
      <c r="O279" s="35"/>
    </row>
    <row r="280" spans="6:15">
      <c r="F280" s="38">
        <f t="shared" si="38"/>
        <v>1162.4000000000003</v>
      </c>
      <c r="G280" s="12">
        <f t="shared" si="36"/>
        <v>1460.6718400000004</v>
      </c>
      <c r="H280" s="7">
        <f t="shared" si="37"/>
        <v>1304.0313728249216</v>
      </c>
      <c r="I280" s="34">
        <f t="shared" si="39"/>
        <v>9.2226613965744396E-4</v>
      </c>
      <c r="J280" s="9">
        <f t="shared" si="40"/>
        <v>-0.47923152951315867</v>
      </c>
      <c r="K280" s="10">
        <f t="shared" si="41"/>
        <v>0.53679690120000012</v>
      </c>
      <c r="L280" s="10">
        <f t="shared" si="42"/>
        <v>5.7572759116413429E-2</v>
      </c>
      <c r="M280" s="10">
        <f t="shared" si="43"/>
        <v>121.58527934792635</v>
      </c>
      <c r="N280" s="11">
        <f t="shared" si="44"/>
        <v>89.08213157663468</v>
      </c>
      <c r="O280" s="35"/>
    </row>
    <row r="281" spans="6:15">
      <c r="F281" s="38">
        <f t="shared" si="38"/>
        <v>1164.8000000000004</v>
      </c>
      <c r="G281" s="12">
        <f t="shared" si="36"/>
        <v>1463.6876800000007</v>
      </c>
      <c r="H281" s="7">
        <f t="shared" si="37"/>
        <v>1301.3444949962986</v>
      </c>
      <c r="I281" s="34">
        <f t="shared" si="39"/>
        <v>9.2226613965744396E-4</v>
      </c>
      <c r="J281" s="9">
        <f t="shared" si="40"/>
        <v>-0.47824410191113975</v>
      </c>
      <c r="K281" s="10">
        <f t="shared" si="41"/>
        <v>0.53790522240000027</v>
      </c>
      <c r="L281" s="10">
        <f t="shared" si="42"/>
        <v>5.9668248447718751E-2</v>
      </c>
      <c r="M281" s="10">
        <f t="shared" si="43"/>
        <v>117.31532569006767</v>
      </c>
      <c r="N281" s="11">
        <f t="shared" si="44"/>
        <v>89.114368813745088</v>
      </c>
      <c r="O281" s="35"/>
    </row>
    <row r="282" spans="6:15">
      <c r="F282" s="38">
        <f t="shared" si="38"/>
        <v>1167.2000000000005</v>
      </c>
      <c r="G282" s="12">
        <f t="shared" si="36"/>
        <v>1466.7035200000007</v>
      </c>
      <c r="H282" s="7">
        <f t="shared" si="37"/>
        <v>1298.6686666995274</v>
      </c>
      <c r="I282" s="34">
        <f t="shared" si="39"/>
        <v>9.2226613965744396E-4</v>
      </c>
      <c r="J282" s="9">
        <f t="shared" si="40"/>
        <v>-0.47726073501207639</v>
      </c>
      <c r="K282" s="10">
        <f t="shared" si="41"/>
        <v>0.53901354360000031</v>
      </c>
      <c r="L282" s="10">
        <f t="shared" si="42"/>
        <v>6.1759695136303333E-2</v>
      </c>
      <c r="M282" s="10">
        <f t="shared" si="43"/>
        <v>113.34252840061849</v>
      </c>
      <c r="N282" s="11">
        <f t="shared" si="44"/>
        <v>89.144362331804984</v>
      </c>
      <c r="O282" s="35"/>
    </row>
    <row r="283" spans="6:15">
      <c r="F283" s="38">
        <f t="shared" si="38"/>
        <v>1169.6000000000006</v>
      </c>
      <c r="G283" s="12">
        <f t="shared" si="36"/>
        <v>1469.719360000001</v>
      </c>
      <c r="H283" s="7">
        <f t="shared" si="37"/>
        <v>1296.0038199142343</v>
      </c>
      <c r="I283" s="34">
        <f t="shared" si="39"/>
        <v>9.2226613965744396E-4</v>
      </c>
      <c r="J283" s="9">
        <f t="shared" si="40"/>
        <v>-0.47628140381848105</v>
      </c>
      <c r="K283" s="10">
        <f t="shared" si="41"/>
        <v>0.54012186480000024</v>
      </c>
      <c r="L283" s="10">
        <f t="shared" si="42"/>
        <v>6.384712235618166E-2</v>
      </c>
      <c r="M283" s="10">
        <f t="shared" si="43"/>
        <v>109.63689108726545</v>
      </c>
      <c r="N283" s="11">
        <f t="shared" si="44"/>
        <v>89.172338654581523</v>
      </c>
      <c r="O283" s="35"/>
    </row>
    <row r="284" spans="6:15">
      <c r="F284" s="38">
        <f t="shared" si="38"/>
        <v>1172.0000000000007</v>
      </c>
      <c r="G284" s="12">
        <f t="shared" si="36"/>
        <v>1472.735200000001</v>
      </c>
      <c r="H284" s="7">
        <f t="shared" si="37"/>
        <v>1293.3498871772085</v>
      </c>
      <c r="I284" s="34">
        <f t="shared" si="39"/>
        <v>9.2226613965744396E-4</v>
      </c>
      <c r="J284" s="9">
        <f t="shared" si="40"/>
        <v>-0.4753060835376241</v>
      </c>
      <c r="K284" s="10">
        <f t="shared" si="41"/>
        <v>0.54123018600000028</v>
      </c>
      <c r="L284" s="10">
        <f t="shared" si="42"/>
        <v>6.593055331409127E-2</v>
      </c>
      <c r="M284" s="10">
        <f t="shared" si="43"/>
        <v>106.17232296917334</v>
      </c>
      <c r="N284" s="11">
        <f t="shared" si="44"/>
        <v>89.198494806900712</v>
      </c>
      <c r="O284" s="35"/>
    </row>
    <row r="285" spans="6:15">
      <c r="F285" s="38">
        <f t="shared" si="38"/>
        <v>1174.4000000000008</v>
      </c>
      <c r="G285" s="12">
        <f t="shared" si="36"/>
        <v>1475.751040000001</v>
      </c>
      <c r="H285" s="7">
        <f t="shared" si="37"/>
        <v>1290.7068015767102</v>
      </c>
      <c r="I285" s="34">
        <f t="shared" si="39"/>
        <v>9.2226613965744396E-4</v>
      </c>
      <c r="J285" s="9">
        <f t="shared" si="40"/>
        <v>-0.47433474957944094</v>
      </c>
      <c r="K285" s="10">
        <f t="shared" si="41"/>
        <v>0.54233850720000032</v>
      </c>
      <c r="L285" s="10">
        <f t="shared" si="42"/>
        <v>6.8010011214145141E-2</v>
      </c>
      <c r="M285" s="10">
        <f t="shared" si="43"/>
        <v>102.92602331675688</v>
      </c>
      <c r="N285" s="11">
        <f t="shared" si="44"/>
        <v>89.223002964838642</v>
      </c>
      <c r="O285" s="35"/>
    </row>
    <row r="286" spans="6:15">
      <c r="F286" s="38">
        <f t="shared" si="38"/>
        <v>1176.8000000000009</v>
      </c>
      <c r="G286" s="12">
        <f t="shared" si="36"/>
        <v>1478.7668800000013</v>
      </c>
      <c r="H286" s="7">
        <f t="shared" si="37"/>
        <v>1288.0744967468459</v>
      </c>
      <c r="I286" s="34">
        <f t="shared" si="39"/>
        <v>9.2226613965744396E-4</v>
      </c>
      <c r="J286" s="9">
        <f t="shared" si="40"/>
        <v>-0.47336737755446578</v>
      </c>
      <c r="K286" s="10">
        <f t="shared" si="41"/>
        <v>0.54344682840000036</v>
      </c>
      <c r="L286" s="10">
        <f t="shared" si="42"/>
        <v>7.0085519229324794E-2</v>
      </c>
      <c r="M286" s="10">
        <f t="shared" si="43"/>
        <v>99.877978746158718</v>
      </c>
      <c r="N286" s="11">
        <f t="shared" si="44"/>
        <v>89.246014253181386</v>
      </c>
      <c r="O286" s="35"/>
    </row>
    <row r="287" spans="6:15">
      <c r="F287" s="38">
        <f t="shared" si="38"/>
        <v>1179.200000000001</v>
      </c>
      <c r="G287" s="12">
        <f t="shared" si="36"/>
        <v>1481.7827200000013</v>
      </c>
      <c r="H287" s="7">
        <f t="shared" si="37"/>
        <v>1285.452906862015</v>
      </c>
      <c r="I287" s="34">
        <f t="shared" si="39"/>
        <v>9.2226613965744396E-4</v>
      </c>
      <c r="J287" s="9">
        <f t="shared" si="40"/>
        <v>-0.47240394327179047</v>
      </c>
      <c r="K287" s="10">
        <f t="shared" si="41"/>
        <v>0.5445551496000004</v>
      </c>
      <c r="L287" s="10">
        <f t="shared" si="42"/>
        <v>7.2157100478388678E-2</v>
      </c>
      <c r="M287" s="10">
        <f t="shared" si="43"/>
        <v>97.0105499471466</v>
      </c>
      <c r="N287" s="11">
        <f t="shared" si="44"/>
        <v>89.267661867166694</v>
      </c>
      <c r="O287" s="35"/>
    </row>
    <row r="288" spans="6:15">
      <c r="F288" s="38">
        <f t="shared" si="38"/>
        <v>1181.600000000001</v>
      </c>
      <c r="G288" s="12">
        <f t="shared" si="36"/>
        <v>1484.7985600000013</v>
      </c>
      <c r="H288" s="7">
        <f t="shared" si="37"/>
        <v>1282.8419666314219</v>
      </c>
      <c r="I288" s="34">
        <f t="shared" si="39"/>
        <v>9.2226613965744396E-4</v>
      </c>
      <c r="J288" s="9">
        <f t="shared" si="40"/>
        <v>-0.47144442273704751</v>
      </c>
      <c r="K288" s="10">
        <f t="shared" si="41"/>
        <v>0.54566347080000044</v>
      </c>
      <c r="L288" s="10">
        <f t="shared" si="42"/>
        <v>7.4224778007100006E-2</v>
      </c>
      <c r="M288" s="10">
        <f t="shared" si="43"/>
        <v>94.308129817921611</v>
      </c>
      <c r="N288" s="11">
        <f t="shared" si="44"/>
        <v>89.288063654736661</v>
      </c>
      <c r="O288" s="35"/>
    </row>
    <row r="289" spans="6:15">
      <c r="F289" s="38">
        <f t="shared" si="38"/>
        <v>1184.0000000000011</v>
      </c>
      <c r="G289" s="12">
        <f t="shared" si="36"/>
        <v>1487.8144000000016</v>
      </c>
      <c r="H289" s="7">
        <f t="shared" si="37"/>
        <v>1280.2416112936553</v>
      </c>
      <c r="I289" s="34">
        <f t="shared" si="39"/>
        <v>9.2226613965744396E-4</v>
      </c>
      <c r="J289" s="9">
        <f t="shared" si="40"/>
        <v>-0.47048879215041828</v>
      </c>
      <c r="K289" s="10">
        <f t="shared" si="41"/>
        <v>0.54677179200000048</v>
      </c>
      <c r="L289" s="10">
        <f t="shared" si="42"/>
        <v>7.6288574772922044E-2</v>
      </c>
      <c r="M289" s="10">
        <f t="shared" si="43"/>
        <v>91.756859016385619</v>
      </c>
      <c r="N289" s="11">
        <f t="shared" si="44"/>
        <v>89.307324265023112</v>
      </c>
      <c r="O289" s="35"/>
    </row>
    <row r="290" spans="6:15">
      <c r="F290" s="38">
        <f t="shared" si="38"/>
        <v>1186.4000000000012</v>
      </c>
      <c r="G290" s="12">
        <f t="shared" si="36"/>
        <v>1490.8302400000016</v>
      </c>
      <c r="H290" s="7">
        <f t="shared" si="37"/>
        <v>1277.651776611335</v>
      </c>
      <c r="I290" s="34">
        <f t="shared" si="39"/>
        <v>9.2226613965744396E-4</v>
      </c>
      <c r="J290" s="9">
        <f t="shared" si="40"/>
        <v>-0.46953702790466556</v>
      </c>
      <c r="K290" s="10">
        <f t="shared" si="41"/>
        <v>0.54788011320000052</v>
      </c>
      <c r="L290" s="10">
        <f t="shared" si="42"/>
        <v>7.8348513632515632E-2</v>
      </c>
      <c r="M290" s="10">
        <f t="shared" si="43"/>
        <v>89.344387984597461</v>
      </c>
      <c r="N290" s="11">
        <f t="shared" si="44"/>
        <v>89.325536945755246</v>
      </c>
      <c r="O290" s="35"/>
    </row>
    <row r="291" spans="6:15">
      <c r="F291" s="38">
        <f t="shared" si="38"/>
        <v>1188.8000000000013</v>
      </c>
      <c r="G291" s="12">
        <f t="shared" si="36"/>
        <v>1493.8460800000018</v>
      </c>
      <c r="H291" s="7">
        <f t="shared" si="37"/>
        <v>1275.0723988658206</v>
      </c>
      <c r="I291" s="34">
        <f t="shared" si="39"/>
        <v>9.2226613965744396E-4</v>
      </c>
      <c r="J291" s="9">
        <f t="shared" si="40"/>
        <v>-0.46858910658318903</v>
      </c>
      <c r="K291" s="10">
        <f t="shared" si="41"/>
        <v>0.54898843440000067</v>
      </c>
      <c r="L291" s="10">
        <f t="shared" si="42"/>
        <v>8.0404617331515854E-2</v>
      </c>
      <c r="M291" s="10">
        <f t="shared" si="43"/>
        <v>87.059676823512959</v>
      </c>
      <c r="N291" s="11">
        <f t="shared" si="44"/>
        <v>89.342785054742507</v>
      </c>
      <c r="O291" s="35"/>
    </row>
    <row r="292" spans="6:15">
      <c r="F292" s="38">
        <f t="shared" si="38"/>
        <v>1191.2000000000014</v>
      </c>
      <c r="G292" s="12">
        <f t="shared" si="36"/>
        <v>1496.8619200000019</v>
      </c>
      <c r="H292" s="7">
        <f t="shared" si="37"/>
        <v>1272.5034148519874</v>
      </c>
      <c r="I292" s="34">
        <f t="shared" si="39"/>
        <v>9.2226613965744396E-4</v>
      </c>
      <c r="J292" s="9">
        <f t="shared" si="40"/>
        <v>-0.46764500495810535</v>
      </c>
      <c r="K292" s="10">
        <f t="shared" si="41"/>
        <v>0.55009675560000071</v>
      </c>
      <c r="L292" s="10">
        <f t="shared" si="42"/>
        <v>8.2456908496169393E-2</v>
      </c>
      <c r="M292" s="10">
        <f t="shared" si="43"/>
        <v>84.892826176295344</v>
      </c>
      <c r="N292" s="11">
        <f t="shared" si="44"/>
        <v>89.35914333712455</v>
      </c>
      <c r="O292" s="35"/>
    </row>
    <row r="293" spans="6:15">
      <c r="F293" s="38">
        <f t="shared" si="38"/>
        <v>1193.6000000000015</v>
      </c>
      <c r="G293" s="12">
        <f t="shared" si="36"/>
        <v>1499.8777600000019</v>
      </c>
      <c r="H293" s="7">
        <f t="shared" si="37"/>
        <v>1269.9447618730624</v>
      </c>
      <c r="I293" s="34">
        <f t="shared" si="39"/>
        <v>9.2226613965744396E-4</v>
      </c>
      <c r="J293" s="9">
        <f t="shared" si="40"/>
        <v>-0.46670469998835046</v>
      </c>
      <c r="K293" s="10">
        <f t="shared" si="41"/>
        <v>0.55120507680000075</v>
      </c>
      <c r="L293" s="10">
        <f t="shared" si="42"/>
        <v>8.4505409626504061E-2</v>
      </c>
      <c r="M293" s="10">
        <f t="shared" si="43"/>
        <v>82.834933656182628</v>
      </c>
      <c r="N293" s="11">
        <f t="shared" si="44"/>
        <v>89.374679009669265</v>
      </c>
      <c r="O293" s="35"/>
    </row>
    <row r="294" spans="6:15">
      <c r="F294" s="38">
        <f t="shared" si="38"/>
        <v>1196.0000000000016</v>
      </c>
      <c r="G294" s="12">
        <f t="shared" si="36"/>
        <v>1502.8936000000022</v>
      </c>
      <c r="H294" s="7">
        <f t="shared" si="37"/>
        <v>1267.3963777355245</v>
      </c>
      <c r="I294" s="34">
        <f t="shared" si="39"/>
        <v>9.2226613965744396E-4</v>
      </c>
      <c r="J294" s="9">
        <f t="shared" si="40"/>
        <v>-0.46576816881780519</v>
      </c>
      <c r="K294" s="10">
        <f t="shared" si="41"/>
        <v>0.55231339800000068</v>
      </c>
      <c r="L294" s="10">
        <f t="shared" si="42"/>
        <v>8.6550143090760395E-2</v>
      </c>
      <c r="M294" s="10">
        <f t="shared" si="43"/>
        <v>80.877971428186825</v>
      </c>
      <c r="N294" s="11">
        <f t="shared" si="44"/>
        <v>89.389452685289513</v>
      </c>
      <c r="O294" s="35"/>
    </row>
    <row r="295" spans="6:15">
      <c r="F295" s="38">
        <f t="shared" si="38"/>
        <v>1198.4000000000017</v>
      </c>
      <c r="G295" s="12">
        <f t="shared" si="36"/>
        <v>1505.9094400000022</v>
      </c>
      <c r="H295" s="7">
        <f t="shared" si="37"/>
        <v>1264.8582007440648</v>
      </c>
      <c r="I295" s="34">
        <f t="shared" si="39"/>
        <v>9.2226613965744396E-4</v>
      </c>
      <c r="J295" s="9">
        <f t="shared" si="40"/>
        <v>-0.46483538877344377</v>
      </c>
      <c r="K295" s="10">
        <f t="shared" si="41"/>
        <v>0.55342171920000072</v>
      </c>
      <c r="L295" s="10">
        <f t="shared" si="42"/>
        <v>8.8591131120871733E-2</v>
      </c>
      <c r="M295" s="10">
        <f t="shared" si="43"/>
        <v>79.014681395695902</v>
      </c>
      <c r="N295" s="11">
        <f t="shared" si="44"/>
        <v>89.403519164588502</v>
      </c>
      <c r="O295" s="35"/>
    </row>
    <row r="296" spans="6:15">
      <c r="F296" s="38">
        <f t="shared" si="38"/>
        <v>1200.8000000000018</v>
      </c>
      <c r="G296" s="12">
        <f t="shared" si="36"/>
        <v>1508.9252800000027</v>
      </c>
      <c r="H296" s="7">
        <f t="shared" si="37"/>
        <v>1262.330169696608</v>
      </c>
      <c r="I296" s="34">
        <f t="shared" si="39"/>
        <v>9.2226613965744396E-4</v>
      </c>
      <c r="J296" s="9">
        <f t="shared" si="40"/>
        <v>-0.46390633736350334</v>
      </c>
      <c r="K296" s="10">
        <f t="shared" si="41"/>
        <v>0.55453004040000087</v>
      </c>
      <c r="L296" s="10">
        <f t="shared" si="42"/>
        <v>9.0628395808817278E-2</v>
      </c>
      <c r="M296" s="10">
        <f t="shared" si="43"/>
        <v>77.238485107544705</v>
      </c>
      <c r="N296" s="11">
        <f t="shared" si="44"/>
        <v>89.416928116223659</v>
      </c>
      <c r="O296" s="35"/>
    </row>
    <row r="297" spans="6:15">
      <c r="F297" s="38">
        <f t="shared" si="38"/>
        <v>1203.2000000000019</v>
      </c>
      <c r="G297" s="12">
        <f t="shared" si="36"/>
        <v>1511.9411200000025</v>
      </c>
      <c r="H297" s="7">
        <f t="shared" si="37"/>
        <v>1259.8122238793942</v>
      </c>
      <c r="I297" s="34">
        <f t="shared" si="39"/>
        <v>9.2226613965744396E-4</v>
      </c>
      <c r="J297" s="9">
        <f t="shared" si="40"/>
        <v>-0.46298099227567729</v>
      </c>
      <c r="K297" s="10">
        <f t="shared" si="41"/>
        <v>0.5556383616000008</v>
      </c>
      <c r="L297" s="10">
        <f t="shared" si="42"/>
        <v>9.2661959103703645E-2</v>
      </c>
      <c r="M297" s="10">
        <f t="shared" si="43"/>
        <v>75.543406028852402</v>
      </c>
      <c r="N297" s="11">
        <f t="shared" si="44"/>
        <v>89.429724663890809</v>
      </c>
      <c r="O297" s="35"/>
    </row>
    <row r="298" spans="6:15">
      <c r="F298" s="38">
        <f t="shared" si="38"/>
        <v>1205.600000000002</v>
      </c>
      <c r="G298" s="12">
        <f t="shared" si="36"/>
        <v>1514.9569600000025</v>
      </c>
      <c r="H298" s="7">
        <f t="shared" si="37"/>
        <v>1257.3043030621159</v>
      </c>
      <c r="I298" s="34">
        <f t="shared" si="39"/>
        <v>9.2226613965744396E-4</v>
      </c>
      <c r="J298" s="9">
        <f t="shared" si="40"/>
        <v>-0.46205933137532756</v>
      </c>
      <c r="K298" s="10">
        <f t="shared" si="41"/>
        <v>0.55674668280000084</v>
      </c>
      <c r="L298" s="10">
        <f t="shared" si="42"/>
        <v>9.4691842809462398E-2</v>
      </c>
      <c r="M298" s="10">
        <f t="shared" si="43"/>
        <v>73.924002240460169</v>
      </c>
      <c r="N298" s="11">
        <f t="shared" si="44"/>
        <v>89.441949894546354</v>
      </c>
      <c r="O298" s="35"/>
    </row>
    <row r="299" spans="6:15">
      <c r="F299" s="38">
        <f t="shared" si="38"/>
        <v>1208.000000000002</v>
      </c>
      <c r="G299" s="12">
        <f t="shared" si="36"/>
        <v>1517.972800000003</v>
      </c>
      <c r="H299" s="7">
        <f t="shared" si="37"/>
        <v>1254.806347493118</v>
      </c>
      <c r="I299" s="34">
        <f t="shared" si="39"/>
        <v>9.2226613965744396E-4</v>
      </c>
      <c r="J299" s="9">
        <f t="shared" si="40"/>
        <v>-0.46114133270372082</v>
      </c>
      <c r="K299" s="10">
        <f t="shared" si="41"/>
        <v>0.55785500400000099</v>
      </c>
      <c r="L299" s="10">
        <f t="shared" si="42"/>
        <v>9.6718068583058897E-2</v>
      </c>
      <c r="M299" s="10">
        <f t="shared" si="43"/>
        <v>72.375307970388036</v>
      </c>
      <c r="N299" s="11">
        <f t="shared" si="44"/>
        <v>89.45364129992727</v>
      </c>
      <c r="O299" s="35"/>
    </row>
    <row r="300" spans="6:15">
      <c r="F300" s="38">
        <f t="shared" si="38"/>
        <v>1210.4000000000021</v>
      </c>
      <c r="G300" s="12">
        <f t="shared" si="36"/>
        <v>1520.9886400000028</v>
      </c>
      <c r="H300" s="7">
        <f t="shared" si="37"/>
        <v>1252.3182978946518</v>
      </c>
      <c r="I300" s="34">
        <f t="shared" si="39"/>
        <v>9.2226613965744396E-4</v>
      </c>
      <c r="J300" s="9">
        <f t="shared" si="40"/>
        <v>-0.46022697447628452</v>
      </c>
      <c r="K300" s="10">
        <f t="shared" si="41"/>
        <v>0.55896332520000103</v>
      </c>
      <c r="L300" s="10">
        <f t="shared" si="42"/>
        <v>9.8740657933138729E-2</v>
      </c>
      <c r="M300" s="10">
        <f t="shared" si="43"/>
        <v>70.892782634079481</v>
      </c>
      <c r="N300" s="11">
        <f t="shared" si="44"/>
        <v>89.464833161363373</v>
      </c>
      <c r="O300" s="35"/>
    </row>
    <row r="301" spans="6:15">
      <c r="F301" s="38">
        <f t="shared" si="38"/>
        <v>1212.8000000000022</v>
      </c>
      <c r="G301" s="12">
        <f t="shared" si="36"/>
        <v>1524.0044800000032</v>
      </c>
      <c r="H301" s="7">
        <f t="shared" si="37"/>
        <v>1249.8400954581846</v>
      </c>
      <c r="I301" s="34">
        <f t="shared" si="39"/>
        <v>9.2226613965744396E-4</v>
      </c>
      <c r="J301" s="9">
        <f t="shared" si="40"/>
        <v>-0.45931623508088276</v>
      </c>
      <c r="K301" s="10">
        <f t="shared" si="41"/>
        <v>0.56007164640000107</v>
      </c>
      <c r="L301" s="10">
        <f t="shared" si="42"/>
        <v>0.10075963221904431</v>
      </c>
      <c r="M301" s="10">
        <f t="shared" si="43"/>
        <v>69.472266282021508</v>
      </c>
      <c r="N301" s="11">
        <f t="shared" si="44"/>
        <v>89.475556886200764</v>
      </c>
      <c r="O301" s="35"/>
    </row>
    <row r="302" spans="6:15">
      <c r="F302" s="38">
        <f t="shared" si="38"/>
        <v>1215.2000000000023</v>
      </c>
      <c r="G302" s="12">
        <f t="shared" si="36"/>
        <v>1527.0203200000033</v>
      </c>
      <c r="H302" s="7">
        <f t="shared" si="37"/>
        <v>1247.3716818397681</v>
      </c>
      <c r="I302" s="34">
        <f t="shared" si="39"/>
        <v>9.2226613965744396E-4</v>
      </c>
      <c r="J302" s="9">
        <f t="shared" si="40"/>
        <v>-0.45840909307611472</v>
      </c>
      <c r="K302" s="10">
        <f t="shared" si="41"/>
        <v>0.56117996760000111</v>
      </c>
      <c r="L302" s="10">
        <f t="shared" si="42"/>
        <v>0.10277501265014156</v>
      </c>
      <c r="M302" s="10">
        <f t="shared" si="43"/>
        <v>68.109940534172807</v>
      </c>
      <c r="N302" s="11">
        <f t="shared" si="44"/>
        <v>89.485841302789737</v>
      </c>
      <c r="O302" s="35"/>
    </row>
    <row r="303" spans="6:15">
      <c r="F303" s="38">
        <f t="shared" si="38"/>
        <v>1217.6000000000024</v>
      </c>
      <c r="G303" s="12">
        <f t="shared" si="36"/>
        <v>1530.0361600000031</v>
      </c>
      <c r="H303" s="7">
        <f t="shared" si="37"/>
        <v>1244.9129991554585</v>
      </c>
      <c r="I303" s="34">
        <f t="shared" si="39"/>
        <v>9.2226613965744396E-4</v>
      </c>
      <c r="J303" s="9">
        <f t="shared" si="40"/>
        <v>-0.457505527189631</v>
      </c>
      <c r="K303" s="10">
        <f t="shared" si="41"/>
        <v>0.56228828880000115</v>
      </c>
      <c r="L303" s="10">
        <f t="shared" si="42"/>
        <v>0.10478682028541575</v>
      </c>
      <c r="M303" s="10">
        <f t="shared" si="43"/>
        <v>66.802294228735761</v>
      </c>
      <c r="N303" s="11">
        <f t="shared" si="44"/>
        <v>89.49571291987084</v>
      </c>
      <c r="O303" s="35"/>
    </row>
    <row r="304" spans="6:15">
      <c r="F304" s="38">
        <f t="shared" si="38"/>
        <v>1220.0000000000025</v>
      </c>
      <c r="G304" s="12">
        <f t="shared" si="36"/>
        <v>1533.0520000000033</v>
      </c>
      <c r="H304" s="7">
        <f t="shared" si="37"/>
        <v>1242.4639899767919</v>
      </c>
      <c r="I304" s="34">
        <f t="shared" si="39"/>
        <v>9.2226613965744396E-4</v>
      </c>
      <c r="J304" s="9">
        <f t="shared" si="40"/>
        <v>-0.45660551631647101</v>
      </c>
      <c r="K304" s="10">
        <f t="shared" si="41"/>
        <v>0.56339661000000119</v>
      </c>
      <c r="L304" s="10">
        <f t="shared" si="42"/>
        <v>0.1067950760332932</v>
      </c>
      <c r="M304" s="10">
        <f t="shared" si="43"/>
        <v>65.546093134647521</v>
      </c>
      <c r="N304" s="11">
        <f t="shared" si="44"/>
        <v>89.505196155273325</v>
      </c>
      <c r="O304" s="35"/>
    </row>
    <row r="305" spans="6:15">
      <c r="F305" s="38">
        <f t="shared" si="38"/>
        <v>1222.4000000000026</v>
      </c>
      <c r="G305" s="12">
        <f t="shared" si="36"/>
        <v>1536.0678400000036</v>
      </c>
      <c r="H305" s="7">
        <f t="shared" si="37"/>
        <v>1240.0245973263138</v>
      </c>
      <c r="I305" s="34">
        <f t="shared" si="39"/>
        <v>9.2226613965744396E-4</v>
      </c>
      <c r="J305" s="9">
        <f t="shared" si="40"/>
        <v>-0.45570903951742026</v>
      </c>
      <c r="K305" s="10">
        <f t="shared" si="41"/>
        <v>0.56450493120000123</v>
      </c>
      <c r="L305" s="10">
        <f t="shared" si="42"/>
        <v>0.10879980065165676</v>
      </c>
      <c r="M305" s="10">
        <f t="shared" si="43"/>
        <v>64.338353177795156</v>
      </c>
      <c r="N305" s="11">
        <f t="shared" si="44"/>
        <v>89.514313538079463</v>
      </c>
      <c r="O305" s="35"/>
    </row>
    <row r="306" spans="6:15">
      <c r="F306" s="38">
        <f t="shared" si="38"/>
        <v>1224.8000000000027</v>
      </c>
      <c r="G306" s="12">
        <f t="shared" si="36"/>
        <v>1539.0836800000036</v>
      </c>
      <c r="H306" s="7">
        <f t="shared" si="37"/>
        <v>1237.5947646731595</v>
      </c>
      <c r="I306" s="34">
        <f t="shared" si="39"/>
        <v>9.2226613965744396E-4</v>
      </c>
      <c r="J306" s="9">
        <f t="shared" si="40"/>
        <v>-0.45481607601738611</v>
      </c>
      <c r="K306" s="10">
        <f t="shared" si="41"/>
        <v>0.56561325240000138</v>
      </c>
      <c r="L306" s="10">
        <f t="shared" si="42"/>
        <v>0.110801014748028</v>
      </c>
      <c r="M306" s="10">
        <f t="shared" si="43"/>
        <v>63.176316714415137</v>
      </c>
      <c r="N306" s="11">
        <f t="shared" si="44"/>
        <v>89.52308588777835</v>
      </c>
      <c r="O306" s="35"/>
    </row>
    <row r="307" spans="6:15">
      <c r="F307" s="38">
        <f t="shared" si="38"/>
        <v>1227.2000000000028</v>
      </c>
      <c r="G307" s="12">
        <f t="shared" si="36"/>
        <v>1542.0995200000036</v>
      </c>
      <c r="H307" s="7">
        <f t="shared" si="37"/>
        <v>1235.1744359286879</v>
      </c>
      <c r="I307" s="34">
        <f t="shared" si="39"/>
        <v>9.2226613965744396E-4</v>
      </c>
      <c r="J307" s="9">
        <f t="shared" si="40"/>
        <v>-0.4539266052037928</v>
      </c>
      <c r="K307" s="10">
        <f t="shared" si="41"/>
        <v>0.5667215736000013</v>
      </c>
      <c r="L307" s="10">
        <f t="shared" si="42"/>
        <v>0.11279873877989077</v>
      </c>
      <c r="M307" s="10">
        <f t="shared" si="43"/>
        <v>62.057431454614161</v>
      </c>
      <c r="N307" s="11">
        <f t="shared" si="44"/>
        <v>89.531532473407708</v>
      </c>
      <c r="O307" s="35"/>
    </row>
    <row r="308" spans="6:15">
      <c r="F308" s="38">
        <f t="shared" si="38"/>
        <v>1229.6000000000029</v>
      </c>
      <c r="G308" s="12">
        <f t="shared" si="36"/>
        <v>1545.1153600000039</v>
      </c>
      <c r="H308" s="7">
        <f t="shared" si="37"/>
        <v>1232.7635554421647</v>
      </c>
      <c r="I308" s="34">
        <f t="shared" si="39"/>
        <v>9.2226613965744396E-4</v>
      </c>
      <c r="J308" s="9">
        <f t="shared" si="40"/>
        <v>-0.45304060662499546</v>
      </c>
      <c r="K308" s="10">
        <f t="shared" si="41"/>
        <v>0.56782989480000134</v>
      </c>
      <c r="L308" s="10">
        <f t="shared" si="42"/>
        <v>0.11479299305513775</v>
      </c>
      <c r="M308" s="10">
        <f t="shared" si="43"/>
        <v>60.97933169699423</v>
      </c>
      <c r="N308" s="11">
        <f t="shared" si="44"/>
        <v>89.539671155244065</v>
      </c>
      <c r="O308" s="35"/>
    </row>
    <row r="309" spans="6:15">
      <c r="F309" s="38">
        <f t="shared" si="38"/>
        <v>1232.000000000003</v>
      </c>
      <c r="G309" s="12">
        <f t="shared" si="36"/>
        <v>1548.1312000000039</v>
      </c>
      <c r="H309" s="7">
        <f t="shared" si="37"/>
        <v>1230.3620679964979</v>
      </c>
      <c r="I309" s="34">
        <f t="shared" si="39"/>
        <v>9.2226613965744396E-4</v>
      </c>
      <c r="J309" s="9">
        <f t="shared" si="40"/>
        <v>-0.452158059988713</v>
      </c>
      <c r="K309" s="10">
        <f t="shared" si="41"/>
        <v>0.5689382160000015</v>
      </c>
      <c r="L309" s="10">
        <f t="shared" si="42"/>
        <v>0.11678379773261888</v>
      </c>
      <c r="M309" s="10">
        <f t="shared" si="43"/>
        <v>59.939821584041795</v>
      </c>
      <c r="N309" s="11">
        <f t="shared" si="44"/>
        <v>89.547518511233747</v>
      </c>
      <c r="O309" s="35"/>
    </row>
    <row r="310" spans="6:15">
      <c r="F310" s="38">
        <f t="shared" si="38"/>
        <v>1234.400000000003</v>
      </c>
      <c r="G310" s="12">
        <f t="shared" si="36"/>
        <v>1551.1470400000039</v>
      </c>
      <c r="H310" s="7">
        <f t="shared" si="37"/>
        <v>1227.9699188040224</v>
      </c>
      <c r="I310" s="34">
        <f t="shared" si="39"/>
        <v>9.2226613965744396E-4</v>
      </c>
      <c r="J310" s="9">
        <f t="shared" si="40"/>
        <v>-0.45127894516047828</v>
      </c>
      <c r="K310" s="10">
        <f t="shared" si="41"/>
        <v>0.57004653720000154</v>
      </c>
      <c r="L310" s="10">
        <f t="shared" si="42"/>
        <v>0.11877117282278131</v>
      </c>
      <c r="M310" s="10">
        <f t="shared" si="43"/>
        <v>58.936860128885925</v>
      </c>
      <c r="N310" s="11">
        <f t="shared" si="44"/>
        <v>89.555089950048227</v>
      </c>
      <c r="O310" s="35"/>
    </row>
    <row r="311" spans="6:15">
      <c r="F311" s="38">
        <f t="shared" si="38"/>
        <v>1236.8000000000031</v>
      </c>
      <c r="G311" s="12">
        <f t="shared" si="36"/>
        <v>1554.162880000004</v>
      </c>
      <c r="H311" s="7">
        <f t="shared" si="37"/>
        <v>1225.587053502333</v>
      </c>
      <c r="I311" s="34">
        <f t="shared" si="39"/>
        <v>9.2226613965744396E-4</v>
      </c>
      <c r="J311" s="9">
        <f t="shared" si="40"/>
        <v>-0.45040324216210736</v>
      </c>
      <c r="K311" s="10">
        <f t="shared" si="41"/>
        <v>0.57115485840000146</v>
      </c>
      <c r="L311" s="10">
        <f t="shared" si="42"/>
        <v>0.12075513818838521</v>
      </c>
      <c r="M311" s="10">
        <f t="shared" si="43"/>
        <v>57.968547798600362</v>
      </c>
      <c r="N311" s="11">
        <f t="shared" si="44"/>
        <v>89.562399812386005</v>
      </c>
      <c r="O311" s="35"/>
    </row>
    <row r="312" spans="6:15">
      <c r="F312" s="38">
        <f t="shared" si="38"/>
        <v>1239.2000000000032</v>
      </c>
      <c r="G312" s="12">
        <f t="shared" si="36"/>
        <v>1557.1787200000042</v>
      </c>
      <c r="H312" s="7">
        <f t="shared" si="37"/>
        <v>1223.2134181501656</v>
      </c>
      <c r="I312" s="34">
        <f t="shared" si="39"/>
        <v>9.2226613965744396E-4</v>
      </c>
      <c r="J312" s="9">
        <f t="shared" si="40"/>
        <v>-0.44953093117018583</v>
      </c>
      <c r="K312" s="10">
        <f t="shared" si="41"/>
        <v>0.5722631796000015</v>
      </c>
      <c r="L312" s="10">
        <f t="shared" si="42"/>
        <v>0.12273571354528538</v>
      </c>
      <c r="M312" s="10">
        <f t="shared" si="43"/>
        <v>57.033114468489508</v>
      </c>
      <c r="N312" s="11">
        <f t="shared" si="44"/>
        <v>89.569461461922288</v>
      </c>
      <c r="O312" s="35"/>
    </row>
    <row r="313" spans="6:15">
      <c r="F313" s="38">
        <f t="shared" si="38"/>
        <v>1241.6000000000033</v>
      </c>
      <c r="G313" s="12">
        <f t="shared" si="36"/>
        <v>1560.1945600000042</v>
      </c>
      <c r="H313" s="7">
        <f t="shared" si="37"/>
        <v>1220.8489592233291</v>
      </c>
      <c r="I313" s="34">
        <f t="shared" si="39"/>
        <v>9.2226613965744396E-4</v>
      </c>
      <c r="J313" s="9">
        <f t="shared" si="40"/>
        <v>-0.44866199251457339</v>
      </c>
      <c r="K313" s="10">
        <f t="shared" si="41"/>
        <v>0.57337150080000143</v>
      </c>
      <c r="L313" s="10">
        <f t="shared" si="42"/>
        <v>0.12471291846326749</v>
      </c>
      <c r="M313" s="10">
        <f t="shared" si="43"/>
        <v>56.128908586657417</v>
      </c>
      <c r="N313" s="11">
        <f t="shared" si="44"/>
        <v>89.576287367120031</v>
      </c>
      <c r="O313" s="35"/>
    </row>
    <row r="314" spans="6:15">
      <c r="F314" s="38">
        <f t="shared" si="38"/>
        <v>1244.0000000000034</v>
      </c>
      <c r="G314" s="12">
        <f t="shared" si="36"/>
        <v>1563.2104000000045</v>
      </c>
      <c r="H314" s="7">
        <f t="shared" si="37"/>
        <v>1218.4936236106794</v>
      </c>
      <c r="I314" s="34">
        <f t="shared" si="39"/>
        <v>9.2226613965744396E-4</v>
      </c>
      <c r="J314" s="9">
        <f t="shared" si="40"/>
        <v>-0.44779640667692461</v>
      </c>
      <c r="K314" s="10">
        <f t="shared" si="41"/>
        <v>0.57447982200000158</v>
      </c>
      <c r="L314" s="10">
        <f t="shared" si="42"/>
        <v>0.12668677236693487</v>
      </c>
      <c r="M314" s="10">
        <f t="shared" si="43"/>
        <v>55.254387409328253</v>
      </c>
      <c r="N314" s="11">
        <f t="shared" si="44"/>
        <v>89.582889174956023</v>
      </c>
      <c r="O314" s="35"/>
    </row>
    <row r="315" spans="6:15">
      <c r="F315" s="38">
        <f t="shared" si="38"/>
        <v>1246.4000000000035</v>
      </c>
      <c r="G315" s="12">
        <f t="shared" si="36"/>
        <v>1566.2262400000045</v>
      </c>
      <c r="H315" s="7">
        <f t="shared" si="37"/>
        <v>1216.1473586101451</v>
      </c>
      <c r="I315" s="34">
        <f t="shared" si="39"/>
        <v>9.2226613965744396E-4</v>
      </c>
      <c r="J315" s="9">
        <f t="shared" si="40"/>
        <v>-0.44693415428922834</v>
      </c>
      <c r="K315" s="10">
        <f t="shared" si="41"/>
        <v>0.57558814320000162</v>
      </c>
      <c r="L315" s="10">
        <f t="shared" si="42"/>
        <v>0.12865729453663222</v>
      </c>
      <c r="M315" s="10">
        <f t="shared" si="43"/>
        <v>54.408108185478056</v>
      </c>
      <c r="N315" s="11">
        <f t="shared" si="44"/>
        <v>89.589277777478912</v>
      </c>
      <c r="O315" s="35"/>
    </row>
    <row r="316" spans="6:15">
      <c r="F316" s="38">
        <f t="shared" si="38"/>
        <v>1248.8000000000036</v>
      </c>
      <c r="G316" s="12">
        <f t="shared" si="36"/>
        <v>1569.2420800000045</v>
      </c>
      <c r="H316" s="7">
        <f t="shared" si="37"/>
        <v>1213.8101119247958</v>
      </c>
      <c r="I316" s="34">
        <f t="shared" si="39"/>
        <v>9.2226613965744396E-4</v>
      </c>
      <c r="J316" s="9">
        <f t="shared" si="40"/>
        <v>-0.44607521613236245</v>
      </c>
      <c r="K316" s="10">
        <f t="shared" si="41"/>
        <v>0.57669646440000166</v>
      </c>
      <c r="L316" s="10">
        <f t="shared" si="42"/>
        <v>0.13062450410940743</v>
      </c>
      <c r="M316" s="10">
        <f t="shared" si="43"/>
        <v>53.58872018482073</v>
      </c>
      <c r="N316" s="11">
        <f t="shared" si="44"/>
        <v>89.595463371999372</v>
      </c>
      <c r="O316" s="35"/>
    </row>
    <row r="317" spans="6:15">
      <c r="F317" s="38">
        <f t="shared" si="38"/>
        <v>1251.2000000000037</v>
      </c>
      <c r="G317" s="12">
        <f t="shared" si="36"/>
        <v>1572.2579200000048</v>
      </c>
      <c r="H317" s="7">
        <f t="shared" si="37"/>
        <v>1211.4818316589551</v>
      </c>
      <c r="I317" s="34">
        <f t="shared" si="39"/>
        <v>9.2226613965744396E-4</v>
      </c>
      <c r="J317" s="9">
        <f t="shared" si="40"/>
        <v>-0.44521957313466604</v>
      </c>
      <c r="K317" s="10">
        <f t="shared" si="41"/>
        <v>0.57780478560000181</v>
      </c>
      <c r="L317" s="10">
        <f t="shared" si="42"/>
        <v>0.13258842008000016</v>
      </c>
      <c r="M317" s="10">
        <f t="shared" si="43"/>
        <v>52.794957476500549</v>
      </c>
      <c r="N317" s="11">
        <f t="shared" si="44"/>
        <v>89.601455515612088</v>
      </c>
      <c r="O317" s="35"/>
    </row>
    <row r="318" spans="6:15">
      <c r="F318" s="38">
        <f t="shared" si="38"/>
        <v>1253.6000000000038</v>
      </c>
      <c r="G318" s="12">
        <f t="shared" si="36"/>
        <v>1575.2737600000048</v>
      </c>
      <c r="H318" s="7">
        <f t="shared" si="37"/>
        <v>1209.1624663143623</v>
      </c>
      <c r="I318" s="34">
        <f t="shared" si="39"/>
        <v>9.2226613965744396E-4</v>
      </c>
      <c r="J318" s="9">
        <f t="shared" si="40"/>
        <v>-0.44436720637052818</v>
      </c>
      <c r="K318" s="10">
        <f t="shared" si="41"/>
        <v>0.57891310680000185</v>
      </c>
      <c r="L318" s="10">
        <f t="shared" si="42"/>
        <v>0.13454906130185451</v>
      </c>
      <c r="M318" s="10">
        <f t="shared" si="43"/>
        <v>52.025632377291942</v>
      </c>
      <c r="N318" s="11">
        <f t="shared" si="44"/>
        <v>89.60726317466245</v>
      </c>
      <c r="O318" s="35"/>
    </row>
    <row r="319" spans="6:15">
      <c r="F319" s="38">
        <f t="shared" si="38"/>
        <v>1256.0000000000039</v>
      </c>
      <c r="G319" s="12">
        <f t="shared" si="36"/>
        <v>1578.2896000000051</v>
      </c>
      <c r="H319" s="7">
        <f t="shared" si="37"/>
        <v>1206.8519647863729</v>
      </c>
      <c r="I319" s="34">
        <f t="shared" si="39"/>
        <v>9.2226613965744396E-4</v>
      </c>
      <c r="J319" s="9">
        <f t="shared" si="40"/>
        <v>-0.44351809705899203</v>
      </c>
      <c r="K319" s="10">
        <f t="shared" si="41"/>
        <v>0.58002142800000189</v>
      </c>
      <c r="L319" s="10">
        <f t="shared" si="42"/>
        <v>0.13650644648815388</v>
      </c>
      <c r="M319" s="10">
        <f t="shared" si="43"/>
        <v>51.279629497991984</v>
      </c>
      <c r="N319" s="11">
        <f t="shared" si="44"/>
        <v>89.61289476969678</v>
      </c>
      <c r="O319" s="35"/>
    </row>
    <row r="320" spans="6:15">
      <c r="F320" s="38">
        <f t="shared" si="38"/>
        <v>1258.400000000004</v>
      </c>
      <c r="G320" s="12">
        <f t="shared" si="36"/>
        <v>1581.3054400000051</v>
      </c>
      <c r="H320" s="7">
        <f t="shared" si="37"/>
        <v>1204.5502763602069</v>
      </c>
      <c r="I320" s="34">
        <f t="shared" si="39"/>
        <v>9.2226613965744396E-4</v>
      </c>
      <c r="J320" s="9">
        <f t="shared" si="40"/>
        <v>-0.44267222656237604</v>
      </c>
      <c r="K320" s="10">
        <f t="shared" si="41"/>
        <v>0.58112974920000193</v>
      </c>
      <c r="L320" s="10">
        <f t="shared" si="42"/>
        <v>0.13846059421286999</v>
      </c>
      <c r="M320" s="10">
        <f t="shared" si="43"/>
        <v>50.555900325244643</v>
      </c>
      <c r="N320" s="11">
        <f t="shared" si="44"/>
        <v>89.6183582163696</v>
      </c>
      <c r="O320" s="35"/>
    </row>
    <row r="321" spans="6:15">
      <c r="F321" s="38">
        <f t="shared" si="38"/>
        <v>1260.800000000004</v>
      </c>
      <c r="G321" s="12">
        <f t="shared" si="36"/>
        <v>1584.3212800000051</v>
      </c>
      <c r="H321" s="7">
        <f t="shared" si="37"/>
        <v>1202.257350707237</v>
      </c>
      <c r="I321" s="34">
        <f t="shared" si="39"/>
        <v>9.2226613965744396E-4</v>
      </c>
      <c r="J321" s="9">
        <f t="shared" si="40"/>
        <v>-0.44182957638490961</v>
      </c>
      <c r="K321" s="10">
        <f t="shared" si="41"/>
        <v>0.58223807040000186</v>
      </c>
      <c r="L321" s="10">
        <f t="shared" si="42"/>
        <v>0.14041152291182712</v>
      </c>
      <c r="M321" s="10">
        <f t="shared" si="43"/>
        <v>49.853458283446741</v>
      </c>
      <c r="N321" s="11">
        <f t="shared" si="44"/>
        <v>89.623660962726319</v>
      </c>
      <c r="O321" s="35"/>
    </row>
    <row r="322" spans="6:15">
      <c r="F322" s="38">
        <f t="shared" si="38"/>
        <v>1263.2000000000041</v>
      </c>
      <c r="G322" s="12">
        <f t="shared" si="36"/>
        <v>1587.3371200000054</v>
      </c>
      <c r="H322" s="7">
        <f t="shared" si="37"/>
        <v>1199.9731378813208</v>
      </c>
      <c r="I322" s="34">
        <f t="shared" si="39"/>
        <v>9.2226613965744396E-4</v>
      </c>
      <c r="J322" s="9">
        <f t="shared" si="40"/>
        <v>-0.44099012817138533</v>
      </c>
      <c r="K322" s="10">
        <f t="shared" si="41"/>
        <v>0.5833463916000019</v>
      </c>
      <c r="L322" s="10">
        <f t="shared" si="42"/>
        <v>0.14235925088377654</v>
      </c>
      <c r="M322" s="10">
        <f t="shared" si="43"/>
        <v>49.171374227831997</v>
      </c>
      <c r="N322" s="11">
        <f t="shared" si="44"/>
        <v>89.628810023230201</v>
      </c>
      <c r="O322" s="35"/>
    </row>
    <row r="323" spans="6:15">
      <c r="F323" s="40">
        <f t="shared" si="38"/>
        <v>1265.6000000000042</v>
      </c>
      <c r="G323" s="13">
        <f t="shared" si="36"/>
        <v>1590.3529600000054</v>
      </c>
      <c r="H323" s="8">
        <f t="shared" si="37"/>
        <v>1197.697588315174</v>
      </c>
      <c r="I323" s="36">
        <f t="shared" si="39"/>
        <v>9.2226613965744396E-4</v>
      </c>
      <c r="J323" s="18">
        <f t="shared" si="40"/>
        <v>-0.44015386370582643</v>
      </c>
      <c r="K323" s="17">
        <f t="shared" si="41"/>
        <v>0.58445471280000194</v>
      </c>
      <c r="L323" s="17">
        <f t="shared" si="42"/>
        <v>0.14430379629147796</v>
      </c>
      <c r="M323" s="17">
        <f t="shared" si="43"/>
        <v>48.508772325440155</v>
      </c>
      <c r="N323" s="14">
        <f t="shared" si="44"/>
        <v>89.633812009860776</v>
      </c>
      <c r="O323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Parallel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Smith</dc:creator>
  <cp:lastModifiedBy>Kevin Smith</cp:lastModifiedBy>
  <cp:lastPrinted>2016-07-24T19:36:07Z</cp:lastPrinted>
  <dcterms:created xsi:type="dcterms:W3CDTF">2016-07-23T17:53:24Z</dcterms:created>
  <dcterms:modified xsi:type="dcterms:W3CDTF">2016-08-14T14:11:57Z</dcterms:modified>
</cp:coreProperties>
</file>