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" windowWidth="21600" windowHeight="10590" tabRatio="732"/>
  </bookViews>
  <sheets>
    <sheet name="Series" sheetId="29" r:id="rId1"/>
  </sheets>
  <calcPr calcId="125725"/>
</workbook>
</file>

<file path=xl/calcChain.xml><?xml version="1.0" encoding="utf-8"?>
<calcChain xmlns="http://schemas.openxmlformats.org/spreadsheetml/2006/main">
  <c r="E5" i="29"/>
  <c r="E6" s="1"/>
  <c r="H4"/>
  <c r="G4" s="1"/>
  <c r="B8"/>
  <c r="B9" s="1"/>
  <c r="H5" l="1"/>
  <c r="G5" s="1"/>
  <c r="E7"/>
  <c r="H6"/>
  <c r="G6" s="1"/>
  <c r="E8" l="1"/>
  <c r="H7"/>
  <c r="G7" s="1"/>
  <c r="E9" l="1"/>
  <c r="H8"/>
  <c r="G8" s="1"/>
  <c r="E10" l="1"/>
  <c r="H9"/>
  <c r="G9" s="1"/>
  <c r="E11" l="1"/>
  <c r="H10"/>
  <c r="G10" s="1"/>
  <c r="E12" l="1"/>
  <c r="H11"/>
  <c r="G11" s="1"/>
  <c r="E13" l="1"/>
  <c r="H12"/>
  <c r="G12" s="1"/>
  <c r="E14" l="1"/>
  <c r="H13"/>
  <c r="G13" s="1"/>
  <c r="E15" l="1"/>
  <c r="H14"/>
  <c r="G14" s="1"/>
  <c r="E16" l="1"/>
  <c r="H15"/>
  <c r="G15" s="1"/>
  <c r="E17" l="1"/>
  <c r="H16"/>
  <c r="G16" s="1"/>
  <c r="E18" l="1"/>
  <c r="H17"/>
  <c r="G17" s="1"/>
  <c r="E19" l="1"/>
  <c r="H18"/>
  <c r="G18" s="1"/>
  <c r="E20" l="1"/>
  <c r="H19"/>
  <c r="G19" s="1"/>
  <c r="E21" l="1"/>
  <c r="H20"/>
  <c r="G20" s="1"/>
  <c r="E22" l="1"/>
  <c r="H21"/>
  <c r="G21" s="1"/>
  <c r="E23" l="1"/>
  <c r="H22"/>
  <c r="G22" s="1"/>
  <c r="E24" l="1"/>
  <c r="H23"/>
  <c r="G23" s="1"/>
  <c r="E25" l="1"/>
  <c r="H24"/>
  <c r="G24" s="1"/>
  <c r="E26" l="1"/>
  <c r="H25"/>
  <c r="G25" s="1"/>
  <c r="E27" l="1"/>
  <c r="H26"/>
  <c r="G26" s="1"/>
  <c r="E28" l="1"/>
  <c r="H27"/>
  <c r="G27" s="1"/>
  <c r="E29" l="1"/>
  <c r="H28"/>
  <c r="G28" s="1"/>
  <c r="E30" l="1"/>
  <c r="H29"/>
  <c r="G29" s="1"/>
  <c r="E31" l="1"/>
  <c r="H30"/>
  <c r="G30" s="1"/>
  <c r="E32" l="1"/>
  <c r="H31"/>
  <c r="G31" s="1"/>
  <c r="E33" l="1"/>
  <c r="H32"/>
  <c r="G32" s="1"/>
  <c r="E34" l="1"/>
  <c r="H33"/>
  <c r="G33" s="1"/>
  <c r="E35" l="1"/>
  <c r="H34"/>
  <c r="G34" s="1"/>
  <c r="E36" l="1"/>
  <c r="H35"/>
  <c r="G35" s="1"/>
  <c r="E37" l="1"/>
  <c r="H36"/>
  <c r="G36" s="1"/>
  <c r="E38" l="1"/>
  <c r="H37"/>
  <c r="G37" s="1"/>
  <c r="E39" l="1"/>
  <c r="H38"/>
  <c r="G38" s="1"/>
  <c r="E40" l="1"/>
  <c r="H39"/>
  <c r="G39" s="1"/>
  <c r="E41" l="1"/>
  <c r="H40"/>
  <c r="G40" s="1"/>
  <c r="E42" l="1"/>
  <c r="H41"/>
  <c r="G41" s="1"/>
  <c r="E43" l="1"/>
  <c r="H42"/>
  <c r="G42" s="1"/>
  <c r="E44" l="1"/>
  <c r="H43"/>
  <c r="G43" s="1"/>
  <c r="E45" l="1"/>
  <c r="H44"/>
  <c r="G44" s="1"/>
  <c r="E46" l="1"/>
  <c r="H45"/>
  <c r="G45" s="1"/>
  <c r="E47" l="1"/>
  <c r="H46"/>
  <c r="G46" s="1"/>
  <c r="E48" l="1"/>
  <c r="H47"/>
  <c r="G47" s="1"/>
  <c r="E49" l="1"/>
  <c r="H48"/>
  <c r="G48" s="1"/>
  <c r="E50" l="1"/>
  <c r="H49"/>
  <c r="G49" s="1"/>
  <c r="E51" l="1"/>
  <c r="H50"/>
  <c r="G50" s="1"/>
  <c r="E52" l="1"/>
  <c r="H51"/>
  <c r="G51" s="1"/>
  <c r="E53" l="1"/>
  <c r="H52"/>
  <c r="G52" s="1"/>
  <c r="E54" l="1"/>
  <c r="H53"/>
  <c r="G53" s="1"/>
  <c r="E55" l="1"/>
  <c r="H54"/>
  <c r="G54" s="1"/>
  <c r="E56" l="1"/>
  <c r="H55"/>
  <c r="G55" s="1"/>
  <c r="E57" l="1"/>
  <c r="H56"/>
  <c r="G56" s="1"/>
  <c r="E58" l="1"/>
  <c r="H57"/>
  <c r="G57" s="1"/>
  <c r="E59" l="1"/>
  <c r="H58"/>
  <c r="G58" s="1"/>
  <c r="E60" l="1"/>
  <c r="H59"/>
  <c r="G59" s="1"/>
  <c r="E61" l="1"/>
  <c r="H60"/>
  <c r="G60" s="1"/>
  <c r="E62" l="1"/>
  <c r="H61"/>
  <c r="G61" s="1"/>
  <c r="E63" l="1"/>
  <c r="H62"/>
  <c r="G62" s="1"/>
  <c r="E64" l="1"/>
  <c r="H63"/>
  <c r="G63" s="1"/>
  <c r="E65" l="1"/>
  <c r="H64"/>
  <c r="G64" s="1"/>
  <c r="E66" l="1"/>
  <c r="H65"/>
  <c r="G65" s="1"/>
  <c r="E67" l="1"/>
  <c r="H66"/>
  <c r="G66" s="1"/>
  <c r="E68" l="1"/>
  <c r="H67"/>
  <c r="G67" s="1"/>
  <c r="E69" l="1"/>
  <c r="H68"/>
  <c r="G68" s="1"/>
  <c r="E70" l="1"/>
  <c r="H69"/>
  <c r="G69" s="1"/>
  <c r="E71" l="1"/>
  <c r="H70"/>
  <c r="G70" s="1"/>
  <c r="E72" l="1"/>
  <c r="H71"/>
  <c r="G71" s="1"/>
  <c r="E73" l="1"/>
  <c r="H72"/>
  <c r="G72" s="1"/>
  <c r="E74" l="1"/>
  <c r="H73"/>
  <c r="G73" s="1"/>
  <c r="E75" l="1"/>
  <c r="H74"/>
  <c r="G74" s="1"/>
  <c r="E76" l="1"/>
  <c r="H75"/>
  <c r="G75" s="1"/>
  <c r="E77" l="1"/>
  <c r="H76"/>
  <c r="G76" s="1"/>
  <c r="E78" l="1"/>
  <c r="H77"/>
  <c r="G77" s="1"/>
  <c r="E79" l="1"/>
  <c r="H78"/>
  <c r="G78" s="1"/>
  <c r="E80" l="1"/>
  <c r="H79"/>
  <c r="G79" s="1"/>
  <c r="E81" l="1"/>
  <c r="H80"/>
  <c r="G80" s="1"/>
  <c r="E82" l="1"/>
  <c r="H81"/>
  <c r="G81" s="1"/>
  <c r="E83" l="1"/>
  <c r="H82"/>
  <c r="G82" s="1"/>
  <c r="E84" l="1"/>
  <c r="H83"/>
  <c r="G83" s="1"/>
  <c r="E85" l="1"/>
  <c r="H84"/>
  <c r="G84" s="1"/>
  <c r="E86" l="1"/>
  <c r="H85"/>
  <c r="G85" s="1"/>
  <c r="E87" l="1"/>
  <c r="H86"/>
  <c r="G86" s="1"/>
  <c r="E88" l="1"/>
  <c r="H87"/>
  <c r="G87" s="1"/>
  <c r="E89" l="1"/>
  <c r="H88"/>
  <c r="G88" s="1"/>
  <c r="E90" l="1"/>
  <c r="H89"/>
  <c r="G89" s="1"/>
  <c r="E91" l="1"/>
  <c r="H90"/>
  <c r="G90" s="1"/>
  <c r="E92" l="1"/>
  <c r="H91"/>
  <c r="G91" s="1"/>
  <c r="E93" l="1"/>
  <c r="H92"/>
  <c r="G92" s="1"/>
  <c r="E94" l="1"/>
  <c r="H93"/>
  <c r="G93" s="1"/>
  <c r="E95" l="1"/>
  <c r="H94"/>
  <c r="G94" s="1"/>
  <c r="E96" l="1"/>
  <c r="H95"/>
  <c r="G95" s="1"/>
  <c r="E97" l="1"/>
  <c r="H96"/>
  <c r="G96" s="1"/>
  <c r="E98" l="1"/>
  <c r="H97"/>
  <c r="G97" s="1"/>
  <c r="E99" l="1"/>
  <c r="H98"/>
  <c r="G98" s="1"/>
  <c r="E100" l="1"/>
  <c r="H99"/>
  <c r="G99" s="1"/>
  <c r="E101" l="1"/>
  <c r="H100"/>
  <c r="G100" s="1"/>
  <c r="E102" l="1"/>
  <c r="H101"/>
  <c r="G101" s="1"/>
  <c r="E103" l="1"/>
  <c r="H102"/>
  <c r="G102" s="1"/>
  <c r="E104" l="1"/>
  <c r="H103"/>
  <c r="G103" s="1"/>
  <c r="E105" l="1"/>
  <c r="H104"/>
  <c r="G104" s="1"/>
  <c r="E106" l="1"/>
  <c r="H105"/>
  <c r="G105" s="1"/>
  <c r="E107" l="1"/>
  <c r="H106"/>
  <c r="G106" s="1"/>
  <c r="E108" l="1"/>
  <c r="H107"/>
  <c r="G107" s="1"/>
  <c r="E109" l="1"/>
  <c r="H108"/>
  <c r="G108" s="1"/>
  <c r="E110" l="1"/>
  <c r="H109"/>
  <c r="G109" s="1"/>
  <c r="E111" l="1"/>
  <c r="H110"/>
  <c r="G110" s="1"/>
  <c r="E112" l="1"/>
  <c r="H111"/>
  <c r="G111" s="1"/>
  <c r="E113" l="1"/>
  <c r="H112"/>
  <c r="G112" s="1"/>
  <c r="E114" l="1"/>
  <c r="H113"/>
  <c r="G113" s="1"/>
  <c r="E115" l="1"/>
  <c r="H114"/>
  <c r="G114" s="1"/>
  <c r="E116" l="1"/>
  <c r="H115"/>
  <c r="G115" s="1"/>
  <c r="E117" l="1"/>
  <c r="H116"/>
  <c r="G116" s="1"/>
  <c r="E118" l="1"/>
  <c r="H117"/>
  <c r="G117" s="1"/>
  <c r="E119" l="1"/>
  <c r="H118"/>
  <c r="G118" s="1"/>
  <c r="E120" l="1"/>
  <c r="H119"/>
  <c r="G119" s="1"/>
  <c r="E121" l="1"/>
  <c r="H120"/>
  <c r="G120" s="1"/>
  <c r="E122" l="1"/>
  <c r="H121"/>
  <c r="G121" s="1"/>
  <c r="E123" l="1"/>
  <c r="H122"/>
  <c r="G122" s="1"/>
  <c r="E124" l="1"/>
  <c r="H123"/>
  <c r="G123" s="1"/>
  <c r="E125" l="1"/>
  <c r="H124"/>
  <c r="G124" s="1"/>
  <c r="E126" l="1"/>
  <c r="H125"/>
  <c r="G125" s="1"/>
  <c r="E127" l="1"/>
  <c r="H126"/>
  <c r="G126" s="1"/>
  <c r="E128" l="1"/>
  <c r="H127"/>
  <c r="G127" s="1"/>
  <c r="E129" l="1"/>
  <c r="H128"/>
  <c r="G128" s="1"/>
  <c r="E130" l="1"/>
  <c r="H129"/>
  <c r="G129" s="1"/>
  <c r="E131" l="1"/>
  <c r="H130"/>
  <c r="G130" s="1"/>
  <c r="E132" l="1"/>
  <c r="H131"/>
  <c r="G131" s="1"/>
  <c r="E133" l="1"/>
  <c r="H132"/>
  <c r="G132" s="1"/>
  <c r="E134" l="1"/>
  <c r="H133"/>
  <c r="G133" s="1"/>
  <c r="E135" l="1"/>
  <c r="H134"/>
  <c r="G134" s="1"/>
  <c r="E136" l="1"/>
  <c r="H135"/>
  <c r="G135" s="1"/>
  <c r="E137" l="1"/>
  <c r="H136"/>
  <c r="G136" s="1"/>
  <c r="E138" l="1"/>
  <c r="H137"/>
  <c r="G137" s="1"/>
  <c r="E139" l="1"/>
  <c r="H138"/>
  <c r="G138" s="1"/>
  <c r="E140" l="1"/>
  <c r="H139"/>
  <c r="G139" s="1"/>
  <c r="E141" l="1"/>
  <c r="E142" s="1"/>
  <c r="H140"/>
  <c r="G140" s="1"/>
  <c r="H142" l="1"/>
  <c r="G142" s="1"/>
  <c r="E143"/>
  <c r="H141"/>
  <c r="G141" s="1"/>
  <c r="H143" l="1"/>
  <c r="G143" s="1"/>
  <c r="E144"/>
  <c r="E145" l="1"/>
  <c r="H144"/>
  <c r="G144" s="1"/>
  <c r="E146" l="1"/>
  <c r="H145"/>
  <c r="G145" s="1"/>
  <c r="E147" l="1"/>
  <c r="H146"/>
  <c r="G146" s="1"/>
  <c r="H147" l="1"/>
  <c r="G147" s="1"/>
  <c r="E148"/>
  <c r="H148" l="1"/>
  <c r="G148" s="1"/>
  <c r="E149"/>
  <c r="H149" l="1"/>
  <c r="G149" s="1"/>
  <c r="E150"/>
  <c r="H150" l="1"/>
  <c r="G150" s="1"/>
  <c r="E151"/>
  <c r="H151" l="1"/>
  <c r="G151" s="1"/>
  <c r="E152"/>
  <c r="E153" l="1"/>
  <c r="H152"/>
  <c r="G152" s="1"/>
  <c r="E154" l="1"/>
  <c r="H153"/>
  <c r="G153" s="1"/>
  <c r="E155" l="1"/>
  <c r="H154"/>
  <c r="G154" s="1"/>
  <c r="H155" l="1"/>
  <c r="G155" s="1"/>
  <c r="E156"/>
  <c r="E157" l="1"/>
  <c r="H156"/>
  <c r="G156" s="1"/>
  <c r="H157" l="1"/>
  <c r="G157" s="1"/>
  <c r="E158"/>
  <c r="H158" l="1"/>
  <c r="G158" s="1"/>
  <c r="E159"/>
  <c r="H159" l="1"/>
  <c r="G159" s="1"/>
  <c r="E160"/>
  <c r="H160" l="1"/>
  <c r="G160" s="1"/>
  <c r="E161"/>
  <c r="H161" l="1"/>
  <c r="G161" s="1"/>
  <c r="E162"/>
  <c r="H162" l="1"/>
  <c r="G162" s="1"/>
  <c r="E163"/>
  <c r="H163" l="1"/>
  <c r="G163" s="1"/>
  <c r="E164"/>
  <c r="E165" l="1"/>
  <c r="H164"/>
  <c r="G164" s="1"/>
  <c r="E166" l="1"/>
  <c r="H165"/>
  <c r="G165" s="1"/>
  <c r="H166" l="1"/>
  <c r="G166" s="1"/>
  <c r="E167"/>
  <c r="E168" l="1"/>
  <c r="H167"/>
  <c r="G167" s="1"/>
  <c r="H168" l="1"/>
  <c r="G168" s="1"/>
  <c r="E169"/>
  <c r="H169" l="1"/>
  <c r="G169" s="1"/>
  <c r="E170"/>
  <c r="E171" l="1"/>
  <c r="H170"/>
  <c r="G170" s="1"/>
  <c r="E172" l="1"/>
  <c r="H171"/>
  <c r="G171" s="1"/>
  <c r="E173" l="1"/>
  <c r="H172"/>
  <c r="G172" s="1"/>
  <c r="H173" l="1"/>
  <c r="G173" s="1"/>
  <c r="E174"/>
  <c r="H174" l="1"/>
  <c r="G174" s="1"/>
  <c r="E175"/>
  <c r="H175" l="1"/>
  <c r="G175" s="1"/>
  <c r="E176"/>
  <c r="E177" l="1"/>
  <c r="H176"/>
  <c r="G176" s="1"/>
  <c r="H177" l="1"/>
  <c r="G177" s="1"/>
  <c r="E178"/>
  <c r="E179" l="1"/>
  <c r="H178"/>
  <c r="G178" s="1"/>
  <c r="H179" l="1"/>
  <c r="G179" s="1"/>
  <c r="E180"/>
  <c r="E181" l="1"/>
  <c r="H180"/>
  <c r="G180" s="1"/>
  <c r="H181" l="1"/>
  <c r="G181" s="1"/>
  <c r="E182"/>
  <c r="H182" l="1"/>
  <c r="G182" s="1"/>
  <c r="E183"/>
  <c r="E184" l="1"/>
  <c r="H183"/>
  <c r="G183" s="1"/>
  <c r="E185" l="1"/>
  <c r="H184"/>
  <c r="G184" s="1"/>
  <c r="H185" l="1"/>
  <c r="G185" s="1"/>
  <c r="E186"/>
  <c r="E187" l="1"/>
  <c r="H186"/>
  <c r="G186" s="1"/>
  <c r="E188" l="1"/>
  <c r="H187"/>
  <c r="G187" s="1"/>
  <c r="H188" l="1"/>
  <c r="G188" s="1"/>
  <c r="E189"/>
  <c r="H189" l="1"/>
  <c r="G189" s="1"/>
  <c r="E190"/>
  <c r="H190" l="1"/>
  <c r="G190" s="1"/>
  <c r="E191"/>
  <c r="E192" l="1"/>
  <c r="H191"/>
  <c r="G191" s="1"/>
  <c r="E193" l="1"/>
  <c r="H192"/>
  <c r="G192" s="1"/>
  <c r="E194" l="1"/>
  <c r="H193"/>
  <c r="G193" s="1"/>
  <c r="H194" l="1"/>
  <c r="G194" s="1"/>
  <c r="E195"/>
  <c r="E196" l="1"/>
  <c r="H195"/>
  <c r="G195" s="1"/>
  <c r="E197" l="1"/>
  <c r="H196"/>
  <c r="G196" s="1"/>
  <c r="H197" l="1"/>
  <c r="G197" s="1"/>
  <c r="E198"/>
  <c r="H198" l="1"/>
  <c r="G198" s="1"/>
  <c r="E199"/>
  <c r="H199" l="1"/>
  <c r="G199" s="1"/>
  <c r="E200"/>
  <c r="E201" l="1"/>
  <c r="H200"/>
  <c r="G200" s="1"/>
  <c r="H201" l="1"/>
  <c r="G201" s="1"/>
  <c r="E202"/>
  <c r="E203" l="1"/>
  <c r="H202"/>
  <c r="G202" s="1"/>
  <c r="E204" l="1"/>
  <c r="H203"/>
  <c r="G203" s="1"/>
  <c r="H204" l="1"/>
  <c r="G204" s="1"/>
  <c r="E205"/>
  <c r="H205" l="1"/>
  <c r="G205" s="1"/>
  <c r="E206"/>
  <c r="H206" l="1"/>
  <c r="G206" s="1"/>
  <c r="E207"/>
  <c r="E208" l="1"/>
  <c r="H207"/>
  <c r="G207" s="1"/>
  <c r="E209" l="1"/>
  <c r="H208"/>
  <c r="G208" s="1"/>
  <c r="E210" l="1"/>
  <c r="H209"/>
  <c r="G209" s="1"/>
  <c r="H210" l="1"/>
  <c r="G210" s="1"/>
  <c r="E211"/>
  <c r="H211" l="1"/>
  <c r="G211" s="1"/>
  <c r="E212"/>
  <c r="H212" l="1"/>
  <c r="G212" s="1"/>
  <c r="E213"/>
  <c r="E214" l="1"/>
  <c r="H213"/>
  <c r="G213" s="1"/>
  <c r="H214" l="1"/>
  <c r="G214" s="1"/>
  <c r="E215"/>
  <c r="H215" l="1"/>
  <c r="G215" s="1"/>
  <c r="E216"/>
  <c r="E217" l="1"/>
  <c r="H216"/>
  <c r="G216" s="1"/>
  <c r="H217" l="1"/>
  <c r="G217" s="1"/>
  <c r="E218"/>
  <c r="E219" l="1"/>
  <c r="H218"/>
  <c r="G218" s="1"/>
  <c r="H219" l="1"/>
  <c r="G219" s="1"/>
  <c r="E220"/>
  <c r="H220" l="1"/>
  <c r="G220" s="1"/>
  <c r="E221"/>
  <c r="H221" l="1"/>
  <c r="G221" s="1"/>
  <c r="E222"/>
  <c r="H222" l="1"/>
  <c r="G222" s="1"/>
  <c r="E223"/>
  <c r="E224" l="1"/>
  <c r="H223"/>
  <c r="G223" s="1"/>
  <c r="E225" l="1"/>
  <c r="H224"/>
  <c r="G224" s="1"/>
  <c r="H225" l="1"/>
  <c r="G225" s="1"/>
  <c r="E226"/>
  <c r="E227" l="1"/>
  <c r="H226"/>
  <c r="G226" s="1"/>
  <c r="H227" l="1"/>
  <c r="G227" s="1"/>
  <c r="E228"/>
  <c r="H228" l="1"/>
  <c r="G228" s="1"/>
  <c r="E229"/>
  <c r="H229" l="1"/>
  <c r="G229" s="1"/>
  <c r="E230"/>
  <c r="H230" l="1"/>
  <c r="G230" s="1"/>
  <c r="E231"/>
  <c r="H231" l="1"/>
  <c r="G231" s="1"/>
  <c r="E232"/>
  <c r="H232" l="1"/>
  <c r="G232" s="1"/>
  <c r="E233"/>
  <c r="H233" l="1"/>
  <c r="G233" s="1"/>
  <c r="E234"/>
  <c r="E235" l="1"/>
  <c r="H234"/>
  <c r="G234" s="1"/>
  <c r="E236" l="1"/>
  <c r="H235"/>
  <c r="G235" s="1"/>
  <c r="H236" l="1"/>
  <c r="G236" s="1"/>
  <c r="E237"/>
  <c r="H237" l="1"/>
  <c r="G237" s="1"/>
  <c r="E238"/>
  <c r="H238" l="1"/>
  <c r="G238" s="1"/>
  <c r="E239"/>
  <c r="E240" l="1"/>
  <c r="H239"/>
  <c r="G239" s="1"/>
  <c r="H240" l="1"/>
  <c r="G240" s="1"/>
  <c r="E241"/>
  <c r="H241" l="1"/>
  <c r="G241" s="1"/>
  <c r="E242"/>
  <c r="E243" l="1"/>
  <c r="H242"/>
  <c r="G242" s="1"/>
  <c r="E244" l="1"/>
  <c r="H243"/>
  <c r="G243" s="1"/>
  <c r="H244" l="1"/>
  <c r="G244" s="1"/>
  <c r="E245"/>
  <c r="H245" l="1"/>
  <c r="G245" s="1"/>
  <c r="E246"/>
  <c r="H246" l="1"/>
  <c r="G246" s="1"/>
  <c r="E247"/>
  <c r="E248" l="1"/>
  <c r="H247"/>
  <c r="G247" s="1"/>
  <c r="E249" l="1"/>
  <c r="H248"/>
  <c r="G248" s="1"/>
  <c r="H249" l="1"/>
  <c r="G249" s="1"/>
  <c r="E250"/>
  <c r="E251" l="1"/>
  <c r="H250"/>
  <c r="G250" s="1"/>
  <c r="H251" l="1"/>
  <c r="G251" s="1"/>
  <c r="E252"/>
  <c r="H252" l="1"/>
  <c r="G252" s="1"/>
  <c r="E253"/>
  <c r="H253" l="1"/>
  <c r="G253" s="1"/>
  <c r="E254"/>
  <c r="H254" l="1"/>
  <c r="G254" s="1"/>
  <c r="E255"/>
  <c r="E256" l="1"/>
  <c r="H255"/>
  <c r="G255" s="1"/>
  <c r="H256" l="1"/>
  <c r="G256" s="1"/>
  <c r="E257"/>
  <c r="E258" l="1"/>
  <c r="H257"/>
  <c r="G257" s="1"/>
  <c r="H258" l="1"/>
  <c r="G258" s="1"/>
  <c r="E259"/>
  <c r="H259" l="1"/>
  <c r="G259" s="1"/>
  <c r="E260"/>
  <c r="H260" l="1"/>
  <c r="G260" s="1"/>
  <c r="E261"/>
  <c r="E262" l="1"/>
  <c r="H261"/>
  <c r="G261" s="1"/>
  <c r="H262" l="1"/>
  <c r="G262" s="1"/>
  <c r="E263"/>
  <c r="E264" l="1"/>
  <c r="H263"/>
  <c r="G263" s="1"/>
  <c r="H264" l="1"/>
  <c r="G264" s="1"/>
  <c r="E265"/>
  <c r="H265" l="1"/>
  <c r="G265" s="1"/>
  <c r="E266"/>
  <c r="E267" l="1"/>
  <c r="H266"/>
  <c r="G266" s="1"/>
  <c r="H267" l="1"/>
  <c r="G267" s="1"/>
  <c r="E268"/>
  <c r="H268" l="1"/>
  <c r="G268" s="1"/>
  <c r="E269"/>
  <c r="H269" l="1"/>
  <c r="G269" s="1"/>
  <c r="E270"/>
  <c r="H270" l="1"/>
  <c r="G270" s="1"/>
  <c r="E271"/>
  <c r="E272" l="1"/>
  <c r="H271"/>
  <c r="G271" s="1"/>
  <c r="H272" l="1"/>
  <c r="G272" s="1"/>
  <c r="E273"/>
  <c r="H273" l="1"/>
  <c r="G273" s="1"/>
  <c r="E274"/>
  <c r="H274" l="1"/>
  <c r="G274" s="1"/>
  <c r="E275"/>
  <c r="H275" l="1"/>
  <c r="G275" s="1"/>
  <c r="E276"/>
  <c r="E277" l="1"/>
  <c r="H276"/>
  <c r="G276" s="1"/>
  <c r="E278" l="1"/>
  <c r="H277"/>
  <c r="G277" s="1"/>
  <c r="E279" l="1"/>
  <c r="H278"/>
  <c r="G278" s="1"/>
  <c r="E280" l="1"/>
  <c r="H279"/>
  <c r="G279" s="1"/>
  <c r="E281" l="1"/>
  <c r="H280"/>
  <c r="G280" s="1"/>
  <c r="E282" l="1"/>
  <c r="H281"/>
  <c r="G281" s="1"/>
  <c r="H282" l="1"/>
  <c r="G282" s="1"/>
  <c r="E283"/>
  <c r="E284" l="1"/>
  <c r="H283"/>
  <c r="G283" s="1"/>
  <c r="E285" l="1"/>
  <c r="H284"/>
  <c r="G284" s="1"/>
  <c r="E286" l="1"/>
  <c r="H285"/>
  <c r="G285" s="1"/>
  <c r="E287" l="1"/>
  <c r="H286"/>
  <c r="G286" s="1"/>
  <c r="H287" l="1"/>
  <c r="G287" s="1"/>
  <c r="E288"/>
  <c r="E289" l="1"/>
  <c r="H288"/>
  <c r="G288" s="1"/>
  <c r="E290" l="1"/>
  <c r="H289"/>
  <c r="G289" s="1"/>
  <c r="H290" l="1"/>
  <c r="G290" s="1"/>
  <c r="E291"/>
  <c r="E292" l="1"/>
  <c r="H291"/>
  <c r="G291" s="1"/>
  <c r="E293" l="1"/>
  <c r="H292"/>
  <c r="G292" s="1"/>
  <c r="E294" l="1"/>
  <c r="H293"/>
  <c r="G293" s="1"/>
  <c r="E295" l="1"/>
  <c r="H294"/>
  <c r="G294" s="1"/>
  <c r="H295" l="1"/>
  <c r="G295" s="1"/>
  <c r="E296"/>
  <c r="E297" l="1"/>
  <c r="H296"/>
  <c r="G296" s="1"/>
  <c r="E298" l="1"/>
  <c r="H298" s="1"/>
  <c r="G298" s="1"/>
  <c r="H297"/>
  <c r="G297" s="1"/>
</calcChain>
</file>

<file path=xl/sharedStrings.xml><?xml version="1.0" encoding="utf-8"?>
<sst xmlns="http://schemas.openxmlformats.org/spreadsheetml/2006/main" count="19" uniqueCount="19">
  <si>
    <t>W</t>
  </si>
  <si>
    <t>pF</t>
  </si>
  <si>
    <t>uH</t>
  </si>
  <si>
    <t>kHz</t>
  </si>
  <si>
    <t>Q =</t>
  </si>
  <si>
    <t>step</t>
  </si>
  <si>
    <t>L =</t>
  </si>
  <si>
    <t>C =</t>
  </si>
  <si>
    <t>R =</t>
  </si>
  <si>
    <t>V</t>
  </si>
  <si>
    <t>Series Resonance</t>
  </si>
  <si>
    <t>I = V / sqrt[R^2 + (XL - XC)^2]</t>
  </si>
  <si>
    <t>I = V / sqrt[R^2 + (2pifL - 1/(2pifC))^2]</t>
  </si>
  <si>
    <t>V =</t>
  </si>
  <si>
    <t>khz</t>
  </si>
  <si>
    <t>E  mV</t>
  </si>
  <si>
    <t>I  mA</t>
  </si>
  <si>
    <t>fres =</t>
  </si>
  <si>
    <t>Edit cells in RED only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</si>
</sst>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Symbol"/>
      <family val="1"/>
      <charset val="2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Fill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quotePrefix="1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1" fontId="6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165" fontId="4" fillId="0" borderId="0" xfId="0" applyNumberFormat="1" applyFont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 impact on Resonance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Series!$B$9</c:f>
              <c:strCache>
                <c:ptCount val="1"/>
                <c:pt idx="0">
                  <c:v>552</c:v>
                </c:pt>
              </c:strCache>
            </c:strRef>
          </c:tx>
          <c:spPr>
            <a:ln w="28575"/>
          </c:spPr>
          <c:marker>
            <c:symbol val="diamond"/>
            <c:size val="4"/>
            <c:spPr>
              <a:ln>
                <a:solidFill>
                  <a:schemeClr val="tx2"/>
                </a:solidFill>
              </a:ln>
            </c:spPr>
          </c:marker>
          <c:xVal>
            <c:numRef>
              <c:f>Series!$E$4:$E$298</c:f>
              <c:numCache>
                <c:formatCode>General</c:formatCode>
                <c:ptCount val="295"/>
                <c:pt idx="0">
                  <c:v>900</c:v>
                </c:pt>
                <c:pt idx="1">
                  <c:v>902</c:v>
                </c:pt>
                <c:pt idx="2">
                  <c:v>904</c:v>
                </c:pt>
                <c:pt idx="3">
                  <c:v>906</c:v>
                </c:pt>
                <c:pt idx="4">
                  <c:v>908</c:v>
                </c:pt>
                <c:pt idx="5">
                  <c:v>910</c:v>
                </c:pt>
                <c:pt idx="6">
                  <c:v>912</c:v>
                </c:pt>
                <c:pt idx="7">
                  <c:v>914</c:v>
                </c:pt>
                <c:pt idx="8">
                  <c:v>916</c:v>
                </c:pt>
                <c:pt idx="9">
                  <c:v>918</c:v>
                </c:pt>
                <c:pt idx="10">
                  <c:v>920</c:v>
                </c:pt>
                <c:pt idx="11">
                  <c:v>922</c:v>
                </c:pt>
                <c:pt idx="12">
                  <c:v>924</c:v>
                </c:pt>
                <c:pt idx="13">
                  <c:v>926</c:v>
                </c:pt>
                <c:pt idx="14">
                  <c:v>928</c:v>
                </c:pt>
                <c:pt idx="15">
                  <c:v>930</c:v>
                </c:pt>
                <c:pt idx="16">
                  <c:v>932</c:v>
                </c:pt>
                <c:pt idx="17">
                  <c:v>934</c:v>
                </c:pt>
                <c:pt idx="18">
                  <c:v>936</c:v>
                </c:pt>
                <c:pt idx="19">
                  <c:v>938</c:v>
                </c:pt>
                <c:pt idx="20">
                  <c:v>940</c:v>
                </c:pt>
                <c:pt idx="21">
                  <c:v>942</c:v>
                </c:pt>
                <c:pt idx="22">
                  <c:v>944</c:v>
                </c:pt>
                <c:pt idx="23">
                  <c:v>946</c:v>
                </c:pt>
                <c:pt idx="24">
                  <c:v>948</c:v>
                </c:pt>
                <c:pt idx="25">
                  <c:v>950</c:v>
                </c:pt>
                <c:pt idx="26">
                  <c:v>952</c:v>
                </c:pt>
                <c:pt idx="27">
                  <c:v>954</c:v>
                </c:pt>
                <c:pt idx="28">
                  <c:v>956</c:v>
                </c:pt>
                <c:pt idx="29">
                  <c:v>958</c:v>
                </c:pt>
                <c:pt idx="30">
                  <c:v>960</c:v>
                </c:pt>
                <c:pt idx="31">
                  <c:v>962</c:v>
                </c:pt>
                <c:pt idx="32">
                  <c:v>964</c:v>
                </c:pt>
                <c:pt idx="33">
                  <c:v>966</c:v>
                </c:pt>
                <c:pt idx="34">
                  <c:v>968</c:v>
                </c:pt>
                <c:pt idx="35">
                  <c:v>970</c:v>
                </c:pt>
                <c:pt idx="36">
                  <c:v>972</c:v>
                </c:pt>
                <c:pt idx="37">
                  <c:v>974</c:v>
                </c:pt>
                <c:pt idx="38">
                  <c:v>976</c:v>
                </c:pt>
                <c:pt idx="39">
                  <c:v>978</c:v>
                </c:pt>
                <c:pt idx="40">
                  <c:v>980</c:v>
                </c:pt>
                <c:pt idx="41">
                  <c:v>982</c:v>
                </c:pt>
                <c:pt idx="42">
                  <c:v>984</c:v>
                </c:pt>
                <c:pt idx="43">
                  <c:v>986</c:v>
                </c:pt>
                <c:pt idx="44">
                  <c:v>988</c:v>
                </c:pt>
                <c:pt idx="45">
                  <c:v>990</c:v>
                </c:pt>
                <c:pt idx="46">
                  <c:v>992</c:v>
                </c:pt>
                <c:pt idx="47">
                  <c:v>994</c:v>
                </c:pt>
                <c:pt idx="48">
                  <c:v>996</c:v>
                </c:pt>
                <c:pt idx="49">
                  <c:v>998</c:v>
                </c:pt>
                <c:pt idx="50">
                  <c:v>1000</c:v>
                </c:pt>
                <c:pt idx="51">
                  <c:v>1002</c:v>
                </c:pt>
                <c:pt idx="52">
                  <c:v>1004</c:v>
                </c:pt>
                <c:pt idx="53">
                  <c:v>1006</c:v>
                </c:pt>
                <c:pt idx="54">
                  <c:v>1008</c:v>
                </c:pt>
                <c:pt idx="55">
                  <c:v>1010</c:v>
                </c:pt>
                <c:pt idx="56">
                  <c:v>1012</c:v>
                </c:pt>
                <c:pt idx="57">
                  <c:v>1014</c:v>
                </c:pt>
                <c:pt idx="58">
                  <c:v>1016</c:v>
                </c:pt>
                <c:pt idx="59">
                  <c:v>1018</c:v>
                </c:pt>
                <c:pt idx="60">
                  <c:v>1020</c:v>
                </c:pt>
                <c:pt idx="61">
                  <c:v>1022</c:v>
                </c:pt>
                <c:pt idx="62">
                  <c:v>1024</c:v>
                </c:pt>
                <c:pt idx="63">
                  <c:v>1026</c:v>
                </c:pt>
                <c:pt idx="64">
                  <c:v>1028</c:v>
                </c:pt>
                <c:pt idx="65">
                  <c:v>1030</c:v>
                </c:pt>
                <c:pt idx="66">
                  <c:v>1032</c:v>
                </c:pt>
                <c:pt idx="67">
                  <c:v>1034</c:v>
                </c:pt>
                <c:pt idx="68">
                  <c:v>1036</c:v>
                </c:pt>
                <c:pt idx="69">
                  <c:v>1038</c:v>
                </c:pt>
                <c:pt idx="70">
                  <c:v>1040</c:v>
                </c:pt>
                <c:pt idx="71">
                  <c:v>1042</c:v>
                </c:pt>
                <c:pt idx="72">
                  <c:v>1044</c:v>
                </c:pt>
                <c:pt idx="73">
                  <c:v>1046</c:v>
                </c:pt>
                <c:pt idx="74">
                  <c:v>1048</c:v>
                </c:pt>
                <c:pt idx="75">
                  <c:v>1050</c:v>
                </c:pt>
                <c:pt idx="76">
                  <c:v>1052</c:v>
                </c:pt>
                <c:pt idx="77">
                  <c:v>1054</c:v>
                </c:pt>
                <c:pt idx="78">
                  <c:v>1056</c:v>
                </c:pt>
                <c:pt idx="79">
                  <c:v>1058</c:v>
                </c:pt>
                <c:pt idx="80">
                  <c:v>1060</c:v>
                </c:pt>
                <c:pt idx="81">
                  <c:v>1062</c:v>
                </c:pt>
                <c:pt idx="82">
                  <c:v>1064</c:v>
                </c:pt>
                <c:pt idx="83">
                  <c:v>1066</c:v>
                </c:pt>
                <c:pt idx="84">
                  <c:v>1068</c:v>
                </c:pt>
                <c:pt idx="85">
                  <c:v>1070</c:v>
                </c:pt>
                <c:pt idx="86">
                  <c:v>1072</c:v>
                </c:pt>
                <c:pt idx="87">
                  <c:v>1074</c:v>
                </c:pt>
                <c:pt idx="88">
                  <c:v>1076</c:v>
                </c:pt>
                <c:pt idx="89">
                  <c:v>1078</c:v>
                </c:pt>
                <c:pt idx="90">
                  <c:v>1080</c:v>
                </c:pt>
                <c:pt idx="91">
                  <c:v>1082</c:v>
                </c:pt>
                <c:pt idx="92">
                  <c:v>1084</c:v>
                </c:pt>
                <c:pt idx="93">
                  <c:v>1086</c:v>
                </c:pt>
                <c:pt idx="94">
                  <c:v>1088</c:v>
                </c:pt>
                <c:pt idx="95">
                  <c:v>1090</c:v>
                </c:pt>
                <c:pt idx="96">
                  <c:v>1092</c:v>
                </c:pt>
                <c:pt idx="97">
                  <c:v>1094</c:v>
                </c:pt>
                <c:pt idx="98">
                  <c:v>1096</c:v>
                </c:pt>
                <c:pt idx="99">
                  <c:v>1098</c:v>
                </c:pt>
                <c:pt idx="100">
                  <c:v>1100</c:v>
                </c:pt>
                <c:pt idx="101">
                  <c:v>1102</c:v>
                </c:pt>
                <c:pt idx="102">
                  <c:v>1104</c:v>
                </c:pt>
                <c:pt idx="103">
                  <c:v>1106</c:v>
                </c:pt>
                <c:pt idx="104">
                  <c:v>1108</c:v>
                </c:pt>
                <c:pt idx="105">
                  <c:v>1110</c:v>
                </c:pt>
                <c:pt idx="106">
                  <c:v>1112</c:v>
                </c:pt>
                <c:pt idx="107">
                  <c:v>1114</c:v>
                </c:pt>
                <c:pt idx="108">
                  <c:v>1116</c:v>
                </c:pt>
                <c:pt idx="109">
                  <c:v>1118</c:v>
                </c:pt>
                <c:pt idx="110">
                  <c:v>1120</c:v>
                </c:pt>
                <c:pt idx="111">
                  <c:v>1122</c:v>
                </c:pt>
                <c:pt idx="112">
                  <c:v>1124</c:v>
                </c:pt>
                <c:pt idx="113">
                  <c:v>1126</c:v>
                </c:pt>
                <c:pt idx="114">
                  <c:v>1128</c:v>
                </c:pt>
                <c:pt idx="115">
                  <c:v>1130</c:v>
                </c:pt>
                <c:pt idx="116">
                  <c:v>1132</c:v>
                </c:pt>
                <c:pt idx="117">
                  <c:v>1134</c:v>
                </c:pt>
                <c:pt idx="118">
                  <c:v>1136</c:v>
                </c:pt>
                <c:pt idx="119">
                  <c:v>1138</c:v>
                </c:pt>
                <c:pt idx="120">
                  <c:v>1140</c:v>
                </c:pt>
                <c:pt idx="121">
                  <c:v>1142</c:v>
                </c:pt>
                <c:pt idx="122">
                  <c:v>1144</c:v>
                </c:pt>
                <c:pt idx="123">
                  <c:v>1146</c:v>
                </c:pt>
                <c:pt idx="124">
                  <c:v>1148</c:v>
                </c:pt>
                <c:pt idx="125">
                  <c:v>1150</c:v>
                </c:pt>
                <c:pt idx="126">
                  <c:v>1152</c:v>
                </c:pt>
                <c:pt idx="127">
                  <c:v>1154</c:v>
                </c:pt>
                <c:pt idx="128">
                  <c:v>1156</c:v>
                </c:pt>
                <c:pt idx="129">
                  <c:v>1158</c:v>
                </c:pt>
                <c:pt idx="130">
                  <c:v>1160</c:v>
                </c:pt>
                <c:pt idx="131">
                  <c:v>1162</c:v>
                </c:pt>
                <c:pt idx="132">
                  <c:v>1164</c:v>
                </c:pt>
                <c:pt idx="133">
                  <c:v>1166</c:v>
                </c:pt>
                <c:pt idx="134">
                  <c:v>1168</c:v>
                </c:pt>
                <c:pt idx="135">
                  <c:v>1170</c:v>
                </c:pt>
                <c:pt idx="136">
                  <c:v>1172</c:v>
                </c:pt>
                <c:pt idx="137">
                  <c:v>1174</c:v>
                </c:pt>
                <c:pt idx="138">
                  <c:v>1176</c:v>
                </c:pt>
                <c:pt idx="139">
                  <c:v>1178</c:v>
                </c:pt>
                <c:pt idx="140">
                  <c:v>1180</c:v>
                </c:pt>
                <c:pt idx="141">
                  <c:v>1182</c:v>
                </c:pt>
                <c:pt idx="142">
                  <c:v>1184</c:v>
                </c:pt>
                <c:pt idx="143">
                  <c:v>1186</c:v>
                </c:pt>
                <c:pt idx="144">
                  <c:v>1188</c:v>
                </c:pt>
                <c:pt idx="145">
                  <c:v>1190</c:v>
                </c:pt>
                <c:pt idx="146">
                  <c:v>1192</c:v>
                </c:pt>
                <c:pt idx="147">
                  <c:v>1194</c:v>
                </c:pt>
                <c:pt idx="148">
                  <c:v>1196</c:v>
                </c:pt>
                <c:pt idx="149">
                  <c:v>1198</c:v>
                </c:pt>
                <c:pt idx="150">
                  <c:v>1200</c:v>
                </c:pt>
                <c:pt idx="151">
                  <c:v>1202</c:v>
                </c:pt>
                <c:pt idx="152">
                  <c:v>1204</c:v>
                </c:pt>
                <c:pt idx="153">
                  <c:v>1206</c:v>
                </c:pt>
                <c:pt idx="154">
                  <c:v>1208</c:v>
                </c:pt>
                <c:pt idx="155">
                  <c:v>1210</c:v>
                </c:pt>
                <c:pt idx="156">
                  <c:v>1212</c:v>
                </c:pt>
                <c:pt idx="157">
                  <c:v>1214</c:v>
                </c:pt>
                <c:pt idx="158">
                  <c:v>1216</c:v>
                </c:pt>
                <c:pt idx="159">
                  <c:v>1218</c:v>
                </c:pt>
                <c:pt idx="160">
                  <c:v>1220</c:v>
                </c:pt>
                <c:pt idx="161">
                  <c:v>1222</c:v>
                </c:pt>
                <c:pt idx="162">
                  <c:v>1224</c:v>
                </c:pt>
                <c:pt idx="163">
                  <c:v>1226</c:v>
                </c:pt>
                <c:pt idx="164">
                  <c:v>1228</c:v>
                </c:pt>
                <c:pt idx="165">
                  <c:v>1230</c:v>
                </c:pt>
                <c:pt idx="166">
                  <c:v>1232</c:v>
                </c:pt>
                <c:pt idx="167">
                  <c:v>1234</c:v>
                </c:pt>
                <c:pt idx="168">
                  <c:v>1236</c:v>
                </c:pt>
                <c:pt idx="169">
                  <c:v>1238</c:v>
                </c:pt>
                <c:pt idx="170">
                  <c:v>1240</c:v>
                </c:pt>
                <c:pt idx="171">
                  <c:v>1242</c:v>
                </c:pt>
                <c:pt idx="172">
                  <c:v>1244</c:v>
                </c:pt>
                <c:pt idx="173">
                  <c:v>1246</c:v>
                </c:pt>
                <c:pt idx="174">
                  <c:v>1248</c:v>
                </c:pt>
                <c:pt idx="175">
                  <c:v>1250</c:v>
                </c:pt>
                <c:pt idx="176">
                  <c:v>1252</c:v>
                </c:pt>
                <c:pt idx="177">
                  <c:v>1254</c:v>
                </c:pt>
                <c:pt idx="178">
                  <c:v>1256</c:v>
                </c:pt>
                <c:pt idx="179">
                  <c:v>1258</c:v>
                </c:pt>
                <c:pt idx="180">
                  <c:v>1260</c:v>
                </c:pt>
                <c:pt idx="181">
                  <c:v>1262</c:v>
                </c:pt>
                <c:pt idx="182">
                  <c:v>1264</c:v>
                </c:pt>
                <c:pt idx="183">
                  <c:v>1266</c:v>
                </c:pt>
                <c:pt idx="184">
                  <c:v>1268</c:v>
                </c:pt>
                <c:pt idx="185">
                  <c:v>1270</c:v>
                </c:pt>
                <c:pt idx="186">
                  <c:v>1272</c:v>
                </c:pt>
                <c:pt idx="187">
                  <c:v>1274</c:v>
                </c:pt>
                <c:pt idx="188">
                  <c:v>1276</c:v>
                </c:pt>
                <c:pt idx="189">
                  <c:v>1278</c:v>
                </c:pt>
                <c:pt idx="190">
                  <c:v>1280</c:v>
                </c:pt>
                <c:pt idx="191">
                  <c:v>1282</c:v>
                </c:pt>
                <c:pt idx="192">
                  <c:v>1284</c:v>
                </c:pt>
                <c:pt idx="193">
                  <c:v>1286</c:v>
                </c:pt>
                <c:pt idx="194">
                  <c:v>1288</c:v>
                </c:pt>
                <c:pt idx="195">
                  <c:v>1290</c:v>
                </c:pt>
                <c:pt idx="196">
                  <c:v>1292</c:v>
                </c:pt>
                <c:pt idx="197">
                  <c:v>1294</c:v>
                </c:pt>
                <c:pt idx="198">
                  <c:v>1296</c:v>
                </c:pt>
                <c:pt idx="199">
                  <c:v>1298</c:v>
                </c:pt>
                <c:pt idx="200">
                  <c:v>1300</c:v>
                </c:pt>
                <c:pt idx="201">
                  <c:v>1302</c:v>
                </c:pt>
                <c:pt idx="202">
                  <c:v>1304</c:v>
                </c:pt>
                <c:pt idx="203">
                  <c:v>1306</c:v>
                </c:pt>
                <c:pt idx="204">
                  <c:v>1308</c:v>
                </c:pt>
                <c:pt idx="205">
                  <c:v>1310</c:v>
                </c:pt>
                <c:pt idx="206">
                  <c:v>1312</c:v>
                </c:pt>
                <c:pt idx="207">
                  <c:v>1314</c:v>
                </c:pt>
                <c:pt idx="208">
                  <c:v>1316</c:v>
                </c:pt>
                <c:pt idx="209">
                  <c:v>1318</c:v>
                </c:pt>
                <c:pt idx="210">
                  <c:v>1320</c:v>
                </c:pt>
                <c:pt idx="211">
                  <c:v>1322</c:v>
                </c:pt>
                <c:pt idx="212">
                  <c:v>1324</c:v>
                </c:pt>
                <c:pt idx="213">
                  <c:v>1326</c:v>
                </c:pt>
                <c:pt idx="214">
                  <c:v>1328</c:v>
                </c:pt>
                <c:pt idx="215">
                  <c:v>1330</c:v>
                </c:pt>
                <c:pt idx="216">
                  <c:v>1332</c:v>
                </c:pt>
                <c:pt idx="217">
                  <c:v>1334</c:v>
                </c:pt>
                <c:pt idx="218">
                  <c:v>1336</c:v>
                </c:pt>
                <c:pt idx="219">
                  <c:v>1338</c:v>
                </c:pt>
                <c:pt idx="220">
                  <c:v>1340</c:v>
                </c:pt>
                <c:pt idx="221">
                  <c:v>1342</c:v>
                </c:pt>
                <c:pt idx="222">
                  <c:v>1344</c:v>
                </c:pt>
                <c:pt idx="223">
                  <c:v>1346</c:v>
                </c:pt>
                <c:pt idx="224">
                  <c:v>1348</c:v>
                </c:pt>
                <c:pt idx="225">
                  <c:v>1350</c:v>
                </c:pt>
                <c:pt idx="226">
                  <c:v>1352</c:v>
                </c:pt>
                <c:pt idx="227">
                  <c:v>1354</c:v>
                </c:pt>
                <c:pt idx="228">
                  <c:v>1356</c:v>
                </c:pt>
                <c:pt idx="229">
                  <c:v>1358</c:v>
                </c:pt>
                <c:pt idx="230">
                  <c:v>1360</c:v>
                </c:pt>
                <c:pt idx="231">
                  <c:v>1362</c:v>
                </c:pt>
                <c:pt idx="232">
                  <c:v>1364</c:v>
                </c:pt>
                <c:pt idx="233">
                  <c:v>1366</c:v>
                </c:pt>
                <c:pt idx="234">
                  <c:v>1368</c:v>
                </c:pt>
                <c:pt idx="235">
                  <c:v>1370</c:v>
                </c:pt>
                <c:pt idx="236">
                  <c:v>1372</c:v>
                </c:pt>
                <c:pt idx="237">
                  <c:v>1374</c:v>
                </c:pt>
                <c:pt idx="238">
                  <c:v>1376</c:v>
                </c:pt>
                <c:pt idx="239">
                  <c:v>1378</c:v>
                </c:pt>
                <c:pt idx="240">
                  <c:v>1380</c:v>
                </c:pt>
                <c:pt idx="241">
                  <c:v>1382</c:v>
                </c:pt>
                <c:pt idx="242">
                  <c:v>1384</c:v>
                </c:pt>
                <c:pt idx="243">
                  <c:v>1386</c:v>
                </c:pt>
                <c:pt idx="244">
                  <c:v>1388</c:v>
                </c:pt>
                <c:pt idx="245">
                  <c:v>1390</c:v>
                </c:pt>
                <c:pt idx="246">
                  <c:v>1392</c:v>
                </c:pt>
                <c:pt idx="247">
                  <c:v>1394</c:v>
                </c:pt>
                <c:pt idx="248">
                  <c:v>1396</c:v>
                </c:pt>
                <c:pt idx="249">
                  <c:v>1398</c:v>
                </c:pt>
                <c:pt idx="250">
                  <c:v>1400</c:v>
                </c:pt>
                <c:pt idx="251">
                  <c:v>1402</c:v>
                </c:pt>
                <c:pt idx="252">
                  <c:v>1404</c:v>
                </c:pt>
                <c:pt idx="253">
                  <c:v>1406</c:v>
                </c:pt>
                <c:pt idx="254">
                  <c:v>1408</c:v>
                </c:pt>
                <c:pt idx="255">
                  <c:v>1410</c:v>
                </c:pt>
                <c:pt idx="256">
                  <c:v>1412</c:v>
                </c:pt>
                <c:pt idx="257">
                  <c:v>1414</c:v>
                </c:pt>
                <c:pt idx="258">
                  <c:v>1416</c:v>
                </c:pt>
                <c:pt idx="259">
                  <c:v>1418</c:v>
                </c:pt>
                <c:pt idx="260">
                  <c:v>1420</c:v>
                </c:pt>
                <c:pt idx="261">
                  <c:v>1422</c:v>
                </c:pt>
                <c:pt idx="262">
                  <c:v>1424</c:v>
                </c:pt>
                <c:pt idx="263">
                  <c:v>1426</c:v>
                </c:pt>
                <c:pt idx="264">
                  <c:v>1428</c:v>
                </c:pt>
                <c:pt idx="265">
                  <c:v>1430</c:v>
                </c:pt>
                <c:pt idx="266">
                  <c:v>1432</c:v>
                </c:pt>
                <c:pt idx="267">
                  <c:v>1434</c:v>
                </c:pt>
                <c:pt idx="268">
                  <c:v>1436</c:v>
                </c:pt>
                <c:pt idx="269">
                  <c:v>1438</c:v>
                </c:pt>
                <c:pt idx="270">
                  <c:v>1440</c:v>
                </c:pt>
                <c:pt idx="271">
                  <c:v>1442</c:v>
                </c:pt>
                <c:pt idx="272">
                  <c:v>1444</c:v>
                </c:pt>
                <c:pt idx="273">
                  <c:v>1446</c:v>
                </c:pt>
                <c:pt idx="274">
                  <c:v>1448</c:v>
                </c:pt>
                <c:pt idx="275">
                  <c:v>1450</c:v>
                </c:pt>
                <c:pt idx="276">
                  <c:v>1452</c:v>
                </c:pt>
                <c:pt idx="277">
                  <c:v>1454</c:v>
                </c:pt>
                <c:pt idx="278">
                  <c:v>1456</c:v>
                </c:pt>
                <c:pt idx="279">
                  <c:v>1458</c:v>
                </c:pt>
                <c:pt idx="280">
                  <c:v>1460</c:v>
                </c:pt>
                <c:pt idx="281">
                  <c:v>1462</c:v>
                </c:pt>
                <c:pt idx="282">
                  <c:v>1464</c:v>
                </c:pt>
                <c:pt idx="283">
                  <c:v>1466</c:v>
                </c:pt>
                <c:pt idx="284">
                  <c:v>1468</c:v>
                </c:pt>
                <c:pt idx="285">
                  <c:v>1470</c:v>
                </c:pt>
                <c:pt idx="286">
                  <c:v>1472</c:v>
                </c:pt>
                <c:pt idx="287">
                  <c:v>1474</c:v>
                </c:pt>
                <c:pt idx="288">
                  <c:v>1476</c:v>
                </c:pt>
                <c:pt idx="289">
                  <c:v>1478</c:v>
                </c:pt>
                <c:pt idx="290">
                  <c:v>1480</c:v>
                </c:pt>
                <c:pt idx="291">
                  <c:v>1482</c:v>
                </c:pt>
                <c:pt idx="292">
                  <c:v>1484</c:v>
                </c:pt>
                <c:pt idx="293">
                  <c:v>1486</c:v>
                </c:pt>
                <c:pt idx="294">
                  <c:v>1488</c:v>
                </c:pt>
              </c:numCache>
            </c:numRef>
          </c:xVal>
          <c:yVal>
            <c:numRef>
              <c:f>Series!$H$4:$H$298</c:f>
              <c:numCache>
                <c:formatCode>0.000</c:formatCode>
                <c:ptCount val="295"/>
                <c:pt idx="0">
                  <c:v>1.2651487734718914</c:v>
                </c:pt>
                <c:pt idx="1">
                  <c:v>1.2795974443974674</c:v>
                </c:pt>
                <c:pt idx="2">
                  <c:v>1.2943403993973495</c:v>
                </c:pt>
                <c:pt idx="3">
                  <c:v>1.3093868292906965</c:v>
                </c:pt>
                <c:pt idx="4">
                  <c:v>1.324746311193773</c:v>
                </c:pt>
                <c:pt idx="5">
                  <c:v>1.3404288290328845</c:v>
                </c:pt>
                <c:pt idx="6">
                  <c:v>1.356444795378436</c:v>
                </c:pt>
                <c:pt idx="7">
                  <c:v>1.3728050747004572</c:v>
                </c:pt>
                <c:pt idx="8">
                  <c:v>1.389521008154716</c:v>
                </c:pt>
                <c:pt idx="9">
                  <c:v>1.4066044400183</c:v>
                </c:pt>
                <c:pt idx="10">
                  <c:v>1.424067745904102</c:v>
                </c:pt>
                <c:pt idx="11">
                  <c:v>1.4419238628955127</c:v>
                </c:pt>
                <c:pt idx="12">
                  <c:v>1.4601863217554798</c:v>
                </c:pt>
                <c:pt idx="13">
                  <c:v>1.4788692813784845</c:v>
                </c:pt>
                <c:pt idx="14">
                  <c:v>1.4979875656697772</c:v>
                </c:pt>
                <c:pt idx="15">
                  <c:v>1.5175567030537573</c:v>
                </c:pt>
                <c:pt idx="16">
                  <c:v>1.5375929688328109</c:v>
                </c:pt>
                <c:pt idx="17">
                  <c:v>1.5581134306394095</c:v>
                </c:pt>
                <c:pt idx="18">
                  <c:v>1.5791359972482841</c:v>
                </c:pt>
                <c:pt idx="19">
                  <c:v>1.60067947104207</c:v>
                </c:pt>
                <c:pt idx="20">
                  <c:v>1.6227636044534637</c:v>
                </c:pt>
                <c:pt idx="21">
                  <c:v>1.6454091607400325</c:v>
                </c:pt>
                <c:pt idx="22">
                  <c:v>1.6686379794846631</c:v>
                </c:pt>
                <c:pt idx="23">
                  <c:v>1.6924730472560294</c:v>
                </c:pt>
                <c:pt idx="24">
                  <c:v>1.7169385739095528</c:v>
                </c:pt>
                <c:pt idx="25">
                  <c:v>1.7420600750612927</c:v>
                </c:pt>
                <c:pt idx="26">
                  <c:v>1.7678644613253036</c:v>
                </c:pt>
                <c:pt idx="27">
                  <c:v>1.7943801349705217</c:v>
                </c:pt>
                <c:pt idx="28">
                  <c:v>1.8216370947269949</c:v>
                </c:pt>
                <c:pt idx="29">
                  <c:v>1.8496670495544305</c:v>
                </c:pt>
                <c:pt idx="30">
                  <c:v>1.8785035422801517</c:v>
                </c:pt>
                <c:pt idx="31">
                  <c:v>1.9081820841198855</c:v>
                </c:pt>
                <c:pt idx="32">
                  <c:v>1.9387403012156021</c:v>
                </c:pt>
                <c:pt idx="33">
                  <c:v>1.9702180944617493</c:v>
                </c:pt>
                <c:pt idx="34">
                  <c:v>2.0026578140472364</c:v>
                </c:pt>
                <c:pt idx="35">
                  <c:v>2.0361044503185477</c:v>
                </c:pt>
                <c:pt idx="36">
                  <c:v>2.070605842772578</c:v>
                </c:pt>
                <c:pt idx="37">
                  <c:v>2.1062129092206501</c:v>
                </c:pt>
                <c:pt idx="38">
                  <c:v>2.1429798974319949</c:v>
                </c:pt>
                <c:pt idx="39">
                  <c:v>2.180964661872085</c:v>
                </c:pt>
                <c:pt idx="40">
                  <c:v>2.2202289685045811</c:v>
                </c:pt>
                <c:pt idx="41">
                  <c:v>2.2608388310341359</c:v>
                </c:pt>
                <c:pt idx="42">
                  <c:v>2.3028648824397804</c:v>
                </c:pt>
                <c:pt idx="43">
                  <c:v>2.3463827861969158</c:v>
                </c:pt>
                <c:pt idx="44">
                  <c:v>2.3914736922237485</c:v>
                </c:pt>
                <c:pt idx="45">
                  <c:v>2.4382247433314217</c:v>
                </c:pt>
                <c:pt idx="46">
                  <c:v>2.4867296388270566</c:v>
                </c:pt>
                <c:pt idx="47">
                  <c:v>2.5370892629380166</c:v>
                </c:pt>
                <c:pt idx="48">
                  <c:v>2.5894123869248808</c:v>
                </c:pt>
                <c:pt idx="49">
                  <c:v>2.6438164551643113</c:v>
                </c:pt>
                <c:pt idx="50">
                  <c:v>2.7004284671556626</c:v>
                </c:pt>
                <c:pt idx="51">
                  <c:v>2.7593859693904412</c:v>
                </c:pt>
                <c:pt idx="52">
                  <c:v>2.8208381733872567</c:v>
                </c:pt>
                <c:pt idx="53">
                  <c:v>2.8849472190198679</c:v>
                </c:pt>
                <c:pt idx="54">
                  <c:v>2.9518896056526591</c:v>
                </c:pt>
                <c:pt idx="55">
                  <c:v>3.0218578176755306</c:v>
                </c:pt>
                <c:pt idx="56">
                  <c:v>3.0950621759571639</c:v>
                </c:pt>
                <c:pt idx="57">
                  <c:v>3.1717329527140441</c:v>
                </c:pt>
                <c:pt idx="58">
                  <c:v>3.2521227945778275</c:v>
                </c:pt>
                <c:pt idx="59">
                  <c:v>3.3365095075601077</c:v>
                </c:pt>
                <c:pt idx="60">
                  <c:v>3.425199268579322</c:v>
                </c:pt>
                <c:pt idx="61">
                  <c:v>3.5185303417634906</c:v>
                </c:pt>
                <c:pt idx="62">
                  <c:v>3.6168773945725059</c:v>
                </c:pt>
                <c:pt idx="63">
                  <c:v>3.7206565297986356</c:v>
                </c:pt>
                <c:pt idx="64">
                  <c:v>3.8303311758952434</c:v>
                </c:pt>
                <c:pt idx="65">
                  <c:v>3.946419011423036</c:v>
                </c:pt>
                <c:pt idx="66">
                  <c:v>4.0695001417836787</c:v>
                </c:pt>
                <c:pt idx="67">
                  <c:v>4.200226800642656</c:v>
                </c:pt>
                <c:pt idx="68">
                  <c:v>4.3393349183237229</c:v>
                </c:pt>
                <c:pt idx="69">
                  <c:v>4.4876579901726643</c:v>
                </c:pt>
                <c:pt idx="70">
                  <c:v>4.6461437965724173</c:v>
                </c:pt>
                <c:pt idx="71">
                  <c:v>4.8158746828666139</c:v>
                </c:pt>
                <c:pt idx="72">
                  <c:v>4.99809231584634</c:v>
                </c:pt>
                <c:pt idx="73">
                  <c:v>5.194228113457898</c:v>
                </c:pt>
                <c:pt idx="74">
                  <c:v>5.4059409244142609</c:v>
                </c:pt>
                <c:pt idx="75">
                  <c:v>5.6351640557693585</c:v>
                </c:pt>
                <c:pt idx="76">
                  <c:v>5.884164470169198</c:v>
                </c:pt>
                <c:pt idx="77">
                  <c:v>6.1556179915226705</c:v>
                </c:pt>
                <c:pt idx="78">
                  <c:v>6.4527058065907852</c:v>
                </c:pt>
                <c:pt idx="79">
                  <c:v>6.7792396441160481</c:v>
                </c:pt>
                <c:pt idx="80">
                  <c:v>7.1398260885516498</c:v>
                </c:pt>
                <c:pt idx="81">
                  <c:v>7.540085081011271</c:v>
                </c:pt>
                <c:pt idx="82">
                  <c:v>7.9869446587218684</c:v>
                </c:pt>
                <c:pt idx="83">
                  <c:v>8.4890448676963111</c:v>
                </c:pt>
                <c:pt idx="84">
                  <c:v>9.0573011035487685</c:v>
                </c:pt>
                <c:pt idx="85">
                  <c:v>9.7057054168949328</c:v>
                </c:pt>
                <c:pt idx="86">
                  <c:v>10.452491847314491</c:v>
                </c:pt>
                <c:pt idx="87">
                  <c:v>11.321874352697414</c:v>
                </c:pt>
                <c:pt idx="88">
                  <c:v>12.346714491589029</c:v>
                </c:pt>
                <c:pt idx="89">
                  <c:v>13.572755182680838</c:v>
                </c:pt>
                <c:pt idx="90">
                  <c:v>15.065607680867011</c:v>
                </c:pt>
                <c:pt idx="91">
                  <c:v>16.922830040745307</c:v>
                </c:pt>
                <c:pt idx="92">
                  <c:v>19.296011802844067</c:v>
                </c:pt>
                <c:pt idx="93">
                  <c:v>22.434047294173695</c:v>
                </c:pt>
                <c:pt idx="94">
                  <c:v>26.775691901255648</c:v>
                </c:pt>
                <c:pt idx="95">
                  <c:v>33.171614682468714</c:v>
                </c:pt>
                <c:pt idx="96">
                  <c:v>43.507950661120617</c:v>
                </c:pt>
                <c:pt idx="97">
                  <c:v>62.908835647294126</c:v>
                </c:pt>
                <c:pt idx="98">
                  <c:v>110.81395583321806</c:v>
                </c:pt>
                <c:pt idx="99">
                  <c:v>267.63275279678192</c:v>
                </c:pt>
                <c:pt idx="100">
                  <c:v>141.85443370474408</c:v>
                </c:pt>
                <c:pt idx="101">
                  <c:v>72.917865364334546</c:v>
                </c:pt>
                <c:pt idx="102">
                  <c:v>48.30605019361348</c:v>
                </c:pt>
                <c:pt idx="103">
                  <c:v>36.024544469127918</c:v>
                </c:pt>
                <c:pt idx="104">
                  <c:v>28.705851871183754</c:v>
                </c:pt>
                <c:pt idx="105">
                  <c:v>23.856875763309652</c:v>
                </c:pt>
                <c:pt idx="106">
                  <c:v>20.410848097210849</c:v>
                </c:pt>
                <c:pt idx="107">
                  <c:v>17.83692296402543</c:v>
                </c:pt>
                <c:pt idx="108">
                  <c:v>15.841686752700724</c:v>
                </c:pt>
                <c:pt idx="109">
                  <c:v>14.249921932326119</c:v>
                </c:pt>
                <c:pt idx="110">
                  <c:v>12.950594830043554</c:v>
                </c:pt>
                <c:pt idx="111">
                  <c:v>11.869956577054859</c:v>
                </c:pt>
                <c:pt idx="112">
                  <c:v>10.957116043952224</c:v>
                </c:pt>
                <c:pt idx="113">
                  <c:v>10.175826399170365</c:v>
                </c:pt>
                <c:pt idx="114">
                  <c:v>9.499573906953561</c:v>
                </c:pt>
                <c:pt idx="115">
                  <c:v>8.9085180219865414</c:v>
                </c:pt>
                <c:pt idx="116">
                  <c:v>8.3875170872993099</c:v>
                </c:pt>
                <c:pt idx="117">
                  <c:v>7.9248155442368269</c:v>
                </c:pt>
                <c:pt idx="118">
                  <c:v>7.5111478298690262</c:v>
                </c:pt>
                <c:pt idx="119">
                  <c:v>7.1391124589476656</c:v>
                </c:pt>
                <c:pt idx="120">
                  <c:v>6.8027258231863481</c:v>
                </c:pt>
                <c:pt idx="121">
                  <c:v>6.4970982705236855</c:v>
                </c:pt>
                <c:pt idx="122">
                  <c:v>6.2181950854575083</c:v>
                </c:pt>
                <c:pt idx="123">
                  <c:v>5.9626575007869231</c:v>
                </c:pt>
                <c:pt idx="124">
                  <c:v>5.7276668607307046</c:v>
                </c:pt>
                <c:pt idx="125">
                  <c:v>5.5108402694308065</c:v>
                </c:pt>
                <c:pt idx="126">
                  <c:v>5.3101495286787372</c:v>
                </c:pt>
                <c:pt idx="127">
                  <c:v>5.1238575192896754</c:v>
                </c:pt>
                <c:pt idx="128">
                  <c:v>4.950467799101741</c:v>
                </c:pt>
                <c:pt idx="129">
                  <c:v>4.7886843218909219</c:v>
                </c:pt>
                <c:pt idx="130">
                  <c:v>4.6373789832452594</c:v>
                </c:pt>
                <c:pt idx="131">
                  <c:v>4.495565274948218</c:v>
                </c:pt>
                <c:pt idx="132">
                  <c:v>4.362376747453629</c:v>
                </c:pt>
                <c:pt idx="133">
                  <c:v>4.2370492870529732</c:v>
                </c:pt>
                <c:pt idx="134">
                  <c:v>4.1189064421541488</c:v>
                </c:pt>
                <c:pt idx="135">
                  <c:v>4.0073472037766438</c:v>
                </c:pt>
                <c:pt idx="136">
                  <c:v>3.9018357744067176</c:v>
                </c:pt>
                <c:pt idx="137">
                  <c:v>3.8018929577402978</c:v>
                </c:pt>
                <c:pt idx="138">
                  <c:v>3.7070888774541717</c:v>
                </c:pt>
                <c:pt idx="139">
                  <c:v>3.617036791694844</c:v>
                </c:pt>
                <c:pt idx="140">
                  <c:v>3.5313878156350644</c:v>
                </c:pt>
                <c:pt idx="141">
                  <c:v>3.4498264002955028</c:v>
                </c:pt>
                <c:pt idx="142">
                  <c:v>3.3720664441530959</c:v>
                </c:pt>
                <c:pt idx="143">
                  <c:v>3.2978479365719173</c:v>
                </c:pt>
                <c:pt idx="144">
                  <c:v>3.2269340500914541</c:v>
                </c:pt>
                <c:pt idx="145">
                  <c:v>3.1591086130757549</c:v>
                </c:pt>
                <c:pt idx="146">
                  <c:v>3.0941739059171929</c:v>
                </c:pt>
                <c:pt idx="147">
                  <c:v>3.0319487334814865</c:v>
                </c:pt>
                <c:pt idx="148">
                  <c:v>2.9722667342253728</c:v>
                </c:pt>
                <c:pt idx="149">
                  <c:v>2.9149748927656507</c:v>
                </c:pt>
                <c:pt idx="150">
                  <c:v>2.8599322279026236</c:v>
                </c:pt>
                <c:pt idx="151">
                  <c:v>2.8070086324189276</c:v>
                </c:pt>
                <c:pt idx="152">
                  <c:v>2.7560838445577871</c:v>
                </c:pt>
                <c:pt idx="153">
                  <c:v>2.7070465340689545</c:v>
                </c:pt>
                <c:pt idx="154">
                  <c:v>2.6597934882055738</c:v>
                </c:pt>
                <c:pt idx="155">
                  <c:v>2.6142288851483153</c:v>
                </c:pt>
                <c:pt idx="156">
                  <c:v>2.5702636440946769</c:v>
                </c:pt>
                <c:pt idx="157">
                  <c:v>2.5278148427393989</c:v>
                </c:pt>
                <c:pt idx="158">
                  <c:v>2.4868051941320313</c:v>
                </c:pt>
                <c:pt idx="159">
                  <c:v>2.4471625759687803</c:v>
                </c:pt>
                <c:pt idx="160">
                  <c:v>2.4088196062881817</c:v>
                </c:pt>
                <c:pt idx="161">
                  <c:v>2.3717132603199813</c:v>
                </c:pt>
                <c:pt idx="162">
                  <c:v>2.3357845239047559</c:v>
                </c:pt>
                <c:pt idx="163">
                  <c:v>2.3009780794758328</c:v>
                </c:pt>
                <c:pt idx="164">
                  <c:v>2.2672420210894018</c:v>
                </c:pt>
                <c:pt idx="165">
                  <c:v>2.2345275954155772</c:v>
                </c:pt>
                <c:pt idx="166">
                  <c:v>2.2027889659725268</c:v>
                </c:pt>
                <c:pt idx="167">
                  <c:v>2.1719829982061385</c:v>
                </c:pt>
                <c:pt idx="168">
                  <c:v>2.1420690632962236</c:v>
                </c:pt>
                <c:pt idx="169">
                  <c:v>2.1130088588129783</c:v>
                </c:pt>
                <c:pt idx="170">
                  <c:v>2.0847662445591131</c:v>
                </c:pt>
                <c:pt idx="171">
                  <c:v>2.0573070921184708</c:v>
                </c:pt>
                <c:pt idx="172">
                  <c:v>2.0305991467942817</c:v>
                </c:pt>
                <c:pt idx="173">
                  <c:v>2.0046119007629049</c:v>
                </c:pt>
                <c:pt idx="174">
                  <c:v>1.9793164763942963</c:v>
                </c:pt>
                <c:pt idx="175">
                  <c:v>1.9546855188011285</c:v>
                </c:pt>
                <c:pt idx="176">
                  <c:v>1.9306930967760227</c:v>
                </c:pt>
                <c:pt idx="177">
                  <c:v>1.9073146113628192</c:v>
                </c:pt>
                <c:pt idx="178">
                  <c:v>1.8845267113842061</c:v>
                </c:pt>
                <c:pt idx="179">
                  <c:v>1.8623072153159921</c:v>
                </c:pt>
                <c:pt idx="180">
                  <c:v>1.8406350389586159</c:v>
                </c:pt>
                <c:pt idx="181">
                  <c:v>1.8194901284101115</c:v>
                </c:pt>
                <c:pt idx="182">
                  <c:v>1.7988533978926926</c:v>
                </c:pt>
                <c:pt idx="183">
                  <c:v>1.7787066720278135</c:v>
                </c:pt>
                <c:pt idx="184">
                  <c:v>1.7590326321927612</c:v>
                </c:pt>
                <c:pt idx="185">
                  <c:v>1.7398147666259787</c:v>
                </c:pt>
                <c:pt idx="186">
                  <c:v>1.7210373239790586</c:v>
                </c:pt>
                <c:pt idx="187">
                  <c:v>1.7026852700407675</c:v>
                </c:pt>
                <c:pt idx="188">
                  <c:v>1.6847442473832266</c:v>
                </c:pt>
                <c:pt idx="189">
                  <c:v>1.6672005377026216</c:v>
                </c:pt>
                <c:pt idx="190">
                  <c:v>1.6500410266468553</c:v>
                </c:pt>
                <c:pt idx="191">
                  <c:v>1.6332531709405849</c:v>
                </c:pt>
                <c:pt idx="192">
                  <c:v>1.6168249676345152</c:v>
                </c:pt>
                <c:pt idx="193">
                  <c:v>1.6007449253204784</c:v>
                </c:pt>
                <c:pt idx="194">
                  <c:v>1.5850020371672697</c:v>
                </c:pt>
                <c:pt idx="195">
                  <c:v>1.5695857556442452</c:v>
                </c:pt>
                <c:pt idx="196">
                  <c:v>1.5544859688107224</c:v>
                </c:pt>
                <c:pt idx="197">
                  <c:v>1.5396929780591888</c:v>
                </c:pt>
                <c:pt idx="198">
                  <c:v>1.5251974772093573</c:v>
                </c:pt>
                <c:pt idx="199">
                  <c:v>1.5109905328583855</c:v>
                </c:pt>
                <c:pt idx="200">
                  <c:v>1.4970635659000719</c:v>
                </c:pt>
                <c:pt idx="201">
                  <c:v>1.4834083341326891</c:v>
                </c:pt>
                <c:pt idx="202">
                  <c:v>1.4700169158813692</c:v>
                </c:pt>
                <c:pt idx="203">
                  <c:v>1.4568816945666758</c:v>
                </c:pt>
                <c:pt idx="204">
                  <c:v>1.4439953441561593</c:v>
                </c:pt>
                <c:pt idx="205">
                  <c:v>1.431350815440555</c:v>
                </c:pt>
                <c:pt idx="206">
                  <c:v>1.4189413230805588</c:v>
                </c:pt>
                <c:pt idx="207">
                  <c:v>1.4067603333741958</c:v>
                </c:pt>
                <c:pt idx="208">
                  <c:v>1.3948015526984521</c:v>
                </c:pt>
                <c:pt idx="209">
                  <c:v>1.3830589165821592</c:v>
                </c:pt>
                <c:pt idx="210">
                  <c:v>1.3715265793703426</c:v>
                </c:pt>
                <c:pt idx="211">
                  <c:v>1.3601989044429494</c:v>
                </c:pt>
                <c:pt idx="212">
                  <c:v>1.3490704549536126</c:v>
                </c:pt>
                <c:pt idx="213">
                  <c:v>1.3381359850564822</c:v>
                </c:pt>
                <c:pt idx="214">
                  <c:v>1.3273904315913354</c:v>
                </c:pt>
                <c:pt idx="215">
                  <c:v>1.3168289061993346</c:v>
                </c:pt>
                <c:pt idx="216">
                  <c:v>1.3064466878435832</c:v>
                </c:pt>
                <c:pt idx="217">
                  <c:v>1.2962392157104707</c:v>
                </c:pt>
                <c:pt idx="218">
                  <c:v>1.2862020824693783</c:v>
                </c:pt>
                <c:pt idx="219">
                  <c:v>1.2763310278697819</c:v>
                </c:pt>
                <c:pt idx="220">
                  <c:v>1.266621932656264</c:v>
                </c:pt>
                <c:pt idx="221">
                  <c:v>1.2570708127831336</c:v>
                </c:pt>
                <c:pt idx="222">
                  <c:v>1.2476738139115719</c:v>
                </c:pt>
                <c:pt idx="223">
                  <c:v>1.2384272061733976</c:v>
                </c:pt>
                <c:pt idx="224">
                  <c:v>1.2293273791864332</c:v>
                </c:pt>
                <c:pt idx="225">
                  <c:v>1.2203708373075199</c:v>
                </c:pt>
                <c:pt idx="226">
                  <c:v>1.2115541951100599</c:v>
                </c:pt>
                <c:pt idx="227">
                  <c:v>1.2028741730737775</c:v>
                </c:pt>
                <c:pt idx="228">
                  <c:v>1.1943275934752005</c:v>
                </c:pt>
                <c:pt idx="229">
                  <c:v>1.18591137646801</c:v>
                </c:pt>
                <c:pt idx="230">
                  <c:v>1.1776225363431239</c:v>
                </c:pt>
                <c:pt idx="231">
                  <c:v>1.1694581779589637</c:v>
                </c:pt>
                <c:pt idx="232">
                  <c:v>1.1614154933329284</c:v>
                </c:pt>
                <c:pt idx="233">
                  <c:v>1.1534917583856714</c:v>
                </c:pt>
                <c:pt idx="234">
                  <c:v>1.1456843298302295</c:v>
                </c:pt>
                <c:pt idx="235">
                  <c:v>1.1379906421985209</c:v>
                </c:pt>
                <c:pt idx="236">
                  <c:v>1.1304082049982498</c:v>
                </c:pt>
                <c:pt idx="237">
                  <c:v>1.1229345999935099</c:v>
                </c:pt>
                <c:pt idx="238">
                  <c:v>1.1155674786029304</c:v>
                </c:pt>
                <c:pt idx="239">
                  <c:v>1.1083045594094334</c:v>
                </c:pt>
                <c:pt idx="240">
                  <c:v>1.1011436257760552</c:v>
                </c:pt>
                <c:pt idx="241">
                  <c:v>1.0940825235626404</c:v>
                </c:pt>
                <c:pt idx="242">
                  <c:v>1.0871191589384117</c:v>
                </c:pt>
                <c:pt idx="243">
                  <c:v>1.0802514962857868</c:v>
                </c:pt>
                <c:pt idx="244">
                  <c:v>1.0734775561910244</c:v>
                </c:pt>
                <c:pt idx="245">
                  <c:v>1.0667954135175119</c:v>
                </c:pt>
                <c:pt idx="246">
                  <c:v>1.0602031955577997</c:v>
                </c:pt>
                <c:pt idx="247">
                  <c:v>1.0536990802606019</c:v>
                </c:pt>
                <c:pt idx="248">
                  <c:v>1.0472812945292775</c:v>
                </c:pt>
                <c:pt idx="249">
                  <c:v>1.0409481125884403</c:v>
                </c:pt>
                <c:pt idx="250">
                  <c:v>1.0346978544155141</c:v>
                </c:pt>
                <c:pt idx="251">
                  <c:v>1.0285288842342935</c:v>
                </c:pt>
                <c:pt idx="252">
                  <c:v>1.0224396090676058</c:v>
                </c:pt>
                <c:pt idx="253">
                  <c:v>1.016428477346436</c:v>
                </c:pt>
                <c:pt idx="254">
                  <c:v>1.0104939775729376</c:v>
                </c:pt>
                <c:pt idx="255">
                  <c:v>1.0046346370349044</c:v>
                </c:pt>
                <c:pt idx="256">
                  <c:v>0.9988490205694357</c:v>
                </c:pt>
                <c:pt idx="257">
                  <c:v>0.99313572937358296</c:v>
                </c:pt>
                <c:pt idx="258">
                  <c:v>0.98749339985991236</c:v>
                </c:pt>
                <c:pt idx="259">
                  <c:v>0.98192070255504349</c:v>
                </c:pt>
                <c:pt idx="260">
                  <c:v>0.97641634103925012</c:v>
                </c:pt>
                <c:pt idx="261">
                  <c:v>0.97097905092538916</c:v>
                </c:pt>
                <c:pt idx="262">
                  <c:v>0.9656075988754429</c:v>
                </c:pt>
                <c:pt idx="263">
                  <c:v>0.9603007816530631</c:v>
                </c:pt>
                <c:pt idx="264">
                  <c:v>0.95505742521061865</c:v>
                </c:pt>
                <c:pt idx="265">
                  <c:v>0.94987638380925443</c:v>
                </c:pt>
                <c:pt idx="266">
                  <c:v>0.94475653917059743</c:v>
                </c:pt>
                <c:pt idx="267">
                  <c:v>0.93969679965879349</c:v>
                </c:pt>
                <c:pt idx="268">
                  <c:v>0.93469609949158938</c:v>
                </c:pt>
                <c:pt idx="269">
                  <c:v>0.92975339797930878</c:v>
                </c:pt>
                <c:pt idx="270">
                  <c:v>0.924867678790532</c:v>
                </c:pt>
                <c:pt idx="271">
                  <c:v>0.92003794924342808</c:v>
                </c:pt>
                <c:pt idx="272">
                  <c:v>0.91526323962167833</c:v>
                </c:pt>
                <c:pt idx="273">
                  <c:v>0.91054260251400509</c:v>
                </c:pt>
                <c:pt idx="274">
                  <c:v>0.90587511217637817</c:v>
                </c:pt>
                <c:pt idx="275">
                  <c:v>0.90125986391596657</c:v>
                </c:pt>
                <c:pt idx="276">
                  <c:v>0.89669597349600105</c:v>
                </c:pt>
                <c:pt idx="277">
                  <c:v>0.89218257656071209</c:v>
                </c:pt>
                <c:pt idx="278">
                  <c:v>0.88771882807955049</c:v>
                </c:pt>
                <c:pt idx="279">
                  <c:v>0.88330390180996465</c:v>
                </c:pt>
                <c:pt idx="280">
                  <c:v>0.87893698977799017</c:v>
                </c:pt>
                <c:pt idx="281">
                  <c:v>0.8746173017759753</c:v>
                </c:pt>
                <c:pt idx="282">
                  <c:v>0.8703440648767985</c:v>
                </c:pt>
                <c:pt idx="283">
                  <c:v>0.86611652296392394</c:v>
                </c:pt>
                <c:pt idx="284">
                  <c:v>0.86193393627672477</c:v>
                </c:pt>
                <c:pt idx="285">
                  <c:v>0.85779558097048059</c:v>
                </c:pt>
                <c:pt idx="286">
                  <c:v>0.85370074869049395</c:v>
                </c:pt>
                <c:pt idx="287">
                  <c:v>0.84964874615982533</c:v>
                </c:pt>
                <c:pt idx="288">
                  <c:v>0.84563889478011567</c:v>
                </c:pt>
                <c:pt idx="289">
                  <c:v>0.84167053024502569</c:v>
                </c:pt>
                <c:pt idx="290">
                  <c:v>0.83774300216583419</c:v>
                </c:pt>
                <c:pt idx="291">
                  <c:v>0.83385567370873137</c:v>
                </c:pt>
                <c:pt idx="292">
                  <c:v>0.83000792124341349</c:v>
                </c:pt>
                <c:pt idx="293">
                  <c:v>0.82619913400254241</c:v>
                </c:pt>
                <c:pt idx="294">
                  <c:v>0.82242871375169413</c:v>
                </c:pt>
              </c:numCache>
            </c:numRef>
          </c:yVal>
          <c:smooth val="1"/>
        </c:ser>
        <c:axId val="93964160"/>
        <c:axId val="93967488"/>
      </c:scatterChart>
      <c:valAx>
        <c:axId val="93964160"/>
        <c:scaling>
          <c:orientation val="minMax"/>
          <c:max val="1200"/>
          <c:min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kHz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93967488"/>
        <c:crosses val="autoZero"/>
        <c:crossBetween val="midCat"/>
      </c:valAx>
      <c:valAx>
        <c:axId val="9396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Current  mA</a:t>
                </a:r>
              </a:p>
            </c:rich>
          </c:tx>
          <c:layout/>
        </c:title>
        <c:numFmt formatCode="0" sourceLinked="0"/>
        <c:minorTickMark val="in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93964160"/>
        <c:crosses val="autoZero"/>
        <c:crossBetween val="midCat"/>
      </c:valAx>
    </c:plotArea>
    <c:plotVisOnly val="1"/>
  </c:chart>
  <c:spPr>
    <a:solidFill>
      <a:schemeClr val="bg1">
        <a:lumMod val="95000"/>
      </a:schemeClr>
    </a:solidFill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3</xdr:row>
      <xdr:rowOff>180974</xdr:rowOff>
    </xdr:from>
    <xdr:to>
      <xdr:col>20</xdr:col>
      <xdr:colOff>552450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</xdr:colOff>
      <xdr:row>11</xdr:row>
      <xdr:rowOff>28575</xdr:rowOff>
    </xdr:from>
    <xdr:to>
      <xdr:col>2</xdr:col>
      <xdr:colOff>314325</xdr:colOff>
      <xdr:row>20</xdr:row>
      <xdr:rowOff>15105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124075"/>
          <a:ext cx="1143000" cy="170103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0.95719</cdr:x>
      <cdr:y>0.12173</cdr:y>
    </cdr:from>
    <cdr:to>
      <cdr:x>0.95719</cdr:x>
      <cdr:y>0.87435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80624" y="519456"/>
          <a:ext cx="0" cy="3211580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0.11669</cdr:x>
      <cdr:y>0.14337</cdr:y>
    </cdr:from>
    <cdr:to>
      <cdr:x>0.40449</cdr:x>
      <cdr:y>0.29688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2475" y="611801"/>
          <a:ext cx="1855872" cy="655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I = E / sqrt[R^2 + (XL - XC)^2]</a:t>
          </a:r>
        </a:p>
        <a:p xmlns:a="http://schemas.openxmlformats.org/drawingml/2006/main">
          <a:r>
            <a:rPr lang="en-US" sz="1100" b="1"/>
            <a:t>f = 1 / 2pi * sqrt(RC)</a:t>
          </a:r>
        </a:p>
        <a:p xmlns:a="http://schemas.openxmlformats.org/drawingml/2006/main">
          <a:r>
            <a:rPr lang="en-US" sz="1100" b="1"/>
            <a:t>Q = 2pi * f * L / R</a:t>
          </a:r>
        </a:p>
      </cdr:txBody>
    </cdr:sp>
  </cdr:relSizeAnchor>
  <cdr:relSizeAnchor xmlns:cdr="http://schemas.openxmlformats.org/drawingml/2006/chartDrawing">
    <cdr:from>
      <cdr:x>0.11684</cdr:x>
      <cdr:y>0.31447</cdr:y>
    </cdr:from>
    <cdr:to>
      <cdr:x>0.26588</cdr:x>
      <cdr:y>0.58259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3435" y="1341907"/>
          <a:ext cx="961066" cy="114411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 = 200 uH</a:t>
          </a:r>
        </a:p>
        <a:p xmlns:a="http://schemas.openxmlformats.org/drawingml/2006/main">
          <a:r>
            <a:rPr lang="en-US" sz="1100"/>
            <a:t>C = 105 pF</a:t>
          </a:r>
        </a:p>
        <a:p xmlns:a="http://schemas.openxmlformats.org/drawingml/2006/main">
          <a:r>
            <a:rPr lang="en-US" sz="1100"/>
            <a:t>f =  1098 MHz</a:t>
          </a:r>
        </a:p>
        <a:p xmlns:a="http://schemas.openxmlformats.org/drawingml/2006/main">
          <a:r>
            <a:rPr lang="en-US" sz="1100"/>
            <a:t>E = 0.7 V</a:t>
          </a:r>
        </a:p>
        <a:p xmlns:a="http://schemas.openxmlformats.org/drawingml/2006/main">
          <a:r>
            <a:rPr lang="en-US" sz="1100"/>
            <a:t>R = 2.50 </a:t>
          </a:r>
          <a:r>
            <a:rPr lang="en-US" sz="1100">
              <a:latin typeface="Symbol" pitchFamily="18" charset="2"/>
            </a:rPr>
            <a:t>W</a:t>
          </a:r>
          <a:r>
            <a:rPr lang="en-US" sz="1100"/>
            <a:t>   </a:t>
          </a:r>
        </a:p>
        <a:p xmlns:a="http://schemas.openxmlformats.org/drawingml/2006/main">
          <a:r>
            <a:rPr lang="en-US" sz="1100"/>
            <a:t>Q</a:t>
          </a:r>
          <a:r>
            <a:rPr lang="en-US" sz="1100" baseline="0"/>
            <a:t> = 552</a:t>
          </a:r>
        </a:p>
      </cdr:txBody>
    </cdr:sp>
  </cdr:relSizeAnchor>
  <cdr:relSizeAnchor xmlns:cdr="http://schemas.openxmlformats.org/drawingml/2006/chartDrawing">
    <cdr:from>
      <cdr:x>0.74729</cdr:x>
      <cdr:y>0.14063</cdr:y>
    </cdr:from>
    <cdr:to>
      <cdr:x>0.93643</cdr:x>
      <cdr:y>0.22098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591050" y="600076"/>
          <a:ext cx="11620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Series Circuit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98"/>
  <sheetViews>
    <sheetView tabSelected="1" workbookViewId="0">
      <pane ySplit="3" topLeftCell="A4" activePane="bottomLeft" state="frozenSplit"/>
      <selection pane="bottomLeft" activeCell="D1" sqref="D1"/>
    </sheetView>
  </sheetViews>
  <sheetFormatPr defaultRowHeight="15"/>
  <cols>
    <col min="1" max="1" width="6.28515625" customWidth="1"/>
    <col min="2" max="2" width="6.85546875" customWidth="1"/>
    <col min="3" max="3" width="5.42578125" customWidth="1"/>
    <col min="4" max="4" width="1.7109375" customWidth="1"/>
    <col min="5" max="5" width="9" customWidth="1"/>
    <col min="6" max="6" width="1.7109375" customWidth="1"/>
    <col min="7" max="8" width="8.7109375" customWidth="1"/>
    <col min="9" max="9" width="1.7109375" customWidth="1"/>
    <col min="10" max="11" width="8.7109375" customWidth="1"/>
    <col min="12" max="12" width="1.7109375" customWidth="1"/>
    <col min="13" max="14" width="8.7109375" customWidth="1"/>
    <col min="21" max="21" width="12" customWidth="1"/>
  </cols>
  <sheetData>
    <row r="1" spans="1:28">
      <c r="A1" s="7" t="s">
        <v>10</v>
      </c>
      <c r="E1" s="9">
        <v>2</v>
      </c>
      <c r="F1" t="s">
        <v>5</v>
      </c>
      <c r="G1" s="6"/>
      <c r="H1" s="13"/>
      <c r="I1" s="13"/>
      <c r="J1" t="s">
        <v>11</v>
      </c>
      <c r="K1" s="13"/>
      <c r="L1" s="13"/>
      <c r="M1" s="6"/>
      <c r="N1" s="4"/>
      <c r="Q1" s="14"/>
      <c r="R1" s="14"/>
      <c r="Y1" s="11"/>
      <c r="Z1" s="12"/>
      <c r="AA1" s="2"/>
      <c r="AB1" s="1"/>
    </row>
    <row r="2" spans="1:28">
      <c r="E2" s="10"/>
      <c r="J2" t="s">
        <v>12</v>
      </c>
      <c r="L2" s="16"/>
      <c r="M2" s="15"/>
      <c r="N2" s="4"/>
      <c r="Q2" s="14"/>
      <c r="R2" s="14"/>
      <c r="Y2" s="11"/>
      <c r="Z2" s="12"/>
      <c r="AA2" s="2"/>
      <c r="AB2" s="1"/>
    </row>
    <row r="3" spans="1:28" ht="15.75">
      <c r="A3" s="28" t="s">
        <v>18</v>
      </c>
      <c r="E3" s="6" t="s">
        <v>14</v>
      </c>
      <c r="G3" s="6" t="s">
        <v>15</v>
      </c>
      <c r="H3" s="6" t="s">
        <v>16</v>
      </c>
      <c r="I3" s="6"/>
      <c r="J3" s="6"/>
      <c r="K3" s="6"/>
      <c r="L3" s="10"/>
      <c r="M3" s="6"/>
      <c r="N3" s="6"/>
      <c r="U3" s="6"/>
      <c r="Y3" s="3"/>
      <c r="Z3" s="10"/>
      <c r="AA3" s="2"/>
      <c r="AB3" s="3"/>
    </row>
    <row r="4" spans="1:28">
      <c r="A4" t="s">
        <v>6</v>
      </c>
      <c r="B4" s="8">
        <v>200</v>
      </c>
      <c r="C4" t="s">
        <v>2</v>
      </c>
      <c r="E4" s="9">
        <v>900</v>
      </c>
      <c r="F4" s="17"/>
      <c r="G4" s="18">
        <f t="shared" ref="G4:G35" si="0">H4*$B$7</f>
        <v>3.1628719336797282</v>
      </c>
      <c r="H4" s="19">
        <f t="shared" ref="H4:H35" si="1">1000*$B$6/SQRT($B$7^2+((6.283*$E4*1000*$B$4*0.000001)-(1/(6.283*$E4*1000*$B$5*0.000000000001)))^2)</f>
        <v>1.2651487734718914</v>
      </c>
      <c r="I4" s="20"/>
      <c r="J4" s="18"/>
      <c r="K4" s="19"/>
      <c r="L4" s="6"/>
      <c r="M4" s="18"/>
      <c r="N4" s="19"/>
      <c r="U4" s="20"/>
      <c r="Y4" s="1"/>
      <c r="Z4" s="12"/>
      <c r="AA4" s="2"/>
      <c r="AB4" s="1"/>
    </row>
    <row r="5" spans="1:28">
      <c r="A5" t="s">
        <v>7</v>
      </c>
      <c r="B5" s="8">
        <v>105</v>
      </c>
      <c r="C5" t="s">
        <v>1</v>
      </c>
      <c r="E5" s="6">
        <f>E4+E$1</f>
        <v>902</v>
      </c>
      <c r="G5" s="21">
        <f t="shared" si="0"/>
        <v>3.1989936109936683</v>
      </c>
      <c r="H5" s="22">
        <f t="shared" si="1"/>
        <v>1.2795974443974674</v>
      </c>
      <c r="I5" s="22"/>
      <c r="J5" s="21"/>
      <c r="K5" s="22"/>
      <c r="L5" s="21"/>
      <c r="M5" s="21"/>
      <c r="N5" s="22"/>
      <c r="U5" s="20"/>
      <c r="Y5" s="1"/>
      <c r="Z5" s="12"/>
      <c r="AA5" s="2"/>
      <c r="AB5" s="1"/>
    </row>
    <row r="6" spans="1:28">
      <c r="A6" t="s">
        <v>13</v>
      </c>
      <c r="B6" s="8">
        <v>0.7</v>
      </c>
      <c r="C6" s="24" t="s">
        <v>9</v>
      </c>
      <c r="E6" s="6">
        <f t="shared" ref="E6:E69" si="2">E5+E$1</f>
        <v>904</v>
      </c>
      <c r="G6" s="21">
        <f t="shared" si="0"/>
        <v>3.2358509984933734</v>
      </c>
      <c r="H6" s="22">
        <f t="shared" si="1"/>
        <v>1.2943403993973495</v>
      </c>
      <c r="I6" s="22"/>
      <c r="J6" s="21"/>
      <c r="K6" s="22"/>
      <c r="L6" s="21"/>
      <c r="M6" s="21"/>
      <c r="N6" s="22"/>
      <c r="O6" s="6"/>
      <c r="U6" s="20"/>
      <c r="Y6" s="1"/>
      <c r="Z6" s="12"/>
      <c r="AA6" s="2"/>
      <c r="AB6" s="1"/>
    </row>
    <row r="7" spans="1:28">
      <c r="A7" t="s">
        <v>8</v>
      </c>
      <c r="B7" s="8">
        <v>2.5</v>
      </c>
      <c r="C7" s="26" t="s">
        <v>0</v>
      </c>
      <c r="E7" s="6">
        <f t="shared" si="2"/>
        <v>906</v>
      </c>
      <c r="G7" s="21">
        <f t="shared" si="0"/>
        <v>3.2734670732267412</v>
      </c>
      <c r="H7" s="22">
        <f t="shared" si="1"/>
        <v>1.3093868292906965</v>
      </c>
      <c r="I7" s="22"/>
      <c r="J7" s="21"/>
      <c r="K7" s="22"/>
      <c r="L7" s="21"/>
      <c r="M7" s="21"/>
      <c r="N7" s="22"/>
      <c r="O7" s="6"/>
      <c r="U7" s="20"/>
    </row>
    <row r="8" spans="1:28">
      <c r="A8" t="s">
        <v>17</v>
      </c>
      <c r="B8" s="27">
        <f>1000000/(6.283*SQRT(B4*B5))</f>
        <v>1098.3058401119754</v>
      </c>
      <c r="C8" t="s">
        <v>3</v>
      </c>
      <c r="E8" s="6">
        <f t="shared" si="2"/>
        <v>908</v>
      </c>
      <c r="G8" s="21">
        <f t="shared" si="0"/>
        <v>3.3118657779844325</v>
      </c>
      <c r="H8" s="22">
        <f t="shared" si="1"/>
        <v>1.324746311193773</v>
      </c>
      <c r="I8" s="22"/>
      <c r="J8" s="21"/>
      <c r="K8" s="22"/>
      <c r="L8" s="21"/>
      <c r="M8" s="21"/>
      <c r="N8" s="22"/>
      <c r="O8" s="6"/>
      <c r="U8" s="20"/>
    </row>
    <row r="9" spans="1:28">
      <c r="A9" t="s">
        <v>4</v>
      </c>
      <c r="B9" s="15">
        <f>6.283*$B8*$B4/B7/1000</f>
        <v>552.05244747388338</v>
      </c>
      <c r="E9" s="6">
        <f t="shared" si="2"/>
        <v>910</v>
      </c>
      <c r="G9" s="21">
        <f t="shared" si="0"/>
        <v>3.3510720725822112</v>
      </c>
      <c r="H9" s="22">
        <f t="shared" si="1"/>
        <v>1.3404288290328845</v>
      </c>
      <c r="I9" s="22"/>
      <c r="J9" s="21"/>
      <c r="K9" s="22"/>
      <c r="L9" s="21"/>
      <c r="M9" s="21"/>
      <c r="N9" s="22"/>
      <c r="O9" s="6"/>
      <c r="U9" s="20"/>
    </row>
    <row r="10" spans="1:28">
      <c r="E10" s="6">
        <f t="shared" si="2"/>
        <v>912</v>
      </c>
      <c r="G10" s="21">
        <f t="shared" si="0"/>
        <v>3.3911119884460899</v>
      </c>
      <c r="H10" s="22">
        <f t="shared" si="1"/>
        <v>1.356444795378436</v>
      </c>
      <c r="I10" s="22"/>
      <c r="J10" s="21"/>
      <c r="K10" s="22"/>
      <c r="L10" s="21"/>
      <c r="M10" s="21"/>
      <c r="N10" s="22"/>
      <c r="O10" s="6"/>
      <c r="U10" s="20"/>
    </row>
    <row r="11" spans="1:28">
      <c r="E11" s="6">
        <f t="shared" si="2"/>
        <v>914</v>
      </c>
      <c r="G11" s="21">
        <f t="shared" si="0"/>
        <v>3.4320126867511429</v>
      </c>
      <c r="H11" s="22">
        <f t="shared" si="1"/>
        <v>1.3728050747004572</v>
      </c>
      <c r="I11" s="22"/>
      <c r="J11" s="21"/>
      <c r="K11" s="22"/>
      <c r="L11" s="21"/>
      <c r="M11" s="21"/>
      <c r="N11" s="22"/>
      <c r="O11" s="6"/>
      <c r="U11" s="20"/>
    </row>
    <row r="12" spans="1:28">
      <c r="E12" s="6">
        <f t="shared" si="2"/>
        <v>916</v>
      </c>
      <c r="G12" s="21">
        <f t="shared" si="0"/>
        <v>3.4738025203867902</v>
      </c>
      <c r="H12" s="22">
        <f t="shared" si="1"/>
        <v>1.389521008154716</v>
      </c>
      <c r="I12" s="22"/>
      <c r="J12" s="21"/>
      <c r="K12" s="22"/>
      <c r="L12" s="21"/>
      <c r="M12" s="21"/>
      <c r="N12" s="22"/>
      <c r="O12" s="6"/>
      <c r="U12" s="20"/>
    </row>
    <row r="13" spans="1:28">
      <c r="E13" s="6">
        <f t="shared" si="2"/>
        <v>918</v>
      </c>
      <c r="G13" s="21">
        <f t="shared" si="0"/>
        <v>3.5165111000457498</v>
      </c>
      <c r="H13" s="22">
        <f t="shared" si="1"/>
        <v>1.4066044400183</v>
      </c>
      <c r="I13" s="22"/>
      <c r="J13" s="21"/>
      <c r="K13" s="22"/>
      <c r="L13" s="21"/>
      <c r="M13" s="21"/>
      <c r="N13" s="22"/>
      <c r="O13" s="6"/>
      <c r="U13" s="20"/>
    </row>
    <row r="14" spans="1:28">
      <c r="E14" s="6">
        <f t="shared" si="2"/>
        <v>920</v>
      </c>
      <c r="G14" s="21">
        <f t="shared" si="0"/>
        <v>3.560169364760255</v>
      </c>
      <c r="H14" s="22">
        <f t="shared" si="1"/>
        <v>1.424067745904102</v>
      </c>
      <c r="I14" s="22"/>
      <c r="J14" s="21"/>
      <c r="K14" s="22"/>
      <c r="L14" s="21"/>
      <c r="M14" s="21"/>
      <c r="N14" s="22"/>
      <c r="O14" s="6"/>
      <c r="U14" s="20"/>
    </row>
    <row r="15" spans="1:28">
      <c r="E15" s="6">
        <f t="shared" si="2"/>
        <v>922</v>
      </c>
      <c r="G15" s="21">
        <f t="shared" si="0"/>
        <v>3.6048096572387816</v>
      </c>
      <c r="H15" s="22">
        <f t="shared" si="1"/>
        <v>1.4419238628955127</v>
      </c>
      <c r="I15" s="22"/>
      <c r="J15" s="21"/>
      <c r="K15" s="22"/>
      <c r="L15" s="21"/>
      <c r="M15" s="21"/>
      <c r="N15" s="22"/>
      <c r="O15" s="6"/>
      <c r="U15" s="20"/>
    </row>
    <row r="16" spans="1:28">
      <c r="E16" s="6">
        <f t="shared" si="2"/>
        <v>924</v>
      </c>
      <c r="G16" s="21">
        <f t="shared" si="0"/>
        <v>3.6504658043886993</v>
      </c>
      <c r="H16" s="22">
        <f t="shared" si="1"/>
        <v>1.4601863217554798</v>
      </c>
      <c r="I16" s="22"/>
      <c r="J16" s="21"/>
      <c r="K16" s="22"/>
      <c r="L16" s="21"/>
      <c r="M16" s="21"/>
      <c r="N16" s="22"/>
      <c r="O16" s="6"/>
      <c r="U16" s="20"/>
    </row>
    <row r="17" spans="5:21">
      <c r="E17" s="6">
        <f t="shared" si="2"/>
        <v>926</v>
      </c>
      <c r="G17" s="21">
        <f t="shared" si="0"/>
        <v>3.6971732034462113</v>
      </c>
      <c r="H17" s="22">
        <f t="shared" si="1"/>
        <v>1.4788692813784845</v>
      </c>
      <c r="I17" s="22"/>
      <c r="J17" s="21"/>
      <c r="K17" s="22"/>
      <c r="L17" s="21"/>
      <c r="M17" s="21"/>
      <c r="N17" s="22"/>
      <c r="O17" s="6"/>
      <c r="U17" s="20"/>
    </row>
    <row r="18" spans="5:21">
      <c r="E18" s="6">
        <f t="shared" si="2"/>
        <v>928</v>
      </c>
      <c r="G18" s="21">
        <f t="shared" si="0"/>
        <v>3.7449689141744429</v>
      </c>
      <c r="H18" s="22">
        <f t="shared" si="1"/>
        <v>1.4979875656697772</v>
      </c>
      <c r="I18" s="22"/>
      <c r="J18" s="21"/>
      <c r="K18" s="22"/>
      <c r="L18" s="21"/>
      <c r="M18" s="21"/>
      <c r="N18" s="22"/>
      <c r="O18" s="6"/>
      <c r="U18" s="20"/>
    </row>
    <row r="19" spans="5:21">
      <c r="E19" s="6">
        <f t="shared" si="2"/>
        <v>930</v>
      </c>
      <c r="G19" s="21">
        <f t="shared" si="0"/>
        <v>3.7938917576343933</v>
      </c>
      <c r="H19" s="22">
        <f t="shared" si="1"/>
        <v>1.5175567030537573</v>
      </c>
      <c r="I19" s="22"/>
      <c r="J19" s="21"/>
      <c r="K19" s="22"/>
      <c r="L19" s="21"/>
      <c r="M19" s="21"/>
      <c r="N19" s="22"/>
      <c r="O19" s="6"/>
      <c r="U19" s="20"/>
    </row>
    <row r="20" spans="5:21">
      <c r="E20" s="6">
        <f t="shared" si="2"/>
        <v>932</v>
      </c>
      <c r="G20" s="21">
        <f t="shared" si="0"/>
        <v>3.8439824220820276</v>
      </c>
      <c r="H20" s="22">
        <f t="shared" si="1"/>
        <v>1.5375929688328109</v>
      </c>
      <c r="I20" s="22"/>
      <c r="J20" s="21"/>
      <c r="K20" s="22"/>
      <c r="L20" s="21"/>
      <c r="M20" s="21"/>
      <c r="N20" s="22"/>
      <c r="O20" s="6"/>
      <c r="U20" s="20"/>
    </row>
    <row r="21" spans="5:21">
      <c r="E21" s="6">
        <f t="shared" si="2"/>
        <v>934</v>
      </c>
      <c r="G21" s="21">
        <f t="shared" si="0"/>
        <v>3.8952835765985236</v>
      </c>
      <c r="H21" s="22">
        <f t="shared" si="1"/>
        <v>1.5581134306394095</v>
      </c>
      <c r="I21" s="22"/>
      <c r="J21" s="21"/>
      <c r="K21" s="22"/>
      <c r="L21" s="21"/>
      <c r="M21" s="21"/>
      <c r="N21" s="22"/>
      <c r="O21" s="6"/>
      <c r="U21" s="20"/>
    </row>
    <row r="22" spans="5:21">
      <c r="E22" s="6">
        <f t="shared" si="2"/>
        <v>936</v>
      </c>
      <c r="G22" s="21">
        <f t="shared" si="0"/>
        <v>3.9478399931207102</v>
      </c>
      <c r="H22" s="22">
        <f t="shared" si="1"/>
        <v>1.5791359972482841</v>
      </c>
      <c r="I22" s="22"/>
      <c r="J22" s="21"/>
      <c r="K22" s="22"/>
      <c r="L22" s="21"/>
      <c r="M22" s="21"/>
      <c r="N22" s="22"/>
      <c r="O22" s="10"/>
      <c r="U22" s="20"/>
    </row>
    <row r="23" spans="5:21">
      <c r="E23" s="6">
        <f t="shared" si="2"/>
        <v>938</v>
      </c>
      <c r="G23" s="21">
        <f t="shared" si="0"/>
        <v>4.0016986776051748</v>
      </c>
      <c r="H23" s="22">
        <f t="shared" si="1"/>
        <v>1.60067947104207</v>
      </c>
      <c r="I23" s="22"/>
      <c r="J23" s="21"/>
      <c r="K23" s="22"/>
      <c r="L23" s="21"/>
      <c r="M23" s="21"/>
      <c r="N23" s="22"/>
      <c r="O23" s="6"/>
      <c r="U23" s="20"/>
    </row>
    <row r="24" spans="5:21">
      <c r="E24" s="6">
        <f t="shared" si="2"/>
        <v>940</v>
      </c>
      <c r="G24" s="21">
        <f t="shared" si="0"/>
        <v>4.0569090111336594</v>
      </c>
      <c r="H24" s="22">
        <f t="shared" si="1"/>
        <v>1.6227636044534637</v>
      </c>
      <c r="I24" s="22"/>
      <c r="J24" s="21"/>
      <c r="K24" s="22"/>
      <c r="L24" s="21"/>
      <c r="M24" s="21"/>
      <c r="N24" s="22"/>
      <c r="O24" s="6"/>
      <c r="U24" s="20"/>
    </row>
    <row r="25" spans="5:21">
      <c r="E25" s="6">
        <f t="shared" si="2"/>
        <v>942</v>
      </c>
      <c r="G25" s="21">
        <f t="shared" si="0"/>
        <v>4.1135229018500814</v>
      </c>
      <c r="H25" s="22">
        <f t="shared" si="1"/>
        <v>1.6454091607400325</v>
      </c>
      <c r="I25" s="22"/>
      <c r="J25" s="21"/>
      <c r="K25" s="22"/>
      <c r="L25" s="21"/>
      <c r="M25" s="21"/>
      <c r="N25" s="22"/>
      <c r="O25" s="6"/>
      <c r="U25" s="20"/>
    </row>
    <row r="26" spans="5:21">
      <c r="E26" s="6">
        <f t="shared" si="2"/>
        <v>944</v>
      </c>
      <c r="G26" s="21">
        <f t="shared" si="0"/>
        <v>4.1715949487116575</v>
      </c>
      <c r="H26" s="22">
        <f t="shared" si="1"/>
        <v>1.6686379794846631</v>
      </c>
      <c r="I26" s="22"/>
      <c r="J26" s="21"/>
      <c r="K26" s="22"/>
      <c r="L26" s="21"/>
      <c r="M26" s="21"/>
      <c r="N26" s="22"/>
      <c r="O26" s="5"/>
      <c r="U26" s="20"/>
    </row>
    <row r="27" spans="5:21">
      <c r="E27" s="6">
        <f t="shared" si="2"/>
        <v>946</v>
      </c>
      <c r="G27" s="21">
        <f t="shared" si="0"/>
        <v>4.2311826181400738</v>
      </c>
      <c r="H27" s="22">
        <f t="shared" si="1"/>
        <v>1.6924730472560294</v>
      </c>
      <c r="I27" s="22"/>
      <c r="J27" s="21"/>
      <c r="K27" s="22"/>
      <c r="L27" s="21"/>
      <c r="M27" s="21"/>
      <c r="N27" s="22"/>
      <c r="O27" s="6"/>
      <c r="U27" s="20"/>
    </row>
    <row r="28" spans="5:21">
      <c r="E28" s="6">
        <f t="shared" si="2"/>
        <v>948</v>
      </c>
      <c r="G28" s="21">
        <f t="shared" si="0"/>
        <v>4.292346434773882</v>
      </c>
      <c r="H28" s="22">
        <f t="shared" si="1"/>
        <v>1.7169385739095528</v>
      </c>
      <c r="I28" s="22"/>
      <c r="J28" s="21"/>
      <c r="K28" s="22"/>
      <c r="L28" s="21"/>
      <c r="M28" s="21"/>
      <c r="N28" s="22"/>
      <c r="O28" s="6"/>
      <c r="U28" s="20"/>
    </row>
    <row r="29" spans="5:21">
      <c r="E29" s="6">
        <f t="shared" si="2"/>
        <v>950</v>
      </c>
      <c r="G29" s="21">
        <f t="shared" si="0"/>
        <v>4.3551501876532317</v>
      </c>
      <c r="H29" s="22">
        <f t="shared" si="1"/>
        <v>1.7420600750612927</v>
      </c>
      <c r="I29" s="22"/>
      <c r="J29" s="21"/>
      <c r="K29" s="22"/>
      <c r="L29" s="21"/>
      <c r="M29" s="21"/>
      <c r="N29" s="22"/>
      <c r="O29" s="6"/>
      <c r="U29" s="20"/>
    </row>
    <row r="30" spans="5:21">
      <c r="E30" s="6">
        <f t="shared" si="2"/>
        <v>952</v>
      </c>
      <c r="G30" s="21">
        <f t="shared" si="0"/>
        <v>4.4196611533132586</v>
      </c>
      <c r="H30" s="22">
        <f t="shared" si="1"/>
        <v>1.7678644613253036</v>
      </c>
      <c r="I30" s="22"/>
      <c r="J30" s="21"/>
      <c r="K30" s="22"/>
      <c r="L30" s="21"/>
      <c r="M30" s="21"/>
      <c r="N30" s="22"/>
      <c r="O30" s="6"/>
      <c r="U30" s="20"/>
    </row>
    <row r="31" spans="5:21">
      <c r="E31" s="6">
        <f t="shared" si="2"/>
        <v>954</v>
      </c>
      <c r="G31" s="21">
        <f t="shared" si="0"/>
        <v>4.4859503374263046</v>
      </c>
      <c r="H31" s="22">
        <f t="shared" si="1"/>
        <v>1.7943801349705217</v>
      </c>
      <c r="I31" s="22"/>
      <c r="J31" s="21"/>
      <c r="K31" s="22"/>
      <c r="L31" s="21"/>
      <c r="M31" s="21"/>
      <c r="N31" s="22"/>
      <c r="O31" s="6"/>
      <c r="U31" s="20"/>
    </row>
    <row r="32" spans="5:21">
      <c r="E32" s="6">
        <f t="shared" si="2"/>
        <v>956</v>
      </c>
      <c r="G32" s="21">
        <f t="shared" si="0"/>
        <v>4.5540927368174868</v>
      </c>
      <c r="H32" s="22">
        <f t="shared" si="1"/>
        <v>1.8216370947269949</v>
      </c>
      <c r="I32" s="22"/>
      <c r="J32" s="21"/>
      <c r="K32" s="22"/>
      <c r="L32" s="21"/>
      <c r="M32" s="21"/>
      <c r="N32" s="22"/>
      <c r="O32" s="6"/>
      <c r="U32" s="20"/>
    </row>
    <row r="33" spans="5:21">
      <c r="E33" s="6">
        <f t="shared" si="2"/>
        <v>958</v>
      </c>
      <c r="G33" s="21">
        <f t="shared" si="0"/>
        <v>4.6241676238860761</v>
      </c>
      <c r="H33" s="22">
        <f t="shared" si="1"/>
        <v>1.8496670495544305</v>
      </c>
      <c r="I33" s="22"/>
      <c r="J33" s="21"/>
      <c r="K33" s="22"/>
      <c r="L33" s="21"/>
      <c r="M33" s="21"/>
      <c r="N33" s="22"/>
      <c r="O33" s="6"/>
      <c r="U33" s="20"/>
    </row>
    <row r="34" spans="5:21">
      <c r="E34" s="6">
        <f t="shared" si="2"/>
        <v>960</v>
      </c>
      <c r="G34" s="21">
        <f t="shared" si="0"/>
        <v>4.6962588557003793</v>
      </c>
      <c r="H34" s="22">
        <f t="shared" si="1"/>
        <v>1.8785035422801517</v>
      </c>
      <c r="I34" s="22"/>
      <c r="J34" s="21"/>
      <c r="K34" s="22"/>
      <c r="L34" s="21"/>
      <c r="M34" s="21"/>
      <c r="N34" s="22"/>
      <c r="O34" s="6"/>
      <c r="U34" s="20"/>
    </row>
    <row r="35" spans="5:21">
      <c r="E35" s="6">
        <f t="shared" si="2"/>
        <v>962</v>
      </c>
      <c r="G35" s="21">
        <f t="shared" si="0"/>
        <v>4.7704552102997138</v>
      </c>
      <c r="H35" s="22">
        <f t="shared" si="1"/>
        <v>1.9081820841198855</v>
      </c>
      <c r="I35" s="22"/>
      <c r="J35" s="21"/>
      <c r="K35" s="22"/>
      <c r="L35" s="21"/>
      <c r="M35" s="21"/>
      <c r="N35" s="22"/>
      <c r="O35" s="6"/>
      <c r="U35" s="20"/>
    </row>
    <row r="36" spans="5:21">
      <c r="E36" s="6">
        <f t="shared" si="2"/>
        <v>964</v>
      </c>
      <c r="G36" s="21">
        <f t="shared" ref="G36:G67" si="3">H36*$B$7</f>
        <v>4.8468507530390053</v>
      </c>
      <c r="H36" s="22">
        <f t="shared" ref="H36:H67" si="4">1000*$B$6/SQRT($B$7^2+((6.283*$E36*1000*$B$4*0.000001)-(1/(6.283*$E36*1000*$B$5*0.000000000001)))^2)</f>
        <v>1.9387403012156021</v>
      </c>
      <c r="I36" s="22"/>
      <c r="J36" s="21"/>
      <c r="K36" s="22"/>
      <c r="L36" s="21"/>
      <c r="M36" s="21"/>
      <c r="N36" s="22"/>
      <c r="O36" s="6"/>
      <c r="U36" s="20"/>
    </row>
    <row r="37" spans="5:21">
      <c r="E37" s="6">
        <f t="shared" si="2"/>
        <v>966</v>
      </c>
      <c r="G37" s="21">
        <f t="shared" si="3"/>
        <v>4.925545236154373</v>
      </c>
      <c r="H37" s="22">
        <f t="shared" si="4"/>
        <v>1.9702180944617493</v>
      </c>
      <c r="I37" s="22"/>
      <c r="J37" s="21"/>
      <c r="K37" s="22"/>
      <c r="L37" s="21"/>
      <c r="M37" s="21"/>
      <c r="N37" s="22"/>
      <c r="O37" s="6"/>
      <c r="U37" s="20"/>
    </row>
    <row r="38" spans="5:21">
      <c r="E38" s="6">
        <f t="shared" si="2"/>
        <v>968</v>
      </c>
      <c r="G38" s="21">
        <f t="shared" si="3"/>
        <v>5.0066445351180908</v>
      </c>
      <c r="H38" s="22">
        <f t="shared" si="4"/>
        <v>2.0026578140472364</v>
      </c>
      <c r="I38" s="22"/>
      <c r="J38" s="21"/>
      <c r="K38" s="22"/>
      <c r="L38" s="21"/>
      <c r="M38" s="21"/>
      <c r="N38" s="22"/>
      <c r="O38" s="6"/>
      <c r="U38" s="20"/>
    </row>
    <row r="39" spans="5:21">
      <c r="E39" s="6">
        <f t="shared" si="2"/>
        <v>970</v>
      </c>
      <c r="G39" s="21">
        <f t="shared" si="3"/>
        <v>5.0902611257963688</v>
      </c>
      <c r="H39" s="22">
        <f t="shared" si="4"/>
        <v>2.0361044503185477</v>
      </c>
      <c r="I39" s="22"/>
      <c r="J39" s="21"/>
      <c r="K39" s="22"/>
      <c r="L39" s="21"/>
      <c r="M39" s="21"/>
      <c r="N39" s="22"/>
      <c r="O39" s="6"/>
      <c r="U39" s="20"/>
    </row>
    <row r="40" spans="5:21">
      <c r="E40" s="6">
        <f t="shared" si="2"/>
        <v>972</v>
      </c>
      <c r="G40" s="21">
        <f t="shared" si="3"/>
        <v>5.1765146069314447</v>
      </c>
      <c r="H40" s="22">
        <f t="shared" si="4"/>
        <v>2.070605842772578</v>
      </c>
      <c r="I40" s="22"/>
      <c r="J40" s="21"/>
      <c r="K40" s="22"/>
      <c r="L40" s="21"/>
      <c r="M40" s="21"/>
      <c r="N40" s="22"/>
      <c r="O40" s="6"/>
      <c r="U40" s="20"/>
    </row>
    <row r="41" spans="5:21">
      <c r="E41" s="6">
        <f t="shared" si="2"/>
        <v>974</v>
      </c>
      <c r="G41" s="21">
        <f t="shared" si="3"/>
        <v>5.2655322730516252</v>
      </c>
      <c r="H41" s="22">
        <f t="shared" si="4"/>
        <v>2.1062129092206501</v>
      </c>
      <c r="I41" s="22"/>
      <c r="J41" s="21"/>
      <c r="K41" s="22"/>
      <c r="L41" s="21"/>
      <c r="M41" s="21"/>
      <c r="N41" s="22"/>
      <c r="O41" s="6"/>
      <c r="U41" s="20"/>
    </row>
    <row r="42" spans="5:21">
      <c r="E42" s="6">
        <f t="shared" si="2"/>
        <v>976</v>
      </c>
      <c r="G42" s="21">
        <f t="shared" si="3"/>
        <v>5.3574497435799877</v>
      </c>
      <c r="H42" s="22">
        <f t="shared" si="4"/>
        <v>2.1429798974319949</v>
      </c>
      <c r="I42" s="22"/>
      <c r="J42" s="21"/>
      <c r="K42" s="22"/>
      <c r="L42" s="21"/>
      <c r="M42" s="21"/>
      <c r="N42" s="22"/>
      <c r="U42" s="20"/>
    </row>
    <row r="43" spans="5:21">
      <c r="E43" s="6">
        <f t="shared" si="2"/>
        <v>978</v>
      </c>
      <c r="G43" s="21">
        <f t="shared" si="3"/>
        <v>5.4524116546802128</v>
      </c>
      <c r="H43" s="22">
        <f t="shared" si="4"/>
        <v>2.180964661872085</v>
      </c>
      <c r="I43" s="22"/>
      <c r="J43" s="21"/>
      <c r="K43" s="22"/>
      <c r="L43" s="21"/>
      <c r="M43" s="21"/>
      <c r="N43" s="22"/>
      <c r="U43" s="20"/>
    </row>
    <row r="44" spans="5:21">
      <c r="E44" s="6">
        <f t="shared" si="2"/>
        <v>980</v>
      </c>
      <c r="G44" s="21">
        <f t="shared" si="3"/>
        <v>5.5505724212614531</v>
      </c>
      <c r="H44" s="22">
        <f t="shared" si="4"/>
        <v>2.2202289685045811</v>
      </c>
      <c r="I44" s="22"/>
      <c r="J44" s="21"/>
      <c r="K44" s="22"/>
      <c r="L44" s="21"/>
      <c r="M44" s="21"/>
      <c r="N44" s="22"/>
      <c r="U44" s="20"/>
    </row>
    <row r="45" spans="5:21">
      <c r="E45" s="6">
        <f t="shared" si="2"/>
        <v>982</v>
      </c>
      <c r="G45" s="21">
        <f t="shared" si="3"/>
        <v>5.6520970775853394</v>
      </c>
      <c r="H45" s="22">
        <f t="shared" si="4"/>
        <v>2.2608388310341359</v>
      </c>
      <c r="I45" s="22"/>
      <c r="J45" s="21"/>
      <c r="K45" s="22"/>
      <c r="L45" s="21"/>
      <c r="M45" s="21"/>
      <c r="N45" s="22"/>
      <c r="U45" s="20"/>
    </row>
    <row r="46" spans="5:21">
      <c r="E46" s="6">
        <f t="shared" si="2"/>
        <v>984</v>
      </c>
      <c r="G46" s="21">
        <f t="shared" si="3"/>
        <v>5.7571622060994514</v>
      </c>
      <c r="H46" s="22">
        <f t="shared" si="4"/>
        <v>2.3028648824397804</v>
      </c>
      <c r="I46" s="22"/>
      <c r="J46" s="21"/>
      <c r="K46" s="22"/>
      <c r="L46" s="21"/>
      <c r="M46" s="21"/>
      <c r="N46" s="22"/>
      <c r="U46" s="20"/>
    </row>
    <row r="47" spans="5:21">
      <c r="E47" s="6">
        <f t="shared" si="2"/>
        <v>986</v>
      </c>
      <c r="G47" s="21">
        <f t="shared" si="3"/>
        <v>5.8659569654922894</v>
      </c>
      <c r="H47" s="22">
        <f t="shared" si="4"/>
        <v>2.3463827861969158</v>
      </c>
      <c r="I47" s="22"/>
      <c r="J47" s="21"/>
      <c r="K47" s="22"/>
      <c r="L47" s="21"/>
      <c r="M47" s="21"/>
      <c r="N47" s="22"/>
      <c r="U47" s="20"/>
    </row>
    <row r="48" spans="5:21">
      <c r="E48" s="6">
        <f t="shared" si="2"/>
        <v>988</v>
      </c>
      <c r="G48" s="21">
        <f t="shared" si="3"/>
        <v>5.978684230559371</v>
      </c>
      <c r="H48" s="22">
        <f t="shared" si="4"/>
        <v>2.3914736922237485</v>
      </c>
      <c r="I48" s="22"/>
      <c r="J48" s="21"/>
      <c r="K48" s="22"/>
      <c r="L48" s="21"/>
      <c r="M48" s="21"/>
      <c r="N48" s="22"/>
      <c r="U48" s="20"/>
    </row>
    <row r="49" spans="5:21">
      <c r="E49" s="6">
        <f t="shared" si="2"/>
        <v>990</v>
      </c>
      <c r="G49" s="21">
        <f t="shared" si="3"/>
        <v>6.095561858328554</v>
      </c>
      <c r="H49" s="22">
        <f t="shared" si="4"/>
        <v>2.4382247433314217</v>
      </c>
      <c r="I49" s="22"/>
      <c r="J49" s="21"/>
      <c r="K49" s="22"/>
      <c r="L49" s="21"/>
      <c r="M49" s="21"/>
      <c r="N49" s="22"/>
      <c r="U49" s="20"/>
    </row>
    <row r="50" spans="5:21">
      <c r="E50" s="6">
        <f t="shared" si="2"/>
        <v>992</v>
      </c>
      <c r="G50" s="21">
        <f t="shared" si="3"/>
        <v>6.2168240970676418</v>
      </c>
      <c r="H50" s="22">
        <f t="shared" si="4"/>
        <v>2.4867296388270566</v>
      </c>
      <c r="I50" s="22"/>
      <c r="J50" s="21"/>
      <c r="K50" s="22"/>
      <c r="L50" s="21"/>
      <c r="M50" s="21"/>
      <c r="N50" s="22"/>
      <c r="U50" s="20"/>
    </row>
    <row r="51" spans="5:21">
      <c r="E51" s="6">
        <f t="shared" si="2"/>
        <v>994</v>
      </c>
      <c r="G51" s="21">
        <f t="shared" si="3"/>
        <v>6.3427231573450413</v>
      </c>
      <c r="H51" s="22">
        <f t="shared" si="4"/>
        <v>2.5370892629380166</v>
      </c>
      <c r="I51" s="22"/>
      <c r="J51" s="21"/>
      <c r="K51" s="22"/>
      <c r="L51" s="21"/>
      <c r="M51" s="21"/>
      <c r="N51" s="22"/>
      <c r="U51" s="20"/>
    </row>
    <row r="52" spans="5:21">
      <c r="E52" s="6">
        <f t="shared" si="2"/>
        <v>996</v>
      </c>
      <c r="G52" s="21">
        <f t="shared" si="3"/>
        <v>6.4735309673122021</v>
      </c>
      <c r="H52" s="22">
        <f t="shared" si="4"/>
        <v>2.5894123869248808</v>
      </c>
      <c r="I52" s="22"/>
      <c r="J52" s="21"/>
      <c r="K52" s="22"/>
      <c r="L52" s="21"/>
      <c r="M52" s="21"/>
      <c r="N52" s="22"/>
      <c r="U52" s="20"/>
    </row>
    <row r="53" spans="5:21">
      <c r="E53" s="6">
        <f t="shared" si="2"/>
        <v>998</v>
      </c>
      <c r="G53" s="21">
        <f t="shared" si="3"/>
        <v>6.609541137910778</v>
      </c>
      <c r="H53" s="22">
        <f t="shared" si="4"/>
        <v>2.6438164551643113</v>
      </c>
      <c r="I53" s="22"/>
      <c r="J53" s="21"/>
      <c r="K53" s="22"/>
      <c r="L53" s="21"/>
      <c r="M53" s="21"/>
      <c r="N53" s="22"/>
      <c r="U53" s="20"/>
    </row>
    <row r="54" spans="5:21">
      <c r="E54" s="6">
        <f t="shared" si="2"/>
        <v>1000</v>
      </c>
      <c r="G54" s="21">
        <f t="shared" si="3"/>
        <v>6.7510711678891564</v>
      </c>
      <c r="H54" s="22">
        <f t="shared" si="4"/>
        <v>2.7004284671556626</v>
      </c>
      <c r="I54" s="22"/>
      <c r="J54" s="21"/>
      <c r="K54" s="22"/>
      <c r="L54" s="21"/>
      <c r="M54" s="21"/>
      <c r="N54" s="22"/>
      <c r="U54" s="20"/>
    </row>
    <row r="55" spans="5:21">
      <c r="E55" s="6">
        <f t="shared" si="2"/>
        <v>1002</v>
      </c>
      <c r="G55" s="21">
        <f t="shared" si="3"/>
        <v>6.8984649234761033</v>
      </c>
      <c r="H55" s="22">
        <f t="shared" si="4"/>
        <v>2.7593859693904412</v>
      </c>
      <c r="I55" s="22"/>
      <c r="J55" s="21"/>
      <c r="K55" s="22"/>
      <c r="L55" s="21"/>
      <c r="M55" s="21"/>
      <c r="N55" s="22"/>
      <c r="U55" s="20"/>
    </row>
    <row r="56" spans="5:21">
      <c r="E56" s="6">
        <f t="shared" si="2"/>
        <v>1004</v>
      </c>
      <c r="G56" s="21">
        <f t="shared" si="3"/>
        <v>7.0520954334681418</v>
      </c>
      <c r="H56" s="22">
        <f t="shared" si="4"/>
        <v>2.8208381733872567</v>
      </c>
      <c r="I56" s="22"/>
      <c r="J56" s="21"/>
      <c r="K56" s="22"/>
      <c r="L56" s="21"/>
      <c r="M56" s="21"/>
      <c r="N56" s="22"/>
      <c r="U56" s="20"/>
    </row>
    <row r="57" spans="5:21">
      <c r="E57" s="6">
        <f t="shared" si="2"/>
        <v>1006</v>
      </c>
      <c r="G57" s="21">
        <f t="shared" si="3"/>
        <v>7.2123680475496696</v>
      </c>
      <c r="H57" s="22">
        <f t="shared" si="4"/>
        <v>2.8849472190198679</v>
      </c>
      <c r="I57" s="22"/>
      <c r="J57" s="21"/>
      <c r="K57" s="22"/>
      <c r="L57" s="21"/>
      <c r="M57" s="21"/>
      <c r="N57" s="22"/>
      <c r="U57" s="20"/>
    </row>
    <row r="58" spans="5:21">
      <c r="E58" s="6">
        <f t="shared" si="2"/>
        <v>1008</v>
      </c>
      <c r="G58" s="21">
        <f t="shared" si="3"/>
        <v>7.3797240141316482</v>
      </c>
      <c r="H58" s="22">
        <f t="shared" si="4"/>
        <v>2.9518896056526591</v>
      </c>
      <c r="I58" s="22"/>
      <c r="J58" s="21"/>
      <c r="K58" s="22"/>
      <c r="L58" s="21"/>
      <c r="M58" s="21"/>
      <c r="N58" s="22"/>
      <c r="U58" s="20"/>
    </row>
    <row r="59" spans="5:21">
      <c r="E59" s="6">
        <f t="shared" si="2"/>
        <v>1010</v>
      </c>
      <c r="G59" s="21">
        <f t="shared" si="3"/>
        <v>7.554644544188827</v>
      </c>
      <c r="H59" s="22">
        <f t="shared" si="4"/>
        <v>3.0218578176755306</v>
      </c>
      <c r="I59" s="22"/>
      <c r="J59" s="21"/>
      <c r="K59" s="22"/>
      <c r="L59" s="21"/>
      <c r="M59" s="21"/>
      <c r="N59" s="22"/>
      <c r="U59" s="20"/>
    </row>
    <row r="60" spans="5:21">
      <c r="E60" s="6">
        <f t="shared" si="2"/>
        <v>1012</v>
      </c>
      <c r="G60" s="21">
        <f t="shared" si="3"/>
        <v>7.7376554398929098</v>
      </c>
      <c r="H60" s="22">
        <f t="shared" si="4"/>
        <v>3.0950621759571639</v>
      </c>
      <c r="I60" s="22"/>
      <c r="J60" s="21"/>
      <c r="K60" s="22"/>
      <c r="L60" s="21"/>
      <c r="M60" s="21"/>
      <c r="N60" s="22"/>
      <c r="U60" s="20"/>
    </row>
    <row r="61" spans="5:21">
      <c r="E61" s="6">
        <f t="shared" si="2"/>
        <v>1014</v>
      </c>
      <c r="G61" s="21">
        <f t="shared" si="3"/>
        <v>7.9293323817851107</v>
      </c>
      <c r="H61" s="22">
        <f t="shared" si="4"/>
        <v>3.1717329527140441</v>
      </c>
      <c r="I61" s="22"/>
      <c r="J61" s="21"/>
      <c r="K61" s="22"/>
      <c r="L61" s="21"/>
      <c r="M61" s="21"/>
      <c r="N61" s="22"/>
      <c r="U61" s="20"/>
    </row>
    <row r="62" spans="5:21">
      <c r="E62" s="6">
        <f t="shared" si="2"/>
        <v>1016</v>
      </c>
      <c r="G62" s="21">
        <f t="shared" si="3"/>
        <v>8.1303069864445696</v>
      </c>
      <c r="H62" s="22">
        <f t="shared" si="4"/>
        <v>3.2521227945778275</v>
      </c>
      <c r="I62" s="22"/>
      <c r="J62" s="21"/>
      <c r="K62" s="22"/>
      <c r="L62" s="21"/>
      <c r="M62" s="21"/>
      <c r="N62" s="22"/>
      <c r="U62" s="20"/>
    </row>
    <row r="63" spans="5:21">
      <c r="E63" s="6">
        <f t="shared" si="2"/>
        <v>1018</v>
      </c>
      <c r="G63" s="21">
        <f t="shared" si="3"/>
        <v>8.3412737689002689</v>
      </c>
      <c r="H63" s="22">
        <f t="shared" si="4"/>
        <v>3.3365095075601077</v>
      </c>
      <c r="I63" s="22"/>
      <c r="J63" s="21"/>
      <c r="K63" s="22"/>
      <c r="L63" s="21"/>
      <c r="M63" s="21"/>
      <c r="N63" s="22"/>
      <c r="U63" s="20"/>
    </row>
    <row r="64" spans="5:21">
      <c r="E64" s="6">
        <f t="shared" si="2"/>
        <v>1020</v>
      </c>
      <c r="G64" s="21">
        <f t="shared" si="3"/>
        <v>8.5629981714483048</v>
      </c>
      <c r="H64" s="22">
        <f t="shared" si="4"/>
        <v>3.425199268579322</v>
      </c>
      <c r="I64" s="22"/>
      <c r="J64" s="21"/>
      <c r="K64" s="22"/>
      <c r="L64" s="21"/>
      <c r="M64" s="21"/>
      <c r="N64" s="22"/>
      <c r="U64" s="20"/>
    </row>
    <row r="65" spans="5:21">
      <c r="E65" s="6">
        <f t="shared" si="2"/>
        <v>1022</v>
      </c>
      <c r="G65" s="21">
        <f t="shared" si="3"/>
        <v>8.7963258544087264</v>
      </c>
      <c r="H65" s="22">
        <f t="shared" si="4"/>
        <v>3.5185303417634906</v>
      </c>
      <c r="I65" s="22"/>
      <c r="J65" s="21"/>
      <c r="K65" s="22"/>
      <c r="L65" s="21"/>
      <c r="M65" s="21"/>
      <c r="N65" s="22"/>
      <c r="U65" s="20"/>
    </row>
    <row r="66" spans="5:21">
      <c r="E66" s="6">
        <f t="shared" si="2"/>
        <v>1024</v>
      </c>
      <c r="G66" s="21">
        <f t="shared" si="3"/>
        <v>9.0421934864312643</v>
      </c>
      <c r="H66" s="22">
        <f t="shared" si="4"/>
        <v>3.6168773945725059</v>
      </c>
      <c r="I66" s="22"/>
      <c r="J66" s="21"/>
      <c r="K66" s="22"/>
      <c r="L66" s="21"/>
      <c r="M66" s="21"/>
      <c r="N66" s="22"/>
      <c r="U66" s="20"/>
    </row>
    <row r="67" spans="5:21">
      <c r="E67" s="6">
        <f t="shared" si="2"/>
        <v>1026</v>
      </c>
      <c r="G67" s="21">
        <f t="shared" si="3"/>
        <v>9.3016413244965896</v>
      </c>
      <c r="H67" s="22">
        <f t="shared" si="4"/>
        <v>3.7206565297986356</v>
      </c>
      <c r="I67" s="22"/>
      <c r="J67" s="21"/>
      <c r="K67" s="22"/>
      <c r="L67" s="21"/>
      <c r="M67" s="21"/>
      <c r="N67" s="22"/>
      <c r="U67" s="20"/>
    </row>
    <row r="68" spans="5:21">
      <c r="E68" s="6">
        <f t="shared" si="2"/>
        <v>1028</v>
      </c>
      <c r="G68" s="21">
        <f t="shared" ref="G68:G99" si="5">H68*$B$7</f>
        <v>9.5758279397381081</v>
      </c>
      <c r="H68" s="22">
        <f t="shared" ref="H68:H99" si="6">1000*$B$6/SQRT($B$7^2+((6.283*$E68*1000*$B$4*0.000001)-(1/(6.283*$E68*1000*$B$5*0.000000000001)))^2)</f>
        <v>3.8303311758952434</v>
      </c>
      <c r="I68" s="22"/>
      <c r="J68" s="21"/>
      <c r="K68" s="22"/>
      <c r="L68" s="21"/>
      <c r="M68" s="21"/>
      <c r="N68" s="22"/>
      <c r="U68" s="20"/>
    </row>
    <row r="69" spans="5:21">
      <c r="E69" s="6">
        <f t="shared" si="2"/>
        <v>1030</v>
      </c>
      <c r="G69" s="21">
        <f t="shared" si="5"/>
        <v>9.8660475285575906</v>
      </c>
      <c r="H69" s="22">
        <f t="shared" si="6"/>
        <v>3.946419011423036</v>
      </c>
      <c r="I69" s="22"/>
      <c r="J69" s="21"/>
      <c r="K69" s="22"/>
      <c r="L69" s="21"/>
      <c r="M69" s="21"/>
      <c r="N69" s="22"/>
      <c r="U69" s="20"/>
    </row>
    <row r="70" spans="5:21">
      <c r="E70" s="6">
        <f t="shared" ref="E70:E133" si="7">E69+E$1</f>
        <v>1032</v>
      </c>
      <c r="G70" s="21">
        <f t="shared" si="5"/>
        <v>10.173750354459196</v>
      </c>
      <c r="H70" s="22">
        <f t="shared" si="6"/>
        <v>4.0695001417836787</v>
      </c>
      <c r="I70" s="22"/>
      <c r="J70" s="21"/>
      <c r="K70" s="22"/>
      <c r="L70" s="21"/>
      <c r="M70" s="21"/>
      <c r="N70" s="22"/>
      <c r="U70" s="20"/>
    </row>
    <row r="71" spans="5:21" s="14" customFormat="1">
      <c r="E71" s="10">
        <f t="shared" si="7"/>
        <v>1034</v>
      </c>
      <c r="G71" s="10">
        <f t="shared" si="5"/>
        <v>10.50056700160664</v>
      </c>
      <c r="H71" s="23">
        <f t="shared" si="6"/>
        <v>4.200226800642656</v>
      </c>
      <c r="I71" s="23"/>
      <c r="J71" s="10"/>
      <c r="K71" s="23"/>
      <c r="L71" s="10"/>
      <c r="M71" s="10"/>
      <c r="N71" s="23"/>
      <c r="U71" s="23"/>
    </row>
    <row r="72" spans="5:21">
      <c r="E72" s="6">
        <f t="shared" si="7"/>
        <v>1036</v>
      </c>
      <c r="G72" s="21">
        <f t="shared" si="5"/>
        <v>10.848337295809307</v>
      </c>
      <c r="H72" s="22">
        <f t="shared" si="6"/>
        <v>4.3393349183237229</v>
      </c>
      <c r="I72" s="22"/>
      <c r="J72" s="21"/>
      <c r="K72" s="22"/>
      <c r="L72" s="21"/>
      <c r="M72" s="21"/>
      <c r="N72" s="22"/>
      <c r="U72" s="20"/>
    </row>
    <row r="73" spans="5:21">
      <c r="E73" s="6">
        <f t="shared" si="7"/>
        <v>1038</v>
      </c>
      <c r="G73" s="21">
        <f t="shared" si="5"/>
        <v>11.219144975431661</v>
      </c>
      <c r="H73" s="22">
        <f t="shared" si="6"/>
        <v>4.4876579901726643</v>
      </c>
      <c r="I73" s="22"/>
      <c r="J73" s="21"/>
      <c r="K73" s="22"/>
      <c r="L73" s="21"/>
      <c r="M73" s="21"/>
      <c r="N73" s="22"/>
      <c r="U73" s="20"/>
    </row>
    <row r="74" spans="5:21">
      <c r="E74" s="6">
        <f t="shared" si="7"/>
        <v>1040</v>
      </c>
      <c r="G74" s="21">
        <f t="shared" si="5"/>
        <v>11.615359491431043</v>
      </c>
      <c r="H74" s="22">
        <f t="shared" si="6"/>
        <v>4.6461437965724173</v>
      </c>
      <c r="I74" s="22"/>
      <c r="J74" s="21"/>
      <c r="K74" s="22"/>
      <c r="L74" s="21"/>
      <c r="M74" s="21"/>
      <c r="N74" s="22"/>
      <c r="U74" s="20"/>
    </row>
    <row r="75" spans="5:21">
      <c r="E75" s="6">
        <f t="shared" si="7"/>
        <v>1042</v>
      </c>
      <c r="G75" s="21">
        <f t="shared" si="5"/>
        <v>12.039686707166535</v>
      </c>
      <c r="H75" s="22">
        <f t="shared" si="6"/>
        <v>4.8158746828666139</v>
      </c>
      <c r="I75" s="22"/>
      <c r="J75" s="21"/>
      <c r="K75" s="22"/>
      <c r="L75" s="21"/>
      <c r="M75" s="21"/>
      <c r="N75" s="22"/>
      <c r="U75" s="20"/>
    </row>
    <row r="76" spans="5:21">
      <c r="E76" s="6">
        <f t="shared" si="7"/>
        <v>1044</v>
      </c>
      <c r="G76" s="21">
        <f t="shared" si="5"/>
        <v>12.495230789615849</v>
      </c>
      <c r="H76" s="22">
        <f t="shared" si="6"/>
        <v>4.99809231584634</v>
      </c>
      <c r="I76" s="22"/>
      <c r="J76" s="21"/>
      <c r="K76" s="22"/>
      <c r="L76" s="21"/>
      <c r="M76" s="21"/>
      <c r="N76" s="22"/>
      <c r="U76" s="20"/>
    </row>
    <row r="77" spans="5:21">
      <c r="E77" s="6">
        <f t="shared" si="7"/>
        <v>1046</v>
      </c>
      <c r="G77" s="21">
        <f t="shared" si="5"/>
        <v>12.985570283644744</v>
      </c>
      <c r="H77" s="22">
        <f t="shared" si="6"/>
        <v>5.194228113457898</v>
      </c>
      <c r="I77" s="22"/>
      <c r="J77" s="21"/>
      <c r="K77" s="22"/>
      <c r="L77" s="21"/>
      <c r="M77" s="21"/>
      <c r="N77" s="22"/>
      <c r="U77" s="20"/>
    </row>
    <row r="78" spans="5:21">
      <c r="E78" s="6">
        <f t="shared" si="7"/>
        <v>1048</v>
      </c>
      <c r="G78" s="21">
        <f t="shared" si="5"/>
        <v>13.514852311035652</v>
      </c>
      <c r="H78" s="22">
        <f t="shared" si="6"/>
        <v>5.4059409244142609</v>
      </c>
      <c r="I78" s="22"/>
      <c r="J78" s="21"/>
      <c r="K78" s="22"/>
      <c r="L78" s="21"/>
      <c r="M78" s="21"/>
      <c r="N78" s="22"/>
      <c r="U78" s="20"/>
    </row>
    <row r="79" spans="5:21">
      <c r="E79" s="6">
        <f t="shared" si="7"/>
        <v>1050</v>
      </c>
      <c r="G79" s="21">
        <f t="shared" si="5"/>
        <v>14.087910139423396</v>
      </c>
      <c r="H79" s="22">
        <f t="shared" si="6"/>
        <v>5.6351640557693585</v>
      </c>
      <c r="I79" s="22"/>
      <c r="J79" s="21"/>
      <c r="K79" s="22"/>
      <c r="L79" s="21"/>
      <c r="M79" s="21"/>
      <c r="N79" s="22"/>
      <c r="U79" s="20"/>
    </row>
    <row r="80" spans="5:21">
      <c r="E80" s="6">
        <f t="shared" si="7"/>
        <v>1052</v>
      </c>
      <c r="G80" s="21">
        <f t="shared" si="5"/>
        <v>14.710411175422994</v>
      </c>
      <c r="H80" s="22">
        <f t="shared" si="6"/>
        <v>5.884164470169198</v>
      </c>
      <c r="I80" s="22"/>
      <c r="J80" s="21"/>
      <c r="K80" s="22"/>
      <c r="L80" s="21"/>
      <c r="M80" s="21"/>
      <c r="N80" s="22"/>
      <c r="U80" s="20"/>
    </row>
    <row r="81" spans="5:21">
      <c r="E81" s="6">
        <f t="shared" si="7"/>
        <v>1054</v>
      </c>
      <c r="G81" s="21">
        <f t="shared" si="5"/>
        <v>15.389044978806677</v>
      </c>
      <c r="H81" s="22">
        <f t="shared" si="6"/>
        <v>6.1556179915226705</v>
      </c>
      <c r="I81" s="22"/>
      <c r="J81" s="21"/>
      <c r="K81" s="22"/>
      <c r="L81" s="21"/>
      <c r="M81" s="21"/>
      <c r="N81" s="22"/>
      <c r="U81" s="20"/>
    </row>
    <row r="82" spans="5:21">
      <c r="E82" s="6">
        <f t="shared" si="7"/>
        <v>1056</v>
      </c>
      <c r="G82" s="21">
        <f t="shared" si="5"/>
        <v>16.131764516476963</v>
      </c>
      <c r="H82" s="22">
        <f t="shared" si="6"/>
        <v>6.4527058065907852</v>
      </c>
      <c r="I82" s="22"/>
      <c r="J82" s="21"/>
      <c r="K82" s="22"/>
      <c r="L82" s="21"/>
      <c r="M82" s="21"/>
      <c r="N82" s="22"/>
      <c r="U82" s="20"/>
    </row>
    <row r="83" spans="5:21">
      <c r="E83" s="6">
        <f t="shared" si="7"/>
        <v>1058</v>
      </c>
      <c r="G83" s="21">
        <f t="shared" si="5"/>
        <v>16.948099110290119</v>
      </c>
      <c r="H83" s="22">
        <f t="shared" si="6"/>
        <v>6.7792396441160481</v>
      </c>
      <c r="I83" s="22"/>
      <c r="J83" s="21"/>
      <c r="K83" s="22"/>
      <c r="L83" s="21"/>
      <c r="M83" s="21"/>
      <c r="N83" s="22"/>
      <c r="U83" s="20"/>
    </row>
    <row r="84" spans="5:21">
      <c r="E84" s="6">
        <f t="shared" si="7"/>
        <v>1060</v>
      </c>
      <c r="G84" s="21">
        <f t="shared" si="5"/>
        <v>17.849565221379123</v>
      </c>
      <c r="H84" s="22">
        <f t="shared" si="6"/>
        <v>7.1398260885516498</v>
      </c>
      <c r="I84" s="22"/>
      <c r="J84" s="21"/>
      <c r="K84" s="22"/>
      <c r="L84" s="21"/>
      <c r="M84" s="21"/>
      <c r="N84" s="22"/>
      <c r="U84" s="20"/>
    </row>
    <row r="85" spans="5:21">
      <c r="E85" s="6">
        <f t="shared" si="7"/>
        <v>1062</v>
      </c>
      <c r="G85" s="21">
        <f t="shared" si="5"/>
        <v>18.850212702528179</v>
      </c>
      <c r="H85" s="22">
        <f t="shared" si="6"/>
        <v>7.540085081011271</v>
      </c>
      <c r="I85" s="22"/>
      <c r="J85" s="21"/>
      <c r="K85" s="22"/>
      <c r="L85" s="21"/>
      <c r="M85" s="21"/>
      <c r="N85" s="22"/>
      <c r="U85" s="20"/>
    </row>
    <row r="86" spans="5:21">
      <c r="E86" s="6">
        <f t="shared" si="7"/>
        <v>1064</v>
      </c>
      <c r="G86" s="21">
        <f t="shared" si="5"/>
        <v>19.967361646804672</v>
      </c>
      <c r="H86" s="22">
        <f t="shared" si="6"/>
        <v>7.9869446587218684</v>
      </c>
      <c r="I86" s="22"/>
      <c r="J86" s="21"/>
      <c r="K86" s="22"/>
      <c r="L86" s="21"/>
      <c r="M86" s="21"/>
      <c r="N86" s="22"/>
      <c r="U86" s="20"/>
    </row>
    <row r="87" spans="5:21">
      <c r="E87" s="6">
        <f t="shared" si="7"/>
        <v>1066</v>
      </c>
      <c r="G87" s="21">
        <f t="shared" si="5"/>
        <v>21.222612169240776</v>
      </c>
      <c r="H87" s="22">
        <f t="shared" si="6"/>
        <v>8.4890448676963111</v>
      </c>
      <c r="I87" s="22"/>
      <c r="J87" s="21"/>
      <c r="K87" s="22"/>
      <c r="L87" s="21"/>
      <c r="M87" s="21"/>
      <c r="N87" s="22"/>
      <c r="U87" s="20"/>
    </row>
    <row r="88" spans="5:21">
      <c r="E88" s="6">
        <f t="shared" si="7"/>
        <v>1068</v>
      </c>
      <c r="G88" s="21">
        <f t="shared" si="5"/>
        <v>22.64325275887192</v>
      </c>
      <c r="H88" s="22">
        <f t="shared" si="6"/>
        <v>9.0573011035487685</v>
      </c>
      <c r="I88" s="22"/>
      <c r="J88" s="21"/>
      <c r="K88" s="22"/>
      <c r="L88" s="21"/>
      <c r="M88" s="21"/>
      <c r="N88" s="22"/>
      <c r="U88" s="20"/>
    </row>
    <row r="89" spans="5:21">
      <c r="E89" s="6">
        <f t="shared" si="7"/>
        <v>1070</v>
      </c>
      <c r="G89" s="21">
        <f t="shared" si="5"/>
        <v>24.26426354223733</v>
      </c>
      <c r="H89" s="22">
        <f t="shared" si="6"/>
        <v>9.7057054168949328</v>
      </c>
      <c r="I89" s="22"/>
      <c r="J89" s="21"/>
      <c r="K89" s="22"/>
      <c r="L89" s="21"/>
      <c r="M89" s="21"/>
      <c r="N89" s="22"/>
      <c r="U89" s="20"/>
    </row>
    <row r="90" spans="5:21">
      <c r="E90" s="6">
        <f t="shared" si="7"/>
        <v>1072</v>
      </c>
      <c r="G90" s="21">
        <f t="shared" si="5"/>
        <v>26.131229618286227</v>
      </c>
      <c r="H90" s="22">
        <f t="shared" si="6"/>
        <v>10.452491847314491</v>
      </c>
      <c r="I90" s="22"/>
      <c r="J90" s="21"/>
      <c r="K90" s="22"/>
      <c r="L90" s="21"/>
      <c r="M90" s="21"/>
      <c r="N90" s="22"/>
      <c r="U90" s="20"/>
    </row>
    <row r="91" spans="5:21">
      <c r="E91" s="6">
        <f t="shared" si="7"/>
        <v>1074</v>
      </c>
      <c r="G91" s="21">
        <f t="shared" si="5"/>
        <v>28.304685881743534</v>
      </c>
      <c r="H91" s="22">
        <f t="shared" si="6"/>
        <v>11.321874352697414</v>
      </c>
      <c r="I91" s="22"/>
      <c r="J91" s="21"/>
      <c r="K91" s="22"/>
      <c r="L91" s="21"/>
      <c r="M91" s="21"/>
      <c r="N91" s="22"/>
      <c r="U91" s="20"/>
    </row>
    <row r="92" spans="5:21">
      <c r="E92" s="6">
        <f t="shared" si="7"/>
        <v>1076</v>
      </c>
      <c r="G92" s="21">
        <f t="shared" si="5"/>
        <v>30.866786228972572</v>
      </c>
      <c r="H92" s="22">
        <f t="shared" si="6"/>
        <v>12.346714491589029</v>
      </c>
      <c r="I92" s="22"/>
      <c r="J92" s="21"/>
      <c r="K92" s="22"/>
      <c r="L92" s="21"/>
      <c r="M92" s="21"/>
      <c r="N92" s="22"/>
      <c r="U92" s="20"/>
    </row>
    <row r="93" spans="5:21">
      <c r="E93" s="6">
        <f t="shared" si="7"/>
        <v>1078</v>
      </c>
      <c r="G93" s="21">
        <f t="shared" si="5"/>
        <v>33.931887956702099</v>
      </c>
      <c r="H93" s="22">
        <f t="shared" si="6"/>
        <v>13.572755182680838</v>
      </c>
      <c r="I93" s="22"/>
      <c r="J93" s="21"/>
      <c r="K93" s="22"/>
      <c r="L93" s="21"/>
      <c r="M93" s="21"/>
      <c r="N93" s="22"/>
      <c r="U93" s="20"/>
    </row>
    <row r="94" spans="5:21">
      <c r="E94" s="6">
        <f t="shared" si="7"/>
        <v>1080</v>
      </c>
      <c r="G94" s="21">
        <f t="shared" si="5"/>
        <v>37.664019202167523</v>
      </c>
      <c r="H94" s="22">
        <f t="shared" si="6"/>
        <v>15.065607680867011</v>
      </c>
      <c r="I94" s="22"/>
      <c r="J94" s="21"/>
      <c r="K94" s="22"/>
      <c r="L94" s="21"/>
      <c r="M94" s="21"/>
      <c r="N94" s="22"/>
      <c r="U94" s="20"/>
    </row>
    <row r="95" spans="5:21">
      <c r="E95" s="6">
        <f t="shared" si="7"/>
        <v>1082</v>
      </c>
      <c r="G95" s="21">
        <f t="shared" si="5"/>
        <v>42.307075101863269</v>
      </c>
      <c r="H95" s="22">
        <f t="shared" si="6"/>
        <v>16.922830040745307</v>
      </c>
      <c r="I95" s="22"/>
      <c r="J95" s="21"/>
      <c r="K95" s="22"/>
      <c r="L95" s="21"/>
      <c r="M95" s="21"/>
      <c r="N95" s="22"/>
      <c r="U95" s="20"/>
    </row>
    <row r="96" spans="5:21">
      <c r="E96" s="6">
        <f t="shared" si="7"/>
        <v>1084</v>
      </c>
      <c r="G96" s="21">
        <f t="shared" si="5"/>
        <v>48.240029507110165</v>
      </c>
      <c r="H96" s="22">
        <f t="shared" si="6"/>
        <v>19.296011802844067</v>
      </c>
      <c r="I96" s="22"/>
      <c r="J96" s="21"/>
      <c r="K96" s="22"/>
      <c r="L96" s="21"/>
      <c r="M96" s="21"/>
      <c r="N96" s="22"/>
      <c r="U96" s="20"/>
    </row>
    <row r="97" spans="5:21">
      <c r="E97" s="6">
        <f t="shared" si="7"/>
        <v>1086</v>
      </c>
      <c r="G97" s="21">
        <f t="shared" si="5"/>
        <v>56.085118235434237</v>
      </c>
      <c r="H97" s="22">
        <f t="shared" si="6"/>
        <v>22.434047294173695</v>
      </c>
      <c r="I97" s="22"/>
      <c r="J97" s="21"/>
      <c r="K97" s="22"/>
      <c r="L97" s="21"/>
      <c r="M97" s="21"/>
      <c r="N97" s="22"/>
      <c r="U97" s="20"/>
    </row>
    <row r="98" spans="5:21">
      <c r="E98" s="6">
        <f t="shared" si="7"/>
        <v>1088</v>
      </c>
      <c r="G98" s="21">
        <f t="shared" si="5"/>
        <v>66.939229753139116</v>
      </c>
      <c r="H98" s="22">
        <f t="shared" si="6"/>
        <v>26.775691901255648</v>
      </c>
      <c r="I98" s="22"/>
      <c r="J98" s="21"/>
      <c r="K98" s="22"/>
      <c r="L98" s="21"/>
      <c r="M98" s="21"/>
      <c r="N98" s="22"/>
      <c r="U98" s="20"/>
    </row>
    <row r="99" spans="5:21">
      <c r="E99" s="6">
        <f t="shared" si="7"/>
        <v>1090</v>
      </c>
      <c r="G99" s="21">
        <f t="shared" si="5"/>
        <v>82.929036706171786</v>
      </c>
      <c r="H99" s="22">
        <f t="shared" si="6"/>
        <v>33.171614682468714</v>
      </c>
      <c r="I99" s="22"/>
      <c r="J99" s="21"/>
      <c r="K99" s="22"/>
      <c r="L99" s="21"/>
      <c r="M99" s="21"/>
      <c r="N99" s="22"/>
      <c r="U99" s="20"/>
    </row>
    <row r="100" spans="5:21">
      <c r="E100" s="6">
        <f t="shared" si="7"/>
        <v>1092</v>
      </c>
      <c r="G100" s="21">
        <f t="shared" ref="G100:G131" si="8">H100*$B$7</f>
        <v>108.76987665280154</v>
      </c>
      <c r="H100" s="22">
        <f t="shared" ref="H100:H131" si="9">1000*$B$6/SQRT($B$7^2+((6.283*$E100*1000*$B$4*0.000001)-(1/(6.283*$E100*1000*$B$5*0.000000000001)))^2)</f>
        <v>43.507950661120617</v>
      </c>
      <c r="I100" s="22"/>
      <c r="J100" s="21"/>
      <c r="K100" s="22"/>
      <c r="L100" s="21"/>
      <c r="M100" s="21"/>
      <c r="N100" s="22"/>
      <c r="U100" s="20"/>
    </row>
    <row r="101" spans="5:21">
      <c r="E101" s="6">
        <f t="shared" si="7"/>
        <v>1094</v>
      </c>
      <c r="G101" s="21">
        <f t="shared" si="8"/>
        <v>157.27208911823533</v>
      </c>
      <c r="H101" s="22">
        <f t="shared" si="9"/>
        <v>62.908835647294126</v>
      </c>
      <c r="I101" s="22"/>
      <c r="J101" s="21"/>
      <c r="K101" s="22"/>
      <c r="L101" s="21"/>
      <c r="M101" s="21"/>
      <c r="N101" s="22"/>
      <c r="U101" s="20"/>
    </row>
    <row r="102" spans="5:21">
      <c r="E102" s="6">
        <f t="shared" si="7"/>
        <v>1096</v>
      </c>
      <c r="G102" s="21">
        <f t="shared" si="8"/>
        <v>277.03488958304513</v>
      </c>
      <c r="H102" s="22">
        <f t="shared" si="9"/>
        <v>110.81395583321806</v>
      </c>
      <c r="I102" s="22"/>
      <c r="J102" s="21"/>
      <c r="K102" s="22"/>
      <c r="L102" s="21"/>
      <c r="M102" s="21"/>
      <c r="N102" s="22"/>
      <c r="U102" s="20"/>
    </row>
    <row r="103" spans="5:21">
      <c r="E103" s="6">
        <f t="shared" si="7"/>
        <v>1098</v>
      </c>
      <c r="G103" s="21">
        <f t="shared" si="8"/>
        <v>669.08188199195479</v>
      </c>
      <c r="H103" s="22">
        <f t="shared" si="9"/>
        <v>267.63275279678192</v>
      </c>
      <c r="I103" s="22"/>
      <c r="J103" s="21"/>
      <c r="K103" s="22"/>
      <c r="L103" s="21"/>
      <c r="M103" s="21"/>
      <c r="N103" s="22"/>
      <c r="U103" s="20"/>
    </row>
    <row r="104" spans="5:21">
      <c r="E104" s="6">
        <f t="shared" si="7"/>
        <v>1100</v>
      </c>
      <c r="G104" s="21">
        <f t="shared" si="8"/>
        <v>354.63608426186022</v>
      </c>
      <c r="H104" s="22">
        <f t="shared" si="9"/>
        <v>141.85443370474408</v>
      </c>
      <c r="I104" s="22"/>
      <c r="J104" s="21"/>
      <c r="K104" s="22"/>
      <c r="L104" s="21"/>
      <c r="M104" s="21"/>
      <c r="N104" s="22"/>
      <c r="U104" s="20"/>
    </row>
    <row r="105" spans="5:21">
      <c r="E105" s="6">
        <f t="shared" si="7"/>
        <v>1102</v>
      </c>
      <c r="G105" s="21">
        <f t="shared" si="8"/>
        <v>182.29466341083636</v>
      </c>
      <c r="H105" s="22">
        <f t="shared" si="9"/>
        <v>72.917865364334546</v>
      </c>
      <c r="I105" s="22"/>
      <c r="J105" s="21"/>
      <c r="K105" s="22"/>
      <c r="L105" s="21"/>
      <c r="M105" s="21"/>
      <c r="N105" s="22"/>
      <c r="U105" s="20"/>
    </row>
    <row r="106" spans="5:21">
      <c r="E106" s="6">
        <f t="shared" si="7"/>
        <v>1104</v>
      </c>
      <c r="G106" s="21">
        <f t="shared" si="8"/>
        <v>120.7651254840337</v>
      </c>
      <c r="H106" s="22">
        <f t="shared" si="9"/>
        <v>48.30605019361348</v>
      </c>
      <c r="I106" s="22"/>
      <c r="J106" s="21"/>
      <c r="K106" s="22"/>
      <c r="L106" s="21"/>
      <c r="M106" s="21"/>
      <c r="N106" s="22"/>
      <c r="U106" s="20"/>
    </row>
    <row r="107" spans="5:21">
      <c r="E107" s="6">
        <f t="shared" si="7"/>
        <v>1106</v>
      </c>
      <c r="G107" s="21">
        <f t="shared" si="8"/>
        <v>90.061361172819801</v>
      </c>
      <c r="H107" s="22">
        <f t="shared" si="9"/>
        <v>36.024544469127918</v>
      </c>
      <c r="I107" s="22"/>
      <c r="J107" s="21"/>
      <c r="K107" s="22"/>
      <c r="L107" s="21"/>
      <c r="M107" s="21"/>
      <c r="N107" s="22"/>
      <c r="U107" s="20"/>
    </row>
    <row r="108" spans="5:21">
      <c r="E108" s="6">
        <f t="shared" si="7"/>
        <v>1108</v>
      </c>
      <c r="G108" s="21">
        <f t="shared" si="8"/>
        <v>71.764629677959391</v>
      </c>
      <c r="H108" s="22">
        <f t="shared" si="9"/>
        <v>28.705851871183754</v>
      </c>
      <c r="I108" s="22"/>
      <c r="J108" s="21"/>
      <c r="K108" s="22"/>
      <c r="L108" s="21"/>
      <c r="M108" s="21"/>
      <c r="N108" s="22"/>
      <c r="U108" s="20"/>
    </row>
    <row r="109" spans="5:21">
      <c r="E109" s="6">
        <f t="shared" si="7"/>
        <v>1110</v>
      </c>
      <c r="G109" s="21">
        <f t="shared" si="8"/>
        <v>59.642189408274135</v>
      </c>
      <c r="H109" s="22">
        <f t="shared" si="9"/>
        <v>23.856875763309652</v>
      </c>
      <c r="I109" s="22"/>
      <c r="J109" s="21"/>
      <c r="K109" s="22"/>
      <c r="L109" s="21"/>
      <c r="M109" s="21"/>
      <c r="N109" s="22"/>
      <c r="U109" s="20"/>
    </row>
    <row r="110" spans="5:21">
      <c r="E110" s="6">
        <f t="shared" si="7"/>
        <v>1112</v>
      </c>
      <c r="G110" s="21">
        <f t="shared" si="8"/>
        <v>51.02712024302712</v>
      </c>
      <c r="H110" s="22">
        <f t="shared" si="9"/>
        <v>20.410848097210849</v>
      </c>
      <c r="I110" s="22"/>
      <c r="J110" s="21"/>
      <c r="K110" s="22"/>
      <c r="L110" s="21"/>
      <c r="M110" s="21"/>
      <c r="N110" s="22"/>
      <c r="U110" s="20"/>
    </row>
    <row r="111" spans="5:21">
      <c r="E111" s="6">
        <f t="shared" si="7"/>
        <v>1114</v>
      </c>
      <c r="G111" s="21">
        <f t="shared" si="8"/>
        <v>44.592307410063576</v>
      </c>
      <c r="H111" s="22">
        <f t="shared" si="9"/>
        <v>17.83692296402543</v>
      </c>
      <c r="I111" s="22"/>
      <c r="J111" s="21"/>
      <c r="K111" s="22"/>
      <c r="L111" s="21"/>
      <c r="M111" s="21"/>
      <c r="N111" s="22"/>
      <c r="U111" s="20"/>
    </row>
    <row r="112" spans="5:21">
      <c r="E112" s="6">
        <f t="shared" si="7"/>
        <v>1116</v>
      </c>
      <c r="G112" s="21">
        <f t="shared" si="8"/>
        <v>39.60421688175181</v>
      </c>
      <c r="H112" s="22">
        <f t="shared" si="9"/>
        <v>15.841686752700724</v>
      </c>
      <c r="I112" s="22"/>
      <c r="J112" s="21"/>
      <c r="K112" s="22"/>
      <c r="L112" s="21"/>
      <c r="M112" s="21"/>
      <c r="N112" s="22"/>
      <c r="U112" s="20"/>
    </row>
    <row r="113" spans="5:21">
      <c r="E113" s="6">
        <f t="shared" si="7"/>
        <v>1118</v>
      </c>
      <c r="G113" s="21">
        <f t="shared" si="8"/>
        <v>35.6248048308153</v>
      </c>
      <c r="H113" s="22">
        <f t="shared" si="9"/>
        <v>14.249921932326119</v>
      </c>
      <c r="I113" s="22"/>
      <c r="J113" s="21"/>
      <c r="K113" s="22"/>
      <c r="L113" s="21"/>
      <c r="M113" s="21"/>
      <c r="N113" s="22"/>
      <c r="U113" s="20"/>
    </row>
    <row r="114" spans="5:21">
      <c r="E114" s="6">
        <f t="shared" si="7"/>
        <v>1120</v>
      </c>
      <c r="G114" s="21">
        <f t="shared" si="8"/>
        <v>32.376487075108884</v>
      </c>
      <c r="H114" s="22">
        <f t="shared" si="9"/>
        <v>12.950594830043554</v>
      </c>
      <c r="I114" s="22"/>
      <c r="J114" s="21"/>
      <c r="K114" s="22"/>
      <c r="L114" s="21"/>
      <c r="M114" s="21"/>
      <c r="N114" s="22"/>
      <c r="U114" s="20"/>
    </row>
    <row r="115" spans="5:21">
      <c r="E115" s="6">
        <f t="shared" si="7"/>
        <v>1122</v>
      </c>
      <c r="G115" s="21">
        <f t="shared" si="8"/>
        <v>29.674891442637147</v>
      </c>
      <c r="H115" s="22">
        <f t="shared" si="9"/>
        <v>11.869956577054859</v>
      </c>
      <c r="I115" s="22"/>
      <c r="J115" s="21"/>
      <c r="K115" s="22"/>
      <c r="L115" s="21"/>
      <c r="M115" s="21"/>
      <c r="N115" s="22"/>
      <c r="U115" s="20"/>
    </row>
    <row r="116" spans="5:21">
      <c r="E116" s="6">
        <f t="shared" si="7"/>
        <v>1124</v>
      </c>
      <c r="G116" s="21">
        <f t="shared" si="8"/>
        <v>27.392790109880561</v>
      </c>
      <c r="H116" s="22">
        <f t="shared" si="9"/>
        <v>10.957116043952224</v>
      </c>
      <c r="I116" s="22"/>
      <c r="J116" s="21"/>
      <c r="K116" s="22"/>
      <c r="L116" s="21"/>
      <c r="M116" s="21"/>
      <c r="N116" s="22"/>
      <c r="U116" s="20"/>
    </row>
    <row r="117" spans="5:21">
      <c r="E117" s="6">
        <f t="shared" si="7"/>
        <v>1126</v>
      </c>
      <c r="G117" s="21">
        <f t="shared" si="8"/>
        <v>25.439565997925911</v>
      </c>
      <c r="H117" s="22">
        <f t="shared" si="9"/>
        <v>10.175826399170365</v>
      </c>
      <c r="I117" s="22"/>
      <c r="J117" s="21"/>
      <c r="K117" s="22"/>
      <c r="L117" s="21"/>
      <c r="M117" s="21"/>
      <c r="N117" s="22"/>
      <c r="U117" s="20"/>
    </row>
    <row r="118" spans="5:21">
      <c r="E118" s="6">
        <f t="shared" si="7"/>
        <v>1128</v>
      </c>
      <c r="G118" s="21">
        <f t="shared" si="8"/>
        <v>23.748934767383901</v>
      </c>
      <c r="H118" s="22">
        <f t="shared" si="9"/>
        <v>9.499573906953561</v>
      </c>
      <c r="I118" s="22"/>
      <c r="J118" s="21"/>
      <c r="K118" s="22"/>
      <c r="L118" s="21"/>
      <c r="M118" s="21"/>
      <c r="N118" s="22"/>
      <c r="U118" s="20"/>
    </row>
    <row r="119" spans="5:21">
      <c r="E119" s="6">
        <f t="shared" si="7"/>
        <v>1130</v>
      </c>
      <c r="G119" s="21">
        <f t="shared" si="8"/>
        <v>22.271295054966352</v>
      </c>
      <c r="H119" s="22">
        <f t="shared" si="9"/>
        <v>8.9085180219865414</v>
      </c>
      <c r="I119" s="22"/>
      <c r="J119" s="21"/>
      <c r="K119" s="22"/>
      <c r="L119" s="21"/>
      <c r="M119" s="21"/>
      <c r="N119" s="22"/>
      <c r="U119" s="20"/>
    </row>
    <row r="120" spans="5:21">
      <c r="E120" s="6">
        <f t="shared" si="7"/>
        <v>1132</v>
      </c>
      <c r="G120" s="21">
        <f t="shared" si="8"/>
        <v>20.968792718248274</v>
      </c>
      <c r="H120" s="22">
        <f t="shared" si="9"/>
        <v>8.3875170872993099</v>
      </c>
      <c r="I120" s="22"/>
      <c r="J120" s="21"/>
      <c r="K120" s="22"/>
      <c r="L120" s="21"/>
      <c r="M120" s="21"/>
      <c r="N120" s="22"/>
      <c r="U120" s="20"/>
    </row>
    <row r="121" spans="5:21">
      <c r="E121" s="6">
        <f t="shared" si="7"/>
        <v>1134</v>
      </c>
      <c r="G121" s="21">
        <f t="shared" si="8"/>
        <v>19.812038860592068</v>
      </c>
      <c r="H121" s="22">
        <f t="shared" si="9"/>
        <v>7.9248155442368269</v>
      </c>
      <c r="I121" s="22"/>
      <c r="J121" s="21"/>
      <c r="K121" s="22"/>
      <c r="L121" s="21"/>
      <c r="M121" s="21"/>
      <c r="N121" s="22"/>
      <c r="U121" s="20"/>
    </row>
    <row r="122" spans="5:21">
      <c r="E122" s="6">
        <f t="shared" si="7"/>
        <v>1136</v>
      </c>
      <c r="G122" s="21">
        <f t="shared" si="8"/>
        <v>18.777869574672565</v>
      </c>
      <c r="H122" s="22">
        <f t="shared" si="9"/>
        <v>7.5111478298690262</v>
      </c>
      <c r="I122" s="22"/>
      <c r="J122" s="21"/>
      <c r="K122" s="22"/>
      <c r="L122" s="21"/>
      <c r="M122" s="21"/>
      <c r="N122" s="22"/>
      <c r="U122" s="20"/>
    </row>
    <row r="123" spans="5:21">
      <c r="E123" s="6">
        <f t="shared" si="7"/>
        <v>1138</v>
      </c>
      <c r="G123" s="21">
        <f t="shared" si="8"/>
        <v>17.847781147369165</v>
      </c>
      <c r="H123" s="22">
        <f t="shared" si="9"/>
        <v>7.1391124589476656</v>
      </c>
      <c r="I123" s="22"/>
      <c r="J123" s="21"/>
      <c r="K123" s="22"/>
      <c r="L123" s="21"/>
      <c r="M123" s="21"/>
      <c r="N123" s="22"/>
      <c r="U123" s="20"/>
    </row>
    <row r="124" spans="5:21">
      <c r="E124" s="6">
        <f t="shared" si="7"/>
        <v>1140</v>
      </c>
      <c r="G124" s="21">
        <f t="shared" si="8"/>
        <v>17.006814557965871</v>
      </c>
      <c r="H124" s="22">
        <f t="shared" si="9"/>
        <v>6.8027258231863481</v>
      </c>
      <c r="I124" s="22"/>
      <c r="J124" s="21"/>
      <c r="K124" s="22"/>
      <c r="L124" s="21"/>
      <c r="M124" s="21"/>
      <c r="N124" s="22"/>
      <c r="U124" s="20"/>
    </row>
    <row r="125" spans="5:21">
      <c r="E125" s="6">
        <f t="shared" si="7"/>
        <v>1142</v>
      </c>
      <c r="G125" s="21">
        <f t="shared" si="8"/>
        <v>16.242745676309212</v>
      </c>
      <c r="H125" s="22">
        <f t="shared" si="9"/>
        <v>6.4970982705236855</v>
      </c>
      <c r="I125" s="22"/>
      <c r="J125" s="21"/>
      <c r="K125" s="22"/>
      <c r="L125" s="21"/>
      <c r="M125" s="21"/>
      <c r="N125" s="22"/>
      <c r="U125" s="20"/>
    </row>
    <row r="126" spans="5:21">
      <c r="E126" s="6">
        <f t="shared" si="7"/>
        <v>1144</v>
      </c>
      <c r="G126" s="21">
        <f t="shared" si="8"/>
        <v>15.545487713643771</v>
      </c>
      <c r="H126" s="22">
        <f t="shared" si="9"/>
        <v>6.2181950854575083</v>
      </c>
      <c r="I126" s="22"/>
      <c r="J126" s="21"/>
      <c r="K126" s="22"/>
      <c r="L126" s="21"/>
      <c r="M126" s="21"/>
      <c r="N126" s="22"/>
      <c r="U126" s="20"/>
    </row>
    <row r="127" spans="5:21">
      <c r="E127" s="6">
        <f t="shared" si="7"/>
        <v>1146</v>
      </c>
      <c r="G127" s="21">
        <f t="shared" si="8"/>
        <v>14.906643751967309</v>
      </c>
      <c r="H127" s="22">
        <f t="shared" si="9"/>
        <v>5.9626575007869231</v>
      </c>
      <c r="I127" s="22"/>
      <c r="J127" s="21"/>
      <c r="K127" s="22"/>
      <c r="L127" s="21"/>
      <c r="M127" s="21"/>
      <c r="N127" s="22"/>
      <c r="U127" s="20"/>
    </row>
    <row r="128" spans="5:21">
      <c r="E128" s="6">
        <f t="shared" si="7"/>
        <v>1148</v>
      </c>
      <c r="G128" s="21">
        <f t="shared" si="8"/>
        <v>14.319167151826761</v>
      </c>
      <c r="H128" s="22">
        <f t="shared" si="9"/>
        <v>5.7276668607307046</v>
      </c>
      <c r="I128" s="22"/>
      <c r="J128" s="21"/>
      <c r="K128" s="22"/>
      <c r="L128" s="21"/>
      <c r="M128" s="21"/>
      <c r="N128" s="22"/>
      <c r="U128" s="20"/>
    </row>
    <row r="129" spans="5:21">
      <c r="E129" s="6">
        <f t="shared" si="7"/>
        <v>1150</v>
      </c>
      <c r="G129" s="21">
        <f t="shared" si="8"/>
        <v>13.777100673577017</v>
      </c>
      <c r="H129" s="22">
        <f t="shared" si="9"/>
        <v>5.5108402694308065</v>
      </c>
      <c r="I129" s="22"/>
      <c r="J129" s="21"/>
      <c r="K129" s="22"/>
      <c r="L129" s="21"/>
      <c r="M129" s="21"/>
      <c r="N129" s="22"/>
      <c r="U129" s="20"/>
    </row>
    <row r="130" spans="5:21">
      <c r="E130" s="6">
        <f t="shared" si="7"/>
        <v>1152</v>
      </c>
      <c r="G130" s="21">
        <f t="shared" si="8"/>
        <v>13.275373821696842</v>
      </c>
      <c r="H130" s="22">
        <f t="shared" si="9"/>
        <v>5.3101495286787372</v>
      </c>
      <c r="I130" s="22"/>
      <c r="J130" s="21"/>
      <c r="K130" s="22"/>
      <c r="L130" s="21"/>
      <c r="M130" s="21"/>
      <c r="N130" s="22"/>
      <c r="U130" s="20"/>
    </row>
    <row r="131" spans="5:21">
      <c r="E131" s="6">
        <f t="shared" si="7"/>
        <v>1154</v>
      </c>
      <c r="G131" s="21">
        <f t="shared" si="8"/>
        <v>12.809643798224188</v>
      </c>
      <c r="H131" s="22">
        <f t="shared" si="9"/>
        <v>5.1238575192896754</v>
      </c>
      <c r="I131" s="22"/>
      <c r="J131" s="21"/>
      <c r="K131" s="22"/>
      <c r="L131" s="21"/>
      <c r="M131" s="21"/>
      <c r="N131" s="22"/>
      <c r="U131" s="20"/>
    </row>
    <row r="132" spans="5:21">
      <c r="E132" s="6">
        <f t="shared" si="7"/>
        <v>1156</v>
      </c>
      <c r="G132" s="21">
        <f t="shared" ref="G132:G163" si="10">H132*$B$7</f>
        <v>12.376169497754352</v>
      </c>
      <c r="H132" s="22">
        <f t="shared" ref="H132:H141" si="11">1000*$B$6/SQRT($B$7^2+((6.283*$E132*1000*$B$4*0.000001)-(1/(6.283*$E132*1000*$B$5*0.000000000001)))^2)</f>
        <v>4.950467799101741</v>
      </c>
      <c r="I132" s="22"/>
      <c r="J132" s="21"/>
      <c r="K132" s="22"/>
      <c r="L132" s="21"/>
      <c r="M132" s="21"/>
      <c r="N132" s="22"/>
      <c r="U132" s="20"/>
    </row>
    <row r="133" spans="5:21">
      <c r="E133" s="6">
        <f t="shared" si="7"/>
        <v>1158</v>
      </c>
      <c r="G133" s="21">
        <f t="shared" si="10"/>
        <v>11.971710804727305</v>
      </c>
      <c r="H133" s="22">
        <f t="shared" si="11"/>
        <v>4.7886843218909219</v>
      </c>
      <c r="I133" s="22"/>
      <c r="J133" s="21"/>
      <c r="K133" s="22"/>
      <c r="L133" s="21"/>
      <c r="M133" s="21"/>
      <c r="N133" s="22"/>
      <c r="U133" s="20"/>
    </row>
    <row r="134" spans="5:21">
      <c r="E134" s="6">
        <f t="shared" ref="E134:E197" si="12">E133+E$1</f>
        <v>1160</v>
      </c>
      <c r="G134" s="21">
        <f t="shared" si="10"/>
        <v>11.593447458113149</v>
      </c>
      <c r="H134" s="22">
        <f t="shared" si="11"/>
        <v>4.6373789832452594</v>
      </c>
      <c r="I134" s="22"/>
      <c r="J134" s="21"/>
      <c r="K134" s="22"/>
      <c r="L134" s="21"/>
      <c r="M134" s="21"/>
      <c r="N134" s="22"/>
      <c r="U134" s="20"/>
    </row>
    <row r="135" spans="5:21">
      <c r="E135" s="6">
        <f t="shared" si="12"/>
        <v>1162</v>
      </c>
      <c r="G135" s="21">
        <f t="shared" si="10"/>
        <v>11.238913187370546</v>
      </c>
      <c r="H135" s="22">
        <f t="shared" si="11"/>
        <v>4.495565274948218</v>
      </c>
      <c r="I135" s="22"/>
      <c r="J135" s="21"/>
      <c r="K135" s="22"/>
      <c r="L135" s="21"/>
      <c r="M135" s="21"/>
      <c r="N135" s="22"/>
      <c r="U135" s="20"/>
    </row>
    <row r="136" spans="5:21">
      <c r="E136" s="6">
        <f t="shared" si="12"/>
        <v>1164</v>
      </c>
      <c r="G136" s="21">
        <f t="shared" si="10"/>
        <v>10.905941868634073</v>
      </c>
      <c r="H136" s="22">
        <f t="shared" si="11"/>
        <v>4.362376747453629</v>
      </c>
      <c r="I136" s="22"/>
      <c r="J136" s="21"/>
      <c r="K136" s="22"/>
      <c r="L136" s="21"/>
      <c r="M136" s="21"/>
      <c r="N136" s="22"/>
      <c r="U136" s="20"/>
    </row>
    <row r="137" spans="5:21">
      <c r="E137" s="6">
        <f t="shared" si="12"/>
        <v>1166</v>
      </c>
      <c r="G137" s="21">
        <f t="shared" si="10"/>
        <v>10.592623217632433</v>
      </c>
      <c r="H137" s="22">
        <f t="shared" si="11"/>
        <v>4.2370492870529732</v>
      </c>
      <c r="I137" s="22"/>
      <c r="J137" s="21"/>
      <c r="K137" s="22"/>
      <c r="L137" s="21"/>
      <c r="M137" s="21"/>
      <c r="N137" s="22"/>
      <c r="U137" s="20"/>
    </row>
    <row r="138" spans="5:21">
      <c r="E138" s="6">
        <f t="shared" si="12"/>
        <v>1168</v>
      </c>
      <c r="G138" s="21">
        <f t="shared" si="10"/>
        <v>10.297266105385372</v>
      </c>
      <c r="H138" s="22">
        <f t="shared" si="11"/>
        <v>4.1189064421541488</v>
      </c>
      <c r="I138" s="22"/>
      <c r="J138" s="21"/>
      <c r="K138" s="22"/>
      <c r="L138" s="21"/>
      <c r="M138" s="21"/>
      <c r="N138" s="22"/>
      <c r="U138" s="20"/>
    </row>
    <row r="139" spans="5:21">
      <c r="E139" s="6">
        <f t="shared" si="12"/>
        <v>1170</v>
      </c>
      <c r="G139" s="21">
        <f t="shared" si="10"/>
        <v>10.018368009441609</v>
      </c>
      <c r="H139" s="22">
        <f t="shared" si="11"/>
        <v>4.0073472037766438</v>
      </c>
      <c r="I139" s="22"/>
      <c r="J139" s="21"/>
      <c r="K139" s="22"/>
      <c r="L139" s="21"/>
      <c r="M139" s="21"/>
      <c r="N139" s="22"/>
      <c r="U139" s="20"/>
    </row>
    <row r="140" spans="5:21">
      <c r="E140" s="6">
        <f t="shared" si="12"/>
        <v>1172</v>
      </c>
      <c r="G140" s="21">
        <f t="shared" si="10"/>
        <v>9.7545894360167935</v>
      </c>
      <c r="H140" s="22">
        <f t="shared" si="11"/>
        <v>3.9018357744067176</v>
      </c>
      <c r="I140" s="22"/>
      <c r="J140" s="21"/>
      <c r="K140" s="22"/>
      <c r="L140" s="21"/>
      <c r="M140" s="21"/>
      <c r="N140" s="22"/>
      <c r="U140" s="20"/>
    </row>
    <row r="141" spans="5:21">
      <c r="E141" s="6">
        <f t="shared" si="12"/>
        <v>1174</v>
      </c>
      <c r="G141" s="21">
        <f t="shared" si="10"/>
        <v>9.5047323943507447</v>
      </c>
      <c r="H141" s="22">
        <f t="shared" si="11"/>
        <v>3.8018929577402978</v>
      </c>
      <c r="I141" s="22"/>
      <c r="J141" s="21"/>
      <c r="K141" s="22"/>
      <c r="L141" s="21"/>
      <c r="M141" s="21"/>
      <c r="N141" s="22"/>
      <c r="U141" s="20"/>
    </row>
    <row r="142" spans="5:21">
      <c r="E142" s="25">
        <f t="shared" si="12"/>
        <v>1176</v>
      </c>
      <c r="G142" s="21">
        <f t="shared" ref="G142:G205" si="13">H142*$B$7</f>
        <v>9.2677221936354286</v>
      </c>
      <c r="H142" s="22">
        <f t="shared" ref="H142:H205" si="14">1000*$B$6/SQRT($B$7^2+((6.283*$E142*1000*$B$4*0.000001)-(1/(6.283*$E142*1000*$B$5*0.000000000001)))^2)</f>
        <v>3.7070888774541717</v>
      </c>
    </row>
    <row r="143" spans="5:21">
      <c r="E143" s="25">
        <f t="shared" si="12"/>
        <v>1178</v>
      </c>
      <c r="G143" s="21">
        <f t="shared" si="13"/>
        <v>9.0425919792371108</v>
      </c>
      <c r="H143" s="22">
        <f t="shared" si="14"/>
        <v>3.617036791694844</v>
      </c>
    </row>
    <row r="144" spans="5:21">
      <c r="E144" s="25">
        <f t="shared" si="12"/>
        <v>1180</v>
      </c>
      <c r="G144" s="21">
        <f t="shared" si="13"/>
        <v>8.8284695390876617</v>
      </c>
      <c r="H144" s="22">
        <f t="shared" si="14"/>
        <v>3.5313878156350644</v>
      </c>
    </row>
    <row r="145" spans="5:8">
      <c r="E145" s="25">
        <f t="shared" si="12"/>
        <v>1182</v>
      </c>
      <c r="G145" s="21">
        <f t="shared" si="13"/>
        <v>8.6245660007387563</v>
      </c>
      <c r="H145" s="22">
        <f t="shared" si="14"/>
        <v>3.4498264002955028</v>
      </c>
    </row>
    <row r="146" spans="5:8">
      <c r="E146" s="25">
        <f t="shared" si="12"/>
        <v>1184</v>
      </c>
      <c r="G146" s="21">
        <f t="shared" si="13"/>
        <v>8.4301661103827392</v>
      </c>
      <c r="H146" s="22">
        <f t="shared" si="14"/>
        <v>3.3720664441530959</v>
      </c>
    </row>
    <row r="147" spans="5:8">
      <c r="E147" s="25">
        <f t="shared" si="12"/>
        <v>1186</v>
      </c>
      <c r="G147" s="21">
        <f t="shared" si="13"/>
        <v>8.2446198414297935</v>
      </c>
      <c r="H147" s="22">
        <f t="shared" si="14"/>
        <v>3.2978479365719173</v>
      </c>
    </row>
    <row r="148" spans="5:8">
      <c r="E148" s="25">
        <f t="shared" si="12"/>
        <v>1188</v>
      </c>
      <c r="G148" s="21">
        <f t="shared" si="13"/>
        <v>8.0673351252286345</v>
      </c>
      <c r="H148" s="22">
        <f t="shared" si="14"/>
        <v>3.2269340500914541</v>
      </c>
    </row>
    <row r="149" spans="5:8">
      <c r="E149" s="25">
        <f t="shared" si="12"/>
        <v>1190</v>
      </c>
      <c r="G149" s="21">
        <f t="shared" si="13"/>
        <v>7.8977715326893874</v>
      </c>
      <c r="H149" s="22">
        <f t="shared" si="14"/>
        <v>3.1591086130757549</v>
      </c>
    </row>
    <row r="150" spans="5:8">
      <c r="E150" s="25">
        <f t="shared" si="12"/>
        <v>1192</v>
      </c>
      <c r="G150" s="21">
        <f t="shared" si="13"/>
        <v>7.7354347647929824</v>
      </c>
      <c r="H150" s="22">
        <f t="shared" si="14"/>
        <v>3.0941739059171929</v>
      </c>
    </row>
    <row r="151" spans="5:8">
      <c r="E151" s="25">
        <f t="shared" si="12"/>
        <v>1194</v>
      </c>
      <c r="G151" s="21">
        <f t="shared" si="13"/>
        <v>7.5798718337037165</v>
      </c>
      <c r="H151" s="22">
        <f t="shared" si="14"/>
        <v>3.0319487334814865</v>
      </c>
    </row>
    <row r="152" spans="5:8">
      <c r="E152" s="25">
        <f t="shared" si="12"/>
        <v>1196</v>
      </c>
      <c r="G152" s="21">
        <f t="shared" si="13"/>
        <v>7.4306668355634322</v>
      </c>
      <c r="H152" s="22">
        <f t="shared" si="14"/>
        <v>2.9722667342253728</v>
      </c>
    </row>
    <row r="153" spans="5:8">
      <c r="E153" s="25">
        <f t="shared" si="12"/>
        <v>1198</v>
      </c>
      <c r="G153" s="21">
        <f t="shared" si="13"/>
        <v>7.2874372319141267</v>
      </c>
      <c r="H153" s="22">
        <f t="shared" si="14"/>
        <v>2.9149748927656507</v>
      </c>
    </row>
    <row r="154" spans="5:8">
      <c r="E154" s="25">
        <f t="shared" si="12"/>
        <v>1200</v>
      </c>
      <c r="G154" s="21">
        <f t="shared" si="13"/>
        <v>7.149830569756559</v>
      </c>
      <c r="H154" s="22">
        <f t="shared" si="14"/>
        <v>2.8599322279026236</v>
      </c>
    </row>
    <row r="155" spans="5:8">
      <c r="E155" s="25">
        <f t="shared" si="12"/>
        <v>1202</v>
      </c>
      <c r="G155" s="21">
        <f t="shared" si="13"/>
        <v>7.017521581047319</v>
      </c>
      <c r="H155" s="22">
        <f t="shared" si="14"/>
        <v>2.8070086324189276</v>
      </c>
    </row>
    <row r="156" spans="5:8">
      <c r="E156" s="25">
        <f t="shared" si="12"/>
        <v>1204</v>
      </c>
      <c r="G156" s="21">
        <f t="shared" si="13"/>
        <v>6.890209611394468</v>
      </c>
      <c r="H156" s="22">
        <f t="shared" si="14"/>
        <v>2.7560838445577871</v>
      </c>
    </row>
    <row r="157" spans="5:8">
      <c r="E157" s="25">
        <f t="shared" si="12"/>
        <v>1206</v>
      </c>
      <c r="G157" s="21">
        <f t="shared" si="13"/>
        <v>6.7676163351723861</v>
      </c>
      <c r="H157" s="22">
        <f t="shared" si="14"/>
        <v>2.7070465340689545</v>
      </c>
    </row>
    <row r="158" spans="5:8">
      <c r="E158" s="25">
        <f t="shared" si="12"/>
        <v>1208</v>
      </c>
      <c r="G158" s="21">
        <f t="shared" si="13"/>
        <v>6.6494837205139348</v>
      </c>
      <c r="H158" s="22">
        <f t="shared" si="14"/>
        <v>2.6597934882055738</v>
      </c>
    </row>
    <row r="159" spans="5:8">
      <c r="E159" s="25">
        <f t="shared" si="12"/>
        <v>1210</v>
      </c>
      <c r="G159" s="21">
        <f t="shared" si="13"/>
        <v>6.5355722128707878</v>
      </c>
      <c r="H159" s="22">
        <f t="shared" si="14"/>
        <v>2.6142288851483153</v>
      </c>
    </row>
    <row r="160" spans="5:8">
      <c r="E160" s="25">
        <f t="shared" si="12"/>
        <v>1212</v>
      </c>
      <c r="G160" s="21">
        <f t="shared" si="13"/>
        <v>6.4256591102366922</v>
      </c>
      <c r="H160" s="22">
        <f t="shared" si="14"/>
        <v>2.5702636440946769</v>
      </c>
    </row>
    <row r="161" spans="5:8">
      <c r="E161" s="25">
        <f t="shared" si="12"/>
        <v>1214</v>
      </c>
      <c r="G161" s="21">
        <f t="shared" si="13"/>
        <v>6.3195371068484976</v>
      </c>
      <c r="H161" s="22">
        <f t="shared" si="14"/>
        <v>2.5278148427393989</v>
      </c>
    </row>
    <row r="162" spans="5:8">
      <c r="E162" s="25">
        <f t="shared" si="12"/>
        <v>1216</v>
      </c>
      <c r="G162" s="21">
        <f t="shared" si="13"/>
        <v>6.2170129853300784</v>
      </c>
      <c r="H162" s="22">
        <f t="shared" si="14"/>
        <v>2.4868051941320313</v>
      </c>
    </row>
    <row r="163" spans="5:8">
      <c r="E163" s="25">
        <f t="shared" si="12"/>
        <v>1218</v>
      </c>
      <c r="G163" s="21">
        <f t="shared" si="13"/>
        <v>6.1179064399219509</v>
      </c>
      <c r="H163" s="22">
        <f t="shared" si="14"/>
        <v>2.4471625759687803</v>
      </c>
    </row>
    <row r="164" spans="5:8">
      <c r="E164" s="25">
        <f t="shared" si="12"/>
        <v>1220</v>
      </c>
      <c r="G164" s="21">
        <f t="shared" si="13"/>
        <v>6.0220490157204543</v>
      </c>
      <c r="H164" s="22">
        <f t="shared" si="14"/>
        <v>2.4088196062881817</v>
      </c>
    </row>
    <row r="165" spans="5:8">
      <c r="E165" s="25">
        <f t="shared" si="12"/>
        <v>1222</v>
      </c>
      <c r="G165" s="21">
        <f t="shared" si="13"/>
        <v>5.9292831507999537</v>
      </c>
      <c r="H165" s="22">
        <f t="shared" si="14"/>
        <v>2.3717132603199813</v>
      </c>
    </row>
    <row r="166" spans="5:8">
      <c r="E166" s="25">
        <f t="shared" si="12"/>
        <v>1224</v>
      </c>
      <c r="G166" s="21">
        <f t="shared" si="13"/>
        <v>5.8394613097618899</v>
      </c>
      <c r="H166" s="22">
        <f t="shared" si="14"/>
        <v>2.3357845239047559</v>
      </c>
    </row>
    <row r="167" spans="5:8">
      <c r="E167" s="25">
        <f t="shared" si="12"/>
        <v>1226</v>
      </c>
      <c r="G167" s="21">
        <f t="shared" si="13"/>
        <v>5.7524451986895819</v>
      </c>
      <c r="H167" s="22">
        <f t="shared" si="14"/>
        <v>2.3009780794758328</v>
      </c>
    </row>
    <row r="168" spans="5:8">
      <c r="E168" s="25">
        <f t="shared" si="12"/>
        <v>1228</v>
      </c>
      <c r="G168" s="21">
        <f t="shared" si="13"/>
        <v>5.6681050527235044</v>
      </c>
      <c r="H168" s="22">
        <f t="shared" si="14"/>
        <v>2.2672420210894018</v>
      </c>
    </row>
    <row r="169" spans="5:8">
      <c r="E169" s="25">
        <f t="shared" si="12"/>
        <v>1230</v>
      </c>
      <c r="G169" s="21">
        <f t="shared" si="13"/>
        <v>5.5863189885389435</v>
      </c>
      <c r="H169" s="22">
        <f t="shared" si="14"/>
        <v>2.2345275954155772</v>
      </c>
    </row>
    <row r="170" spans="5:8">
      <c r="E170" s="25">
        <f t="shared" si="12"/>
        <v>1232</v>
      </c>
      <c r="G170" s="21">
        <f t="shared" si="13"/>
        <v>5.5069724149313171</v>
      </c>
      <c r="H170" s="22">
        <f t="shared" si="14"/>
        <v>2.2027889659725268</v>
      </c>
    </row>
    <row r="171" spans="5:8">
      <c r="E171" s="25">
        <f t="shared" si="12"/>
        <v>1234</v>
      </c>
      <c r="G171" s="21">
        <f t="shared" si="13"/>
        <v>5.429957495515346</v>
      </c>
      <c r="H171" s="22">
        <f t="shared" si="14"/>
        <v>2.1719829982061385</v>
      </c>
    </row>
    <row r="172" spans="5:8">
      <c r="E172" s="25">
        <f t="shared" si="12"/>
        <v>1236</v>
      </c>
      <c r="G172" s="21">
        <f t="shared" si="13"/>
        <v>5.3551726582405585</v>
      </c>
      <c r="H172" s="22">
        <f t="shared" si="14"/>
        <v>2.1420690632962236</v>
      </c>
    </row>
    <row r="173" spans="5:8">
      <c r="E173" s="25">
        <f t="shared" si="12"/>
        <v>1238</v>
      </c>
      <c r="G173" s="21">
        <f t="shared" si="13"/>
        <v>5.2825221470324459</v>
      </c>
      <c r="H173" s="22">
        <f t="shared" si="14"/>
        <v>2.1130088588129783</v>
      </c>
    </row>
    <row r="174" spans="5:8">
      <c r="E174" s="25">
        <f t="shared" si="12"/>
        <v>1240</v>
      </c>
      <c r="G174" s="21">
        <f t="shared" si="13"/>
        <v>5.2119156113977825</v>
      </c>
      <c r="H174" s="22">
        <f t="shared" si="14"/>
        <v>2.0847662445591131</v>
      </c>
    </row>
    <row r="175" spans="5:8">
      <c r="E175" s="25">
        <f t="shared" si="12"/>
        <v>1242</v>
      </c>
      <c r="G175" s="21">
        <f t="shared" si="13"/>
        <v>5.1432677302961771</v>
      </c>
      <c r="H175" s="22">
        <f t="shared" si="14"/>
        <v>2.0573070921184708</v>
      </c>
    </row>
    <row r="176" spans="5:8">
      <c r="E176" s="25">
        <f t="shared" si="12"/>
        <v>1244</v>
      </c>
      <c r="G176" s="21">
        <f t="shared" si="13"/>
        <v>5.0764978669857044</v>
      </c>
      <c r="H176" s="22">
        <f t="shared" si="14"/>
        <v>2.0305991467942817</v>
      </c>
    </row>
    <row r="177" spans="5:8">
      <c r="E177" s="25">
        <f t="shared" si="12"/>
        <v>1246</v>
      </c>
      <c r="G177" s="21">
        <f t="shared" si="13"/>
        <v>5.0115297519072621</v>
      </c>
      <c r="H177" s="22">
        <f t="shared" si="14"/>
        <v>2.0046119007629049</v>
      </c>
    </row>
    <row r="178" spans="5:8">
      <c r="E178" s="25">
        <f t="shared" si="12"/>
        <v>1248</v>
      </c>
      <c r="G178" s="21">
        <f t="shared" si="13"/>
        <v>4.9482911909857403</v>
      </c>
      <c r="H178" s="22">
        <f t="shared" si="14"/>
        <v>1.9793164763942963</v>
      </c>
    </row>
    <row r="179" spans="5:8">
      <c r="E179" s="25">
        <f t="shared" si="12"/>
        <v>1250</v>
      </c>
      <c r="G179" s="21">
        <f t="shared" si="13"/>
        <v>4.8867137970028214</v>
      </c>
      <c r="H179" s="22">
        <f t="shared" si="14"/>
        <v>1.9546855188011285</v>
      </c>
    </row>
    <row r="180" spans="5:8">
      <c r="E180" s="25">
        <f t="shared" si="12"/>
        <v>1252</v>
      </c>
      <c r="G180" s="21">
        <f t="shared" si="13"/>
        <v>4.8267327419400567</v>
      </c>
      <c r="H180" s="22">
        <f t="shared" si="14"/>
        <v>1.9306930967760227</v>
      </c>
    </row>
    <row r="181" spans="5:8">
      <c r="E181" s="25">
        <f t="shared" si="12"/>
        <v>1254</v>
      </c>
      <c r="G181" s="21">
        <f t="shared" si="13"/>
        <v>4.7682865284070477</v>
      </c>
      <c r="H181" s="22">
        <f t="shared" si="14"/>
        <v>1.9073146113628192</v>
      </c>
    </row>
    <row r="182" spans="5:8">
      <c r="E182" s="25">
        <f t="shared" si="12"/>
        <v>1256</v>
      </c>
      <c r="G182" s="21">
        <f t="shared" si="13"/>
        <v>4.7113167784605157</v>
      </c>
      <c r="H182" s="22">
        <f t="shared" si="14"/>
        <v>1.8845267113842061</v>
      </c>
    </row>
    <row r="183" spans="5:8">
      <c r="E183" s="25">
        <f t="shared" si="12"/>
        <v>1258</v>
      </c>
      <c r="G183" s="21">
        <f t="shared" si="13"/>
        <v>4.6557680382899802</v>
      </c>
      <c r="H183" s="22">
        <f t="shared" si="14"/>
        <v>1.8623072153159921</v>
      </c>
    </row>
    <row r="184" spans="5:8">
      <c r="E184" s="25">
        <f t="shared" si="12"/>
        <v>1260</v>
      </c>
      <c r="G184" s="21">
        <f t="shared" si="13"/>
        <v>4.6015875973965397</v>
      </c>
      <c r="H184" s="22">
        <f t="shared" si="14"/>
        <v>1.8406350389586159</v>
      </c>
    </row>
    <row r="185" spans="5:8">
      <c r="E185" s="25">
        <f t="shared" si="12"/>
        <v>1262</v>
      </c>
      <c r="G185" s="21">
        <f t="shared" si="13"/>
        <v>4.5487253210252785</v>
      </c>
      <c r="H185" s="22">
        <f t="shared" si="14"/>
        <v>1.8194901284101115</v>
      </c>
    </row>
    <row r="186" spans="5:8">
      <c r="E186" s="25">
        <f t="shared" si="12"/>
        <v>1264</v>
      </c>
      <c r="G186" s="21">
        <f t="shared" si="13"/>
        <v>4.4971334947317319</v>
      </c>
      <c r="H186" s="22">
        <f t="shared" si="14"/>
        <v>1.7988533978926926</v>
      </c>
    </row>
    <row r="187" spans="5:8">
      <c r="E187" s="25">
        <f t="shared" si="12"/>
        <v>1266</v>
      </c>
      <c r="G187" s="21">
        <f t="shared" si="13"/>
        <v>4.4467666800695334</v>
      </c>
      <c r="H187" s="22">
        <f t="shared" si="14"/>
        <v>1.7787066720278135</v>
      </c>
    </row>
    <row r="188" spans="5:8">
      <c r="E188" s="25">
        <f t="shared" si="12"/>
        <v>1268</v>
      </c>
      <c r="G188" s="21">
        <f t="shared" si="13"/>
        <v>4.3975815804819032</v>
      </c>
      <c r="H188" s="22">
        <f t="shared" si="14"/>
        <v>1.7590326321927612</v>
      </c>
    </row>
    <row r="189" spans="5:8">
      <c r="E189" s="25">
        <f t="shared" si="12"/>
        <v>1270</v>
      </c>
      <c r="G189" s="21">
        <f t="shared" si="13"/>
        <v>4.3495369165649471</v>
      </c>
      <c r="H189" s="22">
        <f t="shared" si="14"/>
        <v>1.7398147666259787</v>
      </c>
    </row>
    <row r="190" spans="5:8">
      <c r="E190" s="25">
        <f t="shared" si="12"/>
        <v>1272</v>
      </c>
      <c r="G190" s="21">
        <f t="shared" si="13"/>
        <v>4.3025933099476461</v>
      </c>
      <c r="H190" s="22">
        <f t="shared" si="14"/>
        <v>1.7210373239790586</v>
      </c>
    </row>
    <row r="191" spans="5:8">
      <c r="E191" s="25">
        <f t="shared" si="12"/>
        <v>1274</v>
      </c>
      <c r="G191" s="21">
        <f t="shared" si="13"/>
        <v>4.2567131751019192</v>
      </c>
      <c r="H191" s="22">
        <f t="shared" si="14"/>
        <v>1.7026852700407675</v>
      </c>
    </row>
    <row r="192" spans="5:8">
      <c r="E192" s="25">
        <f t="shared" si="12"/>
        <v>1276</v>
      </c>
      <c r="G192" s="21">
        <f t="shared" si="13"/>
        <v>4.2118606184580667</v>
      </c>
      <c r="H192" s="22">
        <f t="shared" si="14"/>
        <v>1.6847442473832266</v>
      </c>
    </row>
    <row r="193" spans="5:8">
      <c r="E193" s="25">
        <f t="shared" si="12"/>
        <v>1278</v>
      </c>
      <c r="G193" s="21">
        <f t="shared" si="13"/>
        <v>4.1680013442565542</v>
      </c>
      <c r="H193" s="22">
        <f t="shared" si="14"/>
        <v>1.6672005377026216</v>
      </c>
    </row>
    <row r="194" spans="5:8">
      <c r="E194" s="25">
        <f t="shared" si="12"/>
        <v>1280</v>
      </c>
      <c r="G194" s="21">
        <f t="shared" si="13"/>
        <v>4.1251025666171381</v>
      </c>
      <c r="H194" s="22">
        <f t="shared" si="14"/>
        <v>1.6500410266468553</v>
      </c>
    </row>
    <row r="195" spans="5:8">
      <c r="E195" s="25">
        <f t="shared" si="12"/>
        <v>1282</v>
      </c>
      <c r="G195" s="21">
        <f t="shared" si="13"/>
        <v>4.0831329273514623</v>
      </c>
      <c r="H195" s="22">
        <f t="shared" si="14"/>
        <v>1.6332531709405849</v>
      </c>
    </row>
    <row r="196" spans="5:8">
      <c r="E196" s="25">
        <f t="shared" si="12"/>
        <v>1284</v>
      </c>
      <c r="G196" s="21">
        <f t="shared" si="13"/>
        <v>4.0420624190862879</v>
      </c>
      <c r="H196" s="22">
        <f t="shared" si="14"/>
        <v>1.6168249676345152</v>
      </c>
    </row>
    <row r="197" spans="5:8">
      <c r="E197" s="25">
        <f t="shared" si="12"/>
        <v>1286</v>
      </c>
      <c r="G197" s="21">
        <f t="shared" si="13"/>
        <v>4.0018623133011957</v>
      </c>
      <c r="H197" s="22">
        <f t="shared" si="14"/>
        <v>1.6007449253204784</v>
      </c>
    </row>
    <row r="198" spans="5:8">
      <c r="E198" s="25">
        <f t="shared" ref="E198:E261" si="15">E197+E$1</f>
        <v>1288</v>
      </c>
      <c r="G198" s="21">
        <f t="shared" si="13"/>
        <v>3.9625050929181742</v>
      </c>
      <c r="H198" s="22">
        <f t="shared" si="14"/>
        <v>1.5850020371672697</v>
      </c>
    </row>
    <row r="199" spans="5:8">
      <c r="E199" s="25">
        <f t="shared" si="15"/>
        <v>1290</v>
      </c>
      <c r="G199" s="21">
        <f t="shared" si="13"/>
        <v>3.9239643891106128</v>
      </c>
      <c r="H199" s="22">
        <f t="shared" si="14"/>
        <v>1.5695857556442452</v>
      </c>
    </row>
    <row r="200" spans="5:8">
      <c r="E200" s="25">
        <f t="shared" si="15"/>
        <v>1292</v>
      </c>
      <c r="G200" s="21">
        <f t="shared" si="13"/>
        <v>3.8862149220268059</v>
      </c>
      <c r="H200" s="22">
        <f t="shared" si="14"/>
        <v>1.5544859688107224</v>
      </c>
    </row>
    <row r="201" spans="5:8">
      <c r="E201" s="25">
        <f t="shared" si="15"/>
        <v>1294</v>
      </c>
      <c r="G201" s="21">
        <f t="shared" si="13"/>
        <v>3.849232445147972</v>
      </c>
      <c r="H201" s="22">
        <f t="shared" si="14"/>
        <v>1.5396929780591888</v>
      </c>
    </row>
    <row r="202" spans="5:8">
      <c r="E202" s="25">
        <f t="shared" si="15"/>
        <v>1296</v>
      </c>
      <c r="G202" s="21">
        <f t="shared" si="13"/>
        <v>3.812993693023393</v>
      </c>
      <c r="H202" s="22">
        <f t="shared" si="14"/>
        <v>1.5251974772093573</v>
      </c>
    </row>
    <row r="203" spans="5:8">
      <c r="E203" s="25">
        <f t="shared" si="15"/>
        <v>1298</v>
      </c>
      <c r="G203" s="21">
        <f t="shared" si="13"/>
        <v>3.7774763321459637</v>
      </c>
      <c r="H203" s="22">
        <f t="shared" si="14"/>
        <v>1.5109905328583855</v>
      </c>
    </row>
    <row r="204" spans="5:8">
      <c r="E204" s="25">
        <f t="shared" si="15"/>
        <v>1300</v>
      </c>
      <c r="G204" s="21">
        <f t="shared" si="13"/>
        <v>3.7426589147501801</v>
      </c>
      <c r="H204" s="22">
        <f t="shared" si="14"/>
        <v>1.4970635659000719</v>
      </c>
    </row>
    <row r="205" spans="5:8">
      <c r="E205" s="25">
        <f t="shared" si="15"/>
        <v>1302</v>
      </c>
      <c r="G205" s="21">
        <f t="shared" si="13"/>
        <v>3.7085208353317229</v>
      </c>
      <c r="H205" s="22">
        <f t="shared" si="14"/>
        <v>1.4834083341326891</v>
      </c>
    </row>
    <row r="206" spans="5:8">
      <c r="E206" s="25">
        <f t="shared" si="15"/>
        <v>1304</v>
      </c>
      <c r="G206" s="21">
        <f t="shared" ref="G206:G269" si="16">H206*$B$7</f>
        <v>3.6750422897034229</v>
      </c>
      <c r="H206" s="22">
        <f t="shared" ref="H206:H269" si="17">1000*$B$6/SQRT($B$7^2+((6.283*$E206*1000*$B$4*0.000001)-(1/(6.283*$E206*1000*$B$5*0.000000000001)))^2)</f>
        <v>1.4700169158813692</v>
      </c>
    </row>
    <row r="207" spans="5:8">
      <c r="E207" s="25">
        <f t="shared" si="15"/>
        <v>1306</v>
      </c>
      <c r="G207" s="21">
        <f t="shared" si="16"/>
        <v>3.6422042364166893</v>
      </c>
      <c r="H207" s="22">
        <f t="shared" si="17"/>
        <v>1.4568816945666758</v>
      </c>
    </row>
    <row r="208" spans="5:8">
      <c r="E208" s="25">
        <f t="shared" si="15"/>
        <v>1308</v>
      </c>
      <c r="G208" s="21">
        <f t="shared" si="16"/>
        <v>3.6099883603903979</v>
      </c>
      <c r="H208" s="22">
        <f t="shared" si="17"/>
        <v>1.4439953441561593</v>
      </c>
    </row>
    <row r="209" spans="5:8">
      <c r="E209" s="25">
        <f t="shared" si="15"/>
        <v>1310</v>
      </c>
      <c r="G209" s="21">
        <f t="shared" si="16"/>
        <v>3.5783770386013876</v>
      </c>
      <c r="H209" s="22">
        <f t="shared" si="17"/>
        <v>1.431350815440555</v>
      </c>
    </row>
    <row r="210" spans="5:8">
      <c r="E210" s="25">
        <f t="shared" si="15"/>
        <v>1312</v>
      </c>
      <c r="G210" s="21">
        <f t="shared" si="16"/>
        <v>3.547353307701397</v>
      </c>
      <c r="H210" s="22">
        <f t="shared" si="17"/>
        <v>1.4189413230805588</v>
      </c>
    </row>
    <row r="211" spans="5:8">
      <c r="E211" s="25">
        <f t="shared" si="15"/>
        <v>1314</v>
      </c>
      <c r="G211" s="21">
        <f t="shared" si="16"/>
        <v>3.5169008334354896</v>
      </c>
      <c r="H211" s="22">
        <f t="shared" si="17"/>
        <v>1.4067603333741958</v>
      </c>
    </row>
    <row r="212" spans="5:8">
      <c r="E212" s="25">
        <f t="shared" si="15"/>
        <v>1316</v>
      </c>
      <c r="G212" s="21">
        <f t="shared" si="16"/>
        <v>3.48700388174613</v>
      </c>
      <c r="H212" s="22">
        <f t="shared" si="17"/>
        <v>1.3948015526984521</v>
      </c>
    </row>
    <row r="213" spans="5:8">
      <c r="E213" s="25">
        <f t="shared" si="15"/>
        <v>1318</v>
      </c>
      <c r="G213" s="21">
        <f t="shared" si="16"/>
        <v>3.4576472914553982</v>
      </c>
      <c r="H213" s="22">
        <f t="shared" si="17"/>
        <v>1.3830589165821592</v>
      </c>
    </row>
    <row r="214" spans="5:8">
      <c r="E214" s="25">
        <f t="shared" si="15"/>
        <v>1320</v>
      </c>
      <c r="G214" s="21">
        <f t="shared" si="16"/>
        <v>3.4288164484258568</v>
      </c>
      <c r="H214" s="22">
        <f t="shared" si="17"/>
        <v>1.3715265793703426</v>
      </c>
    </row>
    <row r="215" spans="5:8">
      <c r="E215" s="25">
        <f t="shared" si="15"/>
        <v>1322</v>
      </c>
      <c r="G215" s="21">
        <f t="shared" si="16"/>
        <v>3.4004972611073736</v>
      </c>
      <c r="H215" s="22">
        <f t="shared" si="17"/>
        <v>1.3601989044429494</v>
      </c>
    </row>
    <row r="216" spans="5:8">
      <c r="E216" s="25">
        <f t="shared" si="15"/>
        <v>1324</v>
      </c>
      <c r="G216" s="21">
        <f t="shared" si="16"/>
        <v>3.3726761373840315</v>
      </c>
      <c r="H216" s="22">
        <f t="shared" si="17"/>
        <v>1.3490704549536126</v>
      </c>
    </row>
    <row r="217" spans="5:8">
      <c r="E217" s="25">
        <f t="shared" si="15"/>
        <v>1326</v>
      </c>
      <c r="G217" s="21">
        <f t="shared" si="16"/>
        <v>3.3453399626412055</v>
      </c>
      <c r="H217" s="22">
        <f t="shared" si="17"/>
        <v>1.3381359850564822</v>
      </c>
    </row>
    <row r="218" spans="5:8">
      <c r="E218" s="25">
        <f t="shared" si="15"/>
        <v>1328</v>
      </c>
      <c r="G218" s="21">
        <f t="shared" si="16"/>
        <v>3.3184760789783385</v>
      </c>
      <c r="H218" s="22">
        <f t="shared" si="17"/>
        <v>1.3273904315913354</v>
      </c>
    </row>
    <row r="219" spans="5:8">
      <c r="E219" s="25">
        <f t="shared" si="15"/>
        <v>1330</v>
      </c>
      <c r="G219" s="21">
        <f t="shared" si="16"/>
        <v>3.2920722654983363</v>
      </c>
      <c r="H219" s="22">
        <f t="shared" si="17"/>
        <v>1.3168289061993346</v>
      </c>
    </row>
    <row r="220" spans="5:8">
      <c r="E220" s="25">
        <f t="shared" si="15"/>
        <v>1332</v>
      </c>
      <c r="G220" s="21">
        <f t="shared" si="16"/>
        <v>3.266116719608958</v>
      </c>
      <c r="H220" s="22">
        <f t="shared" si="17"/>
        <v>1.3064466878435832</v>
      </c>
    </row>
    <row r="221" spans="5:8">
      <c r="E221" s="25">
        <f t="shared" si="15"/>
        <v>1334</v>
      </c>
      <c r="G221" s="21">
        <f t="shared" si="16"/>
        <v>3.2405980392761768</v>
      </c>
      <c r="H221" s="22">
        <f t="shared" si="17"/>
        <v>1.2962392157104707</v>
      </c>
    </row>
    <row r="222" spans="5:8">
      <c r="E222" s="25">
        <f t="shared" si="15"/>
        <v>1336</v>
      </c>
      <c r="G222" s="21">
        <f t="shared" si="16"/>
        <v>3.2155052061734457</v>
      </c>
      <c r="H222" s="22">
        <f t="shared" si="17"/>
        <v>1.2862020824693783</v>
      </c>
    </row>
    <row r="223" spans="5:8">
      <c r="E223" s="25">
        <f t="shared" si="15"/>
        <v>1338</v>
      </c>
      <c r="G223" s="21">
        <f t="shared" si="16"/>
        <v>3.1908275696744548</v>
      </c>
      <c r="H223" s="22">
        <f t="shared" si="17"/>
        <v>1.2763310278697819</v>
      </c>
    </row>
    <row r="224" spans="5:8">
      <c r="E224" s="25">
        <f t="shared" si="15"/>
        <v>1340</v>
      </c>
      <c r="G224" s="21">
        <f t="shared" si="16"/>
        <v>3.16655483164066</v>
      </c>
      <c r="H224" s="22">
        <f t="shared" si="17"/>
        <v>1.266621932656264</v>
      </c>
    </row>
    <row r="225" spans="5:8">
      <c r="E225" s="25">
        <f t="shared" si="15"/>
        <v>1342</v>
      </c>
      <c r="G225" s="21">
        <f t="shared" si="16"/>
        <v>3.1426770319578341</v>
      </c>
      <c r="H225" s="22">
        <f t="shared" si="17"/>
        <v>1.2570708127831336</v>
      </c>
    </row>
    <row r="226" spans="5:8">
      <c r="E226" s="25">
        <f t="shared" si="15"/>
        <v>1344</v>
      </c>
      <c r="G226" s="21">
        <f t="shared" si="16"/>
        <v>3.1191845347789298</v>
      </c>
      <c r="H226" s="22">
        <f t="shared" si="17"/>
        <v>1.2476738139115719</v>
      </c>
    </row>
    <row r="227" spans="5:8">
      <c r="E227" s="25">
        <f t="shared" si="15"/>
        <v>1346</v>
      </c>
      <c r="G227" s="21">
        <f t="shared" si="16"/>
        <v>3.0960680154334943</v>
      </c>
      <c r="H227" s="22">
        <f t="shared" si="17"/>
        <v>1.2384272061733976</v>
      </c>
    </row>
    <row r="228" spans="5:8">
      <c r="E228" s="25">
        <f t="shared" si="15"/>
        <v>1348</v>
      </c>
      <c r="G228" s="21">
        <f t="shared" si="16"/>
        <v>3.0733184479660829</v>
      </c>
      <c r="H228" s="22">
        <f t="shared" si="17"/>
        <v>1.2293273791864332</v>
      </c>
    </row>
    <row r="229" spans="5:8">
      <c r="E229" s="25">
        <f t="shared" si="15"/>
        <v>1350</v>
      </c>
      <c r="G229" s="21">
        <f t="shared" si="16"/>
        <v>3.0509270932688</v>
      </c>
      <c r="H229" s="22">
        <f t="shared" si="17"/>
        <v>1.2203708373075199</v>
      </c>
    </row>
    <row r="230" spans="5:8">
      <c r="E230" s="25">
        <f t="shared" si="15"/>
        <v>1352</v>
      </c>
      <c r="G230" s="21">
        <f t="shared" si="16"/>
        <v>3.0288854877751499</v>
      </c>
      <c r="H230" s="22">
        <f t="shared" si="17"/>
        <v>1.2115541951100599</v>
      </c>
    </row>
    <row r="231" spans="5:8">
      <c r="E231" s="25">
        <f t="shared" si="15"/>
        <v>1354</v>
      </c>
      <c r="G231" s="21">
        <f t="shared" si="16"/>
        <v>3.0071854326844436</v>
      </c>
      <c r="H231" s="22">
        <f t="shared" si="17"/>
        <v>1.2028741730737775</v>
      </c>
    </row>
    <row r="232" spans="5:8">
      <c r="E232" s="25">
        <f t="shared" si="15"/>
        <v>1356</v>
      </c>
      <c r="G232" s="21">
        <f t="shared" si="16"/>
        <v>2.9858189836880014</v>
      </c>
      <c r="H232" s="22">
        <f t="shared" si="17"/>
        <v>1.1943275934752005</v>
      </c>
    </row>
    <row r="233" spans="5:8">
      <c r="E233" s="25">
        <f t="shared" si="15"/>
        <v>1358</v>
      </c>
      <c r="G233" s="21">
        <f t="shared" si="16"/>
        <v>2.9647784411700249</v>
      </c>
      <c r="H233" s="22">
        <f t="shared" si="17"/>
        <v>1.18591137646801</v>
      </c>
    </row>
    <row r="234" spans="5:8">
      <c r="E234" s="25">
        <f t="shared" si="15"/>
        <v>1360</v>
      </c>
      <c r="G234" s="21">
        <f t="shared" si="16"/>
        <v>2.9440563408578098</v>
      </c>
      <c r="H234" s="22">
        <f t="shared" si="17"/>
        <v>1.1776225363431239</v>
      </c>
    </row>
    <row r="235" spans="5:8">
      <c r="E235" s="25">
        <f t="shared" si="15"/>
        <v>1362</v>
      </c>
      <c r="G235" s="21">
        <f t="shared" si="16"/>
        <v>2.9236454448974092</v>
      </c>
      <c r="H235" s="22">
        <f t="shared" si="17"/>
        <v>1.1694581779589637</v>
      </c>
    </row>
    <row r="236" spans="5:8">
      <c r="E236" s="25">
        <f t="shared" si="15"/>
        <v>1364</v>
      </c>
      <c r="G236" s="21">
        <f t="shared" si="16"/>
        <v>2.9035387333323208</v>
      </c>
      <c r="H236" s="22">
        <f t="shared" si="17"/>
        <v>1.1614154933329284</v>
      </c>
    </row>
    <row r="237" spans="5:8">
      <c r="E237" s="25">
        <f t="shared" si="15"/>
        <v>1366</v>
      </c>
      <c r="G237" s="21">
        <f t="shared" si="16"/>
        <v>2.8837293959641785</v>
      </c>
      <c r="H237" s="22">
        <f t="shared" si="17"/>
        <v>1.1534917583856714</v>
      </c>
    </row>
    <row r="238" spans="5:8">
      <c r="E238" s="25">
        <f t="shared" si="15"/>
        <v>1368</v>
      </c>
      <c r="G238" s="21">
        <f t="shared" si="16"/>
        <v>2.864210824575574</v>
      </c>
      <c r="H238" s="22">
        <f t="shared" si="17"/>
        <v>1.1456843298302295</v>
      </c>
    </row>
    <row r="239" spans="5:8">
      <c r="E239" s="25">
        <f t="shared" si="15"/>
        <v>1370</v>
      </c>
      <c r="G239" s="21">
        <f t="shared" si="16"/>
        <v>2.8449766054963019</v>
      </c>
      <c r="H239" s="22">
        <f t="shared" si="17"/>
        <v>1.1379906421985209</v>
      </c>
    </row>
    <row r="240" spans="5:8">
      <c r="E240" s="25">
        <f t="shared" si="15"/>
        <v>1372</v>
      </c>
      <c r="G240" s="21">
        <f t="shared" si="16"/>
        <v>2.8260205124956244</v>
      </c>
      <c r="H240" s="22">
        <f t="shared" si="17"/>
        <v>1.1304082049982498</v>
      </c>
    </row>
    <row r="241" spans="5:8">
      <c r="E241" s="25">
        <f t="shared" si="15"/>
        <v>1374</v>
      </c>
      <c r="G241" s="21">
        <f t="shared" si="16"/>
        <v>2.8073364999837747</v>
      </c>
      <c r="H241" s="22">
        <f t="shared" si="17"/>
        <v>1.1229345999935099</v>
      </c>
    </row>
    <row r="242" spans="5:8">
      <c r="E242" s="25">
        <f t="shared" si="15"/>
        <v>1376</v>
      </c>
      <c r="G242" s="21">
        <f t="shared" si="16"/>
        <v>2.7889186965073258</v>
      </c>
      <c r="H242" s="22">
        <f t="shared" si="17"/>
        <v>1.1155674786029304</v>
      </c>
    </row>
    <row r="243" spans="5:8">
      <c r="E243" s="25">
        <f t="shared" si="15"/>
        <v>1378</v>
      </c>
      <c r="G243" s="21">
        <f t="shared" si="16"/>
        <v>2.7707613985235833</v>
      </c>
      <c r="H243" s="22">
        <f t="shared" si="17"/>
        <v>1.1083045594094334</v>
      </c>
    </row>
    <row r="244" spans="5:8">
      <c r="E244" s="25">
        <f t="shared" si="15"/>
        <v>1380</v>
      </c>
      <c r="G244" s="21">
        <f t="shared" si="16"/>
        <v>2.7528590644401381</v>
      </c>
      <c r="H244" s="22">
        <f t="shared" si="17"/>
        <v>1.1011436257760552</v>
      </c>
    </row>
    <row r="245" spans="5:8">
      <c r="E245" s="25">
        <f t="shared" si="15"/>
        <v>1382</v>
      </c>
      <c r="G245" s="21">
        <f t="shared" si="16"/>
        <v>2.735206308906601</v>
      </c>
      <c r="H245" s="22">
        <f t="shared" si="17"/>
        <v>1.0940825235626404</v>
      </c>
    </row>
    <row r="246" spans="5:8">
      <c r="E246" s="25">
        <f t="shared" si="15"/>
        <v>1384</v>
      </c>
      <c r="G246" s="21">
        <f t="shared" si="16"/>
        <v>2.7177978973460295</v>
      </c>
      <c r="H246" s="22">
        <f t="shared" si="17"/>
        <v>1.0871191589384117</v>
      </c>
    </row>
    <row r="247" spans="5:8">
      <c r="E247" s="25">
        <f t="shared" si="15"/>
        <v>1386</v>
      </c>
      <c r="G247" s="21">
        <f t="shared" si="16"/>
        <v>2.7006287407144667</v>
      </c>
      <c r="H247" s="22">
        <f t="shared" si="17"/>
        <v>1.0802514962857868</v>
      </c>
    </row>
    <row r="248" spans="5:8">
      <c r="E248" s="25">
        <f t="shared" si="15"/>
        <v>1388</v>
      </c>
      <c r="G248" s="21">
        <f t="shared" si="16"/>
        <v>2.6836938904775609</v>
      </c>
      <c r="H248" s="22">
        <f t="shared" si="17"/>
        <v>1.0734775561910244</v>
      </c>
    </row>
    <row r="249" spans="5:8">
      <c r="E249" s="25">
        <f t="shared" si="15"/>
        <v>1390</v>
      </c>
      <c r="G249" s="21">
        <f t="shared" si="16"/>
        <v>2.6669885337937798</v>
      </c>
      <c r="H249" s="22">
        <f t="shared" si="17"/>
        <v>1.0667954135175119</v>
      </c>
    </row>
    <row r="250" spans="5:8">
      <c r="E250" s="25">
        <f t="shared" si="15"/>
        <v>1392</v>
      </c>
      <c r="G250" s="21">
        <f t="shared" si="16"/>
        <v>2.6505079888944993</v>
      </c>
      <c r="H250" s="22">
        <f t="shared" si="17"/>
        <v>1.0602031955577997</v>
      </c>
    </row>
    <row r="251" spans="5:8">
      <c r="E251" s="25">
        <f t="shared" si="15"/>
        <v>1394</v>
      </c>
      <c r="G251" s="21">
        <f t="shared" si="16"/>
        <v>2.6342477006515046</v>
      </c>
      <c r="H251" s="22">
        <f t="shared" si="17"/>
        <v>1.0536990802606019</v>
      </c>
    </row>
    <row r="252" spans="5:8">
      <c r="E252" s="25">
        <f t="shared" si="15"/>
        <v>1396</v>
      </c>
      <c r="G252" s="21">
        <f t="shared" si="16"/>
        <v>2.6182032363231937</v>
      </c>
      <c r="H252" s="22">
        <f t="shared" si="17"/>
        <v>1.0472812945292775</v>
      </c>
    </row>
    <row r="253" spans="5:8">
      <c r="E253" s="25">
        <f t="shared" si="15"/>
        <v>1398</v>
      </c>
      <c r="G253" s="21">
        <f t="shared" si="16"/>
        <v>2.6023702814711007</v>
      </c>
      <c r="H253" s="22">
        <f t="shared" si="17"/>
        <v>1.0409481125884403</v>
      </c>
    </row>
    <row r="254" spans="5:8">
      <c r="E254" s="25">
        <f t="shared" si="15"/>
        <v>1400</v>
      </c>
      <c r="G254" s="21">
        <f t="shared" si="16"/>
        <v>2.5867446360387851</v>
      </c>
      <c r="H254" s="22">
        <f t="shared" si="17"/>
        <v>1.0346978544155141</v>
      </c>
    </row>
    <row r="255" spans="5:8">
      <c r="E255" s="25">
        <f t="shared" si="15"/>
        <v>1402</v>
      </c>
      <c r="G255" s="21">
        <f t="shared" si="16"/>
        <v>2.5713222105857336</v>
      </c>
      <c r="H255" s="22">
        <f t="shared" si="17"/>
        <v>1.0285288842342935</v>
      </c>
    </row>
    <row r="256" spans="5:8">
      <c r="E256" s="25">
        <f t="shared" si="15"/>
        <v>1404</v>
      </c>
      <c r="G256" s="21">
        <f t="shared" si="16"/>
        <v>2.5560990226690143</v>
      </c>
      <c r="H256" s="22">
        <f t="shared" si="17"/>
        <v>1.0224396090676058</v>
      </c>
    </row>
    <row r="257" spans="5:8">
      <c r="E257" s="25">
        <f t="shared" si="15"/>
        <v>1406</v>
      </c>
      <c r="G257" s="21">
        <f t="shared" si="16"/>
        <v>2.5410711933660899</v>
      </c>
      <c r="H257" s="22">
        <f t="shared" si="17"/>
        <v>1.016428477346436</v>
      </c>
    </row>
    <row r="258" spans="5:8">
      <c r="E258" s="25">
        <f t="shared" si="15"/>
        <v>1408</v>
      </c>
      <c r="G258" s="21">
        <f t="shared" si="16"/>
        <v>2.5262349439323439</v>
      </c>
      <c r="H258" s="22">
        <f t="shared" si="17"/>
        <v>1.0104939775729376</v>
      </c>
    </row>
    <row r="259" spans="5:8">
      <c r="E259" s="25">
        <f t="shared" si="15"/>
        <v>1410</v>
      </c>
      <c r="G259" s="21">
        <f t="shared" si="16"/>
        <v>2.5115865925872609</v>
      </c>
      <c r="H259" s="22">
        <f t="shared" si="17"/>
        <v>1.0046346370349044</v>
      </c>
    </row>
    <row r="260" spans="5:8">
      <c r="E260" s="25">
        <f t="shared" si="15"/>
        <v>1412</v>
      </c>
      <c r="G260" s="21">
        <f t="shared" si="16"/>
        <v>2.4971225514235891</v>
      </c>
      <c r="H260" s="22">
        <f t="shared" si="17"/>
        <v>0.9988490205694357</v>
      </c>
    </row>
    <row r="261" spans="5:8">
      <c r="E261" s="25">
        <f t="shared" si="15"/>
        <v>1414</v>
      </c>
      <c r="G261" s="21">
        <f t="shared" si="16"/>
        <v>2.4828393234339572</v>
      </c>
      <c r="H261" s="22">
        <f t="shared" si="17"/>
        <v>0.99313572937358296</v>
      </c>
    </row>
    <row r="262" spans="5:8">
      <c r="E262" s="25">
        <f t="shared" ref="E262:E298" si="18">E261+E$1</f>
        <v>1416</v>
      </c>
      <c r="G262" s="21">
        <f t="shared" si="16"/>
        <v>2.4687334996497809</v>
      </c>
      <c r="H262" s="22">
        <f t="shared" si="17"/>
        <v>0.98749339985991236</v>
      </c>
    </row>
    <row r="263" spans="5:8">
      <c r="E263" s="25">
        <f t="shared" si="18"/>
        <v>1418</v>
      </c>
      <c r="G263" s="21">
        <f t="shared" si="16"/>
        <v>2.4548017563876088</v>
      </c>
      <c r="H263" s="22">
        <f t="shared" si="17"/>
        <v>0.98192070255504349</v>
      </c>
    </row>
    <row r="264" spans="5:8">
      <c r="E264" s="25">
        <f t="shared" si="18"/>
        <v>1420</v>
      </c>
      <c r="G264" s="21">
        <f t="shared" si="16"/>
        <v>2.4410408525981255</v>
      </c>
      <c r="H264" s="22">
        <f t="shared" si="17"/>
        <v>0.97641634103925012</v>
      </c>
    </row>
    <row r="265" spans="5:8">
      <c r="E265" s="25">
        <f t="shared" si="18"/>
        <v>1422</v>
      </c>
      <c r="G265" s="21">
        <f t="shared" si="16"/>
        <v>2.4274476273134731</v>
      </c>
      <c r="H265" s="22">
        <f t="shared" si="17"/>
        <v>0.97097905092538916</v>
      </c>
    </row>
    <row r="266" spans="5:8">
      <c r="E266" s="25">
        <f t="shared" si="18"/>
        <v>1424</v>
      </c>
      <c r="G266" s="21">
        <f t="shared" si="16"/>
        <v>2.4140189971886072</v>
      </c>
      <c r="H266" s="22">
        <f t="shared" si="17"/>
        <v>0.9656075988754429</v>
      </c>
    </row>
    <row r="267" spans="5:8">
      <c r="E267" s="25">
        <f t="shared" si="18"/>
        <v>1426</v>
      </c>
      <c r="G267" s="21">
        <f t="shared" si="16"/>
        <v>2.4007519541326579</v>
      </c>
      <c r="H267" s="22">
        <f t="shared" si="17"/>
        <v>0.9603007816530631</v>
      </c>
    </row>
    <row r="268" spans="5:8">
      <c r="E268" s="25">
        <f t="shared" si="18"/>
        <v>1428</v>
      </c>
      <c r="G268" s="21">
        <f t="shared" si="16"/>
        <v>2.3876435630265465</v>
      </c>
      <c r="H268" s="22">
        <f t="shared" si="17"/>
        <v>0.95505742521061865</v>
      </c>
    </row>
    <row r="269" spans="5:8">
      <c r="E269" s="25">
        <f t="shared" si="18"/>
        <v>1430</v>
      </c>
      <c r="G269" s="21">
        <f t="shared" si="16"/>
        <v>2.3746909595231362</v>
      </c>
      <c r="H269" s="22">
        <f t="shared" si="17"/>
        <v>0.94987638380925443</v>
      </c>
    </row>
    <row r="270" spans="5:8">
      <c r="E270" s="25">
        <f t="shared" si="18"/>
        <v>1432</v>
      </c>
      <c r="G270" s="21">
        <f t="shared" ref="G270:G298" si="19">H270*$B$7</f>
        <v>2.3618913479264938</v>
      </c>
      <c r="H270" s="22">
        <f t="shared" ref="H270:H298" si="20">1000*$B$6/SQRT($B$7^2+((6.283*$E270*1000*$B$4*0.000001)-(1/(6.283*$E270*1000*$B$5*0.000000000001)))^2)</f>
        <v>0.94475653917059743</v>
      </c>
    </row>
    <row r="271" spans="5:8">
      <c r="E271" s="25">
        <f t="shared" si="18"/>
        <v>1434</v>
      </c>
      <c r="G271" s="21">
        <f t="shared" si="19"/>
        <v>2.349241999146984</v>
      </c>
      <c r="H271" s="22">
        <f t="shared" si="20"/>
        <v>0.93969679965879349</v>
      </c>
    </row>
    <row r="272" spans="5:8">
      <c r="E272" s="25">
        <f t="shared" si="18"/>
        <v>1436</v>
      </c>
      <c r="G272" s="21">
        <f t="shared" si="19"/>
        <v>2.3367402487289732</v>
      </c>
      <c r="H272" s="22">
        <f t="shared" si="20"/>
        <v>0.93469609949158938</v>
      </c>
    </row>
    <row r="273" spans="5:8">
      <c r="E273" s="25">
        <f t="shared" si="18"/>
        <v>1438</v>
      </c>
      <c r="G273" s="21">
        <f t="shared" si="19"/>
        <v>2.3243834949482718</v>
      </c>
      <c r="H273" s="22">
        <f t="shared" si="20"/>
        <v>0.92975339797930878</v>
      </c>
    </row>
    <row r="274" spans="5:8">
      <c r="E274" s="25">
        <f t="shared" si="18"/>
        <v>1440</v>
      </c>
      <c r="G274" s="21">
        <f t="shared" si="19"/>
        <v>2.3121691969763298</v>
      </c>
      <c r="H274" s="22">
        <f t="shared" si="20"/>
        <v>0.924867678790532</v>
      </c>
    </row>
    <row r="275" spans="5:8">
      <c r="E275" s="25">
        <f t="shared" si="18"/>
        <v>1442</v>
      </c>
      <c r="G275" s="21">
        <f t="shared" si="19"/>
        <v>2.30009487310857</v>
      </c>
      <c r="H275" s="22">
        <f t="shared" si="20"/>
        <v>0.92003794924342808</v>
      </c>
    </row>
    <row r="276" spans="5:8">
      <c r="E276" s="25">
        <f t="shared" si="18"/>
        <v>1444</v>
      </c>
      <c r="G276" s="21">
        <f t="shared" si="19"/>
        <v>2.2881580990541956</v>
      </c>
      <c r="H276" s="22">
        <f t="shared" si="20"/>
        <v>0.91526323962167833</v>
      </c>
    </row>
    <row r="277" spans="5:8">
      <c r="E277" s="25">
        <f t="shared" si="18"/>
        <v>1446</v>
      </c>
      <c r="G277" s="21">
        <f t="shared" si="19"/>
        <v>2.2763565062850128</v>
      </c>
      <c r="H277" s="22">
        <f t="shared" si="20"/>
        <v>0.91054260251400509</v>
      </c>
    </row>
    <row r="278" spans="5:8">
      <c r="E278" s="25">
        <f t="shared" si="18"/>
        <v>1448</v>
      </c>
      <c r="G278" s="21">
        <f t="shared" si="19"/>
        <v>2.2646877804409455</v>
      </c>
      <c r="H278" s="22">
        <f t="shared" si="20"/>
        <v>0.90587511217637817</v>
      </c>
    </row>
    <row r="279" spans="5:8">
      <c r="E279" s="25">
        <f t="shared" si="18"/>
        <v>1450</v>
      </c>
      <c r="G279" s="21">
        <f t="shared" si="19"/>
        <v>2.2531496597899165</v>
      </c>
      <c r="H279" s="22">
        <f t="shared" si="20"/>
        <v>0.90125986391596657</v>
      </c>
    </row>
    <row r="280" spans="5:8">
      <c r="E280" s="25">
        <f t="shared" si="18"/>
        <v>1452</v>
      </c>
      <c r="G280" s="21">
        <f t="shared" si="19"/>
        <v>2.2417399337400026</v>
      </c>
      <c r="H280" s="22">
        <f t="shared" si="20"/>
        <v>0.89669597349600105</v>
      </c>
    </row>
    <row r="281" spans="5:8">
      <c r="E281" s="25">
        <f t="shared" si="18"/>
        <v>1454</v>
      </c>
      <c r="G281" s="21">
        <f t="shared" si="19"/>
        <v>2.2304564414017802</v>
      </c>
      <c r="H281" s="22">
        <f t="shared" si="20"/>
        <v>0.89218257656071209</v>
      </c>
    </row>
    <row r="282" spans="5:8">
      <c r="E282" s="25">
        <f t="shared" si="18"/>
        <v>1456</v>
      </c>
      <c r="G282" s="21">
        <f t="shared" si="19"/>
        <v>2.2192970701988761</v>
      </c>
      <c r="H282" s="22">
        <f t="shared" si="20"/>
        <v>0.88771882807955049</v>
      </c>
    </row>
    <row r="283" spans="5:8">
      <c r="E283" s="25">
        <f t="shared" si="18"/>
        <v>1458</v>
      </c>
      <c r="G283" s="21">
        <f t="shared" si="19"/>
        <v>2.2082597545249119</v>
      </c>
      <c r="H283" s="22">
        <f t="shared" si="20"/>
        <v>0.88330390180996465</v>
      </c>
    </row>
    <row r="284" spans="5:8">
      <c r="E284" s="25">
        <f t="shared" si="18"/>
        <v>1460</v>
      </c>
      <c r="G284" s="21">
        <f t="shared" si="19"/>
        <v>2.1973424744449757</v>
      </c>
      <c r="H284" s="22">
        <f t="shared" si="20"/>
        <v>0.87893698977799017</v>
      </c>
    </row>
    <row r="285" spans="5:8">
      <c r="E285" s="25">
        <f t="shared" si="18"/>
        <v>1462</v>
      </c>
      <c r="G285" s="21">
        <f t="shared" si="19"/>
        <v>2.1865432544399384</v>
      </c>
      <c r="H285" s="22">
        <f t="shared" si="20"/>
        <v>0.8746173017759753</v>
      </c>
    </row>
    <row r="286" spans="5:8">
      <c r="E286" s="25">
        <f t="shared" si="18"/>
        <v>1464</v>
      </c>
      <c r="G286" s="21">
        <f t="shared" si="19"/>
        <v>2.1758601621919964</v>
      </c>
      <c r="H286" s="22">
        <f t="shared" si="20"/>
        <v>0.8703440648767985</v>
      </c>
    </row>
    <row r="287" spans="5:8">
      <c r="E287" s="25">
        <f t="shared" si="18"/>
        <v>1466</v>
      </c>
      <c r="G287" s="21">
        <f t="shared" si="19"/>
        <v>2.1652913074098099</v>
      </c>
      <c r="H287" s="22">
        <f t="shared" si="20"/>
        <v>0.86611652296392394</v>
      </c>
    </row>
    <row r="288" spans="5:8">
      <c r="E288" s="25">
        <f t="shared" si="18"/>
        <v>1468</v>
      </c>
      <c r="G288" s="21">
        <f t="shared" si="19"/>
        <v>2.1548348406918119</v>
      </c>
      <c r="H288" s="22">
        <f t="shared" si="20"/>
        <v>0.86193393627672477</v>
      </c>
    </row>
    <row r="289" spans="5:8">
      <c r="E289" s="25">
        <f t="shared" si="18"/>
        <v>1470</v>
      </c>
      <c r="G289" s="21">
        <f t="shared" si="19"/>
        <v>2.1444889524262014</v>
      </c>
      <c r="H289" s="22">
        <f t="shared" si="20"/>
        <v>0.85779558097048059</v>
      </c>
    </row>
    <row r="290" spans="5:8">
      <c r="E290" s="25">
        <f t="shared" si="18"/>
        <v>1472</v>
      </c>
      <c r="G290" s="21">
        <f t="shared" si="19"/>
        <v>2.1342518717262351</v>
      </c>
      <c r="H290" s="22">
        <f t="shared" si="20"/>
        <v>0.85370074869049395</v>
      </c>
    </row>
    <row r="291" spans="5:8">
      <c r="E291" s="25">
        <f t="shared" si="18"/>
        <v>1474</v>
      </c>
      <c r="G291" s="21">
        <f t="shared" si="19"/>
        <v>2.1241218653995633</v>
      </c>
      <c r="H291" s="22">
        <f t="shared" si="20"/>
        <v>0.84964874615982533</v>
      </c>
    </row>
    <row r="292" spans="5:8">
      <c r="E292" s="25">
        <f t="shared" si="18"/>
        <v>1476</v>
      </c>
      <c r="G292" s="21">
        <f t="shared" si="19"/>
        <v>2.1140972369502893</v>
      </c>
      <c r="H292" s="22">
        <f t="shared" si="20"/>
        <v>0.84563889478011567</v>
      </c>
    </row>
    <row r="293" spans="5:8">
      <c r="E293" s="25">
        <f t="shared" si="18"/>
        <v>1478</v>
      </c>
      <c r="G293" s="21">
        <f t="shared" si="19"/>
        <v>2.1041763256125643</v>
      </c>
      <c r="H293" s="22">
        <f t="shared" si="20"/>
        <v>0.84167053024502569</v>
      </c>
    </row>
    <row r="294" spans="5:8">
      <c r="E294" s="25">
        <f t="shared" si="18"/>
        <v>1480</v>
      </c>
      <c r="G294" s="21">
        <f t="shared" si="19"/>
        <v>2.0943575054145853</v>
      </c>
      <c r="H294" s="22">
        <f t="shared" si="20"/>
        <v>0.83774300216583419</v>
      </c>
    </row>
    <row r="295" spans="5:8">
      <c r="E295" s="25">
        <f t="shared" si="18"/>
        <v>1482</v>
      </c>
      <c r="G295" s="21">
        <f t="shared" si="19"/>
        <v>2.0846391842718286</v>
      </c>
      <c r="H295" s="22">
        <f t="shared" si="20"/>
        <v>0.83385567370873137</v>
      </c>
    </row>
    <row r="296" spans="5:8">
      <c r="E296" s="25">
        <f t="shared" si="18"/>
        <v>1484</v>
      </c>
      <c r="G296" s="21">
        <f t="shared" si="19"/>
        <v>2.0750198031085336</v>
      </c>
      <c r="H296" s="22">
        <f t="shared" si="20"/>
        <v>0.83000792124341349</v>
      </c>
    </row>
    <row r="297" spans="5:8">
      <c r="E297" s="25">
        <f t="shared" si="18"/>
        <v>1486</v>
      </c>
      <c r="G297" s="21">
        <f t="shared" si="19"/>
        <v>2.0654978350063562</v>
      </c>
      <c r="H297" s="22">
        <f t="shared" si="20"/>
        <v>0.82619913400254241</v>
      </c>
    </row>
    <row r="298" spans="5:8">
      <c r="E298" s="25">
        <f t="shared" si="18"/>
        <v>1488</v>
      </c>
      <c r="G298" s="21">
        <f t="shared" si="19"/>
        <v>2.0560717843792355</v>
      </c>
      <c r="H298" s="22">
        <f t="shared" si="20"/>
        <v>0.82242871375169413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Smith</dc:creator>
  <cp:lastModifiedBy>Kevin Smith</cp:lastModifiedBy>
  <cp:lastPrinted>2016-07-24T19:36:07Z</cp:lastPrinted>
  <dcterms:created xsi:type="dcterms:W3CDTF">2016-07-23T17:53:24Z</dcterms:created>
  <dcterms:modified xsi:type="dcterms:W3CDTF">2016-08-16T18:55:49Z</dcterms:modified>
</cp:coreProperties>
</file>