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éphane\Documents\Arduino\omni_controller\"/>
    </mc:Choice>
  </mc:AlternateContent>
  <xr:revisionPtr revIDLastSave="0" documentId="13_ncr:1_{02A8B4C7-077C-4625-AEB5-02684D0BF161}" xr6:coauthVersionLast="47" xr6:coauthVersionMax="47" xr10:uidLastSave="{00000000-0000-0000-0000-000000000000}"/>
  <bookViews>
    <workbookView xWindow="14317" yWindow="0" windowWidth="14565" windowHeight="17363" xr2:uid="{7191CE05-4AC1-4EC2-9EAF-2771EEF55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G29" i="1"/>
  <c r="F29" i="1"/>
  <c r="F30" i="1"/>
  <c r="E30" i="1"/>
  <c r="D30" i="1"/>
  <c r="G30" i="1"/>
  <c r="G32" i="1" s="1"/>
  <c r="D31" i="1"/>
  <c r="E31" i="1"/>
  <c r="F31" i="1"/>
  <c r="F32" i="1" s="1"/>
  <c r="G31" i="1"/>
  <c r="E29" i="1"/>
  <c r="D29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C59" i="1"/>
  <c r="C60" i="1"/>
  <c r="C61" i="1"/>
  <c r="C62" i="1"/>
  <c r="C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C65" i="1"/>
  <c r="C66" i="1"/>
  <c r="C67" i="1"/>
  <c r="C68" i="1"/>
  <c r="C69" i="1"/>
  <c r="C64" i="1"/>
  <c r="C58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C53" i="1"/>
  <c r="C54" i="1"/>
  <c r="C55" i="1"/>
  <c r="C56" i="1"/>
  <c r="C57" i="1"/>
  <c r="C52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C47" i="1"/>
  <c r="C48" i="1"/>
  <c r="C49" i="1"/>
  <c r="C50" i="1"/>
  <c r="C51" i="1"/>
  <c r="C46" i="1"/>
  <c r="E33" i="1" l="1"/>
  <c r="D33" i="1"/>
  <c r="G33" i="1"/>
  <c r="F33" i="1"/>
</calcChain>
</file>

<file path=xl/sharedStrings.xml><?xml version="1.0" encoding="utf-8"?>
<sst xmlns="http://schemas.openxmlformats.org/spreadsheetml/2006/main" count="71" uniqueCount="33">
  <si>
    <t>M1</t>
  </si>
  <si>
    <t>M2</t>
  </si>
  <si>
    <t>M3</t>
  </si>
  <si>
    <t>M4</t>
  </si>
  <si>
    <t>1 ms</t>
  </si>
  <si>
    <t>Neutral</t>
  </si>
  <si>
    <t>Period</t>
  </si>
  <si>
    <t>PWM</t>
  </si>
  <si>
    <t>14 ms</t>
  </si>
  <si>
    <t>1.5 ms</t>
  </si>
  <si>
    <t>2 ms</t>
  </si>
  <si>
    <t>Rotation</t>
  </si>
  <si>
    <t>L/R</t>
  </si>
  <si>
    <t>F/A</t>
  </si>
  <si>
    <t>Positive (Right/Forward/CW)</t>
  </si>
  <si>
    <t>Negative (Left/Backward/CCW)</t>
  </si>
  <si>
    <t>Rotate CW</t>
  </si>
  <si>
    <t>Rotate CCW</t>
  </si>
  <si>
    <t>Normalized</t>
  </si>
  <si>
    <t>=(PW-1.5ms)/0.5ms</t>
  </si>
  <si>
    <t>=(PW-ref)/amp</t>
  </si>
  <si>
    <t>Wheel rotation +ve if it causes a CW rotation of the bot</t>
  </si>
  <si>
    <t>Wheel rotation -ve if it causes a CCW rotation of the bot</t>
  </si>
  <si>
    <t>Straffe Right</t>
  </si>
  <si>
    <t>Straffe Left</t>
  </si>
  <si>
    <t>Straffe Forward</t>
  </si>
  <si>
    <t>Straffe Backward</t>
  </si>
  <si>
    <t>Full Power</t>
  </si>
  <si>
    <t>75% Power</t>
  </si>
  <si>
    <t>50% Power</t>
  </si>
  <si>
    <t>25% Power</t>
  </si>
  <si>
    <t>0% Power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</si>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</sst>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ill="1"/>
    <xf numFmtId="0" fontId="0" fillId="4" borderId="0" xfId="0" quotePrefix="1" applyFill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404814</xdr:colOff>
      <xdr:row>7</xdr:row>
      <xdr:rowOff>171450</xdr:rowOff>
    </xdr:from>
    <xdr:to>
      <xdr:col>5</xdr:col>
      <xdr:colOff>549414</xdr:colOff>
      <xdr:row>15</xdr:row>
      <xdr:rowOff>163650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6D6A462-5BED-0F81-18C3-80259F429FFC}"/>
            </a:ext>
          </a:extLst>
        </xdr:cNvPr>
        <xdr:cNvSpPr/>
      </xdr:nvSpPr>
      <xdr:spPr>
        <a:xfrm rot="2682678">
          <a:off x="2347914" y="1438275"/>
          <a:ext cx="1440000" cy="14400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295275</xdr:colOff>
      <xdr:row>7</xdr:row>
      <xdr:rowOff>133350</xdr:rowOff>
    </xdr:from>
    <xdr:to>
      <xdr:col>13</xdr:col>
      <xdr:colOff>590550</xdr:colOff>
      <xdr:row>15</xdr:row>
      <xdr:rowOff>125550</xdr:rowOff>
    </xdr:to>
    <xdr:sp macro="" textlink="">
      <xdr:nvSpPr>
        <xdr:cNvPr id="3" name="Arrow: Left-Right 2">
          <a:extLst>
            <a:ext uri="{FF2B5EF4-FFF2-40B4-BE49-F238E27FC236}">
              <a16:creationId xmlns:a16="http://schemas.microsoft.com/office/drawing/2014/main" id="{9D744B03-A1D4-27E1-CB10-B89EB5E62907}"/>
            </a:ext>
          </a:extLst>
        </xdr:cNvPr>
        <xdr:cNvSpPr/>
      </xdr:nvSpPr>
      <xdr:spPr>
        <a:xfrm>
          <a:off x="6124575" y="1400175"/>
          <a:ext cx="2886075" cy="144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2000"/>
            <a:t>-     ROTATION     +</a:t>
          </a:r>
          <a:endParaRPr lang="en-CA" sz="1100"/>
        </a:p>
      </xdr:txBody>
    </xdr:sp>
    <xdr:clientData/>
  </xdr:twoCellAnchor>
  <xdr:twoCellAnchor>
    <xdr:from>
      <xdr:col>15</xdr:col>
      <xdr:colOff>593588</xdr:colOff>
      <xdr:row>3</xdr:row>
      <xdr:rowOff>128588</xdr:rowOff>
    </xdr:from>
    <xdr:to>
      <xdr:col>18</xdr:col>
      <xdr:colOff>90488</xdr:colOff>
      <xdr:row>19</xdr:row>
      <xdr:rowOff>119063</xdr:rowOff>
    </xdr:to>
    <xdr:sp macro="" textlink="">
      <xdr:nvSpPr>
        <xdr:cNvPr id="4" name="Arrow: Left-Right 3">
          <a:extLst>
            <a:ext uri="{FF2B5EF4-FFF2-40B4-BE49-F238E27FC236}">
              <a16:creationId xmlns:a16="http://schemas.microsoft.com/office/drawing/2014/main" id="{5B6F6681-E577-421E-AF56-554BE84A67B6}"/>
            </a:ext>
          </a:extLst>
        </xdr:cNvPr>
        <xdr:cNvSpPr/>
      </xdr:nvSpPr>
      <xdr:spPr>
        <a:xfrm rot="5400000">
          <a:off x="9586050" y="1394551"/>
          <a:ext cx="2886075" cy="1440000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lvl="0" algn="ctr"/>
          <a:r>
            <a:rPr lang="en-CA" sz="2400"/>
            <a:t>+</a:t>
          </a:r>
        </a:p>
        <a:p>
          <a:pPr lvl="0" algn="ctr"/>
          <a:endParaRPr lang="en-CA" sz="2400"/>
        </a:p>
        <a:p>
          <a:pPr lvl="0" algn="ctr"/>
          <a:r>
            <a:rPr lang="en-CA" sz="2400"/>
            <a:t>F/A</a:t>
          </a:r>
        </a:p>
        <a:p>
          <a:pPr lvl="0" algn="ctr"/>
          <a:endParaRPr lang="en-CA" sz="2400"/>
        </a:p>
        <a:p>
          <a:pPr lvl="0" algn="ctr"/>
          <a:r>
            <a:rPr lang="en-CA" sz="2400"/>
            <a:t>-</a:t>
          </a:r>
        </a:p>
        <a:p>
          <a:pPr lvl="0" algn="ctr"/>
          <a:endParaRPr lang="en-CA" sz="2400"/>
        </a:p>
        <a:p>
          <a:pPr lvl="0" algn="ctr"/>
          <a:endParaRPr lang="en-CA" sz="2400"/>
        </a:p>
        <a:p>
          <a:pPr lvl="0" algn="ctr"/>
          <a:endParaRPr lang="en-CA" sz="2400"/>
        </a:p>
        <a:p>
          <a:pPr algn="ctr"/>
          <a:endParaRPr lang="en-CA" sz="1100"/>
        </a:p>
        <a:p>
          <a:pPr algn="ctr"/>
          <a:endParaRPr lang="en-CA" sz="1100"/>
        </a:p>
      </xdr:txBody>
    </xdr:sp>
    <xdr:clientData/>
  </xdr:twoCellAnchor>
  <xdr:twoCellAnchor>
    <xdr:from>
      <xdr:col>14</xdr:col>
      <xdr:colOff>523875</xdr:colOff>
      <xdr:row>18</xdr:row>
      <xdr:rowOff>109537</xdr:rowOff>
    </xdr:from>
    <xdr:to>
      <xdr:col>19</xdr:col>
      <xdr:colOff>171450</xdr:colOff>
      <xdr:row>26</xdr:row>
      <xdr:rowOff>101737</xdr:rowOff>
    </xdr:to>
    <xdr:sp macro="" textlink="">
      <xdr:nvSpPr>
        <xdr:cNvPr id="5" name="Arrow: Left-Right 4">
          <a:extLst>
            <a:ext uri="{FF2B5EF4-FFF2-40B4-BE49-F238E27FC236}">
              <a16:creationId xmlns:a16="http://schemas.microsoft.com/office/drawing/2014/main" id="{BAD6CAD4-2F1A-44B3-9E11-731732D57ECE}"/>
            </a:ext>
          </a:extLst>
        </xdr:cNvPr>
        <xdr:cNvSpPr/>
      </xdr:nvSpPr>
      <xdr:spPr>
        <a:xfrm>
          <a:off x="10868025" y="3367087"/>
          <a:ext cx="2886075" cy="14400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2000"/>
            <a:t>-      L/R      +</a:t>
          </a:r>
          <a:endParaRPr lang="en-CA" sz="1400"/>
        </a:p>
      </xdr:txBody>
    </xdr:sp>
    <xdr:clientData/>
  </xdr:twoCellAnchor>
  <xdr:twoCellAnchor>
    <xdr:from>
      <xdr:col>5</xdr:col>
      <xdr:colOff>170495</xdr:colOff>
      <xdr:row>14</xdr:row>
      <xdr:rowOff>156570</xdr:rowOff>
    </xdr:from>
    <xdr:to>
      <xdr:col>6</xdr:col>
      <xdr:colOff>242795</xdr:colOff>
      <xdr:row>16</xdr:row>
      <xdr:rowOff>154620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C08FEFA-8545-FD9E-0AE2-C33397118217}"/>
            </a:ext>
          </a:extLst>
        </xdr:cNvPr>
        <xdr:cNvSpPr/>
      </xdr:nvSpPr>
      <xdr:spPr>
        <a:xfrm rot="18900000">
          <a:off x="3408995" y="2690220"/>
          <a:ext cx="720000" cy="36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400"/>
            <a:t>M3</a:t>
          </a:r>
          <a:endParaRPr lang="en-CA" sz="1100"/>
        </a:p>
      </xdr:txBody>
    </xdr:sp>
    <xdr:clientData/>
  </xdr:twoCellAnchor>
  <xdr:twoCellAnchor>
    <xdr:from>
      <xdr:col>5</xdr:col>
      <xdr:colOff>328020</xdr:colOff>
      <xdr:row>6</xdr:row>
      <xdr:rowOff>19143</xdr:rowOff>
    </xdr:from>
    <xdr:to>
      <xdr:col>6</xdr:col>
      <xdr:colOff>40320</xdr:colOff>
      <xdr:row>10</xdr:row>
      <xdr:rowOff>15243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5735E9C-80E7-4799-992C-CC439E962D04}"/>
            </a:ext>
          </a:extLst>
        </xdr:cNvPr>
        <xdr:cNvSpPr/>
      </xdr:nvSpPr>
      <xdr:spPr>
        <a:xfrm rot="2700000">
          <a:off x="3386520" y="1284993"/>
          <a:ext cx="720000" cy="36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400"/>
            <a:t>M4</a:t>
          </a:r>
        </a:p>
      </xdr:txBody>
    </xdr:sp>
    <xdr:clientData/>
  </xdr:twoCellAnchor>
  <xdr:twoCellAnchor>
    <xdr:from>
      <xdr:col>3</xdr:col>
      <xdr:colOff>247056</xdr:colOff>
      <xdr:row>13</xdr:row>
      <xdr:rowOff>128680</xdr:rowOff>
    </xdr:from>
    <xdr:to>
      <xdr:col>3</xdr:col>
      <xdr:colOff>607056</xdr:colOff>
      <xdr:row>17</xdr:row>
      <xdr:rowOff>124780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F6B937-3FC0-4315-908D-E1AD925B16CD}"/>
            </a:ext>
          </a:extLst>
        </xdr:cNvPr>
        <xdr:cNvSpPr/>
      </xdr:nvSpPr>
      <xdr:spPr>
        <a:xfrm rot="2700000">
          <a:off x="2010156" y="2661355"/>
          <a:ext cx="720000" cy="36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400"/>
            <a:t>M2</a:t>
          </a:r>
        </a:p>
      </xdr:txBody>
    </xdr:sp>
    <xdr:clientData/>
  </xdr:twoCellAnchor>
  <xdr:twoCellAnchor>
    <xdr:from>
      <xdr:col>3</xdr:col>
      <xdr:colOff>51433</xdr:colOff>
      <xdr:row>7</xdr:row>
      <xdr:rowOff>80372</xdr:rowOff>
    </xdr:from>
    <xdr:to>
      <xdr:col>4</xdr:col>
      <xdr:colOff>123733</xdr:colOff>
      <xdr:row>9</xdr:row>
      <xdr:rowOff>78422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3908F1-CF81-4B62-BA63-6BEDDB2A5F36}"/>
            </a:ext>
          </a:extLst>
        </xdr:cNvPr>
        <xdr:cNvSpPr/>
      </xdr:nvSpPr>
      <xdr:spPr>
        <a:xfrm rot="18900000">
          <a:off x="1994533" y="1347197"/>
          <a:ext cx="720000" cy="36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400"/>
            <a:t>M1</a:t>
          </a:r>
          <a:endParaRPr lang="en-CA" sz="1100"/>
        </a:p>
      </xdr:txBody>
    </xdr:sp>
    <xdr:clientData/>
  </xdr:twoCellAnchor>
  <xdr:twoCellAnchor>
    <xdr:from>
      <xdr:col>3</xdr:col>
      <xdr:colOff>252412</xdr:colOff>
      <xdr:row>0</xdr:row>
      <xdr:rowOff>66675</xdr:rowOff>
    </xdr:from>
    <xdr:to>
      <xdr:col>6</xdr:col>
      <xdr:colOff>90487</xdr:colOff>
      <xdr:row>5</xdr:row>
      <xdr:rowOff>71438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0AE58A8B-A5FC-24E5-585E-B3CB468FF175}"/>
            </a:ext>
          </a:extLst>
        </xdr:cNvPr>
        <xdr:cNvSpPr/>
      </xdr:nvSpPr>
      <xdr:spPr>
        <a:xfrm>
          <a:off x="2195512" y="66675"/>
          <a:ext cx="1781175" cy="909638"/>
        </a:xfrm>
        <a:prstGeom prst="up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600"/>
            <a:t>FRONT</a:t>
          </a:r>
        </a:p>
        <a:p>
          <a:pPr algn="ctr"/>
          <a:endParaRPr lang="en-CA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940D-52D3-4C34-A794-3E7DE5C91BB9}">
  <dimension ref="A20:I75"/>
  <sheetViews>
    <sheetView tabSelected="1" topLeftCell="A13" zoomScale="114" workbookViewId="0">
      <selection activeCell="B30" sqref="B30"/>
    </sheetView>
  </sheetViews>
  <sheetFormatPr defaultRowHeight="14.25" x14ac:dyDescent="0.45"/>
  <cols>
    <col min="1" max="1" width="26.9296875" style="1" customWidth="1"/>
    <col min="2" max="2" width="14.19921875" style="1" bestFit="1" customWidth="1"/>
    <col min="3" max="16384" width="9.06640625" style="1"/>
  </cols>
  <sheetData>
    <row r="20" spans="1:7" x14ac:dyDescent="0.45">
      <c r="A20" s="1" t="s">
        <v>7</v>
      </c>
      <c r="C20" s="1" t="s">
        <v>18</v>
      </c>
    </row>
    <row r="21" spans="1:7" x14ac:dyDescent="0.45">
      <c r="A21" s="1" t="s">
        <v>6</v>
      </c>
      <c r="B21" s="1" t="s">
        <v>8</v>
      </c>
    </row>
    <row r="22" spans="1:7" x14ac:dyDescent="0.45">
      <c r="A22" s="1" t="s">
        <v>5</v>
      </c>
      <c r="B22" s="1" t="s">
        <v>9</v>
      </c>
      <c r="C22" s="1">
        <v>0</v>
      </c>
    </row>
    <row r="23" spans="1:7" x14ac:dyDescent="0.45">
      <c r="A23" s="1" t="s">
        <v>14</v>
      </c>
      <c r="B23" s="1" t="s">
        <v>10</v>
      </c>
      <c r="C23" s="1">
        <v>1</v>
      </c>
      <c r="D23" s="2" t="s">
        <v>20</v>
      </c>
    </row>
    <row r="24" spans="1:7" x14ac:dyDescent="0.45">
      <c r="A24" s="1" t="s">
        <v>15</v>
      </c>
      <c r="B24" s="1" t="s">
        <v>4</v>
      </c>
      <c r="C24" s="1">
        <v>-1</v>
      </c>
      <c r="D24" s="2" t="s">
        <v>19</v>
      </c>
    </row>
    <row r="26" spans="1:7" x14ac:dyDescent="0.45">
      <c r="A26" s="1" t="s">
        <v>21</v>
      </c>
    </row>
    <row r="27" spans="1:7" x14ac:dyDescent="0.45">
      <c r="A27" s="1" t="s">
        <v>22</v>
      </c>
    </row>
    <row r="28" spans="1:7" ht="15.75" x14ac:dyDescent="0.5">
      <c r="D28" s="3" t="s">
        <v>0</v>
      </c>
      <c r="E28" s="3" t="s">
        <v>1</v>
      </c>
      <c r="F28" s="3" t="s">
        <v>2</v>
      </c>
      <c r="G28" s="3" t="s">
        <v>3</v>
      </c>
    </row>
    <row r="29" spans="1:7" ht="15.75" x14ac:dyDescent="0.5">
      <c r="B29" s="13" t="s">
        <v>11</v>
      </c>
      <c r="C29" s="14">
        <v>1</v>
      </c>
      <c r="D29" s="1">
        <f>C29*1</f>
        <v>1</v>
      </c>
      <c r="E29" s="1">
        <f>C29*1</f>
        <v>1</v>
      </c>
      <c r="F29" s="1">
        <f>C29*-1</f>
        <v>-1</v>
      </c>
      <c r="G29" s="1">
        <f>C29*-1</f>
        <v>-1</v>
      </c>
    </row>
    <row r="30" spans="1:7" ht="15.75" x14ac:dyDescent="0.5">
      <c r="B30" s="13" t="s">
        <v>12</v>
      </c>
      <c r="C30" s="15">
        <v>1</v>
      </c>
      <c r="D30" s="1">
        <f t="shared" ref="D30:D31" si="0">C30*1</f>
        <v>1</v>
      </c>
      <c r="E30" s="1">
        <f>C30*-1</f>
        <v>-1</v>
      </c>
      <c r="F30" s="1">
        <f>C30*-1</f>
        <v>-1</v>
      </c>
      <c r="G30" s="1">
        <f t="shared" ref="G30:G31" si="1">C30*1</f>
        <v>1</v>
      </c>
    </row>
    <row r="31" spans="1:7" ht="15.75" x14ac:dyDescent="0.5">
      <c r="B31" s="13" t="s">
        <v>13</v>
      </c>
      <c r="C31" s="16">
        <v>1</v>
      </c>
      <c r="D31" s="17">
        <f t="shared" si="0"/>
        <v>1</v>
      </c>
      <c r="E31" s="17">
        <f t="shared" ref="E30:E31" si="2">C31*1</f>
        <v>1</v>
      </c>
      <c r="F31" s="17">
        <f t="shared" ref="F30:F31" si="3">C31*1</f>
        <v>1</v>
      </c>
      <c r="G31" s="17">
        <f t="shared" si="1"/>
        <v>1</v>
      </c>
    </row>
    <row r="32" spans="1:7" x14ac:dyDescent="0.45">
      <c r="D32" s="18">
        <f>SUM(D29:D31)</f>
        <v>3</v>
      </c>
      <c r="E32" s="18">
        <f t="shared" ref="E32:G32" si="4">SUM(E29:E31)</f>
        <v>1</v>
      </c>
      <c r="F32" s="18">
        <f t="shared" si="4"/>
        <v>-1</v>
      </c>
      <c r="G32" s="18">
        <f t="shared" si="4"/>
        <v>1</v>
      </c>
    </row>
    <row r="33" spans="1:9" x14ac:dyDescent="0.45">
      <c r="D33" s="1">
        <f>IF(MAX($D$32:$G$32)&gt;1,D32/MAX($D$32:$G$32),D32)</f>
        <v>1</v>
      </c>
      <c r="E33" s="1">
        <f t="shared" ref="E33:G33" si="5">IF(MAX($D$32:$G$32)&gt;1,E32/MAX($D$32:$G$32),E32)</f>
        <v>0.33333333333333331</v>
      </c>
      <c r="F33" s="1">
        <f t="shared" si="5"/>
        <v>-0.33333333333333331</v>
      </c>
      <c r="G33" s="1">
        <f t="shared" si="5"/>
        <v>0.33333333333333331</v>
      </c>
    </row>
    <row r="39" spans="1:9" ht="15.75" x14ac:dyDescent="0.5">
      <c r="A39" s="4"/>
      <c r="B39" s="3" t="s">
        <v>32</v>
      </c>
      <c r="C39" s="3" t="s">
        <v>11</v>
      </c>
      <c r="D39" s="3" t="s">
        <v>12</v>
      </c>
      <c r="E39" s="3" t="s">
        <v>13</v>
      </c>
      <c r="F39" s="3" t="s">
        <v>0</v>
      </c>
      <c r="G39" s="3" t="s">
        <v>1</v>
      </c>
      <c r="H39" s="3" t="s">
        <v>2</v>
      </c>
      <c r="I39" s="3" t="s">
        <v>3</v>
      </c>
    </row>
    <row r="40" spans="1:9" x14ac:dyDescent="0.45">
      <c r="A40" s="5" t="s">
        <v>27</v>
      </c>
      <c r="B40" s="6" t="s">
        <v>16</v>
      </c>
      <c r="C40" s="6">
        <v>1</v>
      </c>
      <c r="D40" s="6">
        <v>0</v>
      </c>
      <c r="E40" s="6">
        <v>0</v>
      </c>
      <c r="F40" s="6">
        <v>1</v>
      </c>
      <c r="G40" s="6">
        <v>1</v>
      </c>
      <c r="H40" s="6">
        <v>1</v>
      </c>
      <c r="I40" s="6">
        <v>1</v>
      </c>
    </row>
    <row r="41" spans="1:9" x14ac:dyDescent="0.45">
      <c r="A41" s="7"/>
      <c r="B41" s="8" t="s">
        <v>17</v>
      </c>
      <c r="C41" s="8">
        <v>-1</v>
      </c>
      <c r="D41" s="8">
        <v>0</v>
      </c>
      <c r="E41" s="8">
        <v>0</v>
      </c>
      <c r="F41" s="8">
        <v>-1</v>
      </c>
      <c r="G41" s="8">
        <v>-1</v>
      </c>
      <c r="H41" s="8">
        <v>-1</v>
      </c>
      <c r="I41" s="8">
        <v>-1</v>
      </c>
    </row>
    <row r="42" spans="1:9" x14ac:dyDescent="0.45">
      <c r="A42" s="7"/>
      <c r="B42" s="8" t="s">
        <v>23</v>
      </c>
      <c r="C42" s="8">
        <v>0</v>
      </c>
      <c r="D42" s="8">
        <v>1</v>
      </c>
      <c r="E42" s="8">
        <v>0</v>
      </c>
      <c r="F42" s="8">
        <v>1</v>
      </c>
      <c r="G42" s="8">
        <v>-1</v>
      </c>
      <c r="H42" s="8">
        <v>-1</v>
      </c>
      <c r="I42" s="8">
        <v>1</v>
      </c>
    </row>
    <row r="43" spans="1:9" x14ac:dyDescent="0.45">
      <c r="A43" s="7"/>
      <c r="B43" s="8" t="s">
        <v>24</v>
      </c>
      <c r="C43" s="8">
        <v>0</v>
      </c>
      <c r="D43" s="8">
        <v>-1</v>
      </c>
      <c r="E43" s="8">
        <v>0</v>
      </c>
      <c r="F43" s="8">
        <v>-1</v>
      </c>
      <c r="G43" s="8">
        <v>1</v>
      </c>
      <c r="H43" s="8">
        <v>1</v>
      </c>
      <c r="I43" s="8">
        <v>-1</v>
      </c>
    </row>
    <row r="44" spans="1:9" x14ac:dyDescent="0.45">
      <c r="A44" s="7"/>
      <c r="B44" s="8" t="s">
        <v>25</v>
      </c>
      <c r="C44" s="8">
        <v>0</v>
      </c>
      <c r="D44" s="8">
        <v>0</v>
      </c>
      <c r="E44" s="8">
        <v>1</v>
      </c>
      <c r="F44" s="8">
        <v>1</v>
      </c>
      <c r="G44" s="8">
        <v>1</v>
      </c>
      <c r="H44" s="8">
        <v>-1</v>
      </c>
      <c r="I44" s="8">
        <v>-1</v>
      </c>
    </row>
    <row r="45" spans="1:9" x14ac:dyDescent="0.45">
      <c r="A45" s="9"/>
      <c r="B45" s="10" t="s">
        <v>26</v>
      </c>
      <c r="C45" s="10">
        <v>0</v>
      </c>
      <c r="D45" s="10">
        <v>0</v>
      </c>
      <c r="E45" s="10">
        <v>-1</v>
      </c>
      <c r="F45" s="10">
        <v>-1</v>
      </c>
      <c r="G45" s="10">
        <v>-1</v>
      </c>
      <c r="H45" s="10">
        <v>1</v>
      </c>
      <c r="I45" s="10">
        <v>1</v>
      </c>
    </row>
    <row r="46" spans="1:9" x14ac:dyDescent="0.45">
      <c r="A46" s="5" t="s">
        <v>28</v>
      </c>
      <c r="B46" s="6" t="s">
        <v>16</v>
      </c>
      <c r="C46" s="6">
        <f>C40*0.75</f>
        <v>0.75</v>
      </c>
      <c r="D46" s="6">
        <f t="shared" ref="D46:I46" si="6">D40*0.75</f>
        <v>0</v>
      </c>
      <c r="E46" s="6">
        <f t="shared" si="6"/>
        <v>0</v>
      </c>
      <c r="F46" s="6">
        <f t="shared" si="6"/>
        <v>0.75</v>
      </c>
      <c r="G46" s="6">
        <f t="shared" si="6"/>
        <v>0.75</v>
      </c>
      <c r="H46" s="6">
        <f t="shared" si="6"/>
        <v>0.75</v>
      </c>
      <c r="I46" s="6">
        <f t="shared" si="6"/>
        <v>0.75</v>
      </c>
    </row>
    <row r="47" spans="1:9" x14ac:dyDescent="0.45">
      <c r="A47" s="7"/>
      <c r="B47" s="8" t="s">
        <v>17</v>
      </c>
      <c r="C47" s="8">
        <f t="shared" ref="C47:I51" si="7">C41*0.75</f>
        <v>-0.75</v>
      </c>
      <c r="D47" s="8">
        <f t="shared" si="7"/>
        <v>0</v>
      </c>
      <c r="E47" s="8">
        <f t="shared" si="7"/>
        <v>0</v>
      </c>
      <c r="F47" s="8">
        <f t="shared" si="7"/>
        <v>-0.75</v>
      </c>
      <c r="G47" s="8">
        <f t="shared" si="7"/>
        <v>-0.75</v>
      </c>
      <c r="H47" s="8">
        <f t="shared" si="7"/>
        <v>-0.75</v>
      </c>
      <c r="I47" s="8">
        <f t="shared" si="7"/>
        <v>-0.75</v>
      </c>
    </row>
    <row r="48" spans="1:9" x14ac:dyDescent="0.45">
      <c r="A48" s="7"/>
      <c r="B48" s="8" t="s">
        <v>23</v>
      </c>
      <c r="C48" s="8">
        <f t="shared" si="7"/>
        <v>0</v>
      </c>
      <c r="D48" s="8">
        <f t="shared" si="7"/>
        <v>0.75</v>
      </c>
      <c r="E48" s="8">
        <f t="shared" si="7"/>
        <v>0</v>
      </c>
      <c r="F48" s="8">
        <f t="shared" si="7"/>
        <v>0.75</v>
      </c>
      <c r="G48" s="8">
        <f t="shared" si="7"/>
        <v>-0.75</v>
      </c>
      <c r="H48" s="8">
        <f t="shared" si="7"/>
        <v>-0.75</v>
      </c>
      <c r="I48" s="8">
        <f t="shared" si="7"/>
        <v>0.75</v>
      </c>
    </row>
    <row r="49" spans="1:9" x14ac:dyDescent="0.45">
      <c r="A49" s="7"/>
      <c r="B49" s="8" t="s">
        <v>24</v>
      </c>
      <c r="C49" s="8">
        <f t="shared" si="7"/>
        <v>0</v>
      </c>
      <c r="D49" s="8">
        <f t="shared" si="7"/>
        <v>-0.75</v>
      </c>
      <c r="E49" s="8">
        <f t="shared" si="7"/>
        <v>0</v>
      </c>
      <c r="F49" s="8">
        <f t="shared" si="7"/>
        <v>-0.75</v>
      </c>
      <c r="G49" s="8">
        <f t="shared" si="7"/>
        <v>0.75</v>
      </c>
      <c r="H49" s="8">
        <f t="shared" si="7"/>
        <v>0.75</v>
      </c>
      <c r="I49" s="8">
        <f t="shared" si="7"/>
        <v>-0.75</v>
      </c>
    </row>
    <row r="50" spans="1:9" x14ac:dyDescent="0.45">
      <c r="A50" s="7"/>
      <c r="B50" s="8" t="s">
        <v>25</v>
      </c>
      <c r="C50" s="8">
        <f t="shared" si="7"/>
        <v>0</v>
      </c>
      <c r="D50" s="8">
        <f t="shared" si="7"/>
        <v>0</v>
      </c>
      <c r="E50" s="8">
        <f t="shared" si="7"/>
        <v>0.75</v>
      </c>
      <c r="F50" s="8">
        <f t="shared" si="7"/>
        <v>0.75</v>
      </c>
      <c r="G50" s="8">
        <f t="shared" si="7"/>
        <v>0.75</v>
      </c>
      <c r="H50" s="8">
        <f t="shared" si="7"/>
        <v>-0.75</v>
      </c>
      <c r="I50" s="8">
        <f t="shared" si="7"/>
        <v>-0.75</v>
      </c>
    </row>
    <row r="51" spans="1:9" x14ac:dyDescent="0.45">
      <c r="A51" s="9"/>
      <c r="B51" s="10" t="s">
        <v>26</v>
      </c>
      <c r="C51" s="10">
        <f t="shared" si="7"/>
        <v>0</v>
      </c>
      <c r="D51" s="10">
        <f t="shared" si="7"/>
        <v>0</v>
      </c>
      <c r="E51" s="10">
        <f t="shared" si="7"/>
        <v>-0.75</v>
      </c>
      <c r="F51" s="10">
        <f t="shared" si="7"/>
        <v>-0.75</v>
      </c>
      <c r="G51" s="10">
        <f t="shared" si="7"/>
        <v>-0.75</v>
      </c>
      <c r="H51" s="10">
        <f t="shared" si="7"/>
        <v>0.75</v>
      </c>
      <c r="I51" s="10">
        <f t="shared" si="7"/>
        <v>0.75</v>
      </c>
    </row>
    <row r="52" spans="1:9" x14ac:dyDescent="0.45">
      <c r="A52" s="5" t="s">
        <v>29</v>
      </c>
      <c r="B52" s="6" t="s">
        <v>16</v>
      </c>
      <c r="C52" s="6">
        <f>0.5*C40</f>
        <v>0.5</v>
      </c>
      <c r="D52" s="6">
        <f t="shared" ref="D52:I52" si="8">0.5*D40</f>
        <v>0</v>
      </c>
      <c r="E52" s="6">
        <f t="shared" si="8"/>
        <v>0</v>
      </c>
      <c r="F52" s="6">
        <f t="shared" si="8"/>
        <v>0.5</v>
      </c>
      <c r="G52" s="6">
        <f t="shared" si="8"/>
        <v>0.5</v>
      </c>
      <c r="H52" s="6">
        <f t="shared" si="8"/>
        <v>0.5</v>
      </c>
      <c r="I52" s="6">
        <f t="shared" si="8"/>
        <v>0.5</v>
      </c>
    </row>
    <row r="53" spans="1:9" x14ac:dyDescent="0.45">
      <c r="A53" s="7"/>
      <c r="B53" s="8" t="s">
        <v>17</v>
      </c>
      <c r="C53" s="8">
        <f t="shared" ref="C53:I57" si="9">0.5*C41</f>
        <v>-0.5</v>
      </c>
      <c r="D53" s="8">
        <f t="shared" si="9"/>
        <v>0</v>
      </c>
      <c r="E53" s="8">
        <f t="shared" si="9"/>
        <v>0</v>
      </c>
      <c r="F53" s="8">
        <f t="shared" si="9"/>
        <v>-0.5</v>
      </c>
      <c r="G53" s="8">
        <f t="shared" si="9"/>
        <v>-0.5</v>
      </c>
      <c r="H53" s="8">
        <f t="shared" si="9"/>
        <v>-0.5</v>
      </c>
      <c r="I53" s="8">
        <f t="shared" si="9"/>
        <v>-0.5</v>
      </c>
    </row>
    <row r="54" spans="1:9" x14ac:dyDescent="0.45">
      <c r="A54" s="7"/>
      <c r="B54" s="8" t="s">
        <v>23</v>
      </c>
      <c r="C54" s="8">
        <f t="shared" si="9"/>
        <v>0</v>
      </c>
      <c r="D54" s="8">
        <f t="shared" si="9"/>
        <v>0.5</v>
      </c>
      <c r="E54" s="8">
        <f t="shared" si="9"/>
        <v>0</v>
      </c>
      <c r="F54" s="8">
        <f t="shared" si="9"/>
        <v>0.5</v>
      </c>
      <c r="G54" s="8">
        <f t="shared" si="9"/>
        <v>-0.5</v>
      </c>
      <c r="H54" s="8">
        <f t="shared" si="9"/>
        <v>-0.5</v>
      </c>
      <c r="I54" s="8">
        <f t="shared" si="9"/>
        <v>0.5</v>
      </c>
    </row>
    <row r="55" spans="1:9" x14ac:dyDescent="0.45">
      <c r="A55" s="7"/>
      <c r="B55" s="8" t="s">
        <v>24</v>
      </c>
      <c r="C55" s="8">
        <f t="shared" si="9"/>
        <v>0</v>
      </c>
      <c r="D55" s="8">
        <f t="shared" si="9"/>
        <v>-0.5</v>
      </c>
      <c r="E55" s="8">
        <f t="shared" si="9"/>
        <v>0</v>
      </c>
      <c r="F55" s="8">
        <f t="shared" si="9"/>
        <v>-0.5</v>
      </c>
      <c r="G55" s="8">
        <f t="shared" si="9"/>
        <v>0.5</v>
      </c>
      <c r="H55" s="8">
        <f t="shared" si="9"/>
        <v>0.5</v>
      </c>
      <c r="I55" s="8">
        <f t="shared" si="9"/>
        <v>-0.5</v>
      </c>
    </row>
    <row r="56" spans="1:9" x14ac:dyDescent="0.45">
      <c r="A56" s="7"/>
      <c r="B56" s="8" t="s">
        <v>25</v>
      </c>
      <c r="C56" s="8">
        <f t="shared" si="9"/>
        <v>0</v>
      </c>
      <c r="D56" s="8">
        <f t="shared" si="9"/>
        <v>0</v>
      </c>
      <c r="E56" s="8">
        <f t="shared" si="9"/>
        <v>0.5</v>
      </c>
      <c r="F56" s="8">
        <f t="shared" si="9"/>
        <v>0.5</v>
      </c>
      <c r="G56" s="8">
        <f t="shared" si="9"/>
        <v>0.5</v>
      </c>
      <c r="H56" s="8">
        <f t="shared" si="9"/>
        <v>-0.5</v>
      </c>
      <c r="I56" s="8">
        <f t="shared" si="9"/>
        <v>-0.5</v>
      </c>
    </row>
    <row r="57" spans="1:9" x14ac:dyDescent="0.45">
      <c r="A57" s="9"/>
      <c r="B57" s="10" t="s">
        <v>26</v>
      </c>
      <c r="C57" s="10">
        <f t="shared" si="9"/>
        <v>0</v>
      </c>
      <c r="D57" s="10">
        <f t="shared" si="9"/>
        <v>0</v>
      </c>
      <c r="E57" s="10">
        <f t="shared" si="9"/>
        <v>-0.5</v>
      </c>
      <c r="F57" s="10">
        <f t="shared" si="9"/>
        <v>-0.5</v>
      </c>
      <c r="G57" s="10">
        <f t="shared" si="9"/>
        <v>-0.5</v>
      </c>
      <c r="H57" s="10">
        <f t="shared" si="9"/>
        <v>0.5</v>
      </c>
      <c r="I57" s="10">
        <f t="shared" si="9"/>
        <v>0.5</v>
      </c>
    </row>
    <row r="58" spans="1:9" x14ac:dyDescent="0.45">
      <c r="A58" s="5" t="s">
        <v>30</v>
      </c>
      <c r="B58" s="6" t="s">
        <v>16</v>
      </c>
      <c r="C58" s="6">
        <f>C40*0.25</f>
        <v>0.25</v>
      </c>
      <c r="D58" s="6">
        <f t="shared" ref="D58:I58" si="10">D40*0.25</f>
        <v>0</v>
      </c>
      <c r="E58" s="6">
        <f t="shared" si="10"/>
        <v>0</v>
      </c>
      <c r="F58" s="6">
        <f t="shared" si="10"/>
        <v>0.25</v>
      </c>
      <c r="G58" s="6">
        <f t="shared" si="10"/>
        <v>0.25</v>
      </c>
      <c r="H58" s="6">
        <f t="shared" si="10"/>
        <v>0.25</v>
      </c>
      <c r="I58" s="6">
        <f t="shared" si="10"/>
        <v>0.25</v>
      </c>
    </row>
    <row r="59" spans="1:9" x14ac:dyDescent="0.45">
      <c r="A59" s="7"/>
      <c r="B59" s="8" t="s">
        <v>17</v>
      </c>
      <c r="C59" s="8">
        <f t="shared" ref="C59:I63" si="11">C41*0.25</f>
        <v>-0.25</v>
      </c>
      <c r="D59" s="8">
        <f t="shared" si="11"/>
        <v>0</v>
      </c>
      <c r="E59" s="8">
        <f t="shared" si="11"/>
        <v>0</v>
      </c>
      <c r="F59" s="8">
        <f t="shared" si="11"/>
        <v>-0.25</v>
      </c>
      <c r="G59" s="8">
        <f t="shared" si="11"/>
        <v>-0.25</v>
      </c>
      <c r="H59" s="8">
        <f t="shared" si="11"/>
        <v>-0.25</v>
      </c>
      <c r="I59" s="8">
        <f t="shared" si="11"/>
        <v>-0.25</v>
      </c>
    </row>
    <row r="60" spans="1:9" x14ac:dyDescent="0.45">
      <c r="A60" s="7"/>
      <c r="B60" s="8" t="s">
        <v>23</v>
      </c>
      <c r="C60" s="8">
        <f t="shared" si="11"/>
        <v>0</v>
      </c>
      <c r="D60" s="8">
        <f t="shared" si="11"/>
        <v>0.25</v>
      </c>
      <c r="E60" s="8">
        <f t="shared" si="11"/>
        <v>0</v>
      </c>
      <c r="F60" s="8">
        <f t="shared" si="11"/>
        <v>0.25</v>
      </c>
      <c r="G60" s="8">
        <f t="shared" si="11"/>
        <v>-0.25</v>
      </c>
      <c r="H60" s="8">
        <f t="shared" si="11"/>
        <v>-0.25</v>
      </c>
      <c r="I60" s="8">
        <f t="shared" si="11"/>
        <v>0.25</v>
      </c>
    </row>
    <row r="61" spans="1:9" x14ac:dyDescent="0.45">
      <c r="A61" s="7"/>
      <c r="B61" s="8" t="s">
        <v>24</v>
      </c>
      <c r="C61" s="8">
        <f t="shared" si="11"/>
        <v>0</v>
      </c>
      <c r="D61" s="8">
        <f t="shared" si="11"/>
        <v>-0.25</v>
      </c>
      <c r="E61" s="8">
        <f t="shared" si="11"/>
        <v>0</v>
      </c>
      <c r="F61" s="8">
        <f t="shared" si="11"/>
        <v>-0.25</v>
      </c>
      <c r="G61" s="8">
        <f t="shared" si="11"/>
        <v>0.25</v>
      </c>
      <c r="H61" s="8">
        <f t="shared" si="11"/>
        <v>0.25</v>
      </c>
      <c r="I61" s="8">
        <f t="shared" si="11"/>
        <v>-0.25</v>
      </c>
    </row>
    <row r="62" spans="1:9" x14ac:dyDescent="0.45">
      <c r="A62" s="7"/>
      <c r="B62" s="8" t="s">
        <v>25</v>
      </c>
      <c r="C62" s="8">
        <f t="shared" si="11"/>
        <v>0</v>
      </c>
      <c r="D62" s="8">
        <f t="shared" si="11"/>
        <v>0</v>
      </c>
      <c r="E62" s="8">
        <f t="shared" si="11"/>
        <v>0.25</v>
      </c>
      <c r="F62" s="8">
        <f t="shared" si="11"/>
        <v>0.25</v>
      </c>
      <c r="G62" s="8">
        <f t="shared" si="11"/>
        <v>0.25</v>
      </c>
      <c r="H62" s="8">
        <f t="shared" si="11"/>
        <v>-0.25</v>
      </c>
      <c r="I62" s="8">
        <f t="shared" si="11"/>
        <v>-0.25</v>
      </c>
    </row>
    <row r="63" spans="1:9" x14ac:dyDescent="0.45">
      <c r="A63" s="9"/>
      <c r="B63" s="10" t="s">
        <v>26</v>
      </c>
      <c r="C63" s="10">
        <f t="shared" si="11"/>
        <v>0</v>
      </c>
      <c r="D63" s="10">
        <f t="shared" si="11"/>
        <v>0</v>
      </c>
      <c r="E63" s="10">
        <f t="shared" si="11"/>
        <v>-0.25</v>
      </c>
      <c r="F63" s="10">
        <f t="shared" si="11"/>
        <v>-0.25</v>
      </c>
      <c r="G63" s="10">
        <f t="shared" si="11"/>
        <v>-0.25</v>
      </c>
      <c r="H63" s="10">
        <f t="shared" si="11"/>
        <v>0.25</v>
      </c>
      <c r="I63" s="10">
        <f t="shared" si="11"/>
        <v>0.25</v>
      </c>
    </row>
    <row r="64" spans="1:9" x14ac:dyDescent="0.45">
      <c r="A64" s="5" t="s">
        <v>31</v>
      </c>
      <c r="B64" s="6" t="s">
        <v>16</v>
      </c>
      <c r="C64" s="6">
        <f>0*C40</f>
        <v>0</v>
      </c>
      <c r="D64" s="6">
        <f t="shared" ref="D64:I64" si="12">0*D40</f>
        <v>0</v>
      </c>
      <c r="E64" s="6">
        <f t="shared" si="12"/>
        <v>0</v>
      </c>
      <c r="F64" s="6">
        <f t="shared" si="12"/>
        <v>0</v>
      </c>
      <c r="G64" s="6">
        <f t="shared" si="12"/>
        <v>0</v>
      </c>
      <c r="H64" s="6">
        <f t="shared" si="12"/>
        <v>0</v>
      </c>
      <c r="I64" s="6">
        <f t="shared" si="12"/>
        <v>0</v>
      </c>
    </row>
    <row r="65" spans="1:9" x14ac:dyDescent="0.45">
      <c r="A65" s="7"/>
      <c r="B65" s="8" t="s">
        <v>17</v>
      </c>
      <c r="C65" s="8">
        <f t="shared" ref="C65:I69" si="13">0*C41</f>
        <v>0</v>
      </c>
      <c r="D65" s="8">
        <f t="shared" si="13"/>
        <v>0</v>
      </c>
      <c r="E65" s="8">
        <f t="shared" si="13"/>
        <v>0</v>
      </c>
      <c r="F65" s="8">
        <f t="shared" si="13"/>
        <v>0</v>
      </c>
      <c r="G65" s="8">
        <f t="shared" si="13"/>
        <v>0</v>
      </c>
      <c r="H65" s="8">
        <f t="shared" si="13"/>
        <v>0</v>
      </c>
      <c r="I65" s="8">
        <f t="shared" si="13"/>
        <v>0</v>
      </c>
    </row>
    <row r="66" spans="1:9" x14ac:dyDescent="0.45">
      <c r="A66" s="7"/>
      <c r="B66" s="8" t="s">
        <v>23</v>
      </c>
      <c r="C66" s="8">
        <f t="shared" si="13"/>
        <v>0</v>
      </c>
      <c r="D66" s="8">
        <f t="shared" si="13"/>
        <v>0</v>
      </c>
      <c r="E66" s="8">
        <f t="shared" si="13"/>
        <v>0</v>
      </c>
      <c r="F66" s="8">
        <f t="shared" si="13"/>
        <v>0</v>
      </c>
      <c r="G66" s="8">
        <f t="shared" si="13"/>
        <v>0</v>
      </c>
      <c r="H66" s="8">
        <f t="shared" si="13"/>
        <v>0</v>
      </c>
      <c r="I66" s="8">
        <f t="shared" si="13"/>
        <v>0</v>
      </c>
    </row>
    <row r="67" spans="1:9" x14ac:dyDescent="0.45">
      <c r="A67" s="7"/>
      <c r="B67" s="8" t="s">
        <v>24</v>
      </c>
      <c r="C67" s="8">
        <f t="shared" si="13"/>
        <v>0</v>
      </c>
      <c r="D67" s="8">
        <f t="shared" si="13"/>
        <v>0</v>
      </c>
      <c r="E67" s="8">
        <f t="shared" si="13"/>
        <v>0</v>
      </c>
      <c r="F67" s="8">
        <f t="shared" si="13"/>
        <v>0</v>
      </c>
      <c r="G67" s="8">
        <f t="shared" si="13"/>
        <v>0</v>
      </c>
      <c r="H67" s="8">
        <f t="shared" si="13"/>
        <v>0</v>
      </c>
      <c r="I67" s="8">
        <f t="shared" si="13"/>
        <v>0</v>
      </c>
    </row>
    <row r="68" spans="1:9" x14ac:dyDescent="0.45">
      <c r="A68" s="7"/>
      <c r="B68" s="8" t="s">
        <v>25</v>
      </c>
      <c r="C68" s="8">
        <f t="shared" si="13"/>
        <v>0</v>
      </c>
      <c r="D68" s="8">
        <f t="shared" si="13"/>
        <v>0</v>
      </c>
      <c r="E68" s="8">
        <f t="shared" si="13"/>
        <v>0</v>
      </c>
      <c r="F68" s="8">
        <f t="shared" si="13"/>
        <v>0</v>
      </c>
      <c r="G68" s="8">
        <f t="shared" si="13"/>
        <v>0</v>
      </c>
      <c r="H68" s="8">
        <f t="shared" si="13"/>
        <v>0</v>
      </c>
      <c r="I68" s="8">
        <f t="shared" si="13"/>
        <v>0</v>
      </c>
    </row>
    <row r="69" spans="1:9" x14ac:dyDescent="0.45">
      <c r="A69" s="9"/>
      <c r="B69" s="10" t="s">
        <v>26</v>
      </c>
      <c r="C69" s="10">
        <f t="shared" si="13"/>
        <v>0</v>
      </c>
      <c r="D69" s="10">
        <f t="shared" si="13"/>
        <v>0</v>
      </c>
      <c r="E69" s="10">
        <f t="shared" si="13"/>
        <v>0</v>
      </c>
      <c r="F69" s="10">
        <f t="shared" si="13"/>
        <v>0</v>
      </c>
      <c r="G69" s="10">
        <f t="shared" si="13"/>
        <v>0</v>
      </c>
      <c r="H69" s="10">
        <f t="shared" si="13"/>
        <v>0</v>
      </c>
      <c r="I69" s="10">
        <f t="shared" si="13"/>
        <v>0</v>
      </c>
    </row>
    <row r="70" spans="1:9" x14ac:dyDescent="0.45">
      <c r="A70" s="11" t="s">
        <v>28</v>
      </c>
      <c r="B70" s="12" t="s">
        <v>16</v>
      </c>
      <c r="C70" s="12"/>
      <c r="D70" s="12"/>
      <c r="E70" s="12"/>
      <c r="F70" s="12"/>
      <c r="G70" s="12"/>
      <c r="H70" s="12"/>
      <c r="I70" s="12"/>
    </row>
    <row r="71" spans="1:9" x14ac:dyDescent="0.45">
      <c r="A71" s="11"/>
      <c r="B71" s="12" t="s">
        <v>17</v>
      </c>
      <c r="C71" s="12"/>
      <c r="D71" s="12"/>
      <c r="E71" s="12"/>
      <c r="F71" s="12"/>
      <c r="G71" s="12"/>
      <c r="H71" s="12"/>
      <c r="I71" s="12"/>
    </row>
    <row r="72" spans="1:9" x14ac:dyDescent="0.45">
      <c r="A72" s="11"/>
      <c r="B72" s="12" t="s">
        <v>23</v>
      </c>
      <c r="C72" s="12"/>
      <c r="D72" s="12"/>
      <c r="E72" s="12"/>
      <c r="F72" s="12"/>
      <c r="G72" s="12"/>
      <c r="H72" s="12"/>
      <c r="I72" s="12"/>
    </row>
    <row r="73" spans="1:9" x14ac:dyDescent="0.45">
      <c r="A73" s="11"/>
      <c r="B73" s="12" t="s">
        <v>24</v>
      </c>
      <c r="C73" s="12"/>
      <c r="D73" s="12"/>
      <c r="E73" s="12"/>
      <c r="F73" s="12"/>
      <c r="G73" s="12"/>
      <c r="H73" s="12"/>
      <c r="I73" s="12"/>
    </row>
    <row r="74" spans="1:9" x14ac:dyDescent="0.45">
      <c r="A74" s="11"/>
      <c r="B74" s="12" t="s">
        <v>25</v>
      </c>
      <c r="C74" s="12"/>
      <c r="D74" s="12"/>
      <c r="E74" s="12"/>
      <c r="F74" s="12"/>
      <c r="G74" s="12"/>
      <c r="H74" s="12"/>
      <c r="I74" s="12"/>
    </row>
    <row r="75" spans="1:9" x14ac:dyDescent="0.45">
      <c r="A75" s="11"/>
      <c r="B75" s="12" t="s">
        <v>26</v>
      </c>
      <c r="C75" s="12"/>
      <c r="D75" s="12"/>
      <c r="E75" s="12"/>
      <c r="F75" s="12"/>
      <c r="G75" s="12"/>
      <c r="H75" s="12"/>
      <c r="I75" s="12"/>
    </row>
  </sheetData>
  <mergeCells count="6">
    <mergeCell ref="A40:A45"/>
    <mergeCell ref="A46:A51"/>
    <mergeCell ref="A52:A57"/>
    <mergeCell ref="A58:A63"/>
    <mergeCell ref="A64:A69"/>
    <mergeCell ref="A70:A7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Magnan</dc:creator>
  <cp:lastModifiedBy>Stéphane Magnan</cp:lastModifiedBy>
  <dcterms:created xsi:type="dcterms:W3CDTF">2023-02-10T22:49:20Z</dcterms:created>
  <dcterms:modified xsi:type="dcterms:W3CDTF">2023-02-16T23:46:03Z</dcterms:modified>
</cp:coreProperties>
</file>